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FS\BU00Modules\Actemium.EmptyClient\dev\Actemium.EmptyClient.Database\Post deployment\"/>
    </mc:Choice>
  </mc:AlternateContent>
  <xr:revisionPtr revIDLastSave="0" documentId="13_ncr:1_{816C89F8-7136-438B-AC8E-FB7A9578A8DD}" xr6:coauthVersionLast="36" xr6:coauthVersionMax="36" xr10:uidLastSave="{00000000-0000-0000-0000-000000000000}"/>
  <bookViews>
    <workbookView xWindow="0" yWindow="0" windowWidth="28800" windowHeight="14055" activeTab="1" xr2:uid="{D2E55C98-4EA8-40E6-A4CE-02596206FA08}"/>
  </bookViews>
  <sheets>
    <sheet name="Configure" sheetId="1" r:id="rId1"/>
    <sheet name="SQ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" i="2" l="1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3" i="2"/>
  <c r="A21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K107" i="1"/>
  <c r="N107" i="1"/>
  <c r="J40" i="1" l="1"/>
  <c r="J4" i="1"/>
  <c r="O4" i="1" s="1"/>
  <c r="V4" i="1" s="1"/>
  <c r="K4" i="1"/>
  <c r="M4" i="1"/>
  <c r="R4" i="1"/>
  <c r="J5" i="1"/>
  <c r="R5" i="1" s="1"/>
  <c r="K5" i="1"/>
  <c r="N5" i="1" s="1"/>
  <c r="U5" i="1" s="1"/>
  <c r="M5" i="1"/>
  <c r="O5" i="1"/>
  <c r="V5" i="1"/>
  <c r="J6" i="1"/>
  <c r="K6" i="1"/>
  <c r="M6" i="1"/>
  <c r="N6" i="1"/>
  <c r="O6" i="1"/>
  <c r="R6" i="1"/>
  <c r="S6" i="1"/>
  <c r="U6" i="1"/>
  <c r="V6" i="1"/>
  <c r="J7" i="1"/>
  <c r="O7" i="1" s="1"/>
  <c r="K7" i="1"/>
  <c r="N7" i="1" s="1"/>
  <c r="U7" i="1" s="1"/>
  <c r="M7" i="1"/>
  <c r="R7" i="1"/>
  <c r="V7" i="1"/>
  <c r="J8" i="1"/>
  <c r="O8" i="1" s="1"/>
  <c r="V8" i="1" s="1"/>
  <c r="K8" i="1"/>
  <c r="M8" i="1"/>
  <c r="R8" i="1"/>
  <c r="J9" i="1"/>
  <c r="R9" i="1" s="1"/>
  <c r="K9" i="1"/>
  <c r="M9" i="1"/>
  <c r="N9" i="1"/>
  <c r="U9" i="1" s="1"/>
  <c r="O9" i="1"/>
  <c r="V9" i="1" s="1"/>
  <c r="S9" i="1"/>
  <c r="J10" i="1"/>
  <c r="K10" i="1"/>
  <c r="M10" i="1"/>
  <c r="O10" i="1"/>
  <c r="V10" i="1" s="1"/>
  <c r="R10" i="1"/>
  <c r="J11" i="1"/>
  <c r="O11" i="1" s="1"/>
  <c r="V11" i="1" s="1"/>
  <c r="K11" i="1"/>
  <c r="N11" i="1" s="1"/>
  <c r="U11" i="1" s="1"/>
  <c r="M11" i="1"/>
  <c r="R11" i="1"/>
  <c r="S11" i="1"/>
  <c r="J12" i="1"/>
  <c r="O12" i="1" s="1"/>
  <c r="V12" i="1" s="1"/>
  <c r="K12" i="1"/>
  <c r="M12" i="1"/>
  <c r="J13" i="1"/>
  <c r="K13" i="1"/>
  <c r="N13" i="1" s="1"/>
  <c r="U13" i="1" s="1"/>
  <c r="M13" i="1"/>
  <c r="S13" i="1"/>
  <c r="J14" i="1"/>
  <c r="K14" i="1"/>
  <c r="N14" i="1" s="1"/>
  <c r="U14" i="1" s="1"/>
  <c r="M14" i="1"/>
  <c r="O14" i="1"/>
  <c r="V14" i="1" s="1"/>
  <c r="R14" i="1"/>
  <c r="S14" i="1"/>
  <c r="J15" i="1"/>
  <c r="O15" i="1" s="1"/>
  <c r="K15" i="1"/>
  <c r="N15" i="1" s="1"/>
  <c r="U15" i="1" s="1"/>
  <c r="M15" i="1"/>
  <c r="R15" i="1"/>
  <c r="V15" i="1"/>
  <c r="J16" i="1"/>
  <c r="O16" i="1" s="1"/>
  <c r="V16" i="1" s="1"/>
  <c r="K16" i="1"/>
  <c r="M16" i="1"/>
  <c r="J17" i="1"/>
  <c r="R17" i="1" s="1"/>
  <c r="K17" i="1"/>
  <c r="M17" i="1"/>
  <c r="N17" i="1"/>
  <c r="U17" i="1" s="1"/>
  <c r="O17" i="1"/>
  <c r="V17" i="1" s="1"/>
  <c r="S17" i="1"/>
  <c r="J18" i="1"/>
  <c r="O18" i="1" s="1"/>
  <c r="K18" i="1"/>
  <c r="M18" i="1"/>
  <c r="R18" i="1"/>
  <c r="V18" i="1"/>
  <c r="J19" i="1"/>
  <c r="K19" i="1"/>
  <c r="N19" i="1" s="1"/>
  <c r="U19" i="1" s="1"/>
  <c r="M19" i="1"/>
  <c r="O19" i="1"/>
  <c r="V19" i="1" s="1"/>
  <c r="R19" i="1"/>
  <c r="S19" i="1"/>
  <c r="J20" i="1"/>
  <c r="R20" i="1" s="1"/>
  <c r="K20" i="1"/>
  <c r="M20" i="1"/>
  <c r="J21" i="1"/>
  <c r="R21" i="1" s="1"/>
  <c r="K21" i="1"/>
  <c r="N21" i="1" s="1"/>
  <c r="U21" i="1" s="1"/>
  <c r="M21" i="1"/>
  <c r="O21" i="1"/>
  <c r="V21" i="1"/>
  <c r="J22" i="1"/>
  <c r="K22" i="1"/>
  <c r="M22" i="1"/>
  <c r="N22" i="1"/>
  <c r="O22" i="1"/>
  <c r="R22" i="1"/>
  <c r="S22" i="1"/>
  <c r="U22" i="1"/>
  <c r="V22" i="1"/>
  <c r="J23" i="1"/>
  <c r="O23" i="1" s="1"/>
  <c r="V23" i="1" s="1"/>
  <c r="K23" i="1"/>
  <c r="N23" i="1" s="1"/>
  <c r="U23" i="1" s="1"/>
  <c r="M23" i="1"/>
  <c r="R23" i="1"/>
  <c r="S23" i="1"/>
  <c r="J24" i="1"/>
  <c r="K24" i="1"/>
  <c r="M24" i="1"/>
  <c r="O24" i="1"/>
  <c r="V24" i="1" s="1"/>
  <c r="R24" i="1"/>
  <c r="J25" i="1"/>
  <c r="R25" i="1" s="1"/>
  <c r="K25" i="1"/>
  <c r="M25" i="1"/>
  <c r="J26" i="1"/>
  <c r="R26" i="1" s="1"/>
  <c r="K26" i="1"/>
  <c r="M26" i="1"/>
  <c r="N26" i="1"/>
  <c r="U26" i="1" s="1"/>
  <c r="O26" i="1"/>
  <c r="V26" i="1" s="1"/>
  <c r="S26" i="1"/>
  <c r="J27" i="1"/>
  <c r="K27" i="1"/>
  <c r="N27" i="1" s="1"/>
  <c r="U27" i="1" s="1"/>
  <c r="M27" i="1"/>
  <c r="O27" i="1"/>
  <c r="V27" i="1" s="1"/>
  <c r="R27" i="1"/>
  <c r="S27" i="1"/>
  <c r="J28" i="1"/>
  <c r="O28" i="1" s="1"/>
  <c r="V28" i="1" s="1"/>
  <c r="K28" i="1"/>
  <c r="M28" i="1"/>
  <c r="J29" i="1"/>
  <c r="R29" i="1" s="1"/>
  <c r="K29" i="1"/>
  <c r="N29" i="1" s="1"/>
  <c r="U29" i="1" s="1"/>
  <c r="M29" i="1"/>
  <c r="O29" i="1"/>
  <c r="V29" i="1" s="1"/>
  <c r="J30" i="1"/>
  <c r="K30" i="1"/>
  <c r="N30" i="1" s="1"/>
  <c r="U30" i="1" s="1"/>
  <c r="M30" i="1"/>
  <c r="O30" i="1"/>
  <c r="R30" i="1"/>
  <c r="S30" i="1"/>
  <c r="V30" i="1"/>
  <c r="J31" i="1"/>
  <c r="O31" i="1" s="1"/>
  <c r="K31" i="1"/>
  <c r="N31" i="1" s="1"/>
  <c r="U31" i="1" s="1"/>
  <c r="M31" i="1"/>
  <c r="R31" i="1"/>
  <c r="V31" i="1"/>
  <c r="J32" i="1"/>
  <c r="K32" i="1"/>
  <c r="M32" i="1"/>
  <c r="O32" i="1"/>
  <c r="V32" i="1" s="1"/>
  <c r="R32" i="1"/>
  <c r="J33" i="1"/>
  <c r="R33" i="1" s="1"/>
  <c r="K33" i="1"/>
  <c r="N33" i="1" s="1"/>
  <c r="M33" i="1"/>
  <c r="O33" i="1"/>
  <c r="V33" i="1" s="1"/>
  <c r="S33" i="1"/>
  <c r="U33" i="1"/>
  <c r="J34" i="1"/>
  <c r="K34" i="1"/>
  <c r="M34" i="1"/>
  <c r="N34" i="1"/>
  <c r="O34" i="1"/>
  <c r="R34" i="1"/>
  <c r="S34" i="1"/>
  <c r="U34" i="1"/>
  <c r="V34" i="1"/>
  <c r="J35" i="1"/>
  <c r="O35" i="1" s="1"/>
  <c r="K35" i="1"/>
  <c r="M35" i="1"/>
  <c r="R35" i="1"/>
  <c r="V35" i="1"/>
  <c r="J36" i="1"/>
  <c r="O36" i="1" s="1"/>
  <c r="K36" i="1"/>
  <c r="M36" i="1"/>
  <c r="R36" i="1"/>
  <c r="V36" i="1"/>
  <c r="J37" i="1"/>
  <c r="R37" i="1" s="1"/>
  <c r="K37" i="1"/>
  <c r="N37" i="1" s="1"/>
  <c r="M37" i="1"/>
  <c r="O37" i="1"/>
  <c r="V37" i="1" s="1"/>
  <c r="U37" i="1"/>
  <c r="J38" i="1"/>
  <c r="K38" i="1"/>
  <c r="N38" i="1" s="1"/>
  <c r="U38" i="1" s="1"/>
  <c r="M38" i="1"/>
  <c r="O38" i="1"/>
  <c r="R38" i="1"/>
  <c r="S38" i="1"/>
  <c r="V38" i="1"/>
  <c r="J39" i="1"/>
  <c r="O39" i="1" s="1"/>
  <c r="K39" i="1"/>
  <c r="N39" i="1" s="1"/>
  <c r="U39" i="1" s="1"/>
  <c r="M39" i="1"/>
  <c r="V39" i="1"/>
  <c r="R40" i="1"/>
  <c r="K40" i="1"/>
  <c r="S40" i="1" s="1"/>
  <c r="M40" i="1"/>
  <c r="N40" i="1"/>
  <c r="U40" i="1" s="1"/>
  <c r="O40" i="1"/>
  <c r="V40" i="1" s="1"/>
  <c r="J41" i="1"/>
  <c r="R41" i="1" s="1"/>
  <c r="K41" i="1"/>
  <c r="N41" i="1" s="1"/>
  <c r="U41" i="1" s="1"/>
  <c r="M41" i="1"/>
  <c r="O41" i="1"/>
  <c r="V41" i="1" s="1"/>
  <c r="S41" i="1"/>
  <c r="J42" i="1"/>
  <c r="K42" i="1"/>
  <c r="N42" i="1" s="1"/>
  <c r="U42" i="1" s="1"/>
  <c r="M42" i="1"/>
  <c r="O42" i="1"/>
  <c r="R42" i="1"/>
  <c r="S42" i="1"/>
  <c r="V42" i="1"/>
  <c r="J43" i="1"/>
  <c r="O43" i="1" s="1"/>
  <c r="V43" i="1" s="1"/>
  <c r="K43" i="1"/>
  <c r="N43" i="1" s="1"/>
  <c r="U43" i="1" s="1"/>
  <c r="M43" i="1"/>
  <c r="R43" i="1"/>
  <c r="S43" i="1"/>
  <c r="J44" i="1"/>
  <c r="R44" i="1" s="1"/>
  <c r="K44" i="1"/>
  <c r="M44" i="1"/>
  <c r="O44" i="1"/>
  <c r="V44" i="1"/>
  <c r="J45" i="1"/>
  <c r="R45" i="1" s="1"/>
  <c r="K45" i="1"/>
  <c r="M45" i="1"/>
  <c r="N45" i="1"/>
  <c r="U45" i="1" s="1"/>
  <c r="O45" i="1"/>
  <c r="V45" i="1" s="1"/>
  <c r="S45" i="1"/>
  <c r="J46" i="1"/>
  <c r="K46" i="1"/>
  <c r="M46" i="1"/>
  <c r="O46" i="1"/>
  <c r="V46" i="1" s="1"/>
  <c r="R46" i="1"/>
  <c r="J47" i="1"/>
  <c r="O47" i="1" s="1"/>
  <c r="V47" i="1" s="1"/>
  <c r="K47" i="1"/>
  <c r="N47" i="1" s="1"/>
  <c r="U47" i="1" s="1"/>
  <c r="M47" i="1"/>
  <c r="R47" i="1"/>
  <c r="J48" i="1"/>
  <c r="R48" i="1" s="1"/>
  <c r="K48" i="1"/>
  <c r="M48" i="1"/>
  <c r="O48" i="1"/>
  <c r="V48" i="1"/>
  <c r="J49" i="1"/>
  <c r="R49" i="1" s="1"/>
  <c r="K49" i="1"/>
  <c r="M49" i="1"/>
  <c r="N49" i="1"/>
  <c r="U49" i="1" s="1"/>
  <c r="O49" i="1"/>
  <c r="V49" i="1" s="1"/>
  <c r="S49" i="1"/>
  <c r="J50" i="1"/>
  <c r="K50" i="1"/>
  <c r="M50" i="1"/>
  <c r="O50" i="1"/>
  <c r="R50" i="1"/>
  <c r="V50" i="1"/>
  <c r="J51" i="1"/>
  <c r="O51" i="1" s="1"/>
  <c r="V51" i="1" s="1"/>
  <c r="K51" i="1"/>
  <c r="N51" i="1" s="1"/>
  <c r="U51" i="1" s="1"/>
  <c r="M51" i="1"/>
  <c r="R51" i="1"/>
  <c r="S51" i="1"/>
  <c r="J52" i="1"/>
  <c r="R52" i="1" s="1"/>
  <c r="K52" i="1"/>
  <c r="M52" i="1"/>
  <c r="O52" i="1"/>
  <c r="V52" i="1" s="1"/>
  <c r="J53" i="1"/>
  <c r="R53" i="1" s="1"/>
  <c r="K53" i="1"/>
  <c r="N53" i="1" s="1"/>
  <c r="M53" i="1"/>
  <c r="O53" i="1"/>
  <c r="V53" i="1" s="1"/>
  <c r="U53" i="1"/>
  <c r="J54" i="1"/>
  <c r="K54" i="1"/>
  <c r="N54" i="1" s="1"/>
  <c r="U54" i="1" s="1"/>
  <c r="M54" i="1"/>
  <c r="O54" i="1"/>
  <c r="R54" i="1"/>
  <c r="S54" i="1"/>
  <c r="V54" i="1"/>
  <c r="J55" i="1"/>
  <c r="K55" i="1"/>
  <c r="N55" i="1" s="1"/>
  <c r="U55" i="1" s="1"/>
  <c r="M55" i="1"/>
  <c r="J56" i="1"/>
  <c r="R56" i="1" s="1"/>
  <c r="K56" i="1"/>
  <c r="S56" i="1" s="1"/>
  <c r="M56" i="1"/>
  <c r="N56" i="1"/>
  <c r="U56" i="1" s="1"/>
  <c r="J57" i="1"/>
  <c r="R57" i="1" s="1"/>
  <c r="K57" i="1"/>
  <c r="N57" i="1" s="1"/>
  <c r="U57" i="1" s="1"/>
  <c r="M57" i="1"/>
  <c r="O57" i="1"/>
  <c r="V57" i="1" s="1"/>
  <c r="S57" i="1"/>
  <c r="J58" i="1"/>
  <c r="K58" i="1"/>
  <c r="N58" i="1" s="1"/>
  <c r="U58" i="1" s="1"/>
  <c r="M58" i="1"/>
  <c r="O58" i="1"/>
  <c r="V58" i="1" s="1"/>
  <c r="R58" i="1"/>
  <c r="S58" i="1"/>
  <c r="J59" i="1"/>
  <c r="O59" i="1" s="1"/>
  <c r="K59" i="1"/>
  <c r="N59" i="1" s="1"/>
  <c r="U59" i="1" s="1"/>
  <c r="M59" i="1"/>
  <c r="V59" i="1"/>
  <c r="J60" i="1"/>
  <c r="R60" i="1" s="1"/>
  <c r="K60" i="1"/>
  <c r="M60" i="1"/>
  <c r="J61" i="1"/>
  <c r="R61" i="1" s="1"/>
  <c r="K61" i="1"/>
  <c r="N61" i="1" s="1"/>
  <c r="U61" i="1" s="1"/>
  <c r="M61" i="1"/>
  <c r="O61" i="1"/>
  <c r="S61" i="1"/>
  <c r="V61" i="1"/>
  <c r="J62" i="1"/>
  <c r="K62" i="1"/>
  <c r="M62" i="1"/>
  <c r="N62" i="1"/>
  <c r="O62" i="1"/>
  <c r="R62" i="1"/>
  <c r="S62" i="1"/>
  <c r="U62" i="1"/>
  <c r="V62" i="1"/>
  <c r="J63" i="1"/>
  <c r="O63" i="1" s="1"/>
  <c r="K63" i="1"/>
  <c r="N63" i="1" s="1"/>
  <c r="U63" i="1" s="1"/>
  <c r="M63" i="1"/>
  <c r="V63" i="1"/>
  <c r="J64" i="1"/>
  <c r="R64" i="1" s="1"/>
  <c r="K64" i="1"/>
  <c r="M64" i="1"/>
  <c r="J65" i="1"/>
  <c r="R65" i="1" s="1"/>
  <c r="K65" i="1"/>
  <c r="N65" i="1" s="1"/>
  <c r="U65" i="1" s="1"/>
  <c r="M65" i="1"/>
  <c r="O65" i="1"/>
  <c r="S65" i="1"/>
  <c r="V65" i="1"/>
  <c r="J66" i="1"/>
  <c r="K66" i="1"/>
  <c r="M66" i="1"/>
  <c r="N66" i="1"/>
  <c r="O66" i="1"/>
  <c r="R66" i="1"/>
  <c r="S66" i="1"/>
  <c r="U66" i="1"/>
  <c r="V66" i="1"/>
  <c r="J67" i="1"/>
  <c r="O67" i="1" s="1"/>
  <c r="V67" i="1" s="1"/>
  <c r="K67" i="1"/>
  <c r="M67" i="1"/>
  <c r="J68" i="1"/>
  <c r="O68" i="1" s="1"/>
  <c r="V68" i="1" s="1"/>
  <c r="K68" i="1"/>
  <c r="M68" i="1"/>
  <c r="J69" i="1"/>
  <c r="R69" i="1" s="1"/>
  <c r="K69" i="1"/>
  <c r="N69" i="1" s="1"/>
  <c r="U69" i="1" s="1"/>
  <c r="M69" i="1"/>
  <c r="S69" i="1"/>
  <c r="J70" i="1"/>
  <c r="K70" i="1"/>
  <c r="M70" i="1"/>
  <c r="O70" i="1"/>
  <c r="V70" i="1" s="1"/>
  <c r="R70" i="1"/>
  <c r="J71" i="1"/>
  <c r="A71" i="2" s="1"/>
  <c r="A1" i="2" s="1"/>
  <c r="K71" i="1"/>
  <c r="N71" i="1" s="1"/>
  <c r="U71" i="1" s="1"/>
  <c r="M71" i="1"/>
  <c r="J72" i="1"/>
  <c r="K72" i="1"/>
  <c r="S72" i="1" s="1"/>
  <c r="M72" i="1"/>
  <c r="N72" i="1"/>
  <c r="U72" i="1" s="1"/>
  <c r="O72" i="1"/>
  <c r="R72" i="1"/>
  <c r="V72" i="1"/>
  <c r="J73" i="1"/>
  <c r="R73" i="1" s="1"/>
  <c r="K73" i="1"/>
  <c r="M73" i="1"/>
  <c r="N73" i="1"/>
  <c r="U73" i="1" s="1"/>
  <c r="S73" i="1"/>
  <c r="J74" i="1"/>
  <c r="K74" i="1"/>
  <c r="M74" i="1"/>
  <c r="O74" i="1"/>
  <c r="V74" i="1" s="1"/>
  <c r="R74" i="1"/>
  <c r="J75" i="1"/>
  <c r="K75" i="1"/>
  <c r="N75" i="1" s="1"/>
  <c r="U75" i="1" s="1"/>
  <c r="M75" i="1"/>
  <c r="J76" i="1"/>
  <c r="R76" i="1" s="1"/>
  <c r="K76" i="1"/>
  <c r="S76" i="1" s="1"/>
  <c r="M76" i="1"/>
  <c r="N76" i="1"/>
  <c r="U76" i="1" s="1"/>
  <c r="O76" i="1"/>
  <c r="V76" i="1" s="1"/>
  <c r="J77" i="1"/>
  <c r="K77" i="1"/>
  <c r="N77" i="1" s="1"/>
  <c r="U77" i="1" s="1"/>
  <c r="M77" i="1"/>
  <c r="J78" i="1"/>
  <c r="K78" i="1"/>
  <c r="N78" i="1" s="1"/>
  <c r="U78" i="1" s="1"/>
  <c r="M78" i="1"/>
  <c r="O78" i="1"/>
  <c r="V78" i="1" s="1"/>
  <c r="R78" i="1"/>
  <c r="S78" i="1"/>
  <c r="J79" i="1"/>
  <c r="O79" i="1" s="1"/>
  <c r="K79" i="1"/>
  <c r="N79" i="1" s="1"/>
  <c r="U79" i="1" s="1"/>
  <c r="M79" i="1"/>
  <c r="V79" i="1"/>
  <c r="J80" i="1"/>
  <c r="K80" i="1"/>
  <c r="M80" i="1"/>
  <c r="O80" i="1"/>
  <c r="V80" i="1" s="1"/>
  <c r="R80" i="1"/>
  <c r="J81" i="1"/>
  <c r="R81" i="1" s="1"/>
  <c r="K81" i="1"/>
  <c r="N81" i="1" s="1"/>
  <c r="U81" i="1" s="1"/>
  <c r="M81" i="1"/>
  <c r="O81" i="1"/>
  <c r="V81" i="1"/>
  <c r="J82" i="1"/>
  <c r="K82" i="1"/>
  <c r="M82" i="1"/>
  <c r="N82" i="1"/>
  <c r="O82" i="1"/>
  <c r="R82" i="1"/>
  <c r="S82" i="1"/>
  <c r="U82" i="1"/>
  <c r="V82" i="1"/>
  <c r="J83" i="1"/>
  <c r="O83" i="1" s="1"/>
  <c r="V83" i="1" s="1"/>
  <c r="K83" i="1"/>
  <c r="M83" i="1"/>
  <c r="J84" i="1"/>
  <c r="K84" i="1"/>
  <c r="M84" i="1"/>
  <c r="O84" i="1"/>
  <c r="R84" i="1"/>
  <c r="V84" i="1"/>
  <c r="J85" i="1"/>
  <c r="R85" i="1" s="1"/>
  <c r="K85" i="1"/>
  <c r="M85" i="1"/>
  <c r="N85" i="1"/>
  <c r="U85" i="1" s="1"/>
  <c r="O85" i="1"/>
  <c r="S85" i="1"/>
  <c r="V85" i="1"/>
  <c r="J86" i="1"/>
  <c r="R86" i="1" s="1"/>
  <c r="K86" i="1"/>
  <c r="S86" i="1" s="1"/>
  <c r="M86" i="1"/>
  <c r="N86" i="1"/>
  <c r="U86" i="1" s="1"/>
  <c r="O86" i="1"/>
  <c r="V86" i="1" s="1"/>
  <c r="J87" i="1"/>
  <c r="O87" i="1" s="1"/>
  <c r="K87" i="1"/>
  <c r="N87" i="1" s="1"/>
  <c r="U87" i="1" s="1"/>
  <c r="M87" i="1"/>
  <c r="V87" i="1"/>
  <c r="J88" i="1"/>
  <c r="K88" i="1"/>
  <c r="S88" i="1" s="1"/>
  <c r="M88" i="1"/>
  <c r="N88" i="1"/>
  <c r="U88" i="1" s="1"/>
  <c r="O88" i="1"/>
  <c r="R88" i="1"/>
  <c r="V88" i="1"/>
  <c r="J89" i="1"/>
  <c r="R89" i="1" s="1"/>
  <c r="K89" i="1"/>
  <c r="M89" i="1"/>
  <c r="N89" i="1"/>
  <c r="U89" i="1" s="1"/>
  <c r="O89" i="1"/>
  <c r="V89" i="1" s="1"/>
  <c r="S89" i="1"/>
  <c r="J90" i="1"/>
  <c r="K90" i="1"/>
  <c r="N90" i="1" s="1"/>
  <c r="U90" i="1" s="1"/>
  <c r="M90" i="1"/>
  <c r="O90" i="1"/>
  <c r="V90" i="1" s="1"/>
  <c r="R90" i="1"/>
  <c r="J91" i="1"/>
  <c r="K91" i="1"/>
  <c r="M91" i="1"/>
  <c r="O91" i="1"/>
  <c r="V91" i="1" s="1"/>
  <c r="R91" i="1"/>
  <c r="J92" i="1"/>
  <c r="R92" i="1" s="1"/>
  <c r="K92" i="1"/>
  <c r="M92" i="1"/>
  <c r="N92" i="1"/>
  <c r="U92" i="1" s="1"/>
  <c r="O92" i="1"/>
  <c r="V92" i="1" s="1"/>
  <c r="S92" i="1"/>
  <c r="J93" i="1"/>
  <c r="K93" i="1"/>
  <c r="N93" i="1" s="1"/>
  <c r="U93" i="1" s="1"/>
  <c r="M93" i="1"/>
  <c r="O93" i="1"/>
  <c r="R93" i="1"/>
  <c r="S93" i="1"/>
  <c r="V93" i="1"/>
  <c r="J94" i="1"/>
  <c r="K94" i="1"/>
  <c r="N94" i="1" s="1"/>
  <c r="U94" i="1" s="1"/>
  <c r="M94" i="1"/>
  <c r="O94" i="1"/>
  <c r="V94" i="1" s="1"/>
  <c r="R94" i="1"/>
  <c r="S94" i="1"/>
  <c r="J95" i="1"/>
  <c r="R95" i="1" s="1"/>
  <c r="K95" i="1"/>
  <c r="M95" i="1"/>
  <c r="J96" i="1"/>
  <c r="R96" i="1" s="1"/>
  <c r="K96" i="1"/>
  <c r="M96" i="1"/>
  <c r="N96" i="1"/>
  <c r="U96" i="1" s="1"/>
  <c r="O96" i="1"/>
  <c r="S96" i="1"/>
  <c r="V96" i="1"/>
  <c r="J97" i="1"/>
  <c r="R97" i="1" s="1"/>
  <c r="K97" i="1"/>
  <c r="M97" i="1"/>
  <c r="N97" i="1"/>
  <c r="U97" i="1" s="1"/>
  <c r="O97" i="1"/>
  <c r="S97" i="1"/>
  <c r="V97" i="1"/>
  <c r="J98" i="1"/>
  <c r="K98" i="1"/>
  <c r="N98" i="1" s="1"/>
  <c r="U98" i="1" s="1"/>
  <c r="M98" i="1"/>
  <c r="O98" i="1"/>
  <c r="V98" i="1" s="1"/>
  <c r="R98" i="1"/>
  <c r="S98" i="1"/>
  <c r="J99" i="1"/>
  <c r="O99" i="1" s="1"/>
  <c r="V99" i="1" s="1"/>
  <c r="K99" i="1"/>
  <c r="M99" i="1"/>
  <c r="R99" i="1"/>
  <c r="J100" i="1"/>
  <c r="R100" i="1" s="1"/>
  <c r="K100" i="1"/>
  <c r="M100" i="1"/>
  <c r="N100" i="1"/>
  <c r="U100" i="1" s="1"/>
  <c r="O100" i="1"/>
  <c r="V100" i="1" s="1"/>
  <c r="S100" i="1"/>
  <c r="J101" i="1"/>
  <c r="K101" i="1"/>
  <c r="M101" i="1"/>
  <c r="O101" i="1"/>
  <c r="R101" i="1"/>
  <c r="V101" i="1"/>
  <c r="J102" i="1"/>
  <c r="K102" i="1"/>
  <c r="N102" i="1" s="1"/>
  <c r="U102" i="1" s="1"/>
  <c r="M102" i="1"/>
  <c r="O102" i="1"/>
  <c r="R102" i="1"/>
  <c r="S102" i="1"/>
  <c r="V102" i="1"/>
  <c r="J103" i="1"/>
  <c r="O103" i="1" s="1"/>
  <c r="K103" i="1"/>
  <c r="M103" i="1"/>
  <c r="V103" i="1"/>
  <c r="J104" i="1"/>
  <c r="R104" i="1" s="1"/>
  <c r="K104" i="1"/>
  <c r="M104" i="1"/>
  <c r="N104" i="1"/>
  <c r="U104" i="1" s="1"/>
  <c r="O104" i="1"/>
  <c r="V104" i="1" s="1"/>
  <c r="S104" i="1"/>
  <c r="J105" i="1"/>
  <c r="O105" i="1" s="1"/>
  <c r="V105" i="1" s="1"/>
  <c r="K105" i="1"/>
  <c r="N105" i="1" s="1"/>
  <c r="U105" i="1" s="1"/>
  <c r="M105" i="1"/>
  <c r="S105" i="1"/>
  <c r="J106" i="1"/>
  <c r="K106" i="1"/>
  <c r="N106" i="1" s="1"/>
  <c r="U106" i="1" s="1"/>
  <c r="M106" i="1"/>
  <c r="O106" i="1"/>
  <c r="V106" i="1" s="1"/>
  <c r="R106" i="1"/>
  <c r="S106" i="1"/>
  <c r="J107" i="1"/>
  <c r="M107" i="1"/>
  <c r="J108" i="1"/>
  <c r="R108" i="1" s="1"/>
  <c r="K108" i="1"/>
  <c r="M108" i="1"/>
  <c r="J109" i="1"/>
  <c r="O109" i="1" s="1"/>
  <c r="V109" i="1" s="1"/>
  <c r="K109" i="1"/>
  <c r="M109" i="1"/>
  <c r="J110" i="1"/>
  <c r="O110" i="1" s="1"/>
  <c r="V110" i="1" s="1"/>
  <c r="K110" i="1"/>
  <c r="N110" i="1" s="1"/>
  <c r="U110" i="1" s="1"/>
  <c r="M110" i="1"/>
  <c r="R110" i="1"/>
  <c r="S110" i="1"/>
  <c r="J111" i="1"/>
  <c r="O111" i="1" s="1"/>
  <c r="K111" i="1"/>
  <c r="M111" i="1"/>
  <c r="R111" i="1"/>
  <c r="V111" i="1"/>
  <c r="J112" i="1"/>
  <c r="R112" i="1" s="1"/>
  <c r="K112" i="1"/>
  <c r="M112" i="1"/>
  <c r="N112" i="1"/>
  <c r="U112" i="1" s="1"/>
  <c r="O112" i="1"/>
  <c r="V112" i="1" s="1"/>
  <c r="S112" i="1"/>
  <c r="J113" i="1"/>
  <c r="K113" i="1"/>
  <c r="M113" i="1"/>
  <c r="O113" i="1"/>
  <c r="R113" i="1"/>
  <c r="V113" i="1"/>
  <c r="J114" i="1"/>
  <c r="K114" i="1"/>
  <c r="N114" i="1" s="1"/>
  <c r="U114" i="1" s="1"/>
  <c r="M114" i="1"/>
  <c r="O114" i="1"/>
  <c r="R114" i="1"/>
  <c r="S114" i="1"/>
  <c r="V114" i="1"/>
  <c r="J115" i="1"/>
  <c r="K115" i="1"/>
  <c r="M115" i="1"/>
  <c r="O115" i="1"/>
  <c r="V115" i="1" s="1"/>
  <c r="R115" i="1"/>
  <c r="J116" i="1"/>
  <c r="R116" i="1" s="1"/>
  <c r="K116" i="1"/>
  <c r="M116" i="1"/>
  <c r="N116" i="1"/>
  <c r="U116" i="1" s="1"/>
  <c r="S116" i="1"/>
  <c r="J117" i="1"/>
  <c r="K117" i="1"/>
  <c r="M117" i="1"/>
  <c r="O117" i="1"/>
  <c r="R117" i="1"/>
  <c r="V117" i="1"/>
  <c r="J118" i="1"/>
  <c r="O118" i="1" s="1"/>
  <c r="V118" i="1" s="1"/>
  <c r="K118" i="1"/>
  <c r="N118" i="1" s="1"/>
  <c r="U118" i="1" s="1"/>
  <c r="M118" i="1"/>
  <c r="S118" i="1"/>
  <c r="J119" i="1"/>
  <c r="O119" i="1" s="1"/>
  <c r="V119" i="1" s="1"/>
  <c r="K119" i="1"/>
  <c r="M119" i="1"/>
  <c r="R119" i="1"/>
  <c r="J120" i="1"/>
  <c r="R120" i="1" s="1"/>
  <c r="K120" i="1"/>
  <c r="N120" i="1" s="1"/>
  <c r="U120" i="1" s="1"/>
  <c r="M120" i="1"/>
  <c r="O120" i="1"/>
  <c r="S120" i="1"/>
  <c r="V120" i="1"/>
  <c r="J121" i="1"/>
  <c r="R121" i="1" s="1"/>
  <c r="K121" i="1"/>
  <c r="M121" i="1"/>
  <c r="N121" i="1"/>
  <c r="U121" i="1" s="1"/>
  <c r="O121" i="1"/>
  <c r="S121" i="1"/>
  <c r="V121" i="1"/>
  <c r="J122" i="1"/>
  <c r="K122" i="1"/>
  <c r="N122" i="1" s="1"/>
  <c r="U122" i="1" s="1"/>
  <c r="M122" i="1"/>
  <c r="O122" i="1"/>
  <c r="V122" i="1" s="1"/>
  <c r="R122" i="1"/>
  <c r="S122" i="1"/>
  <c r="J123" i="1"/>
  <c r="O123" i="1" s="1"/>
  <c r="V123" i="1" s="1"/>
  <c r="K123" i="1"/>
  <c r="M123" i="1"/>
  <c r="J124" i="1"/>
  <c r="R124" i="1" s="1"/>
  <c r="K124" i="1"/>
  <c r="M124" i="1"/>
  <c r="N124" i="1"/>
  <c r="U124" i="1" s="1"/>
  <c r="S124" i="1"/>
  <c r="J125" i="1"/>
  <c r="K125" i="1"/>
  <c r="M125" i="1"/>
  <c r="N125" i="1"/>
  <c r="O125" i="1"/>
  <c r="R125" i="1"/>
  <c r="S125" i="1"/>
  <c r="U125" i="1"/>
  <c r="V125" i="1"/>
  <c r="J126" i="1"/>
  <c r="O126" i="1" s="1"/>
  <c r="K126" i="1"/>
  <c r="M126" i="1"/>
  <c r="R126" i="1"/>
  <c r="V126" i="1"/>
  <c r="J127" i="1"/>
  <c r="O127" i="1" s="1"/>
  <c r="V127" i="1" s="1"/>
  <c r="K127" i="1"/>
  <c r="M127" i="1"/>
  <c r="J128" i="1"/>
  <c r="R128" i="1" s="1"/>
  <c r="K128" i="1"/>
  <c r="M128" i="1"/>
  <c r="N128" i="1"/>
  <c r="U128" i="1" s="1"/>
  <c r="O128" i="1"/>
  <c r="V128" i="1" s="1"/>
  <c r="S128" i="1"/>
  <c r="J129" i="1"/>
  <c r="K129" i="1"/>
  <c r="M129" i="1"/>
  <c r="O129" i="1"/>
  <c r="R129" i="1"/>
  <c r="V129" i="1"/>
  <c r="J130" i="1"/>
  <c r="K130" i="1"/>
  <c r="N130" i="1" s="1"/>
  <c r="U130" i="1" s="1"/>
  <c r="M130" i="1"/>
  <c r="O130" i="1"/>
  <c r="V130" i="1" s="1"/>
  <c r="R130" i="1"/>
  <c r="J131" i="1"/>
  <c r="K131" i="1"/>
  <c r="M131" i="1"/>
  <c r="O131" i="1"/>
  <c r="V131" i="1" s="1"/>
  <c r="R131" i="1"/>
  <c r="J132" i="1"/>
  <c r="R132" i="1" s="1"/>
  <c r="K132" i="1"/>
  <c r="N132" i="1" s="1"/>
  <c r="U132" i="1" s="1"/>
  <c r="M132" i="1"/>
  <c r="S132" i="1"/>
  <c r="J133" i="1"/>
  <c r="R133" i="1" s="1"/>
  <c r="K133" i="1"/>
  <c r="S133" i="1" s="1"/>
  <c r="M133" i="1"/>
  <c r="N133" i="1"/>
  <c r="U133" i="1" s="1"/>
  <c r="O133" i="1"/>
  <c r="V133" i="1"/>
  <c r="J134" i="1"/>
  <c r="K134" i="1"/>
  <c r="N134" i="1" s="1"/>
  <c r="U134" i="1" s="1"/>
  <c r="M134" i="1"/>
  <c r="O134" i="1"/>
  <c r="V134" i="1" s="1"/>
  <c r="R134" i="1"/>
  <c r="S134" i="1"/>
  <c r="J135" i="1"/>
  <c r="K135" i="1"/>
  <c r="M135" i="1"/>
  <c r="J136" i="1"/>
  <c r="R136" i="1" s="1"/>
  <c r="K136" i="1"/>
  <c r="M136" i="1"/>
  <c r="N136" i="1"/>
  <c r="U136" i="1" s="1"/>
  <c r="O136" i="1"/>
  <c r="V136" i="1" s="1"/>
  <c r="S136" i="1"/>
  <c r="J137" i="1"/>
  <c r="K137" i="1"/>
  <c r="M137" i="1"/>
  <c r="O137" i="1"/>
  <c r="V137" i="1" s="1"/>
  <c r="R137" i="1"/>
  <c r="J138" i="1"/>
  <c r="O138" i="1" s="1"/>
  <c r="V138" i="1" s="1"/>
  <c r="K138" i="1"/>
  <c r="N138" i="1" s="1"/>
  <c r="U138" i="1" s="1"/>
  <c r="M138" i="1"/>
  <c r="R138" i="1"/>
  <c r="J139" i="1"/>
  <c r="O139" i="1" s="1"/>
  <c r="V139" i="1" s="1"/>
  <c r="K139" i="1"/>
  <c r="M139" i="1"/>
  <c r="R139" i="1"/>
  <c r="J140" i="1"/>
  <c r="R140" i="1" s="1"/>
  <c r="K140" i="1"/>
  <c r="M140" i="1"/>
  <c r="N140" i="1"/>
  <c r="U140" i="1" s="1"/>
  <c r="O140" i="1"/>
  <c r="V140" i="1" s="1"/>
  <c r="S140" i="1"/>
  <c r="J141" i="1"/>
  <c r="K141" i="1"/>
  <c r="N141" i="1" s="1"/>
  <c r="U141" i="1" s="1"/>
  <c r="M141" i="1"/>
  <c r="O141" i="1"/>
  <c r="R141" i="1"/>
  <c r="S141" i="1"/>
  <c r="V141" i="1"/>
  <c r="J142" i="1"/>
  <c r="K142" i="1"/>
  <c r="N142" i="1" s="1"/>
  <c r="U142" i="1" s="1"/>
  <c r="M142" i="1"/>
  <c r="J143" i="1"/>
  <c r="O143" i="1" s="1"/>
  <c r="V143" i="1" s="1"/>
  <c r="K143" i="1"/>
  <c r="M143" i="1"/>
  <c r="J144" i="1"/>
  <c r="R144" i="1" s="1"/>
  <c r="K144" i="1"/>
  <c r="M144" i="1"/>
  <c r="N144" i="1"/>
  <c r="U144" i="1" s="1"/>
  <c r="O144" i="1"/>
  <c r="V144" i="1" s="1"/>
  <c r="S144" i="1"/>
  <c r="J145" i="1"/>
  <c r="K145" i="1"/>
  <c r="M145" i="1"/>
  <c r="O145" i="1"/>
  <c r="V145" i="1" s="1"/>
  <c r="R145" i="1"/>
  <c r="J146" i="1"/>
  <c r="O146" i="1" s="1"/>
  <c r="V146" i="1" s="1"/>
  <c r="K146" i="1"/>
  <c r="N146" i="1" s="1"/>
  <c r="U146" i="1" s="1"/>
  <c r="M146" i="1"/>
  <c r="R146" i="1"/>
  <c r="J147" i="1"/>
  <c r="K147" i="1"/>
  <c r="M147" i="1"/>
  <c r="O147" i="1"/>
  <c r="V147" i="1" s="1"/>
  <c r="R147" i="1"/>
  <c r="J148" i="1"/>
  <c r="R148" i="1" s="1"/>
  <c r="K148" i="1"/>
  <c r="N148" i="1" s="1"/>
  <c r="U148" i="1" s="1"/>
  <c r="M148" i="1"/>
  <c r="O148" i="1"/>
  <c r="V148" i="1" s="1"/>
  <c r="S148" i="1"/>
  <c r="J149" i="1"/>
  <c r="R149" i="1" s="1"/>
  <c r="K149" i="1"/>
  <c r="M149" i="1"/>
  <c r="N149" i="1"/>
  <c r="O149" i="1"/>
  <c r="S149" i="1"/>
  <c r="U149" i="1"/>
  <c r="V149" i="1"/>
  <c r="J150" i="1"/>
  <c r="K150" i="1"/>
  <c r="N150" i="1" s="1"/>
  <c r="U150" i="1" s="1"/>
  <c r="M150" i="1"/>
  <c r="O150" i="1"/>
  <c r="R150" i="1"/>
  <c r="S150" i="1"/>
  <c r="V150" i="1"/>
  <c r="J151" i="1"/>
  <c r="O151" i="1" s="1"/>
  <c r="K151" i="1"/>
  <c r="M151" i="1"/>
  <c r="V151" i="1"/>
  <c r="J152" i="1"/>
  <c r="R152" i="1" s="1"/>
  <c r="K152" i="1"/>
  <c r="M152" i="1"/>
  <c r="N152" i="1"/>
  <c r="U152" i="1" s="1"/>
  <c r="O152" i="1"/>
  <c r="S152" i="1"/>
  <c r="V152" i="1"/>
  <c r="J153" i="1"/>
  <c r="R153" i="1" s="1"/>
  <c r="K153" i="1"/>
  <c r="S153" i="1" s="1"/>
  <c r="M153" i="1"/>
  <c r="N153" i="1"/>
  <c r="U153" i="1" s="1"/>
  <c r="J154" i="1"/>
  <c r="K154" i="1"/>
  <c r="N154" i="1" s="1"/>
  <c r="U154" i="1" s="1"/>
  <c r="M154" i="1"/>
  <c r="O154" i="1"/>
  <c r="V154" i="1" s="1"/>
  <c r="R154" i="1"/>
  <c r="J155" i="1"/>
  <c r="K155" i="1"/>
  <c r="M155" i="1"/>
  <c r="O155" i="1"/>
  <c r="V155" i="1" s="1"/>
  <c r="R155" i="1"/>
  <c r="J156" i="1"/>
  <c r="R156" i="1" s="1"/>
  <c r="K156" i="1"/>
  <c r="N156" i="1" s="1"/>
  <c r="U156" i="1" s="1"/>
  <c r="M156" i="1"/>
  <c r="S156" i="1"/>
  <c r="J157" i="1"/>
  <c r="R157" i="1" s="1"/>
  <c r="K157" i="1"/>
  <c r="S157" i="1" s="1"/>
  <c r="M157" i="1"/>
  <c r="N157" i="1"/>
  <c r="U157" i="1" s="1"/>
  <c r="O157" i="1"/>
  <c r="V157" i="1" s="1"/>
  <c r="J158" i="1"/>
  <c r="K158" i="1"/>
  <c r="N158" i="1" s="1"/>
  <c r="U158" i="1" s="1"/>
  <c r="M158" i="1"/>
  <c r="O158" i="1"/>
  <c r="R158" i="1"/>
  <c r="S158" i="1"/>
  <c r="V158" i="1"/>
  <c r="J159" i="1"/>
  <c r="O159" i="1" s="1"/>
  <c r="K159" i="1"/>
  <c r="M159" i="1"/>
  <c r="R159" i="1"/>
  <c r="V159" i="1"/>
  <c r="J160" i="1"/>
  <c r="R160" i="1" s="1"/>
  <c r="K160" i="1"/>
  <c r="M160" i="1"/>
  <c r="N160" i="1"/>
  <c r="U160" i="1" s="1"/>
  <c r="O160" i="1"/>
  <c r="S160" i="1"/>
  <c r="V160" i="1"/>
  <c r="J161" i="1"/>
  <c r="R161" i="1" s="1"/>
  <c r="K161" i="1"/>
  <c r="S161" i="1" s="1"/>
  <c r="M161" i="1"/>
  <c r="N161" i="1"/>
  <c r="U161" i="1" s="1"/>
  <c r="O161" i="1"/>
  <c r="V161" i="1"/>
  <c r="J162" i="1"/>
  <c r="O162" i="1" s="1"/>
  <c r="V162" i="1" s="1"/>
  <c r="K162" i="1"/>
  <c r="N162" i="1" s="1"/>
  <c r="U162" i="1" s="1"/>
  <c r="M162" i="1"/>
  <c r="J163" i="1"/>
  <c r="K163" i="1"/>
  <c r="M163" i="1"/>
  <c r="O163" i="1"/>
  <c r="V163" i="1" s="1"/>
  <c r="R163" i="1"/>
  <c r="J164" i="1"/>
  <c r="R164" i="1" s="1"/>
  <c r="K164" i="1"/>
  <c r="N164" i="1" s="1"/>
  <c r="U164" i="1" s="1"/>
  <c r="M164" i="1"/>
  <c r="O164" i="1"/>
  <c r="V164" i="1" s="1"/>
  <c r="J165" i="1"/>
  <c r="R165" i="1" s="1"/>
  <c r="K165" i="1"/>
  <c r="M165" i="1"/>
  <c r="N165" i="1"/>
  <c r="O165" i="1"/>
  <c r="S165" i="1"/>
  <c r="U165" i="1"/>
  <c r="V165" i="1"/>
  <c r="J166" i="1"/>
  <c r="K166" i="1"/>
  <c r="N166" i="1" s="1"/>
  <c r="U166" i="1" s="1"/>
  <c r="M166" i="1"/>
  <c r="O166" i="1"/>
  <c r="R166" i="1"/>
  <c r="S166" i="1"/>
  <c r="V166" i="1"/>
  <c r="J167" i="1"/>
  <c r="O167" i="1" s="1"/>
  <c r="V167" i="1" s="1"/>
  <c r="K167" i="1"/>
  <c r="M167" i="1"/>
  <c r="R167" i="1"/>
  <c r="J168" i="1"/>
  <c r="R168" i="1" s="1"/>
  <c r="K168" i="1"/>
  <c r="M168" i="1"/>
  <c r="N168" i="1"/>
  <c r="U168" i="1" s="1"/>
  <c r="O168" i="1"/>
  <c r="S168" i="1"/>
  <c r="V168" i="1"/>
  <c r="J169" i="1"/>
  <c r="R169" i="1" s="1"/>
  <c r="K169" i="1"/>
  <c r="S169" i="1" s="1"/>
  <c r="M169" i="1"/>
  <c r="N169" i="1"/>
  <c r="U169" i="1" s="1"/>
  <c r="O169" i="1"/>
  <c r="V169" i="1" s="1"/>
  <c r="J170" i="1"/>
  <c r="R170" i="1" s="1"/>
  <c r="K170" i="1"/>
  <c r="N170" i="1" s="1"/>
  <c r="U170" i="1" s="1"/>
  <c r="M170" i="1"/>
  <c r="J171" i="1"/>
  <c r="O171" i="1" s="1"/>
  <c r="V171" i="1" s="1"/>
  <c r="K171" i="1"/>
  <c r="M171" i="1"/>
  <c r="R171" i="1"/>
  <c r="J172" i="1"/>
  <c r="R172" i="1" s="1"/>
  <c r="K172" i="1"/>
  <c r="M172" i="1"/>
  <c r="N172" i="1"/>
  <c r="U172" i="1" s="1"/>
  <c r="O172" i="1"/>
  <c r="V172" i="1" s="1"/>
  <c r="S172" i="1"/>
  <c r="J173" i="1"/>
  <c r="R173" i="1" s="1"/>
  <c r="K173" i="1"/>
  <c r="S173" i="1" s="1"/>
  <c r="M173" i="1"/>
  <c r="N173" i="1"/>
  <c r="O173" i="1"/>
  <c r="V173" i="1" s="1"/>
  <c r="U173" i="1"/>
  <c r="J174" i="1"/>
  <c r="O174" i="1" s="1"/>
  <c r="V174" i="1" s="1"/>
  <c r="K174" i="1"/>
  <c r="M174" i="1"/>
  <c r="R174" i="1"/>
  <c r="J175" i="1"/>
  <c r="O175" i="1" s="1"/>
  <c r="V175" i="1" s="1"/>
  <c r="K175" i="1"/>
  <c r="M175" i="1"/>
  <c r="R175" i="1"/>
  <c r="J176" i="1"/>
  <c r="R176" i="1" s="1"/>
  <c r="K176" i="1"/>
  <c r="M176" i="1"/>
  <c r="N176" i="1"/>
  <c r="O176" i="1"/>
  <c r="V176" i="1" s="1"/>
  <c r="S176" i="1"/>
  <c r="U176" i="1"/>
  <c r="J177" i="1"/>
  <c r="R177" i="1" s="1"/>
  <c r="K177" i="1"/>
  <c r="S177" i="1" s="1"/>
  <c r="M177" i="1"/>
  <c r="N177" i="1"/>
  <c r="U177" i="1" s="1"/>
  <c r="O177" i="1"/>
  <c r="V177" i="1"/>
  <c r="J178" i="1"/>
  <c r="K178" i="1"/>
  <c r="N178" i="1" s="1"/>
  <c r="U178" i="1" s="1"/>
  <c r="M178" i="1"/>
  <c r="O178" i="1"/>
  <c r="V178" i="1" s="1"/>
  <c r="R178" i="1"/>
  <c r="J179" i="1"/>
  <c r="K179" i="1"/>
  <c r="M179" i="1"/>
  <c r="O179" i="1"/>
  <c r="V179" i="1" s="1"/>
  <c r="R179" i="1"/>
  <c r="J180" i="1"/>
  <c r="R180" i="1" s="1"/>
  <c r="K180" i="1"/>
  <c r="N180" i="1" s="1"/>
  <c r="U180" i="1" s="1"/>
  <c r="M180" i="1"/>
  <c r="J181" i="1"/>
  <c r="R181" i="1" s="1"/>
  <c r="K181" i="1"/>
  <c r="M181" i="1"/>
  <c r="N181" i="1"/>
  <c r="U181" i="1" s="1"/>
  <c r="S181" i="1"/>
  <c r="J182" i="1"/>
  <c r="O182" i="1" s="1"/>
  <c r="V182" i="1" s="1"/>
  <c r="K182" i="1"/>
  <c r="M182" i="1"/>
  <c r="R182" i="1"/>
  <c r="J183" i="1"/>
  <c r="O183" i="1" s="1"/>
  <c r="V183" i="1" s="1"/>
  <c r="K183" i="1"/>
  <c r="M183" i="1"/>
  <c r="J184" i="1"/>
  <c r="R184" i="1" s="1"/>
  <c r="K184" i="1"/>
  <c r="M184" i="1"/>
  <c r="N184" i="1"/>
  <c r="U184" i="1" s="1"/>
  <c r="S184" i="1"/>
  <c r="J185" i="1"/>
  <c r="R185" i="1" s="1"/>
  <c r="K185" i="1"/>
  <c r="M185" i="1"/>
  <c r="N185" i="1"/>
  <c r="U185" i="1" s="1"/>
  <c r="O185" i="1"/>
  <c r="S185" i="1"/>
  <c r="V185" i="1"/>
  <c r="J186" i="1"/>
  <c r="O186" i="1" s="1"/>
  <c r="V186" i="1" s="1"/>
  <c r="K186" i="1"/>
  <c r="N186" i="1" s="1"/>
  <c r="U186" i="1" s="1"/>
  <c r="M186" i="1"/>
  <c r="S186" i="1"/>
  <c r="J187" i="1"/>
  <c r="K187" i="1"/>
  <c r="M187" i="1"/>
  <c r="O187" i="1"/>
  <c r="V187" i="1" s="1"/>
  <c r="R187" i="1"/>
  <c r="J188" i="1"/>
  <c r="R188" i="1" s="1"/>
  <c r="K188" i="1"/>
  <c r="N188" i="1" s="1"/>
  <c r="U188" i="1" s="1"/>
  <c r="M188" i="1"/>
  <c r="O188" i="1"/>
  <c r="V188" i="1" s="1"/>
  <c r="J189" i="1"/>
  <c r="R189" i="1" s="1"/>
  <c r="K189" i="1"/>
  <c r="M189" i="1"/>
  <c r="N189" i="1"/>
  <c r="U189" i="1" s="1"/>
  <c r="S189" i="1"/>
  <c r="J190" i="1"/>
  <c r="K190" i="1"/>
  <c r="N190" i="1" s="1"/>
  <c r="U190" i="1" s="1"/>
  <c r="M190" i="1"/>
  <c r="O190" i="1"/>
  <c r="V190" i="1" s="1"/>
  <c r="R190" i="1"/>
  <c r="S190" i="1"/>
  <c r="J191" i="1"/>
  <c r="O191" i="1" s="1"/>
  <c r="V191" i="1" s="1"/>
  <c r="K191" i="1"/>
  <c r="M191" i="1"/>
  <c r="J192" i="1"/>
  <c r="R192" i="1" s="1"/>
  <c r="K192" i="1"/>
  <c r="S192" i="1" s="1"/>
  <c r="M192" i="1"/>
  <c r="J193" i="1"/>
  <c r="O193" i="1" s="1"/>
  <c r="V193" i="1" s="1"/>
  <c r="K193" i="1"/>
  <c r="N193" i="1" s="1"/>
  <c r="U193" i="1" s="1"/>
  <c r="M193" i="1"/>
  <c r="R193" i="1"/>
  <c r="J194" i="1"/>
  <c r="K194" i="1"/>
  <c r="N194" i="1" s="1"/>
  <c r="U194" i="1" s="1"/>
  <c r="M194" i="1"/>
  <c r="J195" i="1"/>
  <c r="O195" i="1" s="1"/>
  <c r="V195" i="1" s="1"/>
  <c r="K195" i="1"/>
  <c r="M195" i="1"/>
  <c r="J196" i="1"/>
  <c r="R196" i="1" s="1"/>
  <c r="K196" i="1"/>
  <c r="N196" i="1" s="1"/>
  <c r="U196" i="1" s="1"/>
  <c r="M196" i="1"/>
  <c r="O196" i="1"/>
  <c r="V196" i="1" s="1"/>
  <c r="J197" i="1"/>
  <c r="R197" i="1" s="1"/>
  <c r="K197" i="1"/>
  <c r="S197" i="1" s="1"/>
  <c r="M197" i="1"/>
  <c r="N197" i="1"/>
  <c r="U197" i="1" s="1"/>
  <c r="O197" i="1"/>
  <c r="V197" i="1"/>
  <c r="J198" i="1"/>
  <c r="O198" i="1" s="1"/>
  <c r="V198" i="1" s="1"/>
  <c r="K198" i="1"/>
  <c r="N198" i="1" s="1"/>
  <c r="U198" i="1" s="1"/>
  <c r="M198" i="1"/>
  <c r="R198" i="1"/>
  <c r="S198" i="1"/>
  <c r="J199" i="1"/>
  <c r="O199" i="1" s="1"/>
  <c r="V199" i="1" s="1"/>
  <c r="K199" i="1"/>
  <c r="M199" i="1"/>
  <c r="J200" i="1"/>
  <c r="R200" i="1" s="1"/>
  <c r="K200" i="1"/>
  <c r="M200" i="1"/>
  <c r="N200" i="1"/>
  <c r="U200" i="1" s="1"/>
  <c r="O200" i="1"/>
  <c r="S200" i="1"/>
  <c r="V200" i="1"/>
  <c r="J201" i="1"/>
  <c r="R201" i="1" s="1"/>
  <c r="K201" i="1"/>
  <c r="S201" i="1" s="1"/>
  <c r="M201" i="1"/>
  <c r="N201" i="1"/>
  <c r="U201" i="1" s="1"/>
  <c r="J202" i="1"/>
  <c r="O202" i="1" s="1"/>
  <c r="V202" i="1" s="1"/>
  <c r="K202" i="1"/>
  <c r="N202" i="1" s="1"/>
  <c r="U202" i="1" s="1"/>
  <c r="M202" i="1"/>
  <c r="J203" i="1"/>
  <c r="O203" i="1" s="1"/>
  <c r="V203" i="1" s="1"/>
  <c r="K203" i="1"/>
  <c r="M203" i="1"/>
  <c r="R203" i="1"/>
  <c r="J204" i="1"/>
  <c r="R204" i="1" s="1"/>
  <c r="K204" i="1"/>
  <c r="M204" i="1"/>
  <c r="N204" i="1"/>
  <c r="U204" i="1" s="1"/>
  <c r="S204" i="1"/>
  <c r="J205" i="1"/>
  <c r="R205" i="1" s="1"/>
  <c r="K205" i="1"/>
  <c r="M205" i="1"/>
  <c r="N205" i="1"/>
  <c r="O205" i="1"/>
  <c r="S205" i="1"/>
  <c r="U205" i="1"/>
  <c r="V205" i="1"/>
  <c r="J206" i="1"/>
  <c r="O206" i="1" s="1"/>
  <c r="V206" i="1" s="1"/>
  <c r="K206" i="1"/>
  <c r="M206" i="1"/>
  <c r="R206" i="1"/>
  <c r="J207" i="1"/>
  <c r="O207" i="1" s="1"/>
  <c r="V207" i="1" s="1"/>
  <c r="K207" i="1"/>
  <c r="M207" i="1"/>
  <c r="R207" i="1"/>
  <c r="J208" i="1"/>
  <c r="R208" i="1" s="1"/>
  <c r="K208" i="1"/>
  <c r="N208" i="1" s="1"/>
  <c r="U208" i="1" s="1"/>
  <c r="M208" i="1"/>
  <c r="O208" i="1"/>
  <c r="V208" i="1" s="1"/>
  <c r="S208" i="1"/>
  <c r="J209" i="1"/>
  <c r="K209" i="1"/>
  <c r="S209" i="1" s="1"/>
  <c r="M209" i="1"/>
  <c r="N209" i="1"/>
  <c r="U209" i="1" s="1"/>
  <c r="O209" i="1"/>
  <c r="R209" i="1"/>
  <c r="V209" i="1"/>
  <c r="J210" i="1"/>
  <c r="O210" i="1" s="1"/>
  <c r="V210" i="1" s="1"/>
  <c r="K210" i="1"/>
  <c r="M210" i="1"/>
  <c r="R210" i="1"/>
  <c r="J211" i="1"/>
  <c r="O211" i="1" s="1"/>
  <c r="V211" i="1" s="1"/>
  <c r="K211" i="1"/>
  <c r="M211" i="1"/>
  <c r="J212" i="1"/>
  <c r="R212" i="1" s="1"/>
  <c r="K212" i="1"/>
  <c r="M212" i="1"/>
  <c r="N212" i="1"/>
  <c r="U212" i="1" s="1"/>
  <c r="O212" i="1"/>
  <c r="V212" i="1" s="1"/>
  <c r="S212" i="1"/>
  <c r="N3" i="1"/>
  <c r="U3" i="1" s="1"/>
  <c r="K3" i="1"/>
  <c r="S3" i="1" s="1"/>
  <c r="J3" i="1"/>
  <c r="A3" i="2" s="1"/>
  <c r="M3" i="1"/>
  <c r="O201" i="1" l="1"/>
  <c r="V201" i="1" s="1"/>
  <c r="S196" i="1"/>
  <c r="S193" i="1"/>
  <c r="O181" i="1"/>
  <c r="V181" i="1" s="1"/>
  <c r="R162" i="1"/>
  <c r="O153" i="1"/>
  <c r="V153" i="1" s="1"/>
  <c r="S129" i="1"/>
  <c r="N129" i="1"/>
  <c r="U129" i="1" s="1"/>
  <c r="R109" i="1"/>
  <c r="O73" i="1"/>
  <c r="V73" i="1" s="1"/>
  <c r="O56" i="1"/>
  <c r="V56" i="1" s="1"/>
  <c r="O55" i="1"/>
  <c r="V55" i="1" s="1"/>
  <c r="R55" i="1"/>
  <c r="S52" i="1"/>
  <c r="N52" i="1"/>
  <c r="U52" i="1" s="1"/>
  <c r="R211" i="1"/>
  <c r="N206" i="1"/>
  <c r="U206" i="1" s="1"/>
  <c r="S206" i="1"/>
  <c r="R202" i="1"/>
  <c r="O189" i="1"/>
  <c r="V189" i="1" s="1"/>
  <c r="R186" i="1"/>
  <c r="R183" i="1"/>
  <c r="S180" i="1"/>
  <c r="O142" i="1"/>
  <c r="V142" i="1" s="1"/>
  <c r="R142" i="1"/>
  <c r="O135" i="1"/>
  <c r="V135" i="1" s="1"/>
  <c r="R135" i="1"/>
  <c r="R107" i="1"/>
  <c r="O107" i="1"/>
  <c r="V107" i="1" s="1"/>
  <c r="R105" i="1"/>
  <c r="R77" i="1"/>
  <c r="O77" i="1"/>
  <c r="V77" i="1" s="1"/>
  <c r="O64" i="1"/>
  <c r="V64" i="1" s="1"/>
  <c r="O60" i="1"/>
  <c r="V60" i="1" s="1"/>
  <c r="S53" i="1"/>
  <c r="R3" i="1"/>
  <c r="N192" i="1"/>
  <c r="U192" i="1" s="1"/>
  <c r="S188" i="1"/>
  <c r="O180" i="1"/>
  <c r="V180" i="1" s="1"/>
  <c r="O170" i="1"/>
  <c r="V170" i="1" s="1"/>
  <c r="S164" i="1"/>
  <c r="S145" i="1"/>
  <c r="N145" i="1"/>
  <c r="U145" i="1" s="1"/>
  <c r="S142" i="1"/>
  <c r="S137" i="1"/>
  <c r="N137" i="1"/>
  <c r="U137" i="1" s="1"/>
  <c r="N126" i="1"/>
  <c r="U126" i="1" s="1"/>
  <c r="S126" i="1"/>
  <c r="R123" i="1"/>
  <c r="R118" i="1"/>
  <c r="S117" i="1"/>
  <c r="N117" i="1"/>
  <c r="U117" i="1" s="1"/>
  <c r="S113" i="1"/>
  <c r="N113" i="1"/>
  <c r="U113" i="1" s="1"/>
  <c r="N108" i="1"/>
  <c r="U108" i="1" s="1"/>
  <c r="S108" i="1"/>
  <c r="R87" i="1"/>
  <c r="N83" i="1"/>
  <c r="U83" i="1" s="1"/>
  <c r="S83" i="1"/>
  <c r="S81" i="1"/>
  <c r="S80" i="1"/>
  <c r="N80" i="1"/>
  <c r="U80" i="1" s="1"/>
  <c r="S77" i="1"/>
  <c r="O69" i="1"/>
  <c r="V69" i="1" s="1"/>
  <c r="R68" i="1"/>
  <c r="S48" i="1"/>
  <c r="N48" i="1"/>
  <c r="U48" i="1" s="1"/>
  <c r="N35" i="1"/>
  <c r="U35" i="1" s="1"/>
  <c r="S35" i="1"/>
  <c r="S18" i="1"/>
  <c r="N18" i="1"/>
  <c r="U18" i="1" s="1"/>
  <c r="R16" i="1"/>
  <c r="S202" i="1"/>
  <c r="S68" i="1"/>
  <c r="N68" i="1"/>
  <c r="U68" i="1" s="1"/>
  <c r="R13" i="1"/>
  <c r="O13" i="1"/>
  <c r="V13" i="1" s="1"/>
  <c r="O3" i="1"/>
  <c r="V3" i="1" s="1"/>
  <c r="N210" i="1"/>
  <c r="U210" i="1" s="1"/>
  <c r="S210" i="1"/>
  <c r="O194" i="1"/>
  <c r="V194" i="1" s="1"/>
  <c r="R194" i="1"/>
  <c r="N182" i="1"/>
  <c r="U182" i="1" s="1"/>
  <c r="S182" i="1"/>
  <c r="S109" i="1"/>
  <c r="N109" i="1"/>
  <c r="U109" i="1" s="1"/>
  <c r="S101" i="1"/>
  <c r="N101" i="1"/>
  <c r="U101" i="1" s="1"/>
  <c r="S84" i="1"/>
  <c r="N84" i="1"/>
  <c r="U84" i="1" s="1"/>
  <c r="O71" i="1"/>
  <c r="R71" i="1"/>
  <c r="S50" i="1"/>
  <c r="N50" i="1"/>
  <c r="U50" i="1" s="1"/>
  <c r="S44" i="1"/>
  <c r="N44" i="1"/>
  <c r="U44" i="1" s="1"/>
  <c r="O75" i="1"/>
  <c r="V75" i="1" s="1"/>
  <c r="R75" i="1"/>
  <c r="S74" i="1"/>
  <c r="N74" i="1"/>
  <c r="U74" i="1" s="1"/>
  <c r="S70" i="1"/>
  <c r="N70" i="1"/>
  <c r="U70" i="1" s="1"/>
  <c r="S47" i="1"/>
  <c r="S46" i="1"/>
  <c r="N46" i="1"/>
  <c r="U46" i="1" s="1"/>
  <c r="R39" i="1"/>
  <c r="S37" i="1"/>
  <c r="S29" i="1"/>
  <c r="S21" i="1"/>
  <c r="S10" i="1"/>
  <c r="N10" i="1"/>
  <c r="U10" i="1" s="1"/>
  <c r="S5" i="1"/>
  <c r="N67" i="1"/>
  <c r="U67" i="1" s="1"/>
  <c r="S67" i="1"/>
  <c r="S64" i="1"/>
  <c r="N64" i="1"/>
  <c r="U64" i="1" s="1"/>
  <c r="S60" i="1"/>
  <c r="N60" i="1"/>
  <c r="U60" i="1" s="1"/>
  <c r="N25" i="1"/>
  <c r="U25" i="1" s="1"/>
  <c r="S25" i="1"/>
  <c r="R83" i="1"/>
  <c r="R79" i="1"/>
  <c r="R67" i="1"/>
  <c r="R63" i="1"/>
  <c r="R59" i="1"/>
  <c r="S127" i="1"/>
  <c r="N127" i="1"/>
  <c r="U127" i="1" s="1"/>
  <c r="S111" i="1"/>
  <c r="N111" i="1"/>
  <c r="U111" i="1" s="1"/>
  <c r="S151" i="1"/>
  <c r="N151" i="1"/>
  <c r="U151" i="1" s="1"/>
  <c r="S103" i="1"/>
  <c r="N103" i="1"/>
  <c r="U103" i="1" s="1"/>
  <c r="S167" i="1"/>
  <c r="N167" i="1"/>
  <c r="U167" i="1" s="1"/>
  <c r="O192" i="1"/>
  <c r="V192" i="1" s="1"/>
  <c r="S135" i="1"/>
  <c r="N135" i="1"/>
  <c r="U135" i="1" s="1"/>
  <c r="S178" i="1"/>
  <c r="N174" i="1"/>
  <c r="U174" i="1" s="1"/>
  <c r="S174" i="1"/>
  <c r="S159" i="1"/>
  <c r="N159" i="1"/>
  <c r="U159" i="1" s="1"/>
  <c r="S199" i="1"/>
  <c r="N199" i="1"/>
  <c r="U199" i="1" s="1"/>
  <c r="S143" i="1"/>
  <c r="N143" i="1"/>
  <c r="U143" i="1" s="1"/>
  <c r="S119" i="1"/>
  <c r="N119" i="1"/>
  <c r="U119" i="1" s="1"/>
  <c r="R199" i="1"/>
  <c r="S195" i="1"/>
  <c r="N195" i="1"/>
  <c r="U195" i="1" s="1"/>
  <c r="S170" i="1"/>
  <c r="S154" i="1"/>
  <c r="R151" i="1"/>
  <c r="R143" i="1"/>
  <c r="S130" i="1"/>
  <c r="R127" i="1"/>
  <c r="O124" i="1"/>
  <c r="V124" i="1" s="1"/>
  <c r="R103" i="1"/>
  <c r="S87" i="1"/>
  <c r="S55" i="1"/>
  <c r="S31" i="1"/>
  <c r="R191" i="1"/>
  <c r="S187" i="1"/>
  <c r="N187" i="1"/>
  <c r="U187" i="1" s="1"/>
  <c r="S183" i="1"/>
  <c r="N183" i="1"/>
  <c r="U183" i="1" s="1"/>
  <c r="S179" i="1"/>
  <c r="N179" i="1"/>
  <c r="U179" i="1" s="1"/>
  <c r="S163" i="1"/>
  <c r="N163" i="1"/>
  <c r="U163" i="1" s="1"/>
  <c r="S155" i="1"/>
  <c r="N155" i="1"/>
  <c r="U155" i="1" s="1"/>
  <c r="S147" i="1"/>
  <c r="N147" i="1"/>
  <c r="U147" i="1" s="1"/>
  <c r="S139" i="1"/>
  <c r="N139" i="1"/>
  <c r="U139" i="1" s="1"/>
  <c r="S131" i="1"/>
  <c r="N131" i="1"/>
  <c r="U131" i="1" s="1"/>
  <c r="S123" i="1"/>
  <c r="N123" i="1"/>
  <c r="U123" i="1" s="1"/>
  <c r="S115" i="1"/>
  <c r="N115" i="1"/>
  <c r="U115" i="1" s="1"/>
  <c r="S107" i="1"/>
  <c r="U107" i="1"/>
  <c r="S99" i="1"/>
  <c r="N99" i="1"/>
  <c r="U99" i="1" s="1"/>
  <c r="O95" i="1"/>
  <c r="V95" i="1" s="1"/>
  <c r="S91" i="1"/>
  <c r="N91" i="1"/>
  <c r="U91" i="1" s="1"/>
  <c r="S75" i="1"/>
  <c r="S59" i="1"/>
  <c r="S36" i="1"/>
  <c r="N36" i="1"/>
  <c r="U36" i="1" s="1"/>
  <c r="S12" i="1"/>
  <c r="N12" i="1"/>
  <c r="U12" i="1" s="1"/>
  <c r="S95" i="1"/>
  <c r="N95" i="1"/>
  <c r="U95" i="1" s="1"/>
  <c r="S39" i="1"/>
  <c r="S4" i="1"/>
  <c r="N4" i="1"/>
  <c r="U4" i="1" s="1"/>
  <c r="O204" i="1"/>
  <c r="V204" i="1" s="1"/>
  <c r="S191" i="1"/>
  <c r="N191" i="1"/>
  <c r="U191" i="1" s="1"/>
  <c r="O184" i="1"/>
  <c r="V184" i="1" s="1"/>
  <c r="S162" i="1"/>
  <c r="O156" i="1"/>
  <c r="V156" i="1" s="1"/>
  <c r="S146" i="1"/>
  <c r="S138" i="1"/>
  <c r="O132" i="1"/>
  <c r="V132" i="1" s="1"/>
  <c r="O116" i="1"/>
  <c r="V116" i="1" s="1"/>
  <c r="O108" i="1"/>
  <c r="V108" i="1" s="1"/>
  <c r="S90" i="1"/>
  <c r="S71" i="1"/>
  <c r="R28" i="1"/>
  <c r="S20" i="1"/>
  <c r="N20" i="1"/>
  <c r="U20" i="1" s="1"/>
  <c r="S211" i="1"/>
  <c r="N211" i="1"/>
  <c r="U211" i="1" s="1"/>
  <c r="S207" i="1"/>
  <c r="N207" i="1"/>
  <c r="U207" i="1" s="1"/>
  <c r="S203" i="1"/>
  <c r="N203" i="1"/>
  <c r="U203" i="1" s="1"/>
  <c r="R195" i="1"/>
  <c r="S194" i="1"/>
  <c r="S175" i="1"/>
  <c r="N175" i="1"/>
  <c r="U175" i="1" s="1"/>
  <c r="S171" i="1"/>
  <c r="N171" i="1"/>
  <c r="U171" i="1" s="1"/>
  <c r="S79" i="1"/>
  <c r="S63" i="1"/>
  <c r="S28" i="1"/>
  <c r="N28" i="1"/>
  <c r="U28" i="1" s="1"/>
  <c r="S15" i="1"/>
  <c r="R12" i="1"/>
  <c r="S32" i="1"/>
  <c r="N32" i="1"/>
  <c r="U32" i="1" s="1"/>
  <c r="S24" i="1"/>
  <c r="N24" i="1"/>
  <c r="U24" i="1" s="1"/>
  <c r="O20" i="1"/>
  <c r="V20" i="1" s="1"/>
  <c r="S16" i="1"/>
  <c r="N16" i="1"/>
  <c r="U16" i="1" s="1"/>
  <c r="S8" i="1"/>
  <c r="N8" i="1"/>
  <c r="U8" i="1" s="1"/>
  <c r="O25" i="1"/>
  <c r="V25" i="1" s="1"/>
  <c r="S7" i="1"/>
  <c r="V71" i="1" l="1"/>
  <c r="J7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 van Bommel</author>
  </authors>
  <commentList>
    <comment ref="P206" authorId="0" shapeId="0" xr:uid="{8BE2D973-966C-4368-81FE-AD1AD37A0F59}">
      <text>
        <r>
          <rPr>
            <b/>
            <sz val="9"/>
            <color indexed="81"/>
            <rFont val="Tahoma"/>
            <charset val="1"/>
          </rPr>
          <t>Tim van Bommel:</t>
        </r>
        <r>
          <rPr>
            <sz val="9"/>
            <color indexed="81"/>
            <rFont val="Tahoma"/>
            <charset val="1"/>
          </rPr>
          <t xml:space="preserve">
Default language, aan laten staan
</t>
        </r>
      </text>
    </comment>
  </commentList>
</comments>
</file>

<file path=xl/sharedStrings.xml><?xml version="1.0" encoding="utf-8"?>
<sst xmlns="http://schemas.openxmlformats.org/spreadsheetml/2006/main" count="1488" uniqueCount="985">
  <si>
    <t>Afghanistan</t>
  </si>
  <si>
    <t>AF</t>
  </si>
  <si>
    <t>AFG</t>
  </si>
  <si>
    <t>Pashto</t>
  </si>
  <si>
    <t>ps</t>
  </si>
  <si>
    <t>pus</t>
  </si>
  <si>
    <t>ps-AF</t>
  </si>
  <si>
    <t>Dari</t>
  </si>
  <si>
    <t>prs</t>
  </si>
  <si>
    <t>prs-AF</t>
  </si>
  <si>
    <t>Albania</t>
  </si>
  <si>
    <t>AL</t>
  </si>
  <si>
    <t>ALB</t>
  </si>
  <si>
    <t>Albanian</t>
  </si>
  <si>
    <t>sq</t>
  </si>
  <si>
    <t>sqi</t>
  </si>
  <si>
    <t>sq-AL</t>
  </si>
  <si>
    <t>Algeria</t>
  </si>
  <si>
    <t>DZ</t>
  </si>
  <si>
    <t>DZA</t>
  </si>
  <si>
    <t>Arabic</t>
  </si>
  <si>
    <t>ar</t>
  </si>
  <si>
    <t>ara</t>
  </si>
  <si>
    <t>ar-DZ</t>
  </si>
  <si>
    <t>Argentina</t>
  </si>
  <si>
    <t>AR</t>
  </si>
  <si>
    <t>ARG</t>
  </si>
  <si>
    <t>Spanish</t>
  </si>
  <si>
    <t>es</t>
  </si>
  <si>
    <t>spa</t>
  </si>
  <si>
    <t>es-AR</t>
  </si>
  <si>
    <t>Armenia</t>
  </si>
  <si>
    <t>AM</t>
  </si>
  <si>
    <t>ARM</t>
  </si>
  <si>
    <t>Armenian</t>
  </si>
  <si>
    <t>hy</t>
  </si>
  <si>
    <t>hye</t>
  </si>
  <si>
    <t>hy-AM</t>
  </si>
  <si>
    <t>Australia</t>
  </si>
  <si>
    <t>AU</t>
  </si>
  <si>
    <t>AUS</t>
  </si>
  <si>
    <t>English</t>
  </si>
  <si>
    <t>en</t>
  </si>
  <si>
    <t>eng</t>
  </si>
  <si>
    <t>en-AU</t>
  </si>
  <si>
    <t>Austria</t>
  </si>
  <si>
    <t>AT</t>
  </si>
  <si>
    <t>AUT</t>
  </si>
  <si>
    <t>German</t>
  </si>
  <si>
    <t>de</t>
  </si>
  <si>
    <t>deu</t>
  </si>
  <si>
    <t>de-AT</t>
  </si>
  <si>
    <t>Bahrain</t>
  </si>
  <si>
    <t>BH</t>
  </si>
  <si>
    <t>BHR</t>
  </si>
  <si>
    <t>ar-BH</t>
  </si>
  <si>
    <t>Bangladesh</t>
  </si>
  <si>
    <t>BD</t>
  </si>
  <si>
    <t>BGD</t>
  </si>
  <si>
    <t>Bengali</t>
  </si>
  <si>
    <t>bn</t>
  </si>
  <si>
    <t>bng</t>
  </si>
  <si>
    <t>bn-BD</t>
  </si>
  <si>
    <t>Basque</t>
  </si>
  <si>
    <t>ES</t>
  </si>
  <si>
    <t>ESP</t>
  </si>
  <si>
    <t>eu</t>
  </si>
  <si>
    <t>eus</t>
  </si>
  <si>
    <t>eu-ES</t>
  </si>
  <si>
    <t>Belarus</t>
  </si>
  <si>
    <t>BY</t>
  </si>
  <si>
    <t>BLR</t>
  </si>
  <si>
    <t>Belarusian</t>
  </si>
  <si>
    <t>be</t>
  </si>
  <si>
    <t>bel</t>
  </si>
  <si>
    <t>be-BY</t>
  </si>
  <si>
    <t>Belgium</t>
  </si>
  <si>
    <t>BE</t>
  </si>
  <si>
    <t>BEL</t>
  </si>
  <si>
    <t>French</t>
  </si>
  <si>
    <t>fr</t>
  </si>
  <si>
    <t>fra</t>
  </si>
  <si>
    <t>fr-BE</t>
  </si>
  <si>
    <t>Dutch</t>
  </si>
  <si>
    <t>nl</t>
  </si>
  <si>
    <t>nld</t>
  </si>
  <si>
    <t>nl-BE</t>
  </si>
  <si>
    <t>Belize</t>
  </si>
  <si>
    <t>BZ</t>
  </si>
  <si>
    <t>BLZ</t>
  </si>
  <si>
    <t>en-BZ</t>
  </si>
  <si>
    <t>Bolivarian Republic of Venezuela</t>
  </si>
  <si>
    <t>VE</t>
  </si>
  <si>
    <t>VEN</t>
  </si>
  <si>
    <t>es-VE</t>
  </si>
  <si>
    <t>Bolivia</t>
  </si>
  <si>
    <t>BO</t>
  </si>
  <si>
    <t>BOL</t>
  </si>
  <si>
    <t>Quechua</t>
  </si>
  <si>
    <t>quz</t>
  </si>
  <si>
    <t>qub</t>
  </si>
  <si>
    <t>quz-BO</t>
  </si>
  <si>
    <t>es-BO</t>
  </si>
  <si>
    <t>Brazil</t>
  </si>
  <si>
    <t>BR</t>
  </si>
  <si>
    <t>BRA</t>
  </si>
  <si>
    <t>Portuguese</t>
  </si>
  <si>
    <t>pt</t>
  </si>
  <si>
    <t>por</t>
  </si>
  <si>
    <t>pt-BR</t>
  </si>
  <si>
    <t>Brunei Darussalam</t>
  </si>
  <si>
    <t>BN</t>
  </si>
  <si>
    <t>BRN</t>
  </si>
  <si>
    <t>Malay</t>
  </si>
  <si>
    <t>ms</t>
  </si>
  <si>
    <t>msa</t>
  </si>
  <si>
    <t>ms-BN</t>
  </si>
  <si>
    <t>Bulgaria</t>
  </si>
  <si>
    <t>BG</t>
  </si>
  <si>
    <t>BGR</t>
  </si>
  <si>
    <t>Bulgarian</t>
  </si>
  <si>
    <t>bg</t>
  </si>
  <si>
    <t>bul</t>
  </si>
  <si>
    <t>bg-BG</t>
  </si>
  <si>
    <t>Cambodia</t>
  </si>
  <si>
    <t>KH</t>
  </si>
  <si>
    <t>KHM</t>
  </si>
  <si>
    <t>Khmer</t>
  </si>
  <si>
    <t>km</t>
  </si>
  <si>
    <t>khm</t>
  </si>
  <si>
    <t>km-KH</t>
  </si>
  <si>
    <t>Canada</t>
  </si>
  <si>
    <t>CA</t>
  </si>
  <si>
    <t>CAN</t>
  </si>
  <si>
    <t>fr-CA</t>
  </si>
  <si>
    <t>en-CA</t>
  </si>
  <si>
    <t>Caribbean</t>
  </si>
  <si>
    <t>en-029</t>
  </si>
  <si>
    <t>Catalan</t>
  </si>
  <si>
    <t>ca</t>
  </si>
  <si>
    <t>cat</t>
  </si>
  <si>
    <t>ca-ES</t>
  </si>
  <si>
    <t>Chile</t>
  </si>
  <si>
    <t>CL</t>
  </si>
  <si>
    <t>CHL</t>
  </si>
  <si>
    <t>Mapudungun</t>
  </si>
  <si>
    <t>arn</t>
  </si>
  <si>
    <t>arn-CL</t>
  </si>
  <si>
    <t>es-CL</t>
  </si>
  <si>
    <t>Colombia</t>
  </si>
  <si>
    <t>CO</t>
  </si>
  <si>
    <t>COL</t>
  </si>
  <si>
    <t>es-CO</t>
  </si>
  <si>
    <t>Costa Rica</t>
  </si>
  <si>
    <t>CR</t>
  </si>
  <si>
    <t>CRI</t>
  </si>
  <si>
    <t>es-CR</t>
  </si>
  <si>
    <t>Croatia</t>
  </si>
  <si>
    <t>HR</t>
  </si>
  <si>
    <t>HRV</t>
  </si>
  <si>
    <t>Croatian</t>
  </si>
  <si>
    <t>hr</t>
  </si>
  <si>
    <t>hrv</t>
  </si>
  <si>
    <t>hr-HR</t>
  </si>
  <si>
    <t>Cyrillic, Azerbaijan</t>
  </si>
  <si>
    <t>AZ</t>
  </si>
  <si>
    <t>AZE</t>
  </si>
  <si>
    <t>Azeri</t>
  </si>
  <si>
    <t>az</t>
  </si>
  <si>
    <t>aze</t>
  </si>
  <si>
    <t>az-Cyrl-AZ</t>
  </si>
  <si>
    <t>Cyrillic, Bosnia and Herzegovina</t>
  </si>
  <si>
    <t>BA</t>
  </si>
  <si>
    <t>BIH</t>
  </si>
  <si>
    <t>Serbian</t>
  </si>
  <si>
    <t>sr</t>
  </si>
  <si>
    <t>srn</t>
  </si>
  <si>
    <t>sr-Cyrl-BA</t>
  </si>
  <si>
    <t>Bosnian</t>
  </si>
  <si>
    <t>bs</t>
  </si>
  <si>
    <t>bsc</t>
  </si>
  <si>
    <t>bs-Cyrl-BA</t>
  </si>
  <si>
    <t>Cyrillic, Mongolia</t>
  </si>
  <si>
    <t>MN</t>
  </si>
  <si>
    <t>MNG</t>
  </si>
  <si>
    <t>Mongolian</t>
  </si>
  <si>
    <t>mn</t>
  </si>
  <si>
    <t>mon</t>
  </si>
  <si>
    <t>mn-MN</t>
  </si>
  <si>
    <t>Cyrillic, Montenegro</t>
  </si>
  <si>
    <t>ME</t>
  </si>
  <si>
    <t>MNE</t>
  </si>
  <si>
    <t>srp</t>
  </si>
  <si>
    <t>sr-Cyrl-ME</t>
  </si>
  <si>
    <t>Cyrillic, Serbia</t>
  </si>
  <si>
    <t>RS</t>
  </si>
  <si>
    <t>SRB</t>
  </si>
  <si>
    <t>sr-Cyrl-RS</t>
  </si>
  <si>
    <t>Cyrillic, Serbia and Montenegro (Former</t>
  </si>
  <si>
    <t>CS</t>
  </si>
  <si>
    <t>SCG</t>
  </si>
  <si>
    <t>Serbian )</t>
  </si>
  <si>
    <t>sr-Cyrl-CS</t>
  </si>
  <si>
    <t>Cyrillic, Tajikistan</t>
  </si>
  <si>
    <t>TJ</t>
  </si>
  <si>
    <t>TAJ</t>
  </si>
  <si>
    <t>Tajik</t>
  </si>
  <si>
    <t>tg</t>
  </si>
  <si>
    <t>tgk</t>
  </si>
  <si>
    <t>tg-Cyrl-TJ</t>
  </si>
  <si>
    <t>Cyrillic, Uzbekistan</t>
  </si>
  <si>
    <t>UZ</t>
  </si>
  <si>
    <t>UZB</t>
  </si>
  <si>
    <t>Uzbek</t>
  </si>
  <si>
    <t>uz</t>
  </si>
  <si>
    <t>uzb</t>
  </si>
  <si>
    <t>uz-Cyrl-UZ</t>
  </si>
  <si>
    <t>Czech Republic</t>
  </si>
  <si>
    <t>CZ</t>
  </si>
  <si>
    <t>CZE</t>
  </si>
  <si>
    <t>Czech</t>
  </si>
  <si>
    <t>cs</t>
  </si>
  <si>
    <t>ces</t>
  </si>
  <si>
    <t>cs-CZ</t>
  </si>
  <si>
    <t>Denmark</t>
  </si>
  <si>
    <t>DK</t>
  </si>
  <si>
    <t>DNK</t>
  </si>
  <si>
    <t>Danish</t>
  </si>
  <si>
    <t>da</t>
  </si>
  <si>
    <t>dan</t>
  </si>
  <si>
    <t>da-DK</t>
  </si>
  <si>
    <t>Dominican Republic</t>
  </si>
  <si>
    <t>DO</t>
  </si>
  <si>
    <t>DOM</t>
  </si>
  <si>
    <t>es-DO</t>
  </si>
  <si>
    <t>Ecuador</t>
  </si>
  <si>
    <t>EC</t>
  </si>
  <si>
    <t>ECU</t>
  </si>
  <si>
    <t>que</t>
  </si>
  <si>
    <t>quz-EC</t>
  </si>
  <si>
    <t>es-EC</t>
  </si>
  <si>
    <t>Egypt</t>
  </si>
  <si>
    <t>EG</t>
  </si>
  <si>
    <t>EGY</t>
  </si>
  <si>
    <t>ar-EG</t>
  </si>
  <si>
    <t>El Salvador</t>
  </si>
  <si>
    <t>SV</t>
  </si>
  <si>
    <t>SLV</t>
  </si>
  <si>
    <t>es-SV</t>
  </si>
  <si>
    <t>Estonia</t>
  </si>
  <si>
    <t>EE</t>
  </si>
  <si>
    <t>EST</t>
  </si>
  <si>
    <t>Estonian</t>
  </si>
  <si>
    <t>et</t>
  </si>
  <si>
    <t>est</t>
  </si>
  <si>
    <t>et-EE</t>
  </si>
  <si>
    <t>Ethiopia</t>
  </si>
  <si>
    <t>ET</t>
  </si>
  <si>
    <t>ETH</t>
  </si>
  <si>
    <t>Amharic</t>
  </si>
  <si>
    <t>am</t>
  </si>
  <si>
    <t>amh</t>
  </si>
  <si>
    <t>am-ET</t>
  </si>
  <si>
    <t>Faroe Islands</t>
  </si>
  <si>
    <t>FO</t>
  </si>
  <si>
    <t>FRO</t>
  </si>
  <si>
    <t>Faroese</t>
  </si>
  <si>
    <t>fo</t>
  </si>
  <si>
    <t>fao</t>
  </si>
  <si>
    <t>fo-FO</t>
  </si>
  <si>
    <t>Finland</t>
  </si>
  <si>
    <t>FI</t>
  </si>
  <si>
    <t>FIN</t>
  </si>
  <si>
    <t>Finnish</t>
  </si>
  <si>
    <t>fi</t>
  </si>
  <si>
    <t>fin</t>
  </si>
  <si>
    <t>fi-FI</t>
  </si>
  <si>
    <t>Swedish</t>
  </si>
  <si>
    <t>sv</t>
  </si>
  <si>
    <t>swe</t>
  </si>
  <si>
    <t>sv-FI</t>
  </si>
  <si>
    <t>Sami, Northern</t>
  </si>
  <si>
    <t>se</t>
  </si>
  <si>
    <t>smg</t>
  </si>
  <si>
    <t>se-FI</t>
  </si>
  <si>
    <t>Sami, Skolt</t>
  </si>
  <si>
    <t>sms</t>
  </si>
  <si>
    <t>sms-FI</t>
  </si>
  <si>
    <t>Sami, Inari</t>
  </si>
  <si>
    <t>smn</t>
  </si>
  <si>
    <t>smn-FI</t>
  </si>
  <si>
    <t>Former Yugoslav Republic of Macedonia</t>
  </si>
  <si>
    <t>MK</t>
  </si>
  <si>
    <t>MKD</t>
  </si>
  <si>
    <t>Macedonian</t>
  </si>
  <si>
    <t>mk</t>
  </si>
  <si>
    <t>mkd</t>
  </si>
  <si>
    <t>mk-MK</t>
  </si>
  <si>
    <t>France</t>
  </si>
  <si>
    <t>FR</t>
  </si>
  <si>
    <t>FRA</t>
  </si>
  <si>
    <t>fr-FR</t>
  </si>
  <si>
    <t>Breton</t>
  </si>
  <si>
    <t>br</t>
  </si>
  <si>
    <t>bre</t>
  </si>
  <si>
    <t>br-FR</t>
  </si>
  <si>
    <t>Occitan</t>
  </si>
  <si>
    <t>oc</t>
  </si>
  <si>
    <t>oci</t>
  </si>
  <si>
    <t>oc-FR</t>
  </si>
  <si>
    <t>Corsican</t>
  </si>
  <si>
    <t>co</t>
  </si>
  <si>
    <t>cos</t>
  </si>
  <si>
    <t>co-FR</t>
  </si>
  <si>
    <t>Alsatian</t>
  </si>
  <si>
    <t>gsw</t>
  </si>
  <si>
    <t>gsw-FR</t>
  </si>
  <si>
    <t>Galician</t>
  </si>
  <si>
    <t>gl</t>
  </si>
  <si>
    <t>glg</t>
  </si>
  <si>
    <t>gl-ES</t>
  </si>
  <si>
    <t>Georgia</t>
  </si>
  <si>
    <t>GE</t>
  </si>
  <si>
    <t>GEO</t>
  </si>
  <si>
    <t>Georgian</t>
  </si>
  <si>
    <t>ka</t>
  </si>
  <si>
    <t>kat</t>
  </si>
  <si>
    <t>ka-GE</t>
  </si>
  <si>
    <t>Germany</t>
  </si>
  <si>
    <t>DE</t>
  </si>
  <si>
    <t>DEU</t>
  </si>
  <si>
    <t>de-DE</t>
  </si>
  <si>
    <t>Upper Sorbian</t>
  </si>
  <si>
    <t>hsb</t>
  </si>
  <si>
    <t>hsb-DE</t>
  </si>
  <si>
    <t>Lower Sorbian</t>
  </si>
  <si>
    <t>dsb</t>
  </si>
  <si>
    <t>dsb-DE</t>
  </si>
  <si>
    <t>Greece</t>
  </si>
  <si>
    <t>GR</t>
  </si>
  <si>
    <t>GRC</t>
  </si>
  <si>
    <t>Greek</t>
  </si>
  <si>
    <t>el</t>
  </si>
  <si>
    <t>ell</t>
  </si>
  <si>
    <t>el-GR</t>
  </si>
  <si>
    <t>Greenland</t>
  </si>
  <si>
    <t>GL</t>
  </si>
  <si>
    <t>GRL</t>
  </si>
  <si>
    <t>Greenlandic</t>
  </si>
  <si>
    <t>kl</t>
  </si>
  <si>
    <t>kal</t>
  </si>
  <si>
    <t>kl-GL</t>
  </si>
  <si>
    <t>Guatemala</t>
  </si>
  <si>
    <t>GT</t>
  </si>
  <si>
    <t>GTM</t>
  </si>
  <si>
    <t>qut</t>
  </si>
  <si>
    <t>qut-GT</t>
  </si>
  <si>
    <t>es-GT</t>
  </si>
  <si>
    <t>Honduras</t>
  </si>
  <si>
    <t>HN</t>
  </si>
  <si>
    <t>HND</t>
  </si>
  <si>
    <t>es-HN</t>
  </si>
  <si>
    <t>Hungary</t>
  </si>
  <si>
    <t>HU</t>
  </si>
  <si>
    <t>HUN</t>
  </si>
  <si>
    <t>Hungarian</t>
  </si>
  <si>
    <t>hu</t>
  </si>
  <si>
    <t>hun</t>
  </si>
  <si>
    <t>hu-HU</t>
  </si>
  <si>
    <t>Iceland</t>
  </si>
  <si>
    <t>IS</t>
  </si>
  <si>
    <t>ISL</t>
  </si>
  <si>
    <t>Icelandic</t>
  </si>
  <si>
    <t>is</t>
  </si>
  <si>
    <t>isl</t>
  </si>
  <si>
    <t>is-IS</t>
  </si>
  <si>
    <t>India</t>
  </si>
  <si>
    <t>IN</t>
  </si>
  <si>
    <t>IND</t>
  </si>
  <si>
    <t>Hindi</t>
  </si>
  <si>
    <t>hi</t>
  </si>
  <si>
    <t>hin</t>
  </si>
  <si>
    <t>hi-IN</t>
  </si>
  <si>
    <t>bn-IN</t>
  </si>
  <si>
    <t>Punjabi</t>
  </si>
  <si>
    <t>pa</t>
  </si>
  <si>
    <t>pan</t>
  </si>
  <si>
    <t>pa-IN</t>
  </si>
  <si>
    <t>Gujarati</t>
  </si>
  <si>
    <t>gu</t>
  </si>
  <si>
    <t>guj</t>
  </si>
  <si>
    <t>gu-IN</t>
  </si>
  <si>
    <t>Oriya</t>
  </si>
  <si>
    <t>or</t>
  </si>
  <si>
    <t>ori</t>
  </si>
  <si>
    <t>or-IN</t>
  </si>
  <si>
    <t>Tamil</t>
  </si>
  <si>
    <t>ta</t>
  </si>
  <si>
    <t>tam</t>
  </si>
  <si>
    <t>ta-IN</t>
  </si>
  <si>
    <t>Telugu</t>
  </si>
  <si>
    <t>te</t>
  </si>
  <si>
    <t>tel</t>
  </si>
  <si>
    <t>te-IN</t>
  </si>
  <si>
    <t>Kannada</t>
  </si>
  <si>
    <t>kn</t>
  </si>
  <si>
    <t>kan</t>
  </si>
  <si>
    <t>kn-IN</t>
  </si>
  <si>
    <t>Malayalam</t>
  </si>
  <si>
    <t>ml</t>
  </si>
  <si>
    <t>mym</t>
  </si>
  <si>
    <t>ml-IN</t>
  </si>
  <si>
    <t>Assamese</t>
  </si>
  <si>
    <t>as</t>
  </si>
  <si>
    <t>asm</t>
  </si>
  <si>
    <t>as-IN</t>
  </si>
  <si>
    <t>Marathi</t>
  </si>
  <si>
    <t>mr</t>
  </si>
  <si>
    <t>mar</t>
  </si>
  <si>
    <t>mr-IN</t>
  </si>
  <si>
    <t>Sanskrit</t>
  </si>
  <si>
    <t>sa</t>
  </si>
  <si>
    <t>san</t>
  </si>
  <si>
    <t>sa-IN</t>
  </si>
  <si>
    <t>Konkani</t>
  </si>
  <si>
    <t>kok</t>
  </si>
  <si>
    <t>kok-IN</t>
  </si>
  <si>
    <t>en-IN</t>
  </si>
  <si>
    <t>Indonesia</t>
  </si>
  <si>
    <t>ID</t>
  </si>
  <si>
    <t>IDN</t>
  </si>
  <si>
    <t>Indonesian</t>
  </si>
  <si>
    <t>id</t>
  </si>
  <si>
    <t>ind</t>
  </si>
  <si>
    <t>id-ID</t>
  </si>
  <si>
    <t>Iran</t>
  </si>
  <si>
    <t>IR</t>
  </si>
  <si>
    <t>IRN</t>
  </si>
  <si>
    <t>Persian</t>
  </si>
  <si>
    <t>fa</t>
  </si>
  <si>
    <t>fas</t>
  </si>
  <si>
    <t>fa-IR</t>
  </si>
  <si>
    <t>Iraq</t>
  </si>
  <si>
    <t>IQ</t>
  </si>
  <si>
    <t>IRQ</t>
  </si>
  <si>
    <t>ar-IQ</t>
  </si>
  <si>
    <t>Ireland</t>
  </si>
  <si>
    <t>IE</t>
  </si>
  <si>
    <t>IRL</t>
  </si>
  <si>
    <t>Irish</t>
  </si>
  <si>
    <t>ga</t>
  </si>
  <si>
    <t>gle</t>
  </si>
  <si>
    <t>ga-IE</t>
  </si>
  <si>
    <t>en-IE</t>
  </si>
  <si>
    <t>Islamic Republic of Pakistan</t>
  </si>
  <si>
    <t>PK</t>
  </si>
  <si>
    <t>PAK</t>
  </si>
  <si>
    <t>Urdu</t>
  </si>
  <si>
    <t>ur</t>
  </si>
  <si>
    <t>urd</t>
  </si>
  <si>
    <t>ur-PK</t>
  </si>
  <si>
    <t>Israel</t>
  </si>
  <si>
    <t>IL</t>
  </si>
  <si>
    <t>ISR</t>
  </si>
  <si>
    <t>Hebrew</t>
  </si>
  <si>
    <t>he</t>
  </si>
  <si>
    <t>heb</t>
  </si>
  <si>
    <t>he-IL</t>
  </si>
  <si>
    <t>Italy</t>
  </si>
  <si>
    <t>IT</t>
  </si>
  <si>
    <t>ITA</t>
  </si>
  <si>
    <t>Italian</t>
  </si>
  <si>
    <t>it</t>
  </si>
  <si>
    <t>ita</t>
  </si>
  <si>
    <t>it-IT</t>
  </si>
  <si>
    <t>Jamaica</t>
  </si>
  <si>
    <t>JM</t>
  </si>
  <si>
    <t>JAM</t>
  </si>
  <si>
    <t>en-JM</t>
  </si>
  <si>
    <t>Japan</t>
  </si>
  <si>
    <t>JP</t>
  </si>
  <si>
    <t>JPN</t>
  </si>
  <si>
    <t>Japanese</t>
  </si>
  <si>
    <t>ja</t>
  </si>
  <si>
    <t>jpn</t>
  </si>
  <si>
    <t>ja-JP</t>
  </si>
  <si>
    <t>Jordan</t>
  </si>
  <si>
    <t>JO</t>
  </si>
  <si>
    <t>JOR</t>
  </si>
  <si>
    <t>ar-JO</t>
  </si>
  <si>
    <t>Kazakhstan</t>
  </si>
  <si>
    <t>KZ</t>
  </si>
  <si>
    <t>KAZ</t>
  </si>
  <si>
    <t>Kazakh</t>
  </si>
  <si>
    <t>kk</t>
  </si>
  <si>
    <t>kaz</t>
  </si>
  <si>
    <t>kk-KZ</t>
  </si>
  <si>
    <t>Kenya</t>
  </si>
  <si>
    <t>KE</t>
  </si>
  <si>
    <t>KEN</t>
  </si>
  <si>
    <t>Kiswahili</t>
  </si>
  <si>
    <t>sw</t>
  </si>
  <si>
    <t>swa</t>
  </si>
  <si>
    <t>sw-KE</t>
  </si>
  <si>
    <t>Korea</t>
  </si>
  <si>
    <t>KR</t>
  </si>
  <si>
    <t>KOR</t>
  </si>
  <si>
    <t>Korean</t>
  </si>
  <si>
    <t>ko</t>
  </si>
  <si>
    <t>kor</t>
  </si>
  <si>
    <t>ko-KR</t>
  </si>
  <si>
    <t>Kuwait</t>
  </si>
  <si>
    <t>KW</t>
  </si>
  <si>
    <t>KWT</t>
  </si>
  <si>
    <t>ar-KW</t>
  </si>
  <si>
    <t>Kyrgyzstan</t>
  </si>
  <si>
    <t>KG</t>
  </si>
  <si>
    <t>KGZ</t>
  </si>
  <si>
    <t>Kyrgyz</t>
  </si>
  <si>
    <t>ky</t>
  </si>
  <si>
    <t>kir</t>
  </si>
  <si>
    <t>ky-KG</t>
  </si>
  <si>
    <t>Lao P.D.R.</t>
  </si>
  <si>
    <t>LA</t>
  </si>
  <si>
    <t>LAO</t>
  </si>
  <si>
    <t>Lao</t>
  </si>
  <si>
    <t>lo</t>
  </si>
  <si>
    <t>lao</t>
  </si>
  <si>
    <t>lo-LA</t>
  </si>
  <si>
    <t>Latin, Algeria</t>
  </si>
  <si>
    <t>Tamazight</t>
  </si>
  <si>
    <t>tzm</t>
  </si>
  <si>
    <t>Latin, Azerbaijan</t>
  </si>
  <si>
    <t>az-Latn-AZ</t>
  </si>
  <si>
    <t>Latin, Bosnia and Herzegovina</t>
  </si>
  <si>
    <t>hrb</t>
  </si>
  <si>
    <t>hr-BA</t>
  </si>
  <si>
    <t>bsb</t>
  </si>
  <si>
    <t>bs-Latn-BA</t>
  </si>
  <si>
    <t>srs</t>
  </si>
  <si>
    <t>sr-Latn-BA</t>
  </si>
  <si>
    <t>Latin, Canada</t>
  </si>
  <si>
    <t>Inuktitut</t>
  </si>
  <si>
    <t>iu</t>
  </si>
  <si>
    <t>iku</t>
  </si>
  <si>
    <t>iu-Latn-CA</t>
  </si>
  <si>
    <t>Latin, Montenegro</t>
  </si>
  <si>
    <t>sr-Latn-ME</t>
  </si>
  <si>
    <t>Latin, Nigeria</t>
  </si>
  <si>
    <t>NG</t>
  </si>
  <si>
    <t>NGA</t>
  </si>
  <si>
    <t>Hausa</t>
  </si>
  <si>
    <t>ha</t>
  </si>
  <si>
    <t>hau</t>
  </si>
  <si>
    <t>ha-Latn-NG</t>
  </si>
  <si>
    <t>Latin, Serbia</t>
  </si>
  <si>
    <t>sr-Latn-RS</t>
  </si>
  <si>
    <t>Latin, Serbia and Montenegro (Former</t>
  </si>
  <si>
    <t>sr-Latn-CS</t>
  </si>
  <si>
    <t>Latin, Uzbekistan</t>
  </si>
  <si>
    <t>uz-Latn-UZ</t>
  </si>
  <si>
    <t>Latvia</t>
  </si>
  <si>
    <t>LV</t>
  </si>
  <si>
    <t>LVA</t>
  </si>
  <si>
    <t>Latvian</t>
  </si>
  <si>
    <t>lv</t>
  </si>
  <si>
    <t>lav</t>
  </si>
  <si>
    <t>lv-LV</t>
  </si>
  <si>
    <t>Lebanon</t>
  </si>
  <si>
    <t>LB</t>
  </si>
  <si>
    <t>LBN</t>
  </si>
  <si>
    <t>ar-LB</t>
  </si>
  <si>
    <t>Libya</t>
  </si>
  <si>
    <t>LY</t>
  </si>
  <si>
    <t>LBY</t>
  </si>
  <si>
    <t>ar-LY</t>
  </si>
  <si>
    <t>Liechtenstein</t>
  </si>
  <si>
    <t>LI</t>
  </si>
  <si>
    <t>LIE</t>
  </si>
  <si>
    <t>de-LI</t>
  </si>
  <si>
    <t>Lithuania</t>
  </si>
  <si>
    <t>LT</t>
  </si>
  <si>
    <t>LTU</t>
  </si>
  <si>
    <t>Lithuanian</t>
  </si>
  <si>
    <t>lt</t>
  </si>
  <si>
    <t>lit</t>
  </si>
  <si>
    <t>lt-LT</t>
  </si>
  <si>
    <t>Luxembourg</t>
  </si>
  <si>
    <t>LU</t>
  </si>
  <si>
    <t>LUX</t>
  </si>
  <si>
    <t>Luxembourgish</t>
  </si>
  <si>
    <t>lb</t>
  </si>
  <si>
    <t>ltz</t>
  </si>
  <si>
    <t>lb-LU</t>
  </si>
  <si>
    <t>de-LU</t>
  </si>
  <si>
    <t>fr-LU</t>
  </si>
  <si>
    <t>Malaysia</t>
  </si>
  <si>
    <t>MY</t>
  </si>
  <si>
    <t>MYS</t>
  </si>
  <si>
    <t>ms-MY</t>
  </si>
  <si>
    <t>en-MY</t>
  </si>
  <si>
    <t>Maldives</t>
  </si>
  <si>
    <t>MV</t>
  </si>
  <si>
    <t>MDV</t>
  </si>
  <si>
    <t>Divehi</t>
  </si>
  <si>
    <t>dv</t>
  </si>
  <si>
    <t>div</t>
  </si>
  <si>
    <t>dv-MV</t>
  </si>
  <si>
    <t>Malta</t>
  </si>
  <si>
    <t>MT</t>
  </si>
  <si>
    <t>MLT</t>
  </si>
  <si>
    <t>Maltese</t>
  </si>
  <si>
    <t>mt</t>
  </si>
  <si>
    <t>mlt</t>
  </si>
  <si>
    <t>mt-MT</t>
  </si>
  <si>
    <t>Mexico</t>
  </si>
  <si>
    <t>MX</t>
  </si>
  <si>
    <t>MEX</t>
  </si>
  <si>
    <t>es-MX</t>
  </si>
  <si>
    <t>Mohawk</t>
  </si>
  <si>
    <t>moh</t>
  </si>
  <si>
    <t>moh-CA</t>
  </si>
  <si>
    <t>Monaco</t>
  </si>
  <si>
    <t>MC</t>
  </si>
  <si>
    <t>MCO</t>
  </si>
  <si>
    <t>fr-MC</t>
  </si>
  <si>
    <t>Morocco</t>
  </si>
  <si>
    <t>MA</t>
  </si>
  <si>
    <t>MAR</t>
  </si>
  <si>
    <t>ar-MA</t>
  </si>
  <si>
    <t>Nepal</t>
  </si>
  <si>
    <t>NP</t>
  </si>
  <si>
    <t>NPL</t>
  </si>
  <si>
    <t>Nepali</t>
  </si>
  <si>
    <t>ne</t>
  </si>
  <si>
    <t>nep</t>
  </si>
  <si>
    <t>ne-NP</t>
  </si>
  <si>
    <t>Netherlands</t>
  </si>
  <si>
    <t>NL</t>
  </si>
  <si>
    <t>NLD</t>
  </si>
  <si>
    <t>nl-NL</t>
  </si>
  <si>
    <t>Frisian</t>
  </si>
  <si>
    <t>fy</t>
  </si>
  <si>
    <t>fry</t>
  </si>
  <si>
    <t>fy-NL</t>
  </si>
  <si>
    <t>New Zealand</t>
  </si>
  <si>
    <t>NZ</t>
  </si>
  <si>
    <t>NZL</t>
  </si>
  <si>
    <t>Maori</t>
  </si>
  <si>
    <t>mi</t>
  </si>
  <si>
    <t>mri</t>
  </si>
  <si>
    <t>mi-NZ</t>
  </si>
  <si>
    <t>en-NZ</t>
  </si>
  <si>
    <t>Nicaragua</t>
  </si>
  <si>
    <t>NI</t>
  </si>
  <si>
    <t>NIC</t>
  </si>
  <si>
    <t>es-NI</t>
  </si>
  <si>
    <t>Nigeria</t>
  </si>
  <si>
    <t>Yoruba</t>
  </si>
  <si>
    <t>yo</t>
  </si>
  <si>
    <t>yor</t>
  </si>
  <si>
    <t>yo-NG</t>
  </si>
  <si>
    <t>Igbo</t>
  </si>
  <si>
    <t>ig</t>
  </si>
  <si>
    <t>ibo</t>
  </si>
  <si>
    <t>ig-NG</t>
  </si>
  <si>
    <t>Norway</t>
  </si>
  <si>
    <t>NO</t>
  </si>
  <si>
    <t>NOR</t>
  </si>
  <si>
    <t>Norwegian, Bokmål</t>
  </si>
  <si>
    <t>nb</t>
  </si>
  <si>
    <t>nob</t>
  </si>
  <si>
    <t>nb-NO</t>
  </si>
  <si>
    <t>sme</t>
  </si>
  <si>
    <t>se-NO</t>
  </si>
  <si>
    <t>Norwegian, Nynorsk</t>
  </si>
  <si>
    <t>nn</t>
  </si>
  <si>
    <t>nno</t>
  </si>
  <si>
    <t>nn-NO</t>
  </si>
  <si>
    <t>Sami, Lule</t>
  </si>
  <si>
    <t>smj</t>
  </si>
  <si>
    <t>smj-NO</t>
  </si>
  <si>
    <t>Sami, Southern</t>
  </si>
  <si>
    <t>sma</t>
  </si>
  <si>
    <t>sma-NO</t>
  </si>
  <si>
    <t>Oman</t>
  </si>
  <si>
    <t>OM</t>
  </si>
  <si>
    <t>OMN</t>
  </si>
  <si>
    <t>ar-OM</t>
  </si>
  <si>
    <t>Panama</t>
  </si>
  <si>
    <t>PA</t>
  </si>
  <si>
    <t>PAN</t>
  </si>
  <si>
    <t>es-PA</t>
  </si>
  <si>
    <t>Paraguay</t>
  </si>
  <si>
    <t>PY</t>
  </si>
  <si>
    <t>PRY</t>
  </si>
  <si>
    <t>es-PY</t>
  </si>
  <si>
    <t>Peru</t>
  </si>
  <si>
    <t>PE</t>
  </si>
  <si>
    <t>PER</t>
  </si>
  <si>
    <t>qup</t>
  </si>
  <si>
    <t>quz-PE</t>
  </si>
  <si>
    <t>es-PE</t>
  </si>
  <si>
    <t>Philippines</t>
  </si>
  <si>
    <t>PH</t>
  </si>
  <si>
    <t>PHL</t>
  </si>
  <si>
    <t>Filipino</t>
  </si>
  <si>
    <t>fil</t>
  </si>
  <si>
    <t>fil-PH</t>
  </si>
  <si>
    <t>Poland</t>
  </si>
  <si>
    <t>PL</t>
  </si>
  <si>
    <t>POL</t>
  </si>
  <si>
    <t>Polish</t>
  </si>
  <si>
    <t>pl</t>
  </si>
  <si>
    <t>pol</t>
  </si>
  <si>
    <t>pl-PL</t>
  </si>
  <si>
    <t>Portugal</t>
  </si>
  <si>
    <t>PT</t>
  </si>
  <si>
    <t>PRT</t>
  </si>
  <si>
    <t>pt-PT</t>
  </si>
  <si>
    <t>PRC</t>
  </si>
  <si>
    <t>CN</t>
  </si>
  <si>
    <t>CHN</t>
  </si>
  <si>
    <t>Tibetan</t>
  </si>
  <si>
    <t>bo</t>
  </si>
  <si>
    <t>bod</t>
  </si>
  <si>
    <t>bo-CN</t>
  </si>
  <si>
    <t>Yi</t>
  </si>
  <si>
    <t>ii</t>
  </si>
  <si>
    <t>iii</t>
  </si>
  <si>
    <t>ii-CN</t>
  </si>
  <si>
    <t>Uyghur</t>
  </si>
  <si>
    <t>ug</t>
  </si>
  <si>
    <t>uig</t>
  </si>
  <si>
    <t>ug-CN</t>
  </si>
  <si>
    <t>Puerto Rico</t>
  </si>
  <si>
    <t>PR</t>
  </si>
  <si>
    <t>PRI</t>
  </si>
  <si>
    <t>es-PR</t>
  </si>
  <si>
    <t>Qatar</t>
  </si>
  <si>
    <t>QA</t>
  </si>
  <si>
    <t>QAT</t>
  </si>
  <si>
    <t>ar-QA</t>
  </si>
  <si>
    <t>Republic of the Philippines</t>
  </si>
  <si>
    <t>en-PH</t>
  </si>
  <si>
    <t>Romania</t>
  </si>
  <si>
    <t>RO</t>
  </si>
  <si>
    <t>ROU</t>
  </si>
  <si>
    <t>Romanian</t>
  </si>
  <si>
    <t>ro</t>
  </si>
  <si>
    <t>ron</t>
  </si>
  <si>
    <t>ro-RO</t>
  </si>
  <si>
    <t>Russia</t>
  </si>
  <si>
    <t>RU</t>
  </si>
  <si>
    <t>RUS</t>
  </si>
  <si>
    <t>Russian</t>
  </si>
  <si>
    <t>ru</t>
  </si>
  <si>
    <t>rus</t>
  </si>
  <si>
    <t>ru-RU</t>
  </si>
  <si>
    <t>Tatar</t>
  </si>
  <si>
    <t>tt</t>
  </si>
  <si>
    <t>tat</t>
  </si>
  <si>
    <t>tt-RU</t>
  </si>
  <si>
    <t>Bashkir</t>
  </si>
  <si>
    <t>ba</t>
  </si>
  <si>
    <t>bak</t>
  </si>
  <si>
    <t>ba-RU</t>
  </si>
  <si>
    <t>Yakut</t>
  </si>
  <si>
    <t>sah</t>
  </si>
  <si>
    <t>sah-RU</t>
  </si>
  <si>
    <t>Rwanda</t>
  </si>
  <si>
    <t>RW</t>
  </si>
  <si>
    <t>RWA</t>
  </si>
  <si>
    <t>Kinyarwanda</t>
  </si>
  <si>
    <t>rw</t>
  </si>
  <si>
    <t>kin</t>
  </si>
  <si>
    <t>rw-RW</t>
  </si>
  <si>
    <t>Saudi Arabia</t>
  </si>
  <si>
    <t>SA</t>
  </si>
  <si>
    <t>SAU</t>
  </si>
  <si>
    <t>ar-SA</t>
  </si>
  <si>
    <t>Senegal</t>
  </si>
  <si>
    <t>SN</t>
  </si>
  <si>
    <t>SEN</t>
  </si>
  <si>
    <t>Wolof</t>
  </si>
  <si>
    <t>wo</t>
  </si>
  <si>
    <t>wol</t>
  </si>
  <si>
    <t>wo-SN</t>
  </si>
  <si>
    <t>Simplified, PRC</t>
  </si>
  <si>
    <t>Chinese</t>
  </si>
  <si>
    <t>zh</t>
  </si>
  <si>
    <t>zho</t>
  </si>
  <si>
    <t>zh-CN</t>
  </si>
  <si>
    <t>Simplified, Singapore</t>
  </si>
  <si>
    <t>SG</t>
  </si>
  <si>
    <t>SGP</t>
  </si>
  <si>
    <t>zh-SG</t>
  </si>
  <si>
    <t>Singapore</t>
  </si>
  <si>
    <t>en-SG</t>
  </si>
  <si>
    <t>Slovakia</t>
  </si>
  <si>
    <t>SK</t>
  </si>
  <si>
    <t>SVK</t>
  </si>
  <si>
    <t>Slovak</t>
  </si>
  <si>
    <t>sk</t>
  </si>
  <si>
    <t>slk</t>
  </si>
  <si>
    <t>sk-SK</t>
  </si>
  <si>
    <t>Slovenia</t>
  </si>
  <si>
    <t>SI</t>
  </si>
  <si>
    <t>SVN</t>
  </si>
  <si>
    <t>Slovenian</t>
  </si>
  <si>
    <t>sl</t>
  </si>
  <si>
    <t>slv</t>
  </si>
  <si>
    <t>sl-SI</t>
  </si>
  <si>
    <t>South Africa</t>
  </si>
  <si>
    <t>ZA</t>
  </si>
  <si>
    <t>ZAF</t>
  </si>
  <si>
    <t>Setswana</t>
  </si>
  <si>
    <t>tn</t>
  </si>
  <si>
    <t>tsn</t>
  </si>
  <si>
    <t>tn-ZA</t>
  </si>
  <si>
    <t>isiXhosa</t>
  </si>
  <si>
    <t>xh</t>
  </si>
  <si>
    <t>xho</t>
  </si>
  <si>
    <t>xh-ZA</t>
  </si>
  <si>
    <t>isiZulu</t>
  </si>
  <si>
    <t>zu</t>
  </si>
  <si>
    <t>zul</t>
  </si>
  <si>
    <t>zu-ZA</t>
  </si>
  <si>
    <t>Afrikaans</t>
  </si>
  <si>
    <t>af</t>
  </si>
  <si>
    <t>afr</t>
  </si>
  <si>
    <t>af-ZA</t>
  </si>
  <si>
    <t>Sesotho sa Leboa</t>
  </si>
  <si>
    <t>nso</t>
  </si>
  <si>
    <t>nso-ZA</t>
  </si>
  <si>
    <t>en-ZA</t>
  </si>
  <si>
    <t>Spain, International Sort</t>
  </si>
  <si>
    <t>es-ES</t>
  </si>
  <si>
    <t>Sri Lanka</t>
  </si>
  <si>
    <t>LK</t>
  </si>
  <si>
    <t>LKA</t>
  </si>
  <si>
    <t>Sinhala</t>
  </si>
  <si>
    <t>si</t>
  </si>
  <si>
    <t>sin</t>
  </si>
  <si>
    <t>si-LK</t>
  </si>
  <si>
    <t>Sweden</t>
  </si>
  <si>
    <t>SE</t>
  </si>
  <si>
    <t>SWE</t>
  </si>
  <si>
    <t>sv-SE</t>
  </si>
  <si>
    <t>smf</t>
  </si>
  <si>
    <t>se-SE</t>
  </si>
  <si>
    <t>smk</t>
  </si>
  <si>
    <t>smj-SE</t>
  </si>
  <si>
    <t>smb</t>
  </si>
  <si>
    <t>sma-SE</t>
  </si>
  <si>
    <t>Switzerland</t>
  </si>
  <si>
    <t>CH</t>
  </si>
  <si>
    <t>CHE</t>
  </si>
  <si>
    <t>Romansh</t>
  </si>
  <si>
    <t>rm</t>
  </si>
  <si>
    <t>roh</t>
  </si>
  <si>
    <t>rm-CH</t>
  </si>
  <si>
    <t>de-CH</t>
  </si>
  <si>
    <t>it-CH</t>
  </si>
  <si>
    <t>fr-CH</t>
  </si>
  <si>
    <t>Syllabics, Canada</t>
  </si>
  <si>
    <t>iu-Cans-CA</t>
  </si>
  <si>
    <t>Syria</t>
  </si>
  <si>
    <t>SY</t>
  </si>
  <si>
    <t>SYR</t>
  </si>
  <si>
    <t>Syriac</t>
  </si>
  <si>
    <t>syr</t>
  </si>
  <si>
    <t>syr-SY</t>
  </si>
  <si>
    <t>ar-SY</t>
  </si>
  <si>
    <t>Thailand</t>
  </si>
  <si>
    <t>TH</t>
  </si>
  <si>
    <t>THA</t>
  </si>
  <si>
    <t>Thai</t>
  </si>
  <si>
    <t>th</t>
  </si>
  <si>
    <t>tha</t>
  </si>
  <si>
    <t>th-TH</t>
  </si>
  <si>
    <t>Traditional Mongolian, PRC</t>
  </si>
  <si>
    <t>mn-Mong-CN</t>
  </si>
  <si>
    <t>Traditional, Hong Kong S.A.R.</t>
  </si>
  <si>
    <t>HK</t>
  </si>
  <si>
    <t>HKG</t>
  </si>
  <si>
    <t>zh-HK</t>
  </si>
  <si>
    <t>Traditional, Macao S.A.R.</t>
  </si>
  <si>
    <t>MO</t>
  </si>
  <si>
    <t>MAC</t>
  </si>
  <si>
    <t>zh-MO</t>
  </si>
  <si>
    <t>Traditional, Taiwan</t>
  </si>
  <si>
    <t>TW</t>
  </si>
  <si>
    <t>TWN</t>
  </si>
  <si>
    <t>zh-TW</t>
  </si>
  <si>
    <t>Trinidad and Tobago</t>
  </si>
  <si>
    <t>TT</t>
  </si>
  <si>
    <t>TTO</t>
  </si>
  <si>
    <t>en-TT</t>
  </si>
  <si>
    <t>Tunisia</t>
  </si>
  <si>
    <t>TN</t>
  </si>
  <si>
    <t>TUN</t>
  </si>
  <si>
    <t>ar-TN</t>
  </si>
  <si>
    <t>Turkey</t>
  </si>
  <si>
    <t>TR</t>
  </si>
  <si>
    <t>TUR</t>
  </si>
  <si>
    <t>Turkish</t>
  </si>
  <si>
    <t>tr</t>
  </si>
  <si>
    <t>tur</t>
  </si>
  <si>
    <t>tr-TR</t>
  </si>
  <si>
    <t>Turkmenistan</t>
  </si>
  <si>
    <t>TM</t>
  </si>
  <si>
    <t>TKM</t>
  </si>
  <si>
    <t>Turkmen</t>
  </si>
  <si>
    <t>tk</t>
  </si>
  <si>
    <t>tuk</t>
  </si>
  <si>
    <t>tk-TM</t>
  </si>
  <si>
    <t>U.A.E.</t>
  </si>
  <si>
    <t>AE</t>
  </si>
  <si>
    <t>ARE</t>
  </si>
  <si>
    <t>ar-AE</t>
  </si>
  <si>
    <t>Ukraine</t>
  </si>
  <si>
    <t>UA</t>
  </si>
  <si>
    <t>UKR</t>
  </si>
  <si>
    <t>Ukrainian</t>
  </si>
  <si>
    <t>uk</t>
  </si>
  <si>
    <t>ukr</t>
  </si>
  <si>
    <t>uk-UA</t>
  </si>
  <si>
    <t>United Kingdom</t>
  </si>
  <si>
    <t>GB</t>
  </si>
  <si>
    <t>GBR</t>
  </si>
  <si>
    <t>Welsh</t>
  </si>
  <si>
    <t>cy</t>
  </si>
  <si>
    <t>cym</t>
  </si>
  <si>
    <t>cy-GB</t>
  </si>
  <si>
    <t>Scottish Gaelic</t>
  </si>
  <si>
    <t>gd</t>
  </si>
  <si>
    <t>gla</t>
  </si>
  <si>
    <t>gd-GB</t>
  </si>
  <si>
    <t>en-GB</t>
  </si>
  <si>
    <t>United States</t>
  </si>
  <si>
    <t>US</t>
  </si>
  <si>
    <t>USA</t>
  </si>
  <si>
    <t>en-US</t>
  </si>
  <si>
    <t>es-US</t>
  </si>
  <si>
    <t>Uruguay</t>
  </si>
  <si>
    <t>UY</t>
  </si>
  <si>
    <t>URY</t>
  </si>
  <si>
    <t>es-UY</t>
  </si>
  <si>
    <t>Vietnam</t>
  </si>
  <si>
    <t>VN</t>
  </si>
  <si>
    <t>VNM</t>
  </si>
  <si>
    <t>Vietnamese</t>
  </si>
  <si>
    <t>vi</t>
  </si>
  <si>
    <t>vie</t>
  </si>
  <si>
    <t>vi-VN</t>
  </si>
  <si>
    <t>Yemen</t>
  </si>
  <si>
    <t>YE</t>
  </si>
  <si>
    <t>YEM</t>
  </si>
  <si>
    <t>ar-YE</t>
  </si>
  <si>
    <t>Zimbabwe</t>
  </si>
  <si>
    <t>ZW</t>
  </si>
  <si>
    <t>ZWE</t>
  </si>
  <si>
    <t>en-ZW</t>
  </si>
  <si>
    <t>Country</t>
  </si>
  <si>
    <t>Two Letter Country Code</t>
  </si>
  <si>
    <t>Three Letter Country Code</t>
  </si>
  <si>
    <t>Language</t>
  </si>
  <si>
    <t>Two Letter Lang Code</t>
  </si>
  <si>
    <t>Three Letter Lang Code</t>
  </si>
  <si>
    <t>CultureInfo Code</t>
  </si>
  <si>
    <t>Source data</t>
  </si>
  <si>
    <t>Id</t>
  </si>
  <si>
    <t>Name</t>
  </si>
  <si>
    <t>CultureName</t>
  </si>
  <si>
    <t>Languages</t>
  </si>
  <si>
    <t>ApplicationSettingId</t>
  </si>
  <si>
    <t>Description</t>
  </si>
  <si>
    <t>Value</t>
  </si>
  <si>
    <t>tzm-Lat-DZ</t>
  </si>
  <si>
    <t>LanguageName length (50)</t>
  </si>
  <si>
    <t>CultureName length (10)</t>
  </si>
  <si>
    <t>ApplicationSetting Name Length (100)</t>
  </si>
  <si>
    <t>ApplicationSetting Description Length (100)</t>
  </si>
  <si>
    <t>Kiche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</si>
</sst>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Segoe UI"/>
      <family val="2"/>
    </font>
    <font>
      <sz val="11"/>
      <color rgb="FF292B2C"/>
      <name val="Arial"/>
      <family val="2"/>
    </font>
    <font>
      <b/>
      <sz val="11"/>
      <color rgb="FFFFFFFF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464A4C"/>
        <bgColor indexed="64"/>
      </patternFill>
    </fill>
  </fills>
  <borders count="4">
    <border>
      <left/>
      <right/>
      <top/>
      <bottom/>
      <diagonal/>
    </border>
    <border>
      <left style="medium">
        <color rgb="FFECEEEF"/>
      </left>
      <right style="medium">
        <color rgb="FFECEEEF"/>
      </right>
      <top style="medium">
        <color rgb="FFECEEEF"/>
      </top>
      <bottom style="medium">
        <color rgb="FFECEEEF"/>
      </bottom>
      <diagonal/>
    </border>
    <border>
      <left style="medium">
        <color rgb="FFECEEEF"/>
      </left>
      <right style="medium">
        <color rgb="FFECEEEF"/>
      </right>
      <top/>
      <bottom style="thick">
        <color rgb="FFECEEEF"/>
      </bottom>
      <diagonal/>
    </border>
    <border>
      <left style="medium">
        <color rgb="FFECEEEF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2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083A-2C66-4C7D-BEC7-A65EB89D4936}">
  <dimension ref="A1:V212"/>
  <sheetViews>
    <sheetView topLeftCell="A61" workbookViewId="0">
      <selection activeCell="D72" sqref="D72"/>
    </sheetView>
  </sheetViews>
  <sheetFormatPr defaultRowHeight="14.25" x14ac:dyDescent="0.25"/>
  <cols>
    <col min="2" max="3" width="9" bestFit="1" customWidth="1"/>
    <col min="5" max="6" width="7.140625" bestFit="1" customWidth="1"/>
    <col min="10" max="10" width="48.28515625" bestFit="1" customWidth="1"/>
    <col min="11" max="11" width="15.85546875" customWidth="1"/>
    <col min="13" max="13" width="22.5703125" customWidth="1"/>
    <col min="14" max="14" width="27.5703125" bestFit="1" customWidth="1"/>
    <col min="15" max="15" width="45.140625" bestFit="1" customWidth="1"/>
    <col min="18" max="18" width="17.140625" customWidth="1"/>
  </cols>
  <sheetData>
    <row r="1" spans="1:22" x14ac:dyDescent="0.25">
      <c r="A1" s="7" t="s">
        <v>971</v>
      </c>
      <c r="B1" s="7"/>
      <c r="C1" s="7"/>
      <c r="D1" s="7"/>
      <c r="E1" s="7"/>
      <c r="F1" s="7"/>
      <c r="G1" s="7"/>
      <c r="I1" s="7" t="s">
        <v>975</v>
      </c>
      <c r="J1" s="7"/>
      <c r="K1" s="7"/>
    </row>
    <row r="2" spans="1:22" ht="105.75" thickBot="1" x14ac:dyDescent="0.3">
      <c r="A2" s="4" t="s">
        <v>964</v>
      </c>
      <c r="B2" s="4" t="s">
        <v>965</v>
      </c>
      <c r="C2" s="4" t="s">
        <v>966</v>
      </c>
      <c r="D2" s="4" t="s">
        <v>967</v>
      </c>
      <c r="E2" s="4" t="s">
        <v>968</v>
      </c>
      <c r="F2" s="4" t="s">
        <v>969</v>
      </c>
      <c r="G2" s="4" t="s">
        <v>970</v>
      </c>
      <c r="I2" s="5" t="s">
        <v>972</v>
      </c>
      <c r="J2" s="5" t="s">
        <v>973</v>
      </c>
      <c r="K2" s="5" t="s">
        <v>974</v>
      </c>
      <c r="M2" s="6" t="s">
        <v>976</v>
      </c>
      <c r="N2" s="6" t="s">
        <v>973</v>
      </c>
      <c r="O2" s="6" t="s">
        <v>977</v>
      </c>
      <c r="P2" s="6" t="s">
        <v>978</v>
      </c>
      <c r="R2" s="6" t="s">
        <v>980</v>
      </c>
      <c r="S2" s="6" t="s">
        <v>981</v>
      </c>
      <c r="U2" s="6" t="s">
        <v>982</v>
      </c>
      <c r="V2" s="6" t="s">
        <v>983</v>
      </c>
    </row>
    <row r="3" spans="1:22" ht="30" thickTop="1" thickBo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I3">
        <v>4</v>
      </c>
      <c r="J3" t="str">
        <f>_xlfn.CONCAT(D3, " - ", A3)</f>
        <v>Pashto - Afghanistan</v>
      </c>
      <c r="K3" t="str">
        <f>G3</f>
        <v>ps-AF</v>
      </c>
      <c r="M3">
        <f t="shared" ref="M3:M66" si="0">2000+I3</f>
        <v>2004</v>
      </c>
      <c r="N3" t="str">
        <f t="shared" ref="N3:N66" si="1">_xlfn.CONCAT("Language_",K3,"_Active")</f>
        <v>Language_ps-AF_Active</v>
      </c>
      <c r="O3" t="str">
        <f t="shared" ref="O3:O66" si="2">_xlfn.CONCAT("Set language ",J3," to active/inactive")</f>
        <v>Set language Pashto - Afghanistan to active/inactive</v>
      </c>
      <c r="P3" t="b">
        <v>0</v>
      </c>
      <c r="R3">
        <f t="shared" ref="R3:R66" si="3">LEN(J3)</f>
        <v>20</v>
      </c>
      <c r="S3">
        <f t="shared" ref="S3:S66" si="4">LEN(K3)</f>
        <v>5</v>
      </c>
      <c r="U3">
        <f>LEN(N3)</f>
        <v>21</v>
      </c>
      <c r="V3">
        <f>LEN(O3)</f>
        <v>52</v>
      </c>
    </row>
    <row r="4" spans="1:22" ht="29.25" thickBot="1" x14ac:dyDescent="0.3">
      <c r="A4" s="1" t="s">
        <v>0</v>
      </c>
      <c r="B4" s="1" t="s">
        <v>1</v>
      </c>
      <c r="C4" s="1" t="s">
        <v>2</v>
      </c>
      <c r="D4" s="1" t="s">
        <v>7</v>
      </c>
      <c r="E4" s="1" t="s">
        <v>8</v>
      </c>
      <c r="F4" s="1" t="s">
        <v>8</v>
      </c>
      <c r="G4" s="1" t="s">
        <v>9</v>
      </c>
      <c r="I4">
        <v>5</v>
      </c>
      <c r="J4" t="str">
        <f t="shared" ref="J4:J67" si="5">_xlfn.CONCAT(D4, " - ", A4)</f>
        <v>Dari - Afghanistan</v>
      </c>
      <c r="K4" t="str">
        <f t="shared" ref="K4:K67" si="6">G4</f>
        <v>prs-AF</v>
      </c>
      <c r="M4">
        <f t="shared" si="0"/>
        <v>2005</v>
      </c>
      <c r="N4" t="str">
        <f t="shared" si="1"/>
        <v>Language_prs-AF_Active</v>
      </c>
      <c r="O4" t="str">
        <f t="shared" si="2"/>
        <v>Set language Dari - Afghanistan to active/inactive</v>
      </c>
      <c r="P4" t="b">
        <v>0</v>
      </c>
      <c r="R4">
        <f t="shared" si="3"/>
        <v>18</v>
      </c>
      <c r="S4">
        <f t="shared" si="4"/>
        <v>6</v>
      </c>
      <c r="U4">
        <f t="shared" ref="U4:U67" si="7">LEN(N4)</f>
        <v>22</v>
      </c>
      <c r="V4">
        <f t="shared" ref="V4:V67" si="8">LEN(O4)</f>
        <v>50</v>
      </c>
    </row>
    <row r="5" spans="1:22" ht="15" thickBot="1" x14ac:dyDescent="0.3">
      <c r="A5" s="1" t="s">
        <v>10</v>
      </c>
      <c r="B5" s="1" t="s">
        <v>11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I5">
        <v>6</v>
      </c>
      <c r="J5" t="str">
        <f t="shared" si="5"/>
        <v>Albanian - Albania</v>
      </c>
      <c r="K5" t="str">
        <f t="shared" si="6"/>
        <v>sq-AL</v>
      </c>
      <c r="M5">
        <f t="shared" si="0"/>
        <v>2006</v>
      </c>
      <c r="N5" t="str">
        <f t="shared" si="1"/>
        <v>Language_sq-AL_Active</v>
      </c>
      <c r="O5" t="str">
        <f t="shared" si="2"/>
        <v>Set language Albanian - Albania to active/inactive</v>
      </c>
      <c r="P5" t="b">
        <v>0</v>
      </c>
      <c r="R5">
        <f t="shared" si="3"/>
        <v>18</v>
      </c>
      <c r="S5">
        <f t="shared" si="4"/>
        <v>5</v>
      </c>
      <c r="U5">
        <f t="shared" si="7"/>
        <v>21</v>
      </c>
      <c r="V5">
        <f t="shared" si="8"/>
        <v>50</v>
      </c>
    </row>
    <row r="6" spans="1:22" ht="15" thickBot="1" x14ac:dyDescent="0.3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  <c r="F6" s="1" t="s">
        <v>22</v>
      </c>
      <c r="G6" s="1" t="s">
        <v>23</v>
      </c>
      <c r="I6">
        <v>7</v>
      </c>
      <c r="J6" t="str">
        <f t="shared" si="5"/>
        <v>Arabic - Algeria</v>
      </c>
      <c r="K6" t="str">
        <f t="shared" si="6"/>
        <v>ar-DZ</v>
      </c>
      <c r="M6">
        <f t="shared" si="0"/>
        <v>2007</v>
      </c>
      <c r="N6" t="str">
        <f t="shared" si="1"/>
        <v>Language_ar-DZ_Active</v>
      </c>
      <c r="O6" t="str">
        <f t="shared" si="2"/>
        <v>Set language Arabic - Algeria to active/inactive</v>
      </c>
      <c r="P6" t="b">
        <v>0</v>
      </c>
      <c r="R6">
        <f t="shared" si="3"/>
        <v>16</v>
      </c>
      <c r="S6">
        <f t="shared" si="4"/>
        <v>5</v>
      </c>
      <c r="U6">
        <f t="shared" si="7"/>
        <v>21</v>
      </c>
      <c r="V6">
        <f t="shared" si="8"/>
        <v>48</v>
      </c>
    </row>
    <row r="7" spans="1:22" ht="29.25" thickBot="1" x14ac:dyDescent="0.3">
      <c r="A7" s="1" t="s">
        <v>24</v>
      </c>
      <c r="B7" s="1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I7">
        <v>8</v>
      </c>
      <c r="J7" t="str">
        <f t="shared" si="5"/>
        <v>Spanish - Argentina</v>
      </c>
      <c r="K7" t="str">
        <f t="shared" si="6"/>
        <v>es-AR</v>
      </c>
      <c r="M7">
        <f t="shared" si="0"/>
        <v>2008</v>
      </c>
      <c r="N7" t="str">
        <f t="shared" si="1"/>
        <v>Language_es-AR_Active</v>
      </c>
      <c r="O7" t="str">
        <f t="shared" si="2"/>
        <v>Set language Spanish - Argentina to active/inactive</v>
      </c>
      <c r="P7" t="b">
        <v>0</v>
      </c>
      <c r="R7">
        <f t="shared" si="3"/>
        <v>19</v>
      </c>
      <c r="S7">
        <f t="shared" si="4"/>
        <v>5</v>
      </c>
      <c r="U7">
        <f t="shared" si="7"/>
        <v>21</v>
      </c>
      <c r="V7">
        <f t="shared" si="8"/>
        <v>51</v>
      </c>
    </row>
    <row r="8" spans="1:22" ht="29.25" thickBot="1" x14ac:dyDescent="0.3">
      <c r="A8" s="1" t="s">
        <v>31</v>
      </c>
      <c r="B8" s="1" t="s">
        <v>32</v>
      </c>
      <c r="C8" s="1" t="s">
        <v>33</v>
      </c>
      <c r="D8" s="1" t="s">
        <v>34</v>
      </c>
      <c r="E8" s="1" t="s">
        <v>35</v>
      </c>
      <c r="F8" s="1" t="s">
        <v>36</v>
      </c>
      <c r="G8" s="1" t="s">
        <v>37</v>
      </c>
      <c r="I8">
        <v>9</v>
      </c>
      <c r="J8" t="str">
        <f t="shared" si="5"/>
        <v>Armenian - Armenia</v>
      </c>
      <c r="K8" t="str">
        <f t="shared" si="6"/>
        <v>hy-AM</v>
      </c>
      <c r="M8">
        <f t="shared" si="0"/>
        <v>2009</v>
      </c>
      <c r="N8" t="str">
        <f t="shared" si="1"/>
        <v>Language_hy-AM_Active</v>
      </c>
      <c r="O8" t="str">
        <f t="shared" si="2"/>
        <v>Set language Armenian - Armenia to active/inactive</v>
      </c>
      <c r="P8" t="b">
        <v>0</v>
      </c>
      <c r="R8">
        <f t="shared" si="3"/>
        <v>18</v>
      </c>
      <c r="S8">
        <f t="shared" si="4"/>
        <v>5</v>
      </c>
      <c r="U8">
        <f t="shared" si="7"/>
        <v>21</v>
      </c>
      <c r="V8">
        <f t="shared" si="8"/>
        <v>50</v>
      </c>
    </row>
    <row r="9" spans="1:22" ht="15" thickBot="1" x14ac:dyDescent="0.3">
      <c r="A9" s="1" t="s">
        <v>38</v>
      </c>
      <c r="B9" s="1" t="s">
        <v>39</v>
      </c>
      <c r="C9" s="1" t="s">
        <v>40</v>
      </c>
      <c r="D9" s="1" t="s">
        <v>41</v>
      </c>
      <c r="E9" s="1" t="s">
        <v>42</v>
      </c>
      <c r="F9" s="1" t="s">
        <v>43</v>
      </c>
      <c r="G9" s="1" t="s">
        <v>44</v>
      </c>
      <c r="I9">
        <v>10</v>
      </c>
      <c r="J9" t="str">
        <f t="shared" si="5"/>
        <v>English - Australia</v>
      </c>
      <c r="K9" t="str">
        <f t="shared" si="6"/>
        <v>en-AU</v>
      </c>
      <c r="M9">
        <f t="shared" si="0"/>
        <v>2010</v>
      </c>
      <c r="N9" t="str">
        <f t="shared" si="1"/>
        <v>Language_en-AU_Active</v>
      </c>
      <c r="O9" t="str">
        <f t="shared" si="2"/>
        <v>Set language English - Australia to active/inactive</v>
      </c>
      <c r="P9" t="b">
        <v>0</v>
      </c>
      <c r="R9">
        <f t="shared" si="3"/>
        <v>19</v>
      </c>
      <c r="S9">
        <f t="shared" si="4"/>
        <v>5</v>
      </c>
      <c r="U9">
        <f t="shared" si="7"/>
        <v>21</v>
      </c>
      <c r="V9">
        <f t="shared" si="8"/>
        <v>51</v>
      </c>
    </row>
    <row r="10" spans="1:22" ht="15" thickBot="1" x14ac:dyDescent="0.3">
      <c r="A10" s="1" t="s">
        <v>45</v>
      </c>
      <c r="B10" s="1" t="s">
        <v>46</v>
      </c>
      <c r="C10" s="1" t="s">
        <v>47</v>
      </c>
      <c r="D10" s="1" t="s">
        <v>48</v>
      </c>
      <c r="E10" s="1" t="s">
        <v>49</v>
      </c>
      <c r="F10" s="1" t="s">
        <v>50</v>
      </c>
      <c r="G10" s="1" t="s">
        <v>51</v>
      </c>
      <c r="I10">
        <v>11</v>
      </c>
      <c r="J10" t="str">
        <f t="shared" si="5"/>
        <v>German - Austria</v>
      </c>
      <c r="K10" t="str">
        <f t="shared" si="6"/>
        <v>de-AT</v>
      </c>
      <c r="M10">
        <f t="shared" si="0"/>
        <v>2011</v>
      </c>
      <c r="N10" t="str">
        <f t="shared" si="1"/>
        <v>Language_de-AT_Active</v>
      </c>
      <c r="O10" t="str">
        <f t="shared" si="2"/>
        <v>Set language German - Austria to active/inactive</v>
      </c>
      <c r="P10" t="b">
        <v>0</v>
      </c>
      <c r="R10">
        <f t="shared" si="3"/>
        <v>16</v>
      </c>
      <c r="S10">
        <f t="shared" si="4"/>
        <v>5</v>
      </c>
      <c r="U10">
        <f t="shared" si="7"/>
        <v>21</v>
      </c>
      <c r="V10">
        <f t="shared" si="8"/>
        <v>48</v>
      </c>
    </row>
    <row r="11" spans="1:22" ht="15" thickBot="1" x14ac:dyDescent="0.3">
      <c r="A11" s="1" t="s">
        <v>52</v>
      </c>
      <c r="B11" s="1" t="s">
        <v>53</v>
      </c>
      <c r="C11" s="1" t="s">
        <v>54</v>
      </c>
      <c r="D11" s="1" t="s">
        <v>20</v>
      </c>
      <c r="E11" s="1" t="s">
        <v>21</v>
      </c>
      <c r="F11" s="1" t="s">
        <v>22</v>
      </c>
      <c r="G11" s="1" t="s">
        <v>55</v>
      </c>
      <c r="I11">
        <v>12</v>
      </c>
      <c r="J11" t="str">
        <f t="shared" si="5"/>
        <v>Arabic - Bahrain</v>
      </c>
      <c r="K11" t="str">
        <f t="shared" si="6"/>
        <v>ar-BH</v>
      </c>
      <c r="M11">
        <f t="shared" si="0"/>
        <v>2012</v>
      </c>
      <c r="N11" t="str">
        <f t="shared" si="1"/>
        <v>Language_ar-BH_Active</v>
      </c>
      <c r="O11" t="str">
        <f t="shared" si="2"/>
        <v>Set language Arabic - Bahrain to active/inactive</v>
      </c>
      <c r="P11" t="b">
        <v>0</v>
      </c>
      <c r="R11">
        <f t="shared" si="3"/>
        <v>16</v>
      </c>
      <c r="S11">
        <f t="shared" si="4"/>
        <v>5</v>
      </c>
      <c r="U11">
        <f t="shared" si="7"/>
        <v>21</v>
      </c>
      <c r="V11">
        <f t="shared" si="8"/>
        <v>48</v>
      </c>
    </row>
    <row r="12" spans="1:22" ht="29.25" thickBot="1" x14ac:dyDescent="0.3">
      <c r="A12" s="1" t="s">
        <v>56</v>
      </c>
      <c r="B12" s="1" t="s">
        <v>57</v>
      </c>
      <c r="C12" s="1" t="s">
        <v>58</v>
      </c>
      <c r="D12" s="1" t="s">
        <v>59</v>
      </c>
      <c r="E12" s="1" t="s">
        <v>60</v>
      </c>
      <c r="F12" s="1" t="s">
        <v>61</v>
      </c>
      <c r="G12" s="1" t="s">
        <v>62</v>
      </c>
      <c r="I12">
        <v>13</v>
      </c>
      <c r="J12" t="str">
        <f t="shared" si="5"/>
        <v>Bengali - Bangladesh</v>
      </c>
      <c r="K12" t="str">
        <f t="shared" si="6"/>
        <v>bn-BD</v>
      </c>
      <c r="M12">
        <f t="shared" si="0"/>
        <v>2013</v>
      </c>
      <c r="N12" t="str">
        <f t="shared" si="1"/>
        <v>Language_bn-BD_Active</v>
      </c>
      <c r="O12" t="str">
        <f t="shared" si="2"/>
        <v>Set language Bengali - Bangladesh to active/inactive</v>
      </c>
      <c r="P12" t="b">
        <v>0</v>
      </c>
      <c r="R12">
        <f t="shared" si="3"/>
        <v>20</v>
      </c>
      <c r="S12">
        <f t="shared" si="4"/>
        <v>5</v>
      </c>
      <c r="U12">
        <f t="shared" si="7"/>
        <v>21</v>
      </c>
      <c r="V12">
        <f t="shared" si="8"/>
        <v>52</v>
      </c>
    </row>
    <row r="13" spans="1:22" ht="15" thickBot="1" x14ac:dyDescent="0.3">
      <c r="A13" s="1" t="s">
        <v>63</v>
      </c>
      <c r="B13" s="1" t="s">
        <v>64</v>
      </c>
      <c r="C13" s="1" t="s">
        <v>65</v>
      </c>
      <c r="D13" s="1" t="s">
        <v>63</v>
      </c>
      <c r="E13" s="1" t="s">
        <v>66</v>
      </c>
      <c r="F13" s="1" t="s">
        <v>67</v>
      </c>
      <c r="G13" s="1" t="s">
        <v>68</v>
      </c>
      <c r="I13">
        <v>14</v>
      </c>
      <c r="J13" t="str">
        <f t="shared" si="5"/>
        <v>Basque - Basque</v>
      </c>
      <c r="K13" t="str">
        <f t="shared" si="6"/>
        <v>eu-ES</v>
      </c>
      <c r="M13">
        <f t="shared" si="0"/>
        <v>2014</v>
      </c>
      <c r="N13" t="str">
        <f t="shared" si="1"/>
        <v>Language_eu-ES_Active</v>
      </c>
      <c r="O13" t="str">
        <f t="shared" si="2"/>
        <v>Set language Basque - Basque to active/inactive</v>
      </c>
      <c r="P13" t="b">
        <v>0</v>
      </c>
      <c r="R13">
        <f t="shared" si="3"/>
        <v>15</v>
      </c>
      <c r="S13">
        <f t="shared" si="4"/>
        <v>5</v>
      </c>
      <c r="U13">
        <f t="shared" si="7"/>
        <v>21</v>
      </c>
      <c r="V13">
        <f t="shared" si="8"/>
        <v>47</v>
      </c>
    </row>
    <row r="14" spans="1:22" ht="29.25" thickBot="1" x14ac:dyDescent="0.3">
      <c r="A14" s="1" t="s">
        <v>69</v>
      </c>
      <c r="B14" s="1" t="s">
        <v>70</v>
      </c>
      <c r="C14" s="1" t="s">
        <v>71</v>
      </c>
      <c r="D14" s="1" t="s">
        <v>72</v>
      </c>
      <c r="E14" s="1" t="s">
        <v>73</v>
      </c>
      <c r="F14" s="1" t="s">
        <v>74</v>
      </c>
      <c r="G14" s="1" t="s">
        <v>75</v>
      </c>
      <c r="I14">
        <v>15</v>
      </c>
      <c r="J14" t="str">
        <f t="shared" si="5"/>
        <v>Belarusian - Belarus</v>
      </c>
      <c r="K14" t="str">
        <f t="shared" si="6"/>
        <v>be-BY</v>
      </c>
      <c r="M14">
        <f t="shared" si="0"/>
        <v>2015</v>
      </c>
      <c r="N14" t="str">
        <f t="shared" si="1"/>
        <v>Language_be-BY_Active</v>
      </c>
      <c r="O14" t="str">
        <f t="shared" si="2"/>
        <v>Set language Belarusian - Belarus to active/inactive</v>
      </c>
      <c r="P14" t="b">
        <v>0</v>
      </c>
      <c r="R14">
        <f t="shared" si="3"/>
        <v>20</v>
      </c>
      <c r="S14">
        <f t="shared" si="4"/>
        <v>5</v>
      </c>
      <c r="U14">
        <f t="shared" si="7"/>
        <v>21</v>
      </c>
      <c r="V14">
        <f t="shared" si="8"/>
        <v>52</v>
      </c>
    </row>
    <row r="15" spans="1:22" ht="15" thickBot="1" x14ac:dyDescent="0.3">
      <c r="A15" s="1" t="s">
        <v>76</v>
      </c>
      <c r="B15" s="1" t="s">
        <v>77</v>
      </c>
      <c r="C15" s="1" t="s">
        <v>78</v>
      </c>
      <c r="D15" s="1" t="s">
        <v>79</v>
      </c>
      <c r="E15" s="1" t="s">
        <v>80</v>
      </c>
      <c r="F15" s="1" t="s">
        <v>81</v>
      </c>
      <c r="G15" s="1" t="s">
        <v>82</v>
      </c>
      <c r="I15">
        <v>16</v>
      </c>
      <c r="J15" t="str">
        <f t="shared" si="5"/>
        <v>French - Belgium</v>
      </c>
      <c r="K15" t="str">
        <f t="shared" si="6"/>
        <v>fr-BE</v>
      </c>
      <c r="M15">
        <f t="shared" si="0"/>
        <v>2016</v>
      </c>
      <c r="N15" t="str">
        <f t="shared" si="1"/>
        <v>Language_fr-BE_Active</v>
      </c>
      <c r="O15" t="str">
        <f t="shared" si="2"/>
        <v>Set language French - Belgium to active/inactive</v>
      </c>
      <c r="P15" t="b">
        <v>0</v>
      </c>
      <c r="R15">
        <f t="shared" si="3"/>
        <v>16</v>
      </c>
      <c r="S15">
        <f t="shared" si="4"/>
        <v>5</v>
      </c>
      <c r="U15">
        <f t="shared" si="7"/>
        <v>21</v>
      </c>
      <c r="V15">
        <f t="shared" si="8"/>
        <v>48</v>
      </c>
    </row>
    <row r="16" spans="1:22" ht="15" thickBot="1" x14ac:dyDescent="0.3">
      <c r="A16" s="1" t="s">
        <v>76</v>
      </c>
      <c r="B16" s="1" t="s">
        <v>77</v>
      </c>
      <c r="C16" s="1" t="s">
        <v>78</v>
      </c>
      <c r="D16" s="1" t="s">
        <v>83</v>
      </c>
      <c r="E16" s="1" t="s">
        <v>84</v>
      </c>
      <c r="F16" s="1" t="s">
        <v>85</v>
      </c>
      <c r="G16" s="1" t="s">
        <v>86</v>
      </c>
      <c r="I16">
        <v>17</v>
      </c>
      <c r="J16" t="str">
        <f t="shared" si="5"/>
        <v>Dutch - Belgium</v>
      </c>
      <c r="K16" t="str">
        <f t="shared" si="6"/>
        <v>nl-BE</v>
      </c>
      <c r="M16">
        <f t="shared" si="0"/>
        <v>2017</v>
      </c>
      <c r="N16" t="str">
        <f t="shared" si="1"/>
        <v>Language_nl-BE_Active</v>
      </c>
      <c r="O16" t="str">
        <f t="shared" si="2"/>
        <v>Set language Dutch - Belgium to active/inactive</v>
      </c>
      <c r="P16" t="b">
        <v>0</v>
      </c>
      <c r="R16">
        <f t="shared" si="3"/>
        <v>15</v>
      </c>
      <c r="S16">
        <f t="shared" si="4"/>
        <v>5</v>
      </c>
      <c r="U16">
        <f t="shared" si="7"/>
        <v>21</v>
      </c>
      <c r="V16">
        <f t="shared" si="8"/>
        <v>47</v>
      </c>
    </row>
    <row r="17" spans="1:22" ht="15" thickBot="1" x14ac:dyDescent="0.3">
      <c r="A17" s="1" t="s">
        <v>87</v>
      </c>
      <c r="B17" s="1" t="s">
        <v>88</v>
      </c>
      <c r="C17" s="1" t="s">
        <v>89</v>
      </c>
      <c r="D17" s="1" t="s">
        <v>41</v>
      </c>
      <c r="E17" s="1" t="s">
        <v>42</v>
      </c>
      <c r="F17" s="1" t="s">
        <v>43</v>
      </c>
      <c r="G17" s="1" t="s">
        <v>90</v>
      </c>
      <c r="I17">
        <v>18</v>
      </c>
      <c r="J17" t="str">
        <f t="shared" si="5"/>
        <v>English - Belize</v>
      </c>
      <c r="K17" t="str">
        <f t="shared" si="6"/>
        <v>en-BZ</v>
      </c>
      <c r="M17">
        <f t="shared" si="0"/>
        <v>2018</v>
      </c>
      <c r="N17" t="str">
        <f t="shared" si="1"/>
        <v>Language_en-BZ_Active</v>
      </c>
      <c r="O17" t="str">
        <f t="shared" si="2"/>
        <v>Set language English - Belize to active/inactive</v>
      </c>
      <c r="P17" t="b">
        <v>0</v>
      </c>
      <c r="R17">
        <f t="shared" si="3"/>
        <v>16</v>
      </c>
      <c r="S17">
        <f t="shared" si="4"/>
        <v>5</v>
      </c>
      <c r="U17">
        <f t="shared" si="7"/>
        <v>21</v>
      </c>
      <c r="V17">
        <f t="shared" si="8"/>
        <v>48</v>
      </c>
    </row>
    <row r="18" spans="1:22" ht="86.25" thickBot="1" x14ac:dyDescent="0.3">
      <c r="A18" s="1" t="s">
        <v>91</v>
      </c>
      <c r="B18" s="1" t="s">
        <v>92</v>
      </c>
      <c r="C18" s="1" t="s">
        <v>93</v>
      </c>
      <c r="D18" s="1" t="s">
        <v>27</v>
      </c>
      <c r="E18" s="1" t="s">
        <v>28</v>
      </c>
      <c r="F18" s="1" t="s">
        <v>29</v>
      </c>
      <c r="G18" s="1" t="s">
        <v>94</v>
      </c>
      <c r="I18">
        <v>19</v>
      </c>
      <c r="J18" t="str">
        <f t="shared" si="5"/>
        <v>Spanish - Bolivarian Republic of Venezuela</v>
      </c>
      <c r="K18" t="str">
        <f t="shared" si="6"/>
        <v>es-VE</v>
      </c>
      <c r="M18">
        <f t="shared" si="0"/>
        <v>2019</v>
      </c>
      <c r="N18" t="str">
        <f t="shared" si="1"/>
        <v>Language_es-VE_Active</v>
      </c>
      <c r="O18" t="str">
        <f t="shared" si="2"/>
        <v>Set language Spanish - Bolivarian Republic of Venezuela to active/inactive</v>
      </c>
      <c r="P18" t="b">
        <v>0</v>
      </c>
      <c r="R18">
        <f t="shared" si="3"/>
        <v>42</v>
      </c>
      <c r="S18">
        <f t="shared" si="4"/>
        <v>5</v>
      </c>
      <c r="U18">
        <f t="shared" si="7"/>
        <v>21</v>
      </c>
      <c r="V18">
        <f t="shared" si="8"/>
        <v>74</v>
      </c>
    </row>
    <row r="19" spans="1:22" ht="29.25" thickBot="1" x14ac:dyDescent="0.3">
      <c r="A19" s="1" t="s">
        <v>95</v>
      </c>
      <c r="B19" s="1" t="s">
        <v>96</v>
      </c>
      <c r="C19" s="1" t="s">
        <v>97</v>
      </c>
      <c r="D19" s="1" t="s">
        <v>98</v>
      </c>
      <c r="E19" s="1" t="s">
        <v>99</v>
      </c>
      <c r="F19" s="1" t="s">
        <v>100</v>
      </c>
      <c r="G19" s="1" t="s">
        <v>101</v>
      </c>
      <c r="I19">
        <v>20</v>
      </c>
      <c r="J19" t="str">
        <f t="shared" si="5"/>
        <v>Quechua - Bolivia</v>
      </c>
      <c r="K19" t="str">
        <f t="shared" si="6"/>
        <v>quz-BO</v>
      </c>
      <c r="M19">
        <f t="shared" si="0"/>
        <v>2020</v>
      </c>
      <c r="N19" t="str">
        <f t="shared" si="1"/>
        <v>Language_quz-BO_Active</v>
      </c>
      <c r="O19" t="str">
        <f t="shared" si="2"/>
        <v>Set language Quechua - Bolivia to active/inactive</v>
      </c>
      <c r="P19" t="b">
        <v>0</v>
      </c>
      <c r="R19">
        <f t="shared" si="3"/>
        <v>17</v>
      </c>
      <c r="S19">
        <f t="shared" si="4"/>
        <v>6</v>
      </c>
      <c r="U19">
        <f t="shared" si="7"/>
        <v>22</v>
      </c>
      <c r="V19">
        <f t="shared" si="8"/>
        <v>49</v>
      </c>
    </row>
    <row r="20" spans="1:22" ht="15" thickBot="1" x14ac:dyDescent="0.3">
      <c r="A20" s="1" t="s">
        <v>95</v>
      </c>
      <c r="B20" s="1" t="s">
        <v>96</v>
      </c>
      <c r="C20" s="1" t="s">
        <v>97</v>
      </c>
      <c r="D20" s="1" t="s">
        <v>27</v>
      </c>
      <c r="E20" s="1" t="s">
        <v>28</v>
      </c>
      <c r="F20" s="1" t="s">
        <v>29</v>
      </c>
      <c r="G20" s="1" t="s">
        <v>102</v>
      </c>
      <c r="I20">
        <v>21</v>
      </c>
      <c r="J20" t="str">
        <f t="shared" si="5"/>
        <v>Spanish - Bolivia</v>
      </c>
      <c r="K20" t="str">
        <f t="shared" si="6"/>
        <v>es-BO</v>
      </c>
      <c r="M20">
        <f t="shared" si="0"/>
        <v>2021</v>
      </c>
      <c r="N20" t="str">
        <f t="shared" si="1"/>
        <v>Language_es-BO_Active</v>
      </c>
      <c r="O20" t="str">
        <f t="shared" si="2"/>
        <v>Set language Spanish - Bolivia to active/inactive</v>
      </c>
      <c r="P20" t="b">
        <v>0</v>
      </c>
      <c r="R20">
        <f t="shared" si="3"/>
        <v>17</v>
      </c>
      <c r="S20">
        <f t="shared" si="4"/>
        <v>5</v>
      </c>
      <c r="U20">
        <f t="shared" si="7"/>
        <v>21</v>
      </c>
      <c r="V20">
        <f t="shared" si="8"/>
        <v>49</v>
      </c>
    </row>
    <row r="21" spans="1:22" ht="29.25" thickBot="1" x14ac:dyDescent="0.3">
      <c r="A21" s="1" t="s">
        <v>103</v>
      </c>
      <c r="B21" s="1" t="s">
        <v>104</v>
      </c>
      <c r="C21" s="1" t="s">
        <v>105</v>
      </c>
      <c r="D21" s="1" t="s">
        <v>106</v>
      </c>
      <c r="E21" s="1" t="s">
        <v>107</v>
      </c>
      <c r="F21" s="1" t="s">
        <v>108</v>
      </c>
      <c r="G21" s="1" t="s">
        <v>109</v>
      </c>
      <c r="I21">
        <v>22</v>
      </c>
      <c r="J21" t="str">
        <f t="shared" si="5"/>
        <v>Portuguese - Brazil</v>
      </c>
      <c r="K21" t="str">
        <f t="shared" si="6"/>
        <v>pt-BR</v>
      </c>
      <c r="M21">
        <f t="shared" si="0"/>
        <v>2022</v>
      </c>
      <c r="N21" t="str">
        <f t="shared" si="1"/>
        <v>Language_pt-BR_Active</v>
      </c>
      <c r="O21" t="str">
        <f t="shared" si="2"/>
        <v>Set language Portuguese - Brazil to active/inactive</v>
      </c>
      <c r="P21" t="b">
        <v>0</v>
      </c>
      <c r="R21">
        <f t="shared" si="3"/>
        <v>19</v>
      </c>
      <c r="S21">
        <f t="shared" si="4"/>
        <v>5</v>
      </c>
      <c r="U21">
        <f t="shared" si="7"/>
        <v>21</v>
      </c>
      <c r="V21">
        <f t="shared" si="8"/>
        <v>51</v>
      </c>
    </row>
    <row r="22" spans="1:22" ht="43.5" thickBot="1" x14ac:dyDescent="0.3">
      <c r="A22" s="1" t="s">
        <v>110</v>
      </c>
      <c r="B22" s="1" t="s">
        <v>111</v>
      </c>
      <c r="C22" s="1" t="s">
        <v>112</v>
      </c>
      <c r="D22" s="1" t="s">
        <v>113</v>
      </c>
      <c r="E22" s="1" t="s">
        <v>114</v>
      </c>
      <c r="F22" s="1" t="s">
        <v>115</v>
      </c>
      <c r="G22" s="1" t="s">
        <v>116</v>
      </c>
      <c r="I22">
        <v>23</v>
      </c>
      <c r="J22" t="str">
        <f t="shared" si="5"/>
        <v>Malay - Brunei Darussalam</v>
      </c>
      <c r="K22" t="str">
        <f t="shared" si="6"/>
        <v>ms-BN</v>
      </c>
      <c r="M22">
        <f t="shared" si="0"/>
        <v>2023</v>
      </c>
      <c r="N22" t="str">
        <f t="shared" si="1"/>
        <v>Language_ms-BN_Active</v>
      </c>
      <c r="O22" t="str">
        <f t="shared" si="2"/>
        <v>Set language Malay - Brunei Darussalam to active/inactive</v>
      </c>
      <c r="P22" t="b">
        <v>0</v>
      </c>
      <c r="R22">
        <f t="shared" si="3"/>
        <v>25</v>
      </c>
      <c r="S22">
        <f t="shared" si="4"/>
        <v>5</v>
      </c>
      <c r="U22">
        <f t="shared" si="7"/>
        <v>21</v>
      </c>
      <c r="V22">
        <f t="shared" si="8"/>
        <v>57</v>
      </c>
    </row>
    <row r="23" spans="1:22" ht="29.25" thickBot="1" x14ac:dyDescent="0.3">
      <c r="A23" s="1" t="s">
        <v>117</v>
      </c>
      <c r="B23" s="1" t="s">
        <v>118</v>
      </c>
      <c r="C23" s="1" t="s">
        <v>119</v>
      </c>
      <c r="D23" s="1" t="s">
        <v>120</v>
      </c>
      <c r="E23" s="1" t="s">
        <v>121</v>
      </c>
      <c r="F23" s="1" t="s">
        <v>122</v>
      </c>
      <c r="G23" s="1" t="s">
        <v>123</v>
      </c>
      <c r="I23">
        <v>24</v>
      </c>
      <c r="J23" t="str">
        <f t="shared" si="5"/>
        <v>Bulgarian - Bulgaria</v>
      </c>
      <c r="K23" t="str">
        <f t="shared" si="6"/>
        <v>bg-BG</v>
      </c>
      <c r="M23">
        <f t="shared" si="0"/>
        <v>2024</v>
      </c>
      <c r="N23" t="str">
        <f t="shared" si="1"/>
        <v>Language_bg-BG_Active</v>
      </c>
      <c r="O23" t="str">
        <f t="shared" si="2"/>
        <v>Set language Bulgarian - Bulgaria to active/inactive</v>
      </c>
      <c r="P23" t="b">
        <v>0</v>
      </c>
      <c r="R23">
        <f t="shared" si="3"/>
        <v>20</v>
      </c>
      <c r="S23">
        <f t="shared" si="4"/>
        <v>5</v>
      </c>
      <c r="U23">
        <f t="shared" si="7"/>
        <v>21</v>
      </c>
      <c r="V23">
        <f t="shared" si="8"/>
        <v>52</v>
      </c>
    </row>
    <row r="24" spans="1:22" ht="29.25" thickBot="1" x14ac:dyDescent="0.3">
      <c r="A24" s="1" t="s">
        <v>124</v>
      </c>
      <c r="B24" s="1" t="s">
        <v>125</v>
      </c>
      <c r="C24" s="1" t="s">
        <v>126</v>
      </c>
      <c r="D24" s="1" t="s">
        <v>127</v>
      </c>
      <c r="E24" s="1" t="s">
        <v>128</v>
      </c>
      <c r="F24" s="1" t="s">
        <v>129</v>
      </c>
      <c r="G24" s="1" t="s">
        <v>130</v>
      </c>
      <c r="I24">
        <v>25</v>
      </c>
      <c r="J24" t="str">
        <f t="shared" si="5"/>
        <v>Khmer - Cambodia</v>
      </c>
      <c r="K24" t="str">
        <f t="shared" si="6"/>
        <v>km-KH</v>
      </c>
      <c r="M24">
        <f t="shared" si="0"/>
        <v>2025</v>
      </c>
      <c r="N24" t="str">
        <f t="shared" si="1"/>
        <v>Language_km-KH_Active</v>
      </c>
      <c r="O24" t="str">
        <f t="shared" si="2"/>
        <v>Set language Khmer - Cambodia to active/inactive</v>
      </c>
      <c r="P24" t="b">
        <v>0</v>
      </c>
      <c r="R24">
        <f t="shared" si="3"/>
        <v>16</v>
      </c>
      <c r="S24">
        <f t="shared" si="4"/>
        <v>5</v>
      </c>
      <c r="U24">
        <f t="shared" si="7"/>
        <v>21</v>
      </c>
      <c r="V24">
        <f t="shared" si="8"/>
        <v>48</v>
      </c>
    </row>
    <row r="25" spans="1:22" ht="15" thickBot="1" x14ac:dyDescent="0.3">
      <c r="A25" s="1" t="s">
        <v>131</v>
      </c>
      <c r="B25" s="1" t="s">
        <v>132</v>
      </c>
      <c r="C25" s="1" t="s">
        <v>133</v>
      </c>
      <c r="D25" s="1" t="s">
        <v>79</v>
      </c>
      <c r="E25" s="1" t="s">
        <v>80</v>
      </c>
      <c r="F25" s="1" t="s">
        <v>81</v>
      </c>
      <c r="G25" s="1" t="s">
        <v>134</v>
      </c>
      <c r="I25">
        <v>26</v>
      </c>
      <c r="J25" t="str">
        <f t="shared" si="5"/>
        <v>French - Canada</v>
      </c>
      <c r="K25" t="str">
        <f t="shared" si="6"/>
        <v>fr-CA</v>
      </c>
      <c r="M25">
        <f t="shared" si="0"/>
        <v>2026</v>
      </c>
      <c r="N25" t="str">
        <f t="shared" si="1"/>
        <v>Language_fr-CA_Active</v>
      </c>
      <c r="O25" t="str">
        <f t="shared" si="2"/>
        <v>Set language French - Canada to active/inactive</v>
      </c>
      <c r="P25" t="b">
        <v>0</v>
      </c>
      <c r="R25">
        <f t="shared" si="3"/>
        <v>15</v>
      </c>
      <c r="S25">
        <f t="shared" si="4"/>
        <v>5</v>
      </c>
      <c r="U25">
        <f t="shared" si="7"/>
        <v>21</v>
      </c>
      <c r="V25">
        <f t="shared" si="8"/>
        <v>47</v>
      </c>
    </row>
    <row r="26" spans="1:22" ht="15" thickBot="1" x14ac:dyDescent="0.3">
      <c r="A26" s="1" t="s">
        <v>131</v>
      </c>
      <c r="B26" s="1" t="s">
        <v>132</v>
      </c>
      <c r="C26" s="1" t="s">
        <v>133</v>
      </c>
      <c r="D26" s="1" t="s">
        <v>41</v>
      </c>
      <c r="E26" s="1" t="s">
        <v>42</v>
      </c>
      <c r="F26" s="1" t="s">
        <v>43</v>
      </c>
      <c r="G26" s="1" t="s">
        <v>135</v>
      </c>
      <c r="I26">
        <v>27</v>
      </c>
      <c r="J26" t="str">
        <f t="shared" si="5"/>
        <v>English - Canada</v>
      </c>
      <c r="K26" t="str">
        <f t="shared" si="6"/>
        <v>en-CA</v>
      </c>
      <c r="M26">
        <f t="shared" si="0"/>
        <v>2027</v>
      </c>
      <c r="N26" t="str">
        <f t="shared" si="1"/>
        <v>Language_en-CA_Active</v>
      </c>
      <c r="O26" t="str">
        <f t="shared" si="2"/>
        <v>Set language English - Canada to active/inactive</v>
      </c>
      <c r="P26" t="b">
        <v>0</v>
      </c>
      <c r="R26">
        <f t="shared" si="3"/>
        <v>16</v>
      </c>
      <c r="S26">
        <f t="shared" si="4"/>
        <v>5</v>
      </c>
      <c r="U26">
        <f t="shared" si="7"/>
        <v>21</v>
      </c>
      <c r="V26">
        <f t="shared" si="8"/>
        <v>48</v>
      </c>
    </row>
    <row r="27" spans="1:22" ht="29.25" thickBot="1" x14ac:dyDescent="0.3">
      <c r="A27" s="1" t="s">
        <v>136</v>
      </c>
      <c r="B27" s="2">
        <v>29</v>
      </c>
      <c r="C27" s="2">
        <v>29</v>
      </c>
      <c r="D27" s="1" t="s">
        <v>41</v>
      </c>
      <c r="E27" s="1" t="s">
        <v>42</v>
      </c>
      <c r="F27" s="1" t="s">
        <v>43</v>
      </c>
      <c r="G27" s="1" t="s">
        <v>137</v>
      </c>
      <c r="I27">
        <v>28</v>
      </c>
      <c r="J27" t="str">
        <f t="shared" si="5"/>
        <v>English - Caribbean</v>
      </c>
      <c r="K27" t="str">
        <f t="shared" si="6"/>
        <v>en-029</v>
      </c>
      <c r="M27">
        <f t="shared" si="0"/>
        <v>2028</v>
      </c>
      <c r="N27" t="str">
        <f t="shared" si="1"/>
        <v>Language_en-029_Active</v>
      </c>
      <c r="O27" t="str">
        <f t="shared" si="2"/>
        <v>Set language English - Caribbean to active/inactive</v>
      </c>
      <c r="P27" t="b">
        <v>0</v>
      </c>
      <c r="R27">
        <f t="shared" si="3"/>
        <v>19</v>
      </c>
      <c r="S27">
        <f t="shared" si="4"/>
        <v>6</v>
      </c>
      <c r="U27">
        <f t="shared" si="7"/>
        <v>22</v>
      </c>
      <c r="V27">
        <f t="shared" si="8"/>
        <v>51</v>
      </c>
    </row>
    <row r="28" spans="1:22" ht="15" thickBot="1" x14ac:dyDescent="0.3">
      <c r="A28" s="1" t="s">
        <v>138</v>
      </c>
      <c r="B28" s="1" t="s">
        <v>64</v>
      </c>
      <c r="C28" s="1" t="s">
        <v>65</v>
      </c>
      <c r="D28" s="1" t="s">
        <v>138</v>
      </c>
      <c r="E28" s="1" t="s">
        <v>139</v>
      </c>
      <c r="F28" s="1" t="s">
        <v>140</v>
      </c>
      <c r="G28" s="1" t="s">
        <v>141</v>
      </c>
      <c r="I28">
        <v>29</v>
      </c>
      <c r="J28" t="str">
        <f t="shared" si="5"/>
        <v>Catalan - Catalan</v>
      </c>
      <c r="K28" t="str">
        <f t="shared" si="6"/>
        <v>ca-ES</v>
      </c>
      <c r="M28">
        <f t="shared" si="0"/>
        <v>2029</v>
      </c>
      <c r="N28" t="str">
        <f t="shared" si="1"/>
        <v>Language_ca-ES_Active</v>
      </c>
      <c r="O28" t="str">
        <f t="shared" si="2"/>
        <v>Set language Catalan - Catalan to active/inactive</v>
      </c>
      <c r="P28" t="b">
        <v>0</v>
      </c>
      <c r="R28">
        <f t="shared" si="3"/>
        <v>17</v>
      </c>
      <c r="S28">
        <f t="shared" si="4"/>
        <v>5</v>
      </c>
      <c r="U28">
        <f t="shared" si="7"/>
        <v>21</v>
      </c>
      <c r="V28">
        <f t="shared" si="8"/>
        <v>49</v>
      </c>
    </row>
    <row r="29" spans="1:22" ht="29.25" thickBot="1" x14ac:dyDescent="0.3">
      <c r="A29" s="1" t="s">
        <v>142</v>
      </c>
      <c r="B29" s="1" t="s">
        <v>143</v>
      </c>
      <c r="C29" s="1" t="s">
        <v>144</v>
      </c>
      <c r="D29" s="1" t="s">
        <v>145</v>
      </c>
      <c r="E29" s="1" t="s">
        <v>146</v>
      </c>
      <c r="F29" s="1" t="s">
        <v>146</v>
      </c>
      <c r="G29" s="1" t="s">
        <v>147</v>
      </c>
      <c r="I29">
        <v>30</v>
      </c>
      <c r="J29" t="str">
        <f t="shared" si="5"/>
        <v>Mapudungun - Chile</v>
      </c>
      <c r="K29" t="str">
        <f t="shared" si="6"/>
        <v>arn-CL</v>
      </c>
      <c r="M29">
        <f t="shared" si="0"/>
        <v>2030</v>
      </c>
      <c r="N29" t="str">
        <f t="shared" si="1"/>
        <v>Language_arn-CL_Active</v>
      </c>
      <c r="O29" t="str">
        <f t="shared" si="2"/>
        <v>Set language Mapudungun - Chile to active/inactive</v>
      </c>
      <c r="P29" t="b">
        <v>0</v>
      </c>
      <c r="R29">
        <f t="shared" si="3"/>
        <v>18</v>
      </c>
      <c r="S29">
        <f t="shared" si="4"/>
        <v>6</v>
      </c>
      <c r="U29">
        <f t="shared" si="7"/>
        <v>22</v>
      </c>
      <c r="V29">
        <f t="shared" si="8"/>
        <v>50</v>
      </c>
    </row>
    <row r="30" spans="1:22" ht="15" thickBot="1" x14ac:dyDescent="0.3">
      <c r="A30" s="1" t="s">
        <v>142</v>
      </c>
      <c r="B30" s="1" t="s">
        <v>143</v>
      </c>
      <c r="C30" s="1" t="s">
        <v>144</v>
      </c>
      <c r="D30" s="1" t="s">
        <v>27</v>
      </c>
      <c r="E30" s="1" t="s">
        <v>28</v>
      </c>
      <c r="F30" s="1" t="s">
        <v>29</v>
      </c>
      <c r="G30" s="1" t="s">
        <v>148</v>
      </c>
      <c r="I30">
        <v>31</v>
      </c>
      <c r="J30" t="str">
        <f t="shared" si="5"/>
        <v>Spanish - Chile</v>
      </c>
      <c r="K30" t="str">
        <f t="shared" si="6"/>
        <v>es-CL</v>
      </c>
      <c r="M30">
        <f t="shared" si="0"/>
        <v>2031</v>
      </c>
      <c r="N30" t="str">
        <f t="shared" si="1"/>
        <v>Language_es-CL_Active</v>
      </c>
      <c r="O30" t="str">
        <f t="shared" si="2"/>
        <v>Set language Spanish - Chile to active/inactive</v>
      </c>
      <c r="P30" t="b">
        <v>0</v>
      </c>
      <c r="R30">
        <f t="shared" si="3"/>
        <v>15</v>
      </c>
      <c r="S30">
        <f t="shared" si="4"/>
        <v>5</v>
      </c>
      <c r="U30">
        <f t="shared" si="7"/>
        <v>21</v>
      </c>
      <c r="V30">
        <f t="shared" si="8"/>
        <v>47</v>
      </c>
    </row>
    <row r="31" spans="1:22" ht="29.25" thickBot="1" x14ac:dyDescent="0.3">
      <c r="A31" s="1" t="s">
        <v>149</v>
      </c>
      <c r="B31" s="1" t="s">
        <v>150</v>
      </c>
      <c r="C31" s="1" t="s">
        <v>151</v>
      </c>
      <c r="D31" s="1" t="s">
        <v>27</v>
      </c>
      <c r="E31" s="1" t="s">
        <v>28</v>
      </c>
      <c r="F31" s="1" t="s">
        <v>29</v>
      </c>
      <c r="G31" s="1" t="s">
        <v>152</v>
      </c>
      <c r="I31">
        <v>32</v>
      </c>
      <c r="J31" t="str">
        <f t="shared" si="5"/>
        <v>Spanish - Colombia</v>
      </c>
      <c r="K31" t="str">
        <f t="shared" si="6"/>
        <v>es-CO</v>
      </c>
      <c r="M31">
        <f t="shared" si="0"/>
        <v>2032</v>
      </c>
      <c r="N31" t="str">
        <f t="shared" si="1"/>
        <v>Language_es-CO_Active</v>
      </c>
      <c r="O31" t="str">
        <f t="shared" si="2"/>
        <v>Set language Spanish - Colombia to active/inactive</v>
      </c>
      <c r="P31" t="b">
        <v>0</v>
      </c>
      <c r="R31">
        <f t="shared" si="3"/>
        <v>18</v>
      </c>
      <c r="S31">
        <f t="shared" si="4"/>
        <v>5</v>
      </c>
      <c r="U31">
        <f t="shared" si="7"/>
        <v>21</v>
      </c>
      <c r="V31">
        <f t="shared" si="8"/>
        <v>50</v>
      </c>
    </row>
    <row r="32" spans="1:22" ht="29.25" thickBot="1" x14ac:dyDescent="0.3">
      <c r="A32" s="1" t="s">
        <v>153</v>
      </c>
      <c r="B32" s="1" t="s">
        <v>154</v>
      </c>
      <c r="C32" s="1" t="s">
        <v>155</v>
      </c>
      <c r="D32" s="1" t="s">
        <v>27</v>
      </c>
      <c r="E32" s="1" t="s">
        <v>28</v>
      </c>
      <c r="F32" s="1" t="s">
        <v>29</v>
      </c>
      <c r="G32" s="1" t="s">
        <v>156</v>
      </c>
      <c r="I32">
        <v>33</v>
      </c>
      <c r="J32" t="str">
        <f t="shared" si="5"/>
        <v>Spanish - Costa Rica</v>
      </c>
      <c r="K32" t="str">
        <f t="shared" si="6"/>
        <v>es-CR</v>
      </c>
      <c r="M32">
        <f t="shared" si="0"/>
        <v>2033</v>
      </c>
      <c r="N32" t="str">
        <f t="shared" si="1"/>
        <v>Language_es-CR_Active</v>
      </c>
      <c r="O32" t="str">
        <f t="shared" si="2"/>
        <v>Set language Spanish - Costa Rica to active/inactive</v>
      </c>
      <c r="P32" t="b">
        <v>0</v>
      </c>
      <c r="R32">
        <f t="shared" si="3"/>
        <v>20</v>
      </c>
      <c r="S32">
        <f t="shared" si="4"/>
        <v>5</v>
      </c>
      <c r="U32">
        <f t="shared" si="7"/>
        <v>21</v>
      </c>
      <c r="V32">
        <f t="shared" si="8"/>
        <v>52</v>
      </c>
    </row>
    <row r="33" spans="1:22" ht="15" thickBot="1" x14ac:dyDescent="0.3">
      <c r="A33" s="1" t="s">
        <v>157</v>
      </c>
      <c r="B33" s="1" t="s">
        <v>158</v>
      </c>
      <c r="C33" s="1" t="s">
        <v>159</v>
      </c>
      <c r="D33" s="1" t="s">
        <v>160</v>
      </c>
      <c r="E33" s="1" t="s">
        <v>161</v>
      </c>
      <c r="F33" s="1" t="s">
        <v>162</v>
      </c>
      <c r="G33" s="1" t="s">
        <v>163</v>
      </c>
      <c r="I33">
        <v>34</v>
      </c>
      <c r="J33" t="str">
        <f t="shared" si="5"/>
        <v>Croatian - Croatia</v>
      </c>
      <c r="K33" t="str">
        <f t="shared" si="6"/>
        <v>hr-HR</v>
      </c>
      <c r="M33">
        <f t="shared" si="0"/>
        <v>2034</v>
      </c>
      <c r="N33" t="str">
        <f t="shared" si="1"/>
        <v>Language_hr-HR_Active</v>
      </c>
      <c r="O33" t="str">
        <f t="shared" si="2"/>
        <v>Set language Croatian - Croatia to active/inactive</v>
      </c>
      <c r="P33" t="b">
        <v>0</v>
      </c>
      <c r="R33">
        <f t="shared" si="3"/>
        <v>18</v>
      </c>
      <c r="S33">
        <f t="shared" si="4"/>
        <v>5</v>
      </c>
      <c r="U33">
        <f t="shared" si="7"/>
        <v>21</v>
      </c>
      <c r="V33">
        <f t="shared" si="8"/>
        <v>50</v>
      </c>
    </row>
    <row r="34" spans="1:22" ht="43.5" thickBot="1" x14ac:dyDescent="0.3">
      <c r="A34" s="1" t="s">
        <v>164</v>
      </c>
      <c r="B34" s="1" t="s">
        <v>165</v>
      </c>
      <c r="C34" s="1" t="s">
        <v>166</v>
      </c>
      <c r="D34" s="1" t="s">
        <v>167</v>
      </c>
      <c r="E34" s="1" t="s">
        <v>168</v>
      </c>
      <c r="F34" s="1" t="s">
        <v>169</v>
      </c>
      <c r="G34" s="1" t="s">
        <v>170</v>
      </c>
      <c r="I34">
        <v>35</v>
      </c>
      <c r="J34" t="str">
        <f t="shared" si="5"/>
        <v>Azeri - Cyrillic, Azerbaijan</v>
      </c>
      <c r="K34" t="str">
        <f t="shared" si="6"/>
        <v>az-Cyrl-AZ</v>
      </c>
      <c r="M34">
        <f t="shared" si="0"/>
        <v>2035</v>
      </c>
      <c r="N34" t="str">
        <f t="shared" si="1"/>
        <v>Language_az-Cyrl-AZ_Active</v>
      </c>
      <c r="O34" t="str">
        <f t="shared" si="2"/>
        <v>Set language Azeri - Cyrillic, Azerbaijan to active/inactive</v>
      </c>
      <c r="P34" t="b">
        <v>0</v>
      </c>
      <c r="R34">
        <f t="shared" si="3"/>
        <v>28</v>
      </c>
      <c r="S34">
        <f t="shared" si="4"/>
        <v>10</v>
      </c>
      <c r="U34">
        <f t="shared" si="7"/>
        <v>26</v>
      </c>
      <c r="V34">
        <f t="shared" si="8"/>
        <v>60</v>
      </c>
    </row>
    <row r="35" spans="1:22" ht="72" thickBot="1" x14ac:dyDescent="0.3">
      <c r="A35" s="1" t="s">
        <v>171</v>
      </c>
      <c r="B35" s="1" t="s">
        <v>172</v>
      </c>
      <c r="C35" s="1" t="s">
        <v>173</v>
      </c>
      <c r="D35" s="1" t="s">
        <v>174</v>
      </c>
      <c r="E35" s="1" t="s">
        <v>175</v>
      </c>
      <c r="F35" s="1" t="s">
        <v>176</v>
      </c>
      <c r="G35" s="1" t="s">
        <v>177</v>
      </c>
      <c r="I35">
        <v>36</v>
      </c>
      <c r="J35" t="str">
        <f t="shared" si="5"/>
        <v>Serbian - Cyrillic, Bosnia and Herzegovina</v>
      </c>
      <c r="K35" t="str">
        <f t="shared" si="6"/>
        <v>sr-Cyrl-BA</v>
      </c>
      <c r="M35">
        <f t="shared" si="0"/>
        <v>2036</v>
      </c>
      <c r="N35" t="str">
        <f t="shared" si="1"/>
        <v>Language_sr-Cyrl-BA_Active</v>
      </c>
      <c r="O35" t="str">
        <f t="shared" si="2"/>
        <v>Set language Serbian - Cyrillic, Bosnia and Herzegovina to active/inactive</v>
      </c>
      <c r="P35" t="b">
        <v>0</v>
      </c>
      <c r="R35">
        <f t="shared" si="3"/>
        <v>42</v>
      </c>
      <c r="S35">
        <f t="shared" si="4"/>
        <v>10</v>
      </c>
      <c r="U35">
        <f t="shared" si="7"/>
        <v>26</v>
      </c>
      <c r="V35">
        <f t="shared" si="8"/>
        <v>74</v>
      </c>
    </row>
    <row r="36" spans="1:22" ht="72" thickBot="1" x14ac:dyDescent="0.3">
      <c r="A36" s="1" t="s">
        <v>171</v>
      </c>
      <c r="B36" s="1" t="s">
        <v>172</v>
      </c>
      <c r="C36" s="1" t="s">
        <v>173</v>
      </c>
      <c r="D36" s="1" t="s">
        <v>178</v>
      </c>
      <c r="E36" s="1" t="s">
        <v>179</v>
      </c>
      <c r="F36" s="1" t="s">
        <v>180</v>
      </c>
      <c r="G36" s="1" t="s">
        <v>181</v>
      </c>
      <c r="I36">
        <v>37</v>
      </c>
      <c r="J36" t="str">
        <f t="shared" si="5"/>
        <v>Bosnian - Cyrillic, Bosnia and Herzegovina</v>
      </c>
      <c r="K36" t="str">
        <f t="shared" si="6"/>
        <v>bs-Cyrl-BA</v>
      </c>
      <c r="M36">
        <f t="shared" si="0"/>
        <v>2037</v>
      </c>
      <c r="N36" t="str">
        <f t="shared" si="1"/>
        <v>Language_bs-Cyrl-BA_Active</v>
      </c>
      <c r="O36" t="str">
        <f t="shared" si="2"/>
        <v>Set language Bosnian - Cyrillic, Bosnia and Herzegovina to active/inactive</v>
      </c>
      <c r="P36" t="b">
        <v>0</v>
      </c>
      <c r="R36">
        <f t="shared" si="3"/>
        <v>42</v>
      </c>
      <c r="S36">
        <f t="shared" si="4"/>
        <v>10</v>
      </c>
      <c r="U36">
        <f t="shared" si="7"/>
        <v>26</v>
      </c>
      <c r="V36">
        <f t="shared" si="8"/>
        <v>74</v>
      </c>
    </row>
    <row r="37" spans="1:22" ht="29.25" thickBot="1" x14ac:dyDescent="0.3">
      <c r="A37" s="1" t="s">
        <v>182</v>
      </c>
      <c r="B37" s="1" t="s">
        <v>183</v>
      </c>
      <c r="C37" s="1" t="s">
        <v>184</v>
      </c>
      <c r="D37" s="1" t="s">
        <v>185</v>
      </c>
      <c r="E37" s="1" t="s">
        <v>186</v>
      </c>
      <c r="F37" s="1" t="s">
        <v>187</v>
      </c>
      <c r="G37" s="1" t="s">
        <v>188</v>
      </c>
      <c r="I37">
        <v>38</v>
      </c>
      <c r="J37" t="str">
        <f t="shared" si="5"/>
        <v>Mongolian - Cyrillic, Mongolia</v>
      </c>
      <c r="K37" t="str">
        <f t="shared" si="6"/>
        <v>mn-MN</v>
      </c>
      <c r="M37">
        <f t="shared" si="0"/>
        <v>2038</v>
      </c>
      <c r="N37" t="str">
        <f t="shared" si="1"/>
        <v>Language_mn-MN_Active</v>
      </c>
      <c r="O37" t="str">
        <f t="shared" si="2"/>
        <v>Set language Mongolian - Cyrillic, Mongolia to active/inactive</v>
      </c>
      <c r="P37" t="b">
        <v>0</v>
      </c>
      <c r="R37">
        <f t="shared" si="3"/>
        <v>30</v>
      </c>
      <c r="S37">
        <f t="shared" si="4"/>
        <v>5</v>
      </c>
      <c r="U37">
        <f t="shared" si="7"/>
        <v>21</v>
      </c>
      <c r="V37">
        <f t="shared" si="8"/>
        <v>62</v>
      </c>
    </row>
    <row r="38" spans="1:22" ht="43.5" thickBot="1" x14ac:dyDescent="0.3">
      <c r="A38" s="1" t="s">
        <v>189</v>
      </c>
      <c r="B38" s="1" t="s">
        <v>190</v>
      </c>
      <c r="C38" s="1" t="s">
        <v>191</v>
      </c>
      <c r="D38" s="1" t="s">
        <v>174</v>
      </c>
      <c r="E38" s="1" t="s">
        <v>175</v>
      </c>
      <c r="F38" s="1" t="s">
        <v>192</v>
      </c>
      <c r="G38" s="1" t="s">
        <v>193</v>
      </c>
      <c r="I38">
        <v>39</v>
      </c>
      <c r="J38" t="str">
        <f t="shared" si="5"/>
        <v>Serbian - Cyrillic, Montenegro</v>
      </c>
      <c r="K38" t="str">
        <f t="shared" si="6"/>
        <v>sr-Cyrl-ME</v>
      </c>
      <c r="M38">
        <f t="shared" si="0"/>
        <v>2039</v>
      </c>
      <c r="N38" t="str">
        <f t="shared" si="1"/>
        <v>Language_sr-Cyrl-ME_Active</v>
      </c>
      <c r="O38" t="str">
        <f t="shared" si="2"/>
        <v>Set language Serbian - Cyrillic, Montenegro to active/inactive</v>
      </c>
      <c r="P38" t="b">
        <v>0</v>
      </c>
      <c r="R38">
        <f t="shared" si="3"/>
        <v>30</v>
      </c>
      <c r="S38">
        <f t="shared" si="4"/>
        <v>10</v>
      </c>
      <c r="U38">
        <f t="shared" si="7"/>
        <v>26</v>
      </c>
      <c r="V38">
        <f t="shared" si="8"/>
        <v>62</v>
      </c>
    </row>
    <row r="39" spans="1:22" ht="29.25" thickBot="1" x14ac:dyDescent="0.3">
      <c r="A39" s="1" t="s">
        <v>194</v>
      </c>
      <c r="B39" s="1" t="s">
        <v>195</v>
      </c>
      <c r="C39" s="1" t="s">
        <v>196</v>
      </c>
      <c r="D39" s="1" t="s">
        <v>174</v>
      </c>
      <c r="E39" s="1" t="s">
        <v>175</v>
      </c>
      <c r="F39" s="1" t="s">
        <v>192</v>
      </c>
      <c r="G39" s="1" t="s">
        <v>197</v>
      </c>
      <c r="I39">
        <v>40</v>
      </c>
      <c r="J39" t="str">
        <f t="shared" si="5"/>
        <v>Serbian - Cyrillic, Serbia</v>
      </c>
      <c r="K39" t="str">
        <f t="shared" si="6"/>
        <v>sr-Cyrl-RS</v>
      </c>
      <c r="M39">
        <f t="shared" si="0"/>
        <v>2040</v>
      </c>
      <c r="N39" t="str">
        <f t="shared" si="1"/>
        <v>Language_sr-Cyrl-RS_Active</v>
      </c>
      <c r="O39" t="str">
        <f t="shared" si="2"/>
        <v>Set language Serbian - Cyrillic, Serbia to active/inactive</v>
      </c>
      <c r="P39" t="b">
        <v>0</v>
      </c>
      <c r="R39">
        <f t="shared" si="3"/>
        <v>26</v>
      </c>
      <c r="S39">
        <f t="shared" si="4"/>
        <v>10</v>
      </c>
      <c r="U39">
        <f t="shared" si="7"/>
        <v>26</v>
      </c>
      <c r="V39">
        <f t="shared" si="8"/>
        <v>58</v>
      </c>
    </row>
    <row r="40" spans="1:22" ht="86.25" thickBot="1" x14ac:dyDescent="0.3">
      <c r="A40" s="1" t="s">
        <v>198</v>
      </c>
      <c r="B40" s="1" t="s">
        <v>199</v>
      </c>
      <c r="C40" s="1" t="s">
        <v>200</v>
      </c>
      <c r="D40" s="1" t="s">
        <v>174</v>
      </c>
      <c r="E40" s="1" t="s">
        <v>175</v>
      </c>
      <c r="F40" s="1" t="s">
        <v>192</v>
      </c>
      <c r="G40" s="1" t="s">
        <v>202</v>
      </c>
      <c r="I40">
        <v>41</v>
      </c>
      <c r="J40" t="str">
        <f>_xlfn.CONCAT(D40, " - ", A40)</f>
        <v>Serbian - Cyrillic, Serbia and Montenegro (Former</v>
      </c>
      <c r="K40" t="str">
        <f t="shared" si="6"/>
        <v>sr-Cyrl-CS</v>
      </c>
      <c r="M40">
        <f t="shared" si="0"/>
        <v>2041</v>
      </c>
      <c r="N40" t="str">
        <f t="shared" si="1"/>
        <v>Language_sr-Cyrl-CS_Active</v>
      </c>
      <c r="O40" t="str">
        <f t="shared" si="2"/>
        <v>Set language Serbian - Cyrillic, Serbia and Montenegro (Former to active/inactive</v>
      </c>
      <c r="P40" t="b">
        <v>0</v>
      </c>
      <c r="R40">
        <f t="shared" si="3"/>
        <v>49</v>
      </c>
      <c r="S40">
        <f t="shared" si="4"/>
        <v>10</v>
      </c>
      <c r="U40">
        <f t="shared" si="7"/>
        <v>26</v>
      </c>
      <c r="V40">
        <f t="shared" si="8"/>
        <v>81</v>
      </c>
    </row>
    <row r="41" spans="1:22" ht="43.5" thickBot="1" x14ac:dyDescent="0.3">
      <c r="A41" s="1" t="s">
        <v>203</v>
      </c>
      <c r="B41" s="1" t="s">
        <v>204</v>
      </c>
      <c r="C41" s="1" t="s">
        <v>205</v>
      </c>
      <c r="D41" s="1" t="s">
        <v>206</v>
      </c>
      <c r="E41" s="1" t="s">
        <v>207</v>
      </c>
      <c r="F41" s="1" t="s">
        <v>208</v>
      </c>
      <c r="G41" s="1" t="s">
        <v>209</v>
      </c>
      <c r="I41">
        <v>42</v>
      </c>
      <c r="J41" t="str">
        <f t="shared" si="5"/>
        <v>Tajik - Cyrillic, Tajikistan</v>
      </c>
      <c r="K41" t="str">
        <f t="shared" si="6"/>
        <v>tg-Cyrl-TJ</v>
      </c>
      <c r="M41">
        <f t="shared" si="0"/>
        <v>2042</v>
      </c>
      <c r="N41" t="str">
        <f t="shared" si="1"/>
        <v>Language_tg-Cyrl-TJ_Active</v>
      </c>
      <c r="O41" t="str">
        <f t="shared" si="2"/>
        <v>Set language Tajik - Cyrillic, Tajikistan to active/inactive</v>
      </c>
      <c r="P41" t="b">
        <v>0</v>
      </c>
      <c r="R41">
        <f t="shared" si="3"/>
        <v>28</v>
      </c>
      <c r="S41">
        <f t="shared" si="4"/>
        <v>10</v>
      </c>
      <c r="U41">
        <f t="shared" si="7"/>
        <v>26</v>
      </c>
      <c r="V41">
        <f t="shared" si="8"/>
        <v>60</v>
      </c>
    </row>
    <row r="42" spans="1:22" ht="43.5" thickBot="1" x14ac:dyDescent="0.3">
      <c r="A42" s="1" t="s">
        <v>210</v>
      </c>
      <c r="B42" s="1" t="s">
        <v>211</v>
      </c>
      <c r="C42" s="1" t="s">
        <v>212</v>
      </c>
      <c r="D42" s="1" t="s">
        <v>213</v>
      </c>
      <c r="E42" s="1" t="s">
        <v>214</v>
      </c>
      <c r="F42" s="1" t="s">
        <v>215</v>
      </c>
      <c r="G42" s="1" t="s">
        <v>216</v>
      </c>
      <c r="I42">
        <v>43</v>
      </c>
      <c r="J42" t="str">
        <f t="shared" si="5"/>
        <v>Uzbek - Cyrillic, Uzbekistan</v>
      </c>
      <c r="K42" t="str">
        <f t="shared" si="6"/>
        <v>uz-Cyrl-UZ</v>
      </c>
      <c r="M42">
        <f t="shared" si="0"/>
        <v>2043</v>
      </c>
      <c r="N42" t="str">
        <f t="shared" si="1"/>
        <v>Language_uz-Cyrl-UZ_Active</v>
      </c>
      <c r="O42" t="str">
        <f t="shared" si="2"/>
        <v>Set language Uzbek - Cyrillic, Uzbekistan to active/inactive</v>
      </c>
      <c r="P42" t="b">
        <v>0</v>
      </c>
      <c r="R42">
        <f t="shared" si="3"/>
        <v>28</v>
      </c>
      <c r="S42">
        <f t="shared" si="4"/>
        <v>10</v>
      </c>
      <c r="U42">
        <f t="shared" si="7"/>
        <v>26</v>
      </c>
      <c r="V42">
        <f t="shared" si="8"/>
        <v>60</v>
      </c>
    </row>
    <row r="43" spans="1:22" ht="29.25" thickBot="1" x14ac:dyDescent="0.3">
      <c r="A43" s="1" t="s">
        <v>217</v>
      </c>
      <c r="B43" s="1" t="s">
        <v>218</v>
      </c>
      <c r="C43" s="1" t="s">
        <v>219</v>
      </c>
      <c r="D43" s="1" t="s">
        <v>220</v>
      </c>
      <c r="E43" s="1" t="s">
        <v>221</v>
      </c>
      <c r="F43" s="1" t="s">
        <v>222</v>
      </c>
      <c r="G43" s="1" t="s">
        <v>223</v>
      </c>
      <c r="I43">
        <v>44</v>
      </c>
      <c r="J43" t="str">
        <f t="shared" si="5"/>
        <v>Czech - Czech Republic</v>
      </c>
      <c r="K43" t="str">
        <f t="shared" si="6"/>
        <v>cs-CZ</v>
      </c>
      <c r="M43">
        <f t="shared" si="0"/>
        <v>2044</v>
      </c>
      <c r="N43" t="str">
        <f t="shared" si="1"/>
        <v>Language_cs-CZ_Active</v>
      </c>
      <c r="O43" t="str">
        <f t="shared" si="2"/>
        <v>Set language Czech - Czech Republic to active/inactive</v>
      </c>
      <c r="P43" t="b">
        <v>0</v>
      </c>
      <c r="R43">
        <f t="shared" si="3"/>
        <v>22</v>
      </c>
      <c r="S43">
        <f t="shared" si="4"/>
        <v>5</v>
      </c>
      <c r="U43">
        <f t="shared" si="7"/>
        <v>21</v>
      </c>
      <c r="V43">
        <f t="shared" si="8"/>
        <v>54</v>
      </c>
    </row>
    <row r="44" spans="1:22" ht="29.25" thickBot="1" x14ac:dyDescent="0.3">
      <c r="A44" s="1" t="s">
        <v>224</v>
      </c>
      <c r="B44" s="1" t="s">
        <v>225</v>
      </c>
      <c r="C44" s="1" t="s">
        <v>226</v>
      </c>
      <c r="D44" s="1" t="s">
        <v>227</v>
      </c>
      <c r="E44" s="1" t="s">
        <v>228</v>
      </c>
      <c r="F44" s="1" t="s">
        <v>229</v>
      </c>
      <c r="G44" s="1" t="s">
        <v>230</v>
      </c>
      <c r="I44">
        <v>45</v>
      </c>
      <c r="J44" t="str">
        <f t="shared" si="5"/>
        <v>Danish - Denmark</v>
      </c>
      <c r="K44" t="str">
        <f t="shared" si="6"/>
        <v>da-DK</v>
      </c>
      <c r="M44">
        <f t="shared" si="0"/>
        <v>2045</v>
      </c>
      <c r="N44" t="str">
        <f t="shared" si="1"/>
        <v>Language_da-DK_Active</v>
      </c>
      <c r="O44" t="str">
        <f t="shared" si="2"/>
        <v>Set language Danish - Denmark to active/inactive</v>
      </c>
      <c r="P44" t="b">
        <v>0</v>
      </c>
      <c r="R44">
        <f t="shared" si="3"/>
        <v>16</v>
      </c>
      <c r="S44">
        <f t="shared" si="4"/>
        <v>5</v>
      </c>
      <c r="U44">
        <f t="shared" si="7"/>
        <v>21</v>
      </c>
      <c r="V44">
        <f t="shared" si="8"/>
        <v>48</v>
      </c>
    </row>
    <row r="45" spans="1:22" ht="43.5" thickBot="1" x14ac:dyDescent="0.3">
      <c r="A45" s="1" t="s">
        <v>231</v>
      </c>
      <c r="B45" s="1" t="s">
        <v>232</v>
      </c>
      <c r="C45" s="1" t="s">
        <v>233</v>
      </c>
      <c r="D45" s="1" t="s">
        <v>27</v>
      </c>
      <c r="E45" s="1" t="s">
        <v>28</v>
      </c>
      <c r="F45" s="1" t="s">
        <v>29</v>
      </c>
      <c r="G45" s="1" t="s">
        <v>234</v>
      </c>
      <c r="I45">
        <v>46</v>
      </c>
      <c r="J45" t="str">
        <f t="shared" si="5"/>
        <v>Spanish - Dominican Republic</v>
      </c>
      <c r="K45" t="str">
        <f t="shared" si="6"/>
        <v>es-DO</v>
      </c>
      <c r="M45">
        <f t="shared" si="0"/>
        <v>2046</v>
      </c>
      <c r="N45" t="str">
        <f t="shared" si="1"/>
        <v>Language_es-DO_Active</v>
      </c>
      <c r="O45" t="str">
        <f t="shared" si="2"/>
        <v>Set language Spanish - Dominican Republic to active/inactive</v>
      </c>
      <c r="P45" t="b">
        <v>0</v>
      </c>
      <c r="R45">
        <f t="shared" si="3"/>
        <v>28</v>
      </c>
      <c r="S45">
        <f t="shared" si="4"/>
        <v>5</v>
      </c>
      <c r="U45">
        <f t="shared" si="7"/>
        <v>21</v>
      </c>
      <c r="V45">
        <f t="shared" si="8"/>
        <v>60</v>
      </c>
    </row>
    <row r="46" spans="1:22" ht="29.25" thickBot="1" x14ac:dyDescent="0.3">
      <c r="A46" s="1" t="s">
        <v>235</v>
      </c>
      <c r="B46" s="1" t="s">
        <v>236</v>
      </c>
      <c r="C46" s="1" t="s">
        <v>237</v>
      </c>
      <c r="D46" s="1" t="s">
        <v>98</v>
      </c>
      <c r="E46" s="1" t="s">
        <v>99</v>
      </c>
      <c r="F46" s="1" t="s">
        <v>238</v>
      </c>
      <c r="G46" s="1" t="s">
        <v>239</v>
      </c>
      <c r="I46">
        <v>47</v>
      </c>
      <c r="J46" t="str">
        <f t="shared" si="5"/>
        <v>Quechua - Ecuador</v>
      </c>
      <c r="K46" t="str">
        <f t="shared" si="6"/>
        <v>quz-EC</v>
      </c>
      <c r="M46">
        <f t="shared" si="0"/>
        <v>2047</v>
      </c>
      <c r="N46" t="str">
        <f t="shared" si="1"/>
        <v>Language_quz-EC_Active</v>
      </c>
      <c r="O46" t="str">
        <f t="shared" si="2"/>
        <v>Set language Quechua - Ecuador to active/inactive</v>
      </c>
      <c r="P46" t="b">
        <v>0</v>
      </c>
      <c r="R46">
        <f t="shared" si="3"/>
        <v>17</v>
      </c>
      <c r="S46">
        <f t="shared" si="4"/>
        <v>6</v>
      </c>
      <c r="U46">
        <f t="shared" si="7"/>
        <v>22</v>
      </c>
      <c r="V46">
        <f t="shared" si="8"/>
        <v>49</v>
      </c>
    </row>
    <row r="47" spans="1:22" ht="15" thickBot="1" x14ac:dyDescent="0.3">
      <c r="A47" s="1" t="s">
        <v>235</v>
      </c>
      <c r="B47" s="1" t="s">
        <v>236</v>
      </c>
      <c r="C47" s="1" t="s">
        <v>237</v>
      </c>
      <c r="D47" s="1" t="s">
        <v>27</v>
      </c>
      <c r="E47" s="1" t="s">
        <v>28</v>
      </c>
      <c r="F47" s="1" t="s">
        <v>29</v>
      </c>
      <c r="G47" s="1" t="s">
        <v>240</v>
      </c>
      <c r="I47">
        <v>48</v>
      </c>
      <c r="J47" t="str">
        <f t="shared" si="5"/>
        <v>Spanish - Ecuador</v>
      </c>
      <c r="K47" t="str">
        <f t="shared" si="6"/>
        <v>es-EC</v>
      </c>
      <c r="M47">
        <f t="shared" si="0"/>
        <v>2048</v>
      </c>
      <c r="N47" t="str">
        <f t="shared" si="1"/>
        <v>Language_es-EC_Active</v>
      </c>
      <c r="O47" t="str">
        <f t="shared" si="2"/>
        <v>Set language Spanish - Ecuador to active/inactive</v>
      </c>
      <c r="P47" t="b">
        <v>0</v>
      </c>
      <c r="R47">
        <f t="shared" si="3"/>
        <v>17</v>
      </c>
      <c r="S47">
        <f t="shared" si="4"/>
        <v>5</v>
      </c>
      <c r="U47">
        <f t="shared" si="7"/>
        <v>21</v>
      </c>
      <c r="V47">
        <f t="shared" si="8"/>
        <v>49</v>
      </c>
    </row>
    <row r="48" spans="1:22" ht="15" thickBot="1" x14ac:dyDescent="0.3">
      <c r="A48" s="1" t="s">
        <v>241</v>
      </c>
      <c r="B48" s="1" t="s">
        <v>242</v>
      </c>
      <c r="C48" s="1" t="s">
        <v>243</v>
      </c>
      <c r="D48" s="1" t="s">
        <v>20</v>
      </c>
      <c r="E48" s="1" t="s">
        <v>21</v>
      </c>
      <c r="F48" s="1" t="s">
        <v>22</v>
      </c>
      <c r="G48" s="1" t="s">
        <v>244</v>
      </c>
      <c r="I48">
        <v>49</v>
      </c>
      <c r="J48" t="str">
        <f t="shared" si="5"/>
        <v>Arabic - Egypt</v>
      </c>
      <c r="K48" t="str">
        <f t="shared" si="6"/>
        <v>ar-EG</v>
      </c>
      <c r="M48">
        <f t="shared" si="0"/>
        <v>2049</v>
      </c>
      <c r="N48" t="str">
        <f t="shared" si="1"/>
        <v>Language_ar-EG_Active</v>
      </c>
      <c r="O48" t="str">
        <f t="shared" si="2"/>
        <v>Set language Arabic - Egypt to active/inactive</v>
      </c>
      <c r="P48" t="b">
        <v>0</v>
      </c>
      <c r="R48">
        <f t="shared" si="3"/>
        <v>14</v>
      </c>
      <c r="S48">
        <f t="shared" si="4"/>
        <v>5</v>
      </c>
      <c r="U48">
        <f t="shared" si="7"/>
        <v>21</v>
      </c>
      <c r="V48">
        <f t="shared" si="8"/>
        <v>46</v>
      </c>
    </row>
    <row r="49" spans="1:22" ht="29.25" thickBot="1" x14ac:dyDescent="0.3">
      <c r="A49" s="1" t="s">
        <v>245</v>
      </c>
      <c r="B49" s="1" t="s">
        <v>246</v>
      </c>
      <c r="C49" s="1" t="s">
        <v>247</v>
      </c>
      <c r="D49" s="1" t="s">
        <v>27</v>
      </c>
      <c r="E49" s="1" t="s">
        <v>28</v>
      </c>
      <c r="F49" s="1" t="s">
        <v>29</v>
      </c>
      <c r="G49" s="1" t="s">
        <v>248</v>
      </c>
      <c r="I49">
        <v>50</v>
      </c>
      <c r="J49" t="str">
        <f t="shared" si="5"/>
        <v>Spanish - El Salvador</v>
      </c>
      <c r="K49" t="str">
        <f t="shared" si="6"/>
        <v>es-SV</v>
      </c>
      <c r="M49">
        <f t="shared" si="0"/>
        <v>2050</v>
      </c>
      <c r="N49" t="str">
        <f t="shared" si="1"/>
        <v>Language_es-SV_Active</v>
      </c>
      <c r="O49" t="str">
        <f t="shared" si="2"/>
        <v>Set language Spanish - El Salvador to active/inactive</v>
      </c>
      <c r="P49" t="b">
        <v>0</v>
      </c>
      <c r="R49">
        <f t="shared" si="3"/>
        <v>21</v>
      </c>
      <c r="S49">
        <f t="shared" si="4"/>
        <v>5</v>
      </c>
      <c r="U49">
        <f t="shared" si="7"/>
        <v>21</v>
      </c>
      <c r="V49">
        <f t="shared" si="8"/>
        <v>53</v>
      </c>
    </row>
    <row r="50" spans="1:22" ht="15" thickBot="1" x14ac:dyDescent="0.3">
      <c r="A50" s="1" t="s">
        <v>249</v>
      </c>
      <c r="B50" s="1" t="s">
        <v>250</v>
      </c>
      <c r="C50" s="1" t="s">
        <v>251</v>
      </c>
      <c r="D50" s="1" t="s">
        <v>252</v>
      </c>
      <c r="E50" s="1" t="s">
        <v>253</v>
      </c>
      <c r="F50" s="1" t="s">
        <v>254</v>
      </c>
      <c r="G50" s="1" t="s">
        <v>255</v>
      </c>
      <c r="I50">
        <v>51</v>
      </c>
      <c r="J50" t="str">
        <f t="shared" si="5"/>
        <v>Estonian - Estonia</v>
      </c>
      <c r="K50" t="str">
        <f t="shared" si="6"/>
        <v>et-EE</v>
      </c>
      <c r="M50">
        <f t="shared" si="0"/>
        <v>2051</v>
      </c>
      <c r="N50" t="str">
        <f t="shared" si="1"/>
        <v>Language_et-EE_Active</v>
      </c>
      <c r="O50" t="str">
        <f t="shared" si="2"/>
        <v>Set language Estonian - Estonia to active/inactive</v>
      </c>
      <c r="P50" t="b">
        <v>0</v>
      </c>
      <c r="R50">
        <f t="shared" si="3"/>
        <v>18</v>
      </c>
      <c r="S50">
        <f t="shared" si="4"/>
        <v>5</v>
      </c>
      <c r="U50">
        <f t="shared" si="7"/>
        <v>21</v>
      </c>
      <c r="V50">
        <f t="shared" si="8"/>
        <v>50</v>
      </c>
    </row>
    <row r="51" spans="1:22" ht="15" thickBot="1" x14ac:dyDescent="0.3">
      <c r="A51" s="1" t="s">
        <v>256</v>
      </c>
      <c r="B51" s="1" t="s">
        <v>257</v>
      </c>
      <c r="C51" s="1" t="s">
        <v>258</v>
      </c>
      <c r="D51" s="1" t="s">
        <v>259</v>
      </c>
      <c r="E51" s="1" t="s">
        <v>260</v>
      </c>
      <c r="F51" s="1" t="s">
        <v>261</v>
      </c>
      <c r="G51" s="1" t="s">
        <v>262</v>
      </c>
      <c r="I51">
        <v>52</v>
      </c>
      <c r="J51" t="str">
        <f t="shared" si="5"/>
        <v>Amharic - Ethiopia</v>
      </c>
      <c r="K51" t="str">
        <f t="shared" si="6"/>
        <v>am-ET</v>
      </c>
      <c r="M51">
        <f t="shared" si="0"/>
        <v>2052</v>
      </c>
      <c r="N51" t="str">
        <f t="shared" si="1"/>
        <v>Language_am-ET_Active</v>
      </c>
      <c r="O51" t="str">
        <f t="shared" si="2"/>
        <v>Set language Amharic - Ethiopia to active/inactive</v>
      </c>
      <c r="P51" t="b">
        <v>0</v>
      </c>
      <c r="R51">
        <f t="shared" si="3"/>
        <v>18</v>
      </c>
      <c r="S51">
        <f t="shared" si="4"/>
        <v>5</v>
      </c>
      <c r="U51">
        <f t="shared" si="7"/>
        <v>21</v>
      </c>
      <c r="V51">
        <f t="shared" si="8"/>
        <v>50</v>
      </c>
    </row>
    <row r="52" spans="1:22" ht="29.25" thickBot="1" x14ac:dyDescent="0.3">
      <c r="A52" s="1" t="s">
        <v>263</v>
      </c>
      <c r="B52" s="1" t="s">
        <v>264</v>
      </c>
      <c r="C52" s="1" t="s">
        <v>265</v>
      </c>
      <c r="D52" s="1" t="s">
        <v>266</v>
      </c>
      <c r="E52" s="1" t="s">
        <v>267</v>
      </c>
      <c r="F52" s="1" t="s">
        <v>268</v>
      </c>
      <c r="G52" s="1" t="s">
        <v>269</v>
      </c>
      <c r="I52">
        <v>53</v>
      </c>
      <c r="J52" t="str">
        <f t="shared" si="5"/>
        <v>Faroese - Faroe Islands</v>
      </c>
      <c r="K52" t="str">
        <f t="shared" si="6"/>
        <v>fo-FO</v>
      </c>
      <c r="M52">
        <f t="shared" si="0"/>
        <v>2053</v>
      </c>
      <c r="N52" t="str">
        <f t="shared" si="1"/>
        <v>Language_fo-FO_Active</v>
      </c>
      <c r="O52" t="str">
        <f t="shared" si="2"/>
        <v>Set language Faroese - Faroe Islands to active/inactive</v>
      </c>
      <c r="P52" t="b">
        <v>0</v>
      </c>
      <c r="R52">
        <f t="shared" si="3"/>
        <v>23</v>
      </c>
      <c r="S52">
        <f t="shared" si="4"/>
        <v>5</v>
      </c>
      <c r="U52">
        <f t="shared" si="7"/>
        <v>21</v>
      </c>
      <c r="V52">
        <f t="shared" si="8"/>
        <v>55</v>
      </c>
    </row>
    <row r="53" spans="1:22" ht="15" thickBot="1" x14ac:dyDescent="0.3">
      <c r="A53" s="1" t="s">
        <v>270</v>
      </c>
      <c r="B53" s="1" t="s">
        <v>271</v>
      </c>
      <c r="C53" s="1" t="s">
        <v>272</v>
      </c>
      <c r="D53" s="1" t="s">
        <v>273</v>
      </c>
      <c r="E53" s="1" t="s">
        <v>274</v>
      </c>
      <c r="F53" s="1" t="s">
        <v>275</v>
      </c>
      <c r="G53" s="1" t="s">
        <v>276</v>
      </c>
      <c r="I53">
        <v>54</v>
      </c>
      <c r="J53" t="str">
        <f t="shared" si="5"/>
        <v>Finnish - Finland</v>
      </c>
      <c r="K53" t="str">
        <f t="shared" si="6"/>
        <v>fi-FI</v>
      </c>
      <c r="M53">
        <f t="shared" si="0"/>
        <v>2054</v>
      </c>
      <c r="N53" t="str">
        <f t="shared" si="1"/>
        <v>Language_fi-FI_Active</v>
      </c>
      <c r="O53" t="str">
        <f t="shared" si="2"/>
        <v>Set language Finnish - Finland to active/inactive</v>
      </c>
      <c r="P53" t="b">
        <v>0</v>
      </c>
      <c r="R53">
        <f t="shared" si="3"/>
        <v>17</v>
      </c>
      <c r="S53">
        <f t="shared" si="4"/>
        <v>5</v>
      </c>
      <c r="U53">
        <f t="shared" si="7"/>
        <v>21</v>
      </c>
      <c r="V53">
        <f t="shared" si="8"/>
        <v>49</v>
      </c>
    </row>
    <row r="54" spans="1:22" ht="15" thickBot="1" x14ac:dyDescent="0.3">
      <c r="A54" s="1" t="s">
        <v>270</v>
      </c>
      <c r="B54" s="1" t="s">
        <v>271</v>
      </c>
      <c r="C54" s="1" t="s">
        <v>272</v>
      </c>
      <c r="D54" s="1" t="s">
        <v>277</v>
      </c>
      <c r="E54" s="1" t="s">
        <v>278</v>
      </c>
      <c r="F54" s="1" t="s">
        <v>279</v>
      </c>
      <c r="G54" s="1" t="s">
        <v>280</v>
      </c>
      <c r="I54">
        <v>55</v>
      </c>
      <c r="J54" t="str">
        <f t="shared" si="5"/>
        <v>Swedish - Finland</v>
      </c>
      <c r="K54" t="str">
        <f t="shared" si="6"/>
        <v>sv-FI</v>
      </c>
      <c r="M54">
        <f t="shared" si="0"/>
        <v>2055</v>
      </c>
      <c r="N54" t="str">
        <f t="shared" si="1"/>
        <v>Language_sv-FI_Active</v>
      </c>
      <c r="O54" t="str">
        <f t="shared" si="2"/>
        <v>Set language Swedish - Finland to active/inactive</v>
      </c>
      <c r="P54" t="b">
        <v>0</v>
      </c>
      <c r="R54">
        <f t="shared" si="3"/>
        <v>17</v>
      </c>
      <c r="S54">
        <f t="shared" si="4"/>
        <v>5</v>
      </c>
      <c r="U54">
        <f t="shared" si="7"/>
        <v>21</v>
      </c>
      <c r="V54">
        <f t="shared" si="8"/>
        <v>49</v>
      </c>
    </row>
    <row r="55" spans="1:22" ht="29.25" thickBot="1" x14ac:dyDescent="0.3">
      <c r="A55" s="1" t="s">
        <v>270</v>
      </c>
      <c r="B55" s="1" t="s">
        <v>271</v>
      </c>
      <c r="C55" s="1" t="s">
        <v>272</v>
      </c>
      <c r="D55" s="1" t="s">
        <v>281</v>
      </c>
      <c r="E55" s="1" t="s">
        <v>282</v>
      </c>
      <c r="F55" s="1" t="s">
        <v>283</v>
      </c>
      <c r="G55" s="1" t="s">
        <v>284</v>
      </c>
      <c r="I55">
        <v>56</v>
      </c>
      <c r="J55" t="str">
        <f t="shared" si="5"/>
        <v>Sami, Northern - Finland</v>
      </c>
      <c r="K55" t="str">
        <f t="shared" si="6"/>
        <v>se-FI</v>
      </c>
      <c r="M55">
        <f t="shared" si="0"/>
        <v>2056</v>
      </c>
      <c r="N55" t="str">
        <f t="shared" si="1"/>
        <v>Language_se-FI_Active</v>
      </c>
      <c r="O55" t="str">
        <f t="shared" si="2"/>
        <v>Set language Sami, Northern - Finland to active/inactive</v>
      </c>
      <c r="P55" t="b">
        <v>0</v>
      </c>
      <c r="R55">
        <f t="shared" si="3"/>
        <v>24</v>
      </c>
      <c r="S55">
        <f t="shared" si="4"/>
        <v>5</v>
      </c>
      <c r="U55">
        <f t="shared" si="7"/>
        <v>21</v>
      </c>
      <c r="V55">
        <f t="shared" si="8"/>
        <v>56</v>
      </c>
    </row>
    <row r="56" spans="1:22" ht="29.25" thickBot="1" x14ac:dyDescent="0.3">
      <c r="A56" s="1" t="s">
        <v>270</v>
      </c>
      <c r="B56" s="1" t="s">
        <v>271</v>
      </c>
      <c r="C56" s="1" t="s">
        <v>272</v>
      </c>
      <c r="D56" s="1" t="s">
        <v>285</v>
      </c>
      <c r="E56" s="1" t="s">
        <v>286</v>
      </c>
      <c r="F56" s="1" t="s">
        <v>286</v>
      </c>
      <c r="G56" s="1" t="s">
        <v>287</v>
      </c>
      <c r="I56">
        <v>57</v>
      </c>
      <c r="J56" t="str">
        <f t="shared" si="5"/>
        <v>Sami, Skolt - Finland</v>
      </c>
      <c r="K56" t="str">
        <f t="shared" si="6"/>
        <v>sms-FI</v>
      </c>
      <c r="M56">
        <f t="shared" si="0"/>
        <v>2057</v>
      </c>
      <c r="N56" t="str">
        <f t="shared" si="1"/>
        <v>Language_sms-FI_Active</v>
      </c>
      <c r="O56" t="str">
        <f t="shared" si="2"/>
        <v>Set language Sami, Skolt - Finland to active/inactive</v>
      </c>
      <c r="P56" t="b">
        <v>0</v>
      </c>
      <c r="R56">
        <f t="shared" si="3"/>
        <v>21</v>
      </c>
      <c r="S56">
        <f t="shared" si="4"/>
        <v>6</v>
      </c>
      <c r="U56">
        <f t="shared" si="7"/>
        <v>22</v>
      </c>
      <c r="V56">
        <f t="shared" si="8"/>
        <v>53</v>
      </c>
    </row>
    <row r="57" spans="1:22" ht="29.25" thickBot="1" x14ac:dyDescent="0.3">
      <c r="A57" s="1" t="s">
        <v>270</v>
      </c>
      <c r="B57" s="1" t="s">
        <v>271</v>
      </c>
      <c r="C57" s="1" t="s">
        <v>272</v>
      </c>
      <c r="D57" s="1" t="s">
        <v>288</v>
      </c>
      <c r="E57" s="1" t="s">
        <v>289</v>
      </c>
      <c r="F57" s="1" t="s">
        <v>289</v>
      </c>
      <c r="G57" s="1" t="s">
        <v>290</v>
      </c>
      <c r="I57">
        <v>58</v>
      </c>
      <c r="J57" t="str">
        <f t="shared" si="5"/>
        <v>Sami, Inari - Finland</v>
      </c>
      <c r="K57" t="str">
        <f t="shared" si="6"/>
        <v>smn-FI</v>
      </c>
      <c r="M57">
        <f t="shared" si="0"/>
        <v>2058</v>
      </c>
      <c r="N57" t="str">
        <f t="shared" si="1"/>
        <v>Language_smn-FI_Active</v>
      </c>
      <c r="O57" t="str">
        <f t="shared" si="2"/>
        <v>Set language Sami, Inari - Finland to active/inactive</v>
      </c>
      <c r="P57" t="b">
        <v>0</v>
      </c>
      <c r="R57">
        <f t="shared" si="3"/>
        <v>21</v>
      </c>
      <c r="S57">
        <f t="shared" si="4"/>
        <v>6</v>
      </c>
      <c r="U57">
        <f t="shared" si="7"/>
        <v>22</v>
      </c>
      <c r="V57">
        <f t="shared" si="8"/>
        <v>53</v>
      </c>
    </row>
    <row r="58" spans="1:22" ht="100.5" thickBot="1" x14ac:dyDescent="0.3">
      <c r="A58" s="1" t="s">
        <v>291</v>
      </c>
      <c r="B58" s="1" t="s">
        <v>292</v>
      </c>
      <c r="C58" s="1" t="s">
        <v>293</v>
      </c>
      <c r="D58" s="1" t="s">
        <v>294</v>
      </c>
      <c r="E58" s="1" t="s">
        <v>295</v>
      </c>
      <c r="F58" s="1" t="s">
        <v>296</v>
      </c>
      <c r="G58" s="1" t="s">
        <v>297</v>
      </c>
      <c r="I58">
        <v>59</v>
      </c>
      <c r="J58" t="str">
        <f t="shared" si="5"/>
        <v>Macedonian - Former Yugoslav Republic of Macedonia</v>
      </c>
      <c r="K58" t="str">
        <f t="shared" si="6"/>
        <v>mk-MK</v>
      </c>
      <c r="M58">
        <f t="shared" si="0"/>
        <v>2059</v>
      </c>
      <c r="N58" t="str">
        <f t="shared" si="1"/>
        <v>Language_mk-MK_Active</v>
      </c>
      <c r="O58" t="str">
        <f t="shared" si="2"/>
        <v>Set language Macedonian - Former Yugoslav Republic of Macedonia to active/inactive</v>
      </c>
      <c r="P58" t="b">
        <v>0</v>
      </c>
      <c r="R58">
        <f t="shared" si="3"/>
        <v>50</v>
      </c>
      <c r="S58">
        <f t="shared" si="4"/>
        <v>5</v>
      </c>
      <c r="U58">
        <f t="shared" si="7"/>
        <v>21</v>
      </c>
      <c r="V58">
        <f t="shared" si="8"/>
        <v>82</v>
      </c>
    </row>
    <row r="59" spans="1:22" ht="15" thickBot="1" x14ac:dyDescent="0.3">
      <c r="A59" s="1" t="s">
        <v>298</v>
      </c>
      <c r="B59" s="1" t="s">
        <v>299</v>
      </c>
      <c r="C59" s="1" t="s">
        <v>300</v>
      </c>
      <c r="D59" s="1" t="s">
        <v>79</v>
      </c>
      <c r="E59" s="1" t="s">
        <v>80</v>
      </c>
      <c r="F59" s="1" t="s">
        <v>81</v>
      </c>
      <c r="G59" s="1" t="s">
        <v>301</v>
      </c>
      <c r="I59">
        <v>60</v>
      </c>
      <c r="J59" t="str">
        <f t="shared" si="5"/>
        <v>French - France</v>
      </c>
      <c r="K59" t="str">
        <f t="shared" si="6"/>
        <v>fr-FR</v>
      </c>
      <c r="M59">
        <f t="shared" si="0"/>
        <v>2060</v>
      </c>
      <c r="N59" t="str">
        <f t="shared" si="1"/>
        <v>Language_fr-FR_Active</v>
      </c>
      <c r="O59" t="str">
        <f t="shared" si="2"/>
        <v>Set language French - France to active/inactive</v>
      </c>
      <c r="P59" t="b">
        <v>0</v>
      </c>
      <c r="R59">
        <f t="shared" si="3"/>
        <v>15</v>
      </c>
      <c r="S59">
        <f t="shared" si="4"/>
        <v>5</v>
      </c>
      <c r="U59">
        <f t="shared" si="7"/>
        <v>21</v>
      </c>
      <c r="V59">
        <f t="shared" si="8"/>
        <v>47</v>
      </c>
    </row>
    <row r="60" spans="1:22" ht="15" thickBot="1" x14ac:dyDescent="0.3">
      <c r="A60" s="1" t="s">
        <v>298</v>
      </c>
      <c r="B60" s="1" t="s">
        <v>299</v>
      </c>
      <c r="C60" s="1" t="s">
        <v>300</v>
      </c>
      <c r="D60" s="1" t="s">
        <v>302</v>
      </c>
      <c r="E60" s="1" t="s">
        <v>303</v>
      </c>
      <c r="F60" s="1" t="s">
        <v>304</v>
      </c>
      <c r="G60" s="1" t="s">
        <v>305</v>
      </c>
      <c r="I60">
        <v>61</v>
      </c>
      <c r="J60" t="str">
        <f t="shared" si="5"/>
        <v>Breton - France</v>
      </c>
      <c r="K60" t="str">
        <f t="shared" si="6"/>
        <v>br-FR</v>
      </c>
      <c r="M60">
        <f t="shared" si="0"/>
        <v>2061</v>
      </c>
      <c r="N60" t="str">
        <f t="shared" si="1"/>
        <v>Language_br-FR_Active</v>
      </c>
      <c r="O60" t="str">
        <f t="shared" si="2"/>
        <v>Set language Breton - France to active/inactive</v>
      </c>
      <c r="P60" t="b">
        <v>0</v>
      </c>
      <c r="R60">
        <f t="shared" si="3"/>
        <v>15</v>
      </c>
      <c r="S60">
        <f t="shared" si="4"/>
        <v>5</v>
      </c>
      <c r="U60">
        <f t="shared" si="7"/>
        <v>21</v>
      </c>
      <c r="V60">
        <f t="shared" si="8"/>
        <v>47</v>
      </c>
    </row>
    <row r="61" spans="1:22" ht="15" thickBot="1" x14ac:dyDescent="0.3">
      <c r="A61" s="1" t="s">
        <v>298</v>
      </c>
      <c r="B61" s="1" t="s">
        <v>299</v>
      </c>
      <c r="C61" s="1" t="s">
        <v>300</v>
      </c>
      <c r="D61" s="1" t="s">
        <v>306</v>
      </c>
      <c r="E61" s="1" t="s">
        <v>307</v>
      </c>
      <c r="F61" s="1" t="s">
        <v>308</v>
      </c>
      <c r="G61" s="1" t="s">
        <v>309</v>
      </c>
      <c r="I61">
        <v>62</v>
      </c>
      <c r="J61" t="str">
        <f t="shared" si="5"/>
        <v>Occitan - France</v>
      </c>
      <c r="K61" t="str">
        <f t="shared" si="6"/>
        <v>oc-FR</v>
      </c>
      <c r="M61">
        <f t="shared" si="0"/>
        <v>2062</v>
      </c>
      <c r="N61" t="str">
        <f t="shared" si="1"/>
        <v>Language_oc-FR_Active</v>
      </c>
      <c r="O61" t="str">
        <f t="shared" si="2"/>
        <v>Set language Occitan - France to active/inactive</v>
      </c>
      <c r="P61" t="b">
        <v>0</v>
      </c>
      <c r="R61">
        <f t="shared" si="3"/>
        <v>16</v>
      </c>
      <c r="S61">
        <f t="shared" si="4"/>
        <v>5</v>
      </c>
      <c r="U61">
        <f t="shared" si="7"/>
        <v>21</v>
      </c>
      <c r="V61">
        <f t="shared" si="8"/>
        <v>48</v>
      </c>
    </row>
    <row r="62" spans="1:22" ht="29.25" thickBot="1" x14ac:dyDescent="0.3">
      <c r="A62" s="1" t="s">
        <v>298</v>
      </c>
      <c r="B62" s="1" t="s">
        <v>299</v>
      </c>
      <c r="C62" s="1" t="s">
        <v>300</v>
      </c>
      <c r="D62" s="1" t="s">
        <v>310</v>
      </c>
      <c r="E62" s="1" t="s">
        <v>311</v>
      </c>
      <c r="F62" s="1" t="s">
        <v>312</v>
      </c>
      <c r="G62" s="1" t="s">
        <v>313</v>
      </c>
      <c r="I62">
        <v>63</v>
      </c>
      <c r="J62" t="str">
        <f t="shared" si="5"/>
        <v>Corsican - France</v>
      </c>
      <c r="K62" t="str">
        <f t="shared" si="6"/>
        <v>co-FR</v>
      </c>
      <c r="M62">
        <f t="shared" si="0"/>
        <v>2063</v>
      </c>
      <c r="N62" t="str">
        <f t="shared" si="1"/>
        <v>Language_co-FR_Active</v>
      </c>
      <c r="O62" t="str">
        <f t="shared" si="2"/>
        <v>Set language Corsican - France to active/inactive</v>
      </c>
      <c r="P62" t="b">
        <v>0</v>
      </c>
      <c r="R62">
        <f t="shared" si="3"/>
        <v>17</v>
      </c>
      <c r="S62">
        <f t="shared" si="4"/>
        <v>5</v>
      </c>
      <c r="U62">
        <f t="shared" si="7"/>
        <v>21</v>
      </c>
      <c r="V62">
        <f t="shared" si="8"/>
        <v>49</v>
      </c>
    </row>
    <row r="63" spans="1:22" ht="15" thickBot="1" x14ac:dyDescent="0.3">
      <c r="A63" s="1" t="s">
        <v>298</v>
      </c>
      <c r="B63" s="1" t="s">
        <v>299</v>
      </c>
      <c r="C63" s="1" t="s">
        <v>300</v>
      </c>
      <c r="D63" s="1" t="s">
        <v>314</v>
      </c>
      <c r="E63" s="1" t="s">
        <v>315</v>
      </c>
      <c r="F63" s="1" t="s">
        <v>315</v>
      </c>
      <c r="G63" s="1" t="s">
        <v>316</v>
      </c>
      <c r="I63">
        <v>64</v>
      </c>
      <c r="J63" t="str">
        <f t="shared" si="5"/>
        <v>Alsatian - France</v>
      </c>
      <c r="K63" t="str">
        <f t="shared" si="6"/>
        <v>gsw-FR</v>
      </c>
      <c r="M63">
        <f t="shared" si="0"/>
        <v>2064</v>
      </c>
      <c r="N63" t="str">
        <f t="shared" si="1"/>
        <v>Language_gsw-FR_Active</v>
      </c>
      <c r="O63" t="str">
        <f t="shared" si="2"/>
        <v>Set language Alsatian - France to active/inactive</v>
      </c>
      <c r="P63" t="b">
        <v>0</v>
      </c>
      <c r="R63">
        <f t="shared" si="3"/>
        <v>17</v>
      </c>
      <c r="S63">
        <f t="shared" si="4"/>
        <v>6</v>
      </c>
      <c r="U63">
        <f t="shared" si="7"/>
        <v>22</v>
      </c>
      <c r="V63">
        <f t="shared" si="8"/>
        <v>49</v>
      </c>
    </row>
    <row r="64" spans="1:22" ht="15" thickBot="1" x14ac:dyDescent="0.3">
      <c r="A64" s="1" t="s">
        <v>317</v>
      </c>
      <c r="B64" s="1" t="s">
        <v>64</v>
      </c>
      <c r="C64" s="1" t="s">
        <v>65</v>
      </c>
      <c r="D64" s="1" t="s">
        <v>317</v>
      </c>
      <c r="E64" s="1" t="s">
        <v>318</v>
      </c>
      <c r="F64" s="1" t="s">
        <v>319</v>
      </c>
      <c r="G64" s="1" t="s">
        <v>320</v>
      </c>
      <c r="I64">
        <v>65</v>
      </c>
      <c r="J64" t="str">
        <f t="shared" si="5"/>
        <v>Galician - Galician</v>
      </c>
      <c r="K64" t="str">
        <f t="shared" si="6"/>
        <v>gl-ES</v>
      </c>
      <c r="M64">
        <f t="shared" si="0"/>
        <v>2065</v>
      </c>
      <c r="N64" t="str">
        <f t="shared" si="1"/>
        <v>Language_gl-ES_Active</v>
      </c>
      <c r="O64" t="str">
        <f t="shared" si="2"/>
        <v>Set language Galician - Galician to active/inactive</v>
      </c>
      <c r="P64" t="b">
        <v>0</v>
      </c>
      <c r="R64">
        <f t="shared" si="3"/>
        <v>19</v>
      </c>
      <c r="S64">
        <f t="shared" si="4"/>
        <v>5</v>
      </c>
      <c r="U64">
        <f t="shared" si="7"/>
        <v>21</v>
      </c>
      <c r="V64">
        <f t="shared" si="8"/>
        <v>51</v>
      </c>
    </row>
    <row r="65" spans="1:22" ht="29.25" thickBot="1" x14ac:dyDescent="0.3">
      <c r="A65" s="1" t="s">
        <v>321</v>
      </c>
      <c r="B65" s="1" t="s">
        <v>322</v>
      </c>
      <c r="C65" s="1" t="s">
        <v>323</v>
      </c>
      <c r="D65" s="1" t="s">
        <v>324</v>
      </c>
      <c r="E65" s="1" t="s">
        <v>325</v>
      </c>
      <c r="F65" s="1" t="s">
        <v>326</v>
      </c>
      <c r="G65" s="1" t="s">
        <v>327</v>
      </c>
      <c r="I65">
        <v>66</v>
      </c>
      <c r="J65" t="str">
        <f t="shared" si="5"/>
        <v>Georgian - Georgia</v>
      </c>
      <c r="K65" t="str">
        <f t="shared" si="6"/>
        <v>ka-GE</v>
      </c>
      <c r="M65">
        <f t="shared" si="0"/>
        <v>2066</v>
      </c>
      <c r="N65" t="str">
        <f t="shared" si="1"/>
        <v>Language_ka-GE_Active</v>
      </c>
      <c r="O65" t="str">
        <f t="shared" si="2"/>
        <v>Set language Georgian - Georgia to active/inactive</v>
      </c>
      <c r="P65" t="b">
        <v>0</v>
      </c>
      <c r="R65">
        <f t="shared" si="3"/>
        <v>18</v>
      </c>
      <c r="S65">
        <f t="shared" si="4"/>
        <v>5</v>
      </c>
      <c r="U65">
        <f t="shared" si="7"/>
        <v>21</v>
      </c>
      <c r="V65">
        <f t="shared" si="8"/>
        <v>50</v>
      </c>
    </row>
    <row r="66" spans="1:22" ht="29.25" thickBot="1" x14ac:dyDescent="0.3">
      <c r="A66" s="1" t="s">
        <v>328</v>
      </c>
      <c r="B66" s="1" t="s">
        <v>329</v>
      </c>
      <c r="C66" s="1" t="s">
        <v>330</v>
      </c>
      <c r="D66" s="1" t="s">
        <v>48</v>
      </c>
      <c r="E66" s="1" t="s">
        <v>49</v>
      </c>
      <c r="F66" s="1" t="s">
        <v>50</v>
      </c>
      <c r="G66" s="1" t="s">
        <v>331</v>
      </c>
      <c r="I66">
        <v>67</v>
      </c>
      <c r="J66" t="str">
        <f t="shared" si="5"/>
        <v>German - Germany</v>
      </c>
      <c r="K66" t="str">
        <f t="shared" si="6"/>
        <v>de-DE</v>
      </c>
      <c r="M66">
        <f t="shared" si="0"/>
        <v>2067</v>
      </c>
      <c r="N66" t="str">
        <f t="shared" si="1"/>
        <v>Language_de-DE_Active</v>
      </c>
      <c r="O66" t="str">
        <f t="shared" si="2"/>
        <v>Set language German - Germany to active/inactive</v>
      </c>
      <c r="P66" t="b">
        <v>0</v>
      </c>
      <c r="R66">
        <f t="shared" si="3"/>
        <v>16</v>
      </c>
      <c r="S66">
        <f t="shared" si="4"/>
        <v>5</v>
      </c>
      <c r="U66">
        <f t="shared" si="7"/>
        <v>21</v>
      </c>
      <c r="V66">
        <f t="shared" si="8"/>
        <v>48</v>
      </c>
    </row>
    <row r="67" spans="1:22" ht="29.25" thickBot="1" x14ac:dyDescent="0.3">
      <c r="A67" s="1" t="s">
        <v>328</v>
      </c>
      <c r="B67" s="1" t="s">
        <v>329</v>
      </c>
      <c r="C67" s="1" t="s">
        <v>330</v>
      </c>
      <c r="D67" s="1" t="s">
        <v>332</v>
      </c>
      <c r="E67" s="1" t="s">
        <v>333</v>
      </c>
      <c r="F67" s="1" t="s">
        <v>333</v>
      </c>
      <c r="G67" s="1" t="s">
        <v>334</v>
      </c>
      <c r="I67">
        <v>68</v>
      </c>
      <c r="J67" t="str">
        <f t="shared" si="5"/>
        <v>Upper Sorbian - Germany</v>
      </c>
      <c r="K67" t="str">
        <f t="shared" si="6"/>
        <v>hsb-DE</v>
      </c>
      <c r="M67">
        <f t="shared" ref="M67:M130" si="9">2000+I67</f>
        <v>2068</v>
      </c>
      <c r="N67" t="str">
        <f t="shared" ref="N67:N130" si="10">_xlfn.CONCAT("Language_",K67,"_Active")</f>
        <v>Language_hsb-DE_Active</v>
      </c>
      <c r="O67" t="str">
        <f t="shared" ref="O67:O130" si="11">_xlfn.CONCAT("Set language ",J67," to active/inactive")</f>
        <v>Set language Upper Sorbian - Germany to active/inactive</v>
      </c>
      <c r="P67" t="b">
        <v>0</v>
      </c>
      <c r="R67">
        <f t="shared" ref="R67:R130" si="12">LEN(J67)</f>
        <v>23</v>
      </c>
      <c r="S67">
        <f t="shared" ref="S67:S130" si="13">LEN(K67)</f>
        <v>6</v>
      </c>
      <c r="U67">
        <f t="shared" si="7"/>
        <v>22</v>
      </c>
      <c r="V67">
        <f t="shared" si="8"/>
        <v>55</v>
      </c>
    </row>
    <row r="68" spans="1:22" ht="29.25" thickBot="1" x14ac:dyDescent="0.3">
      <c r="A68" s="1" t="s">
        <v>328</v>
      </c>
      <c r="B68" s="1" t="s">
        <v>329</v>
      </c>
      <c r="C68" s="1" t="s">
        <v>330</v>
      </c>
      <c r="D68" s="1" t="s">
        <v>335</v>
      </c>
      <c r="E68" s="1" t="s">
        <v>336</v>
      </c>
      <c r="F68" s="1" t="s">
        <v>336</v>
      </c>
      <c r="G68" s="1" t="s">
        <v>337</v>
      </c>
      <c r="I68">
        <v>69</v>
      </c>
      <c r="J68" t="str">
        <f t="shared" ref="J68:J131" si="14">_xlfn.CONCAT(D68, " - ", A68)</f>
        <v>Lower Sorbian - Germany</v>
      </c>
      <c r="K68" t="str">
        <f t="shared" ref="K68:K131" si="15">G68</f>
        <v>dsb-DE</v>
      </c>
      <c r="M68">
        <f t="shared" si="9"/>
        <v>2069</v>
      </c>
      <c r="N68" t="str">
        <f t="shared" si="10"/>
        <v>Language_dsb-DE_Active</v>
      </c>
      <c r="O68" t="str">
        <f t="shared" si="11"/>
        <v>Set language Lower Sorbian - Germany to active/inactive</v>
      </c>
      <c r="P68" t="b">
        <v>0</v>
      </c>
      <c r="R68">
        <f t="shared" si="12"/>
        <v>23</v>
      </c>
      <c r="S68">
        <f t="shared" si="13"/>
        <v>6</v>
      </c>
      <c r="U68">
        <f t="shared" ref="U68:U131" si="16">LEN(N68)</f>
        <v>22</v>
      </c>
      <c r="V68">
        <f t="shared" ref="V68:V131" si="17">LEN(O68)</f>
        <v>55</v>
      </c>
    </row>
    <row r="69" spans="1:22" ht="15" thickBot="1" x14ac:dyDescent="0.3">
      <c r="A69" s="1" t="s">
        <v>338</v>
      </c>
      <c r="B69" s="1" t="s">
        <v>339</v>
      </c>
      <c r="C69" s="1" t="s">
        <v>340</v>
      </c>
      <c r="D69" s="1" t="s">
        <v>341</v>
      </c>
      <c r="E69" s="1" t="s">
        <v>342</v>
      </c>
      <c r="F69" s="1" t="s">
        <v>343</v>
      </c>
      <c r="G69" s="1" t="s">
        <v>344</v>
      </c>
      <c r="I69">
        <v>70</v>
      </c>
      <c r="J69" t="str">
        <f t="shared" si="14"/>
        <v>Greek - Greece</v>
      </c>
      <c r="K69" t="str">
        <f t="shared" si="15"/>
        <v>el-GR</v>
      </c>
      <c r="M69">
        <f t="shared" si="9"/>
        <v>2070</v>
      </c>
      <c r="N69" t="str">
        <f t="shared" si="10"/>
        <v>Language_el-GR_Active</v>
      </c>
      <c r="O69" t="str">
        <f t="shared" si="11"/>
        <v>Set language Greek - Greece to active/inactive</v>
      </c>
      <c r="P69" t="b">
        <v>0</v>
      </c>
      <c r="R69">
        <f t="shared" si="12"/>
        <v>14</v>
      </c>
      <c r="S69">
        <f t="shared" si="13"/>
        <v>5</v>
      </c>
      <c r="U69">
        <f t="shared" si="16"/>
        <v>21</v>
      </c>
      <c r="V69">
        <f t="shared" si="17"/>
        <v>46</v>
      </c>
    </row>
    <row r="70" spans="1:22" ht="29.25" thickBot="1" x14ac:dyDescent="0.3">
      <c r="A70" s="1" t="s">
        <v>345</v>
      </c>
      <c r="B70" s="1" t="s">
        <v>346</v>
      </c>
      <c r="C70" s="1" t="s">
        <v>347</v>
      </c>
      <c r="D70" s="1" t="s">
        <v>348</v>
      </c>
      <c r="E70" s="1" t="s">
        <v>349</v>
      </c>
      <c r="F70" s="1" t="s">
        <v>350</v>
      </c>
      <c r="G70" s="1" t="s">
        <v>351</v>
      </c>
      <c r="I70">
        <v>71</v>
      </c>
      <c r="J70" t="str">
        <f t="shared" si="14"/>
        <v>Greenlandic - Greenland</v>
      </c>
      <c r="K70" t="str">
        <f t="shared" si="15"/>
        <v>kl-GL</v>
      </c>
      <c r="M70">
        <f t="shared" si="9"/>
        <v>2071</v>
      </c>
      <c r="N70" t="str">
        <f t="shared" si="10"/>
        <v>Language_kl-GL_Active</v>
      </c>
      <c r="O70" t="str">
        <f t="shared" si="11"/>
        <v>Set language Greenlandic - Greenland to active/inactive</v>
      </c>
      <c r="P70" t="b">
        <v>0</v>
      </c>
      <c r="R70">
        <f t="shared" si="12"/>
        <v>23</v>
      </c>
      <c r="S70">
        <f t="shared" si="13"/>
        <v>5</v>
      </c>
      <c r="U70">
        <f t="shared" si="16"/>
        <v>21</v>
      </c>
      <c r="V70">
        <f t="shared" si="17"/>
        <v>55</v>
      </c>
    </row>
    <row r="71" spans="1:22" ht="29.25" thickBot="1" x14ac:dyDescent="0.3">
      <c r="A71" s="1" t="s">
        <v>352</v>
      </c>
      <c r="B71" s="1" t="s">
        <v>353</v>
      </c>
      <c r="C71" s="1" t="s">
        <v>354</v>
      </c>
      <c r="D71" s="1" t="s">
        <v>984</v>
      </c>
      <c r="E71" s="1" t="s">
        <v>355</v>
      </c>
      <c r="F71" s="1" t="s">
        <v>355</v>
      </c>
      <c r="G71" s="1" t="s">
        <v>356</v>
      </c>
      <c r="I71">
        <v>72</v>
      </c>
      <c r="J71" t="str">
        <f t="shared" si="14"/>
        <v>Kiche - Guatemala</v>
      </c>
      <c r="K71" t="str">
        <f t="shared" si="15"/>
        <v>qut-GT</v>
      </c>
      <c r="M71">
        <f t="shared" si="9"/>
        <v>2072</v>
      </c>
      <c r="N71" t="str">
        <f t="shared" si="10"/>
        <v>Language_qut-GT_Active</v>
      </c>
      <c r="O71" t="str">
        <f t="shared" si="11"/>
        <v>Set language Kiche - Guatemala to active/inactive</v>
      </c>
      <c r="P71" t="b">
        <v>0</v>
      </c>
      <c r="R71">
        <f t="shared" si="12"/>
        <v>17</v>
      </c>
      <c r="S71">
        <f t="shared" si="13"/>
        <v>6</v>
      </c>
      <c r="U71">
        <f t="shared" si="16"/>
        <v>22</v>
      </c>
      <c r="V71">
        <f t="shared" si="17"/>
        <v>49</v>
      </c>
    </row>
    <row r="72" spans="1:22" ht="29.25" thickBot="1" x14ac:dyDescent="0.3">
      <c r="A72" s="1" t="s">
        <v>352</v>
      </c>
      <c r="B72" s="1" t="s">
        <v>353</v>
      </c>
      <c r="C72" s="1" t="s">
        <v>354</v>
      </c>
      <c r="D72" s="1" t="s">
        <v>27</v>
      </c>
      <c r="E72" s="1" t="s">
        <v>28</v>
      </c>
      <c r="F72" s="1" t="s">
        <v>29</v>
      </c>
      <c r="G72" s="1" t="s">
        <v>357</v>
      </c>
      <c r="I72">
        <v>73</v>
      </c>
      <c r="J72" t="str">
        <f t="shared" si="14"/>
        <v>Spanish - Guatemala</v>
      </c>
      <c r="K72" t="str">
        <f t="shared" si="15"/>
        <v>es-GT</v>
      </c>
      <c r="M72">
        <f t="shared" si="9"/>
        <v>2073</v>
      </c>
      <c r="N72" t="str">
        <f t="shared" si="10"/>
        <v>Language_es-GT_Active</v>
      </c>
      <c r="O72" t="str">
        <f t="shared" si="11"/>
        <v>Set language Spanish - Guatemala to active/inactive</v>
      </c>
      <c r="P72" t="b">
        <v>0</v>
      </c>
      <c r="R72">
        <f t="shared" si="12"/>
        <v>19</v>
      </c>
      <c r="S72">
        <f t="shared" si="13"/>
        <v>5</v>
      </c>
      <c r="U72">
        <f t="shared" si="16"/>
        <v>21</v>
      </c>
      <c r="V72">
        <f t="shared" si="17"/>
        <v>51</v>
      </c>
    </row>
    <row r="73" spans="1:22" ht="29.25" thickBot="1" x14ac:dyDescent="0.3">
      <c r="A73" s="1" t="s">
        <v>358</v>
      </c>
      <c r="B73" s="1" t="s">
        <v>359</v>
      </c>
      <c r="C73" s="1" t="s">
        <v>360</v>
      </c>
      <c r="D73" s="1" t="s">
        <v>27</v>
      </c>
      <c r="E73" s="1" t="s">
        <v>28</v>
      </c>
      <c r="F73" s="1" t="s">
        <v>29</v>
      </c>
      <c r="G73" s="1" t="s">
        <v>361</v>
      </c>
      <c r="I73">
        <v>74</v>
      </c>
      <c r="J73" t="str">
        <f t="shared" si="14"/>
        <v>Spanish - Honduras</v>
      </c>
      <c r="K73" t="str">
        <f t="shared" si="15"/>
        <v>es-HN</v>
      </c>
      <c r="M73">
        <f t="shared" si="9"/>
        <v>2074</v>
      </c>
      <c r="N73" t="str">
        <f t="shared" si="10"/>
        <v>Language_es-HN_Active</v>
      </c>
      <c r="O73" t="str">
        <f t="shared" si="11"/>
        <v>Set language Spanish - Honduras to active/inactive</v>
      </c>
      <c r="P73" t="b">
        <v>0</v>
      </c>
      <c r="R73">
        <f t="shared" si="12"/>
        <v>18</v>
      </c>
      <c r="S73">
        <f t="shared" si="13"/>
        <v>5</v>
      </c>
      <c r="U73">
        <f t="shared" si="16"/>
        <v>21</v>
      </c>
      <c r="V73">
        <f t="shared" si="17"/>
        <v>50</v>
      </c>
    </row>
    <row r="74" spans="1:22" ht="29.25" thickBot="1" x14ac:dyDescent="0.3">
      <c r="A74" s="1" t="s">
        <v>362</v>
      </c>
      <c r="B74" s="1" t="s">
        <v>363</v>
      </c>
      <c r="C74" s="1" t="s">
        <v>364</v>
      </c>
      <c r="D74" s="1" t="s">
        <v>365</v>
      </c>
      <c r="E74" s="1" t="s">
        <v>366</v>
      </c>
      <c r="F74" s="1" t="s">
        <v>367</v>
      </c>
      <c r="G74" s="1" t="s">
        <v>368</v>
      </c>
      <c r="I74">
        <v>75</v>
      </c>
      <c r="J74" t="str">
        <f t="shared" si="14"/>
        <v>Hungarian - Hungary</v>
      </c>
      <c r="K74" t="str">
        <f t="shared" si="15"/>
        <v>hu-HU</v>
      </c>
      <c r="M74">
        <f t="shared" si="9"/>
        <v>2075</v>
      </c>
      <c r="N74" t="str">
        <f t="shared" si="10"/>
        <v>Language_hu-HU_Active</v>
      </c>
      <c r="O74" t="str">
        <f t="shared" si="11"/>
        <v>Set language Hungarian - Hungary to active/inactive</v>
      </c>
      <c r="P74" t="b">
        <v>0</v>
      </c>
      <c r="R74">
        <f t="shared" si="12"/>
        <v>19</v>
      </c>
      <c r="S74">
        <f t="shared" si="13"/>
        <v>5</v>
      </c>
      <c r="U74">
        <f t="shared" si="16"/>
        <v>21</v>
      </c>
      <c r="V74">
        <f t="shared" si="17"/>
        <v>51</v>
      </c>
    </row>
    <row r="75" spans="1:22" ht="15" thickBot="1" x14ac:dyDescent="0.3">
      <c r="A75" s="1" t="s">
        <v>369</v>
      </c>
      <c r="B75" s="1" t="s">
        <v>370</v>
      </c>
      <c r="C75" s="1" t="s">
        <v>371</v>
      </c>
      <c r="D75" s="1" t="s">
        <v>372</v>
      </c>
      <c r="E75" s="1" t="s">
        <v>373</v>
      </c>
      <c r="F75" s="1" t="s">
        <v>374</v>
      </c>
      <c r="G75" s="1" t="s">
        <v>375</v>
      </c>
      <c r="I75">
        <v>76</v>
      </c>
      <c r="J75" t="str">
        <f t="shared" si="14"/>
        <v>Icelandic - Iceland</v>
      </c>
      <c r="K75" t="str">
        <f t="shared" si="15"/>
        <v>is-IS</v>
      </c>
      <c r="M75">
        <f t="shared" si="9"/>
        <v>2076</v>
      </c>
      <c r="N75" t="str">
        <f t="shared" si="10"/>
        <v>Language_is-IS_Active</v>
      </c>
      <c r="O75" t="str">
        <f t="shared" si="11"/>
        <v>Set language Icelandic - Iceland to active/inactive</v>
      </c>
      <c r="P75" t="b">
        <v>0</v>
      </c>
      <c r="R75">
        <f t="shared" si="12"/>
        <v>19</v>
      </c>
      <c r="S75">
        <f t="shared" si="13"/>
        <v>5</v>
      </c>
      <c r="U75">
        <f t="shared" si="16"/>
        <v>21</v>
      </c>
      <c r="V75">
        <f t="shared" si="17"/>
        <v>51</v>
      </c>
    </row>
    <row r="76" spans="1:22" ht="15" thickBot="1" x14ac:dyDescent="0.3">
      <c r="A76" s="1" t="s">
        <v>376</v>
      </c>
      <c r="B76" s="1" t="s">
        <v>377</v>
      </c>
      <c r="C76" s="1" t="s">
        <v>378</v>
      </c>
      <c r="D76" s="1" t="s">
        <v>379</v>
      </c>
      <c r="E76" s="1" t="s">
        <v>380</v>
      </c>
      <c r="F76" s="1" t="s">
        <v>381</v>
      </c>
      <c r="G76" s="1" t="s">
        <v>382</v>
      </c>
      <c r="I76">
        <v>77</v>
      </c>
      <c r="J76" t="str">
        <f t="shared" si="14"/>
        <v>Hindi - India</v>
      </c>
      <c r="K76" t="str">
        <f t="shared" si="15"/>
        <v>hi-IN</v>
      </c>
      <c r="M76">
        <f t="shared" si="9"/>
        <v>2077</v>
      </c>
      <c r="N76" t="str">
        <f t="shared" si="10"/>
        <v>Language_hi-IN_Active</v>
      </c>
      <c r="O76" t="str">
        <f t="shared" si="11"/>
        <v>Set language Hindi - India to active/inactive</v>
      </c>
      <c r="P76" t="b">
        <v>0</v>
      </c>
      <c r="R76">
        <f t="shared" si="12"/>
        <v>13</v>
      </c>
      <c r="S76">
        <f t="shared" si="13"/>
        <v>5</v>
      </c>
      <c r="U76">
        <f t="shared" si="16"/>
        <v>21</v>
      </c>
      <c r="V76">
        <f t="shared" si="17"/>
        <v>45</v>
      </c>
    </row>
    <row r="77" spans="1:22" ht="15" thickBot="1" x14ac:dyDescent="0.3">
      <c r="A77" s="1" t="s">
        <v>376</v>
      </c>
      <c r="B77" s="1" t="s">
        <v>377</v>
      </c>
      <c r="C77" s="1" t="s">
        <v>378</v>
      </c>
      <c r="D77" s="1" t="s">
        <v>59</v>
      </c>
      <c r="E77" s="1" t="s">
        <v>60</v>
      </c>
      <c r="F77" s="1" t="s">
        <v>61</v>
      </c>
      <c r="G77" s="1" t="s">
        <v>383</v>
      </c>
      <c r="I77">
        <v>78</v>
      </c>
      <c r="J77" t="str">
        <f t="shared" si="14"/>
        <v>Bengali - India</v>
      </c>
      <c r="K77" t="str">
        <f t="shared" si="15"/>
        <v>bn-IN</v>
      </c>
      <c r="M77">
        <f t="shared" si="9"/>
        <v>2078</v>
      </c>
      <c r="N77" t="str">
        <f t="shared" si="10"/>
        <v>Language_bn-IN_Active</v>
      </c>
      <c r="O77" t="str">
        <f t="shared" si="11"/>
        <v>Set language Bengali - India to active/inactive</v>
      </c>
      <c r="P77" t="b">
        <v>0</v>
      </c>
      <c r="R77">
        <f t="shared" si="12"/>
        <v>15</v>
      </c>
      <c r="S77">
        <f t="shared" si="13"/>
        <v>5</v>
      </c>
      <c r="U77">
        <f t="shared" si="16"/>
        <v>21</v>
      </c>
      <c r="V77">
        <f t="shared" si="17"/>
        <v>47</v>
      </c>
    </row>
    <row r="78" spans="1:22" ht="15" thickBot="1" x14ac:dyDescent="0.3">
      <c r="A78" s="1" t="s">
        <v>376</v>
      </c>
      <c r="B78" s="1" t="s">
        <v>377</v>
      </c>
      <c r="C78" s="1" t="s">
        <v>378</v>
      </c>
      <c r="D78" s="1" t="s">
        <v>384</v>
      </c>
      <c r="E78" s="1" t="s">
        <v>385</v>
      </c>
      <c r="F78" s="1" t="s">
        <v>386</v>
      </c>
      <c r="G78" s="1" t="s">
        <v>387</v>
      </c>
      <c r="I78">
        <v>79</v>
      </c>
      <c r="J78" t="str">
        <f t="shared" si="14"/>
        <v>Punjabi - India</v>
      </c>
      <c r="K78" t="str">
        <f t="shared" si="15"/>
        <v>pa-IN</v>
      </c>
      <c r="M78">
        <f t="shared" si="9"/>
        <v>2079</v>
      </c>
      <c r="N78" t="str">
        <f t="shared" si="10"/>
        <v>Language_pa-IN_Active</v>
      </c>
      <c r="O78" t="str">
        <f t="shared" si="11"/>
        <v>Set language Punjabi - India to active/inactive</v>
      </c>
      <c r="P78" t="b">
        <v>0</v>
      </c>
      <c r="R78">
        <f t="shared" si="12"/>
        <v>15</v>
      </c>
      <c r="S78">
        <f t="shared" si="13"/>
        <v>5</v>
      </c>
      <c r="U78">
        <f t="shared" si="16"/>
        <v>21</v>
      </c>
      <c r="V78">
        <f t="shared" si="17"/>
        <v>47</v>
      </c>
    </row>
    <row r="79" spans="1:22" ht="15" thickBot="1" x14ac:dyDescent="0.3">
      <c r="A79" s="1" t="s">
        <v>376</v>
      </c>
      <c r="B79" s="1" t="s">
        <v>377</v>
      </c>
      <c r="C79" s="1" t="s">
        <v>378</v>
      </c>
      <c r="D79" s="1" t="s">
        <v>388</v>
      </c>
      <c r="E79" s="1" t="s">
        <v>389</v>
      </c>
      <c r="F79" s="1" t="s">
        <v>390</v>
      </c>
      <c r="G79" s="1" t="s">
        <v>391</v>
      </c>
      <c r="I79">
        <v>80</v>
      </c>
      <c r="J79" t="str">
        <f t="shared" si="14"/>
        <v>Gujarati - India</v>
      </c>
      <c r="K79" t="str">
        <f t="shared" si="15"/>
        <v>gu-IN</v>
      </c>
      <c r="M79">
        <f t="shared" si="9"/>
        <v>2080</v>
      </c>
      <c r="N79" t="str">
        <f t="shared" si="10"/>
        <v>Language_gu-IN_Active</v>
      </c>
      <c r="O79" t="str">
        <f t="shared" si="11"/>
        <v>Set language Gujarati - India to active/inactive</v>
      </c>
      <c r="P79" t="b">
        <v>0</v>
      </c>
      <c r="R79">
        <f t="shared" si="12"/>
        <v>16</v>
      </c>
      <c r="S79">
        <f t="shared" si="13"/>
        <v>5</v>
      </c>
      <c r="U79">
        <f t="shared" si="16"/>
        <v>21</v>
      </c>
      <c r="V79">
        <f t="shared" si="17"/>
        <v>48</v>
      </c>
    </row>
    <row r="80" spans="1:22" ht="15" thickBot="1" x14ac:dyDescent="0.3">
      <c r="A80" s="1" t="s">
        <v>376</v>
      </c>
      <c r="B80" s="1" t="s">
        <v>377</v>
      </c>
      <c r="C80" s="1" t="s">
        <v>378</v>
      </c>
      <c r="D80" s="1" t="s">
        <v>392</v>
      </c>
      <c r="E80" s="1" t="s">
        <v>393</v>
      </c>
      <c r="F80" s="1" t="s">
        <v>394</v>
      </c>
      <c r="G80" s="1" t="s">
        <v>395</v>
      </c>
      <c r="I80">
        <v>81</v>
      </c>
      <c r="J80" t="str">
        <f t="shared" si="14"/>
        <v>Oriya - India</v>
      </c>
      <c r="K80" t="str">
        <f t="shared" si="15"/>
        <v>or-IN</v>
      </c>
      <c r="M80">
        <f t="shared" si="9"/>
        <v>2081</v>
      </c>
      <c r="N80" t="str">
        <f t="shared" si="10"/>
        <v>Language_or-IN_Active</v>
      </c>
      <c r="O80" t="str">
        <f t="shared" si="11"/>
        <v>Set language Oriya - India to active/inactive</v>
      </c>
      <c r="P80" t="b">
        <v>0</v>
      </c>
      <c r="R80">
        <f t="shared" si="12"/>
        <v>13</v>
      </c>
      <c r="S80">
        <f t="shared" si="13"/>
        <v>5</v>
      </c>
      <c r="U80">
        <f t="shared" si="16"/>
        <v>21</v>
      </c>
      <c r="V80">
        <f t="shared" si="17"/>
        <v>45</v>
      </c>
    </row>
    <row r="81" spans="1:22" ht="15" thickBot="1" x14ac:dyDescent="0.3">
      <c r="A81" s="1" t="s">
        <v>376</v>
      </c>
      <c r="B81" s="1" t="s">
        <v>377</v>
      </c>
      <c r="C81" s="1" t="s">
        <v>378</v>
      </c>
      <c r="D81" s="1" t="s">
        <v>396</v>
      </c>
      <c r="E81" s="1" t="s">
        <v>397</v>
      </c>
      <c r="F81" s="1" t="s">
        <v>398</v>
      </c>
      <c r="G81" s="1" t="s">
        <v>399</v>
      </c>
      <c r="I81">
        <v>82</v>
      </c>
      <c r="J81" t="str">
        <f t="shared" si="14"/>
        <v>Tamil - India</v>
      </c>
      <c r="K81" t="str">
        <f t="shared" si="15"/>
        <v>ta-IN</v>
      </c>
      <c r="M81">
        <f t="shared" si="9"/>
        <v>2082</v>
      </c>
      <c r="N81" t="str">
        <f t="shared" si="10"/>
        <v>Language_ta-IN_Active</v>
      </c>
      <c r="O81" t="str">
        <f t="shared" si="11"/>
        <v>Set language Tamil - India to active/inactive</v>
      </c>
      <c r="P81" t="b">
        <v>0</v>
      </c>
      <c r="R81">
        <f t="shared" si="12"/>
        <v>13</v>
      </c>
      <c r="S81">
        <f t="shared" si="13"/>
        <v>5</v>
      </c>
      <c r="U81">
        <f t="shared" si="16"/>
        <v>21</v>
      </c>
      <c r="V81">
        <f t="shared" si="17"/>
        <v>45</v>
      </c>
    </row>
    <row r="82" spans="1:22" ht="15" thickBot="1" x14ac:dyDescent="0.3">
      <c r="A82" s="1" t="s">
        <v>376</v>
      </c>
      <c r="B82" s="1" t="s">
        <v>377</v>
      </c>
      <c r="C82" s="1" t="s">
        <v>378</v>
      </c>
      <c r="D82" s="1" t="s">
        <v>400</v>
      </c>
      <c r="E82" s="1" t="s">
        <v>401</v>
      </c>
      <c r="F82" s="1" t="s">
        <v>402</v>
      </c>
      <c r="G82" s="1" t="s">
        <v>403</v>
      </c>
      <c r="I82">
        <v>83</v>
      </c>
      <c r="J82" t="str">
        <f t="shared" si="14"/>
        <v>Telugu - India</v>
      </c>
      <c r="K82" t="str">
        <f t="shared" si="15"/>
        <v>te-IN</v>
      </c>
      <c r="M82">
        <f t="shared" si="9"/>
        <v>2083</v>
      </c>
      <c r="N82" t="str">
        <f t="shared" si="10"/>
        <v>Language_te-IN_Active</v>
      </c>
      <c r="O82" t="str">
        <f t="shared" si="11"/>
        <v>Set language Telugu - India to active/inactive</v>
      </c>
      <c r="P82" t="b">
        <v>0</v>
      </c>
      <c r="R82">
        <f t="shared" si="12"/>
        <v>14</v>
      </c>
      <c r="S82">
        <f t="shared" si="13"/>
        <v>5</v>
      </c>
      <c r="U82">
        <f t="shared" si="16"/>
        <v>21</v>
      </c>
      <c r="V82">
        <f t="shared" si="17"/>
        <v>46</v>
      </c>
    </row>
    <row r="83" spans="1:22" ht="29.25" thickBot="1" x14ac:dyDescent="0.3">
      <c r="A83" s="1" t="s">
        <v>376</v>
      </c>
      <c r="B83" s="1" t="s">
        <v>377</v>
      </c>
      <c r="C83" s="1" t="s">
        <v>378</v>
      </c>
      <c r="D83" s="1" t="s">
        <v>404</v>
      </c>
      <c r="E83" s="1" t="s">
        <v>405</v>
      </c>
      <c r="F83" s="1" t="s">
        <v>406</v>
      </c>
      <c r="G83" s="1" t="s">
        <v>407</v>
      </c>
      <c r="I83">
        <v>84</v>
      </c>
      <c r="J83" t="str">
        <f t="shared" si="14"/>
        <v>Kannada - India</v>
      </c>
      <c r="K83" t="str">
        <f t="shared" si="15"/>
        <v>kn-IN</v>
      </c>
      <c r="M83">
        <f t="shared" si="9"/>
        <v>2084</v>
      </c>
      <c r="N83" t="str">
        <f t="shared" si="10"/>
        <v>Language_kn-IN_Active</v>
      </c>
      <c r="O83" t="str">
        <f t="shared" si="11"/>
        <v>Set language Kannada - India to active/inactive</v>
      </c>
      <c r="P83" t="b">
        <v>0</v>
      </c>
      <c r="R83">
        <f t="shared" si="12"/>
        <v>15</v>
      </c>
      <c r="S83">
        <f t="shared" si="13"/>
        <v>5</v>
      </c>
      <c r="U83">
        <f t="shared" si="16"/>
        <v>21</v>
      </c>
      <c r="V83">
        <f t="shared" si="17"/>
        <v>47</v>
      </c>
    </row>
    <row r="84" spans="1:22" ht="29.25" thickBot="1" x14ac:dyDescent="0.3">
      <c r="A84" s="1" t="s">
        <v>376</v>
      </c>
      <c r="B84" s="1" t="s">
        <v>377</v>
      </c>
      <c r="C84" s="1" t="s">
        <v>378</v>
      </c>
      <c r="D84" s="1" t="s">
        <v>408</v>
      </c>
      <c r="E84" s="1" t="s">
        <v>409</v>
      </c>
      <c r="F84" s="1" t="s">
        <v>410</v>
      </c>
      <c r="G84" s="1" t="s">
        <v>411</v>
      </c>
      <c r="I84">
        <v>85</v>
      </c>
      <c r="J84" t="str">
        <f t="shared" si="14"/>
        <v>Malayalam - India</v>
      </c>
      <c r="K84" t="str">
        <f t="shared" si="15"/>
        <v>ml-IN</v>
      </c>
      <c r="M84">
        <f t="shared" si="9"/>
        <v>2085</v>
      </c>
      <c r="N84" t="str">
        <f t="shared" si="10"/>
        <v>Language_ml-IN_Active</v>
      </c>
      <c r="O84" t="str">
        <f t="shared" si="11"/>
        <v>Set language Malayalam - India to active/inactive</v>
      </c>
      <c r="P84" t="b">
        <v>0</v>
      </c>
      <c r="R84">
        <f t="shared" si="12"/>
        <v>17</v>
      </c>
      <c r="S84">
        <f t="shared" si="13"/>
        <v>5</v>
      </c>
      <c r="U84">
        <f t="shared" si="16"/>
        <v>21</v>
      </c>
      <c r="V84">
        <f t="shared" si="17"/>
        <v>49</v>
      </c>
    </row>
    <row r="85" spans="1:22" ht="29.25" thickBot="1" x14ac:dyDescent="0.3">
      <c r="A85" s="1" t="s">
        <v>376</v>
      </c>
      <c r="B85" s="1" t="s">
        <v>377</v>
      </c>
      <c r="C85" s="1" t="s">
        <v>378</v>
      </c>
      <c r="D85" s="1" t="s">
        <v>412</v>
      </c>
      <c r="E85" s="1" t="s">
        <v>413</v>
      </c>
      <c r="F85" s="1" t="s">
        <v>414</v>
      </c>
      <c r="G85" s="1" t="s">
        <v>415</v>
      </c>
      <c r="I85">
        <v>86</v>
      </c>
      <c r="J85" t="str">
        <f t="shared" si="14"/>
        <v>Assamese - India</v>
      </c>
      <c r="K85" t="str">
        <f t="shared" si="15"/>
        <v>as-IN</v>
      </c>
      <c r="M85">
        <f t="shared" si="9"/>
        <v>2086</v>
      </c>
      <c r="N85" t="str">
        <f t="shared" si="10"/>
        <v>Language_as-IN_Active</v>
      </c>
      <c r="O85" t="str">
        <f t="shared" si="11"/>
        <v>Set language Assamese - India to active/inactive</v>
      </c>
      <c r="P85" t="b">
        <v>0</v>
      </c>
      <c r="R85">
        <f t="shared" si="12"/>
        <v>16</v>
      </c>
      <c r="S85">
        <f t="shared" si="13"/>
        <v>5</v>
      </c>
      <c r="U85">
        <f t="shared" si="16"/>
        <v>21</v>
      </c>
      <c r="V85">
        <f t="shared" si="17"/>
        <v>48</v>
      </c>
    </row>
    <row r="86" spans="1:22" ht="15" thickBot="1" x14ac:dyDescent="0.3">
      <c r="A86" s="1" t="s">
        <v>376</v>
      </c>
      <c r="B86" s="1" t="s">
        <v>377</v>
      </c>
      <c r="C86" s="1" t="s">
        <v>378</v>
      </c>
      <c r="D86" s="1" t="s">
        <v>416</v>
      </c>
      <c r="E86" s="1" t="s">
        <v>417</v>
      </c>
      <c r="F86" s="1" t="s">
        <v>418</v>
      </c>
      <c r="G86" s="1" t="s">
        <v>419</v>
      </c>
      <c r="I86">
        <v>87</v>
      </c>
      <c r="J86" t="str">
        <f t="shared" si="14"/>
        <v>Marathi - India</v>
      </c>
      <c r="K86" t="str">
        <f t="shared" si="15"/>
        <v>mr-IN</v>
      </c>
      <c r="M86">
        <f t="shared" si="9"/>
        <v>2087</v>
      </c>
      <c r="N86" t="str">
        <f t="shared" si="10"/>
        <v>Language_mr-IN_Active</v>
      </c>
      <c r="O86" t="str">
        <f t="shared" si="11"/>
        <v>Set language Marathi - India to active/inactive</v>
      </c>
      <c r="P86" t="b">
        <v>0</v>
      </c>
      <c r="R86">
        <f t="shared" si="12"/>
        <v>15</v>
      </c>
      <c r="S86">
        <f t="shared" si="13"/>
        <v>5</v>
      </c>
      <c r="U86">
        <f t="shared" si="16"/>
        <v>21</v>
      </c>
      <c r="V86">
        <f t="shared" si="17"/>
        <v>47</v>
      </c>
    </row>
    <row r="87" spans="1:22" ht="15" thickBot="1" x14ac:dyDescent="0.3">
      <c r="A87" s="1" t="s">
        <v>376</v>
      </c>
      <c r="B87" s="1" t="s">
        <v>377</v>
      </c>
      <c r="C87" s="1" t="s">
        <v>378</v>
      </c>
      <c r="D87" s="1" t="s">
        <v>420</v>
      </c>
      <c r="E87" s="1" t="s">
        <v>421</v>
      </c>
      <c r="F87" s="1" t="s">
        <v>422</v>
      </c>
      <c r="G87" s="1" t="s">
        <v>423</v>
      </c>
      <c r="I87">
        <v>88</v>
      </c>
      <c r="J87" t="str">
        <f t="shared" si="14"/>
        <v>Sanskrit - India</v>
      </c>
      <c r="K87" t="str">
        <f t="shared" si="15"/>
        <v>sa-IN</v>
      </c>
      <c r="M87">
        <f t="shared" si="9"/>
        <v>2088</v>
      </c>
      <c r="N87" t="str">
        <f t="shared" si="10"/>
        <v>Language_sa-IN_Active</v>
      </c>
      <c r="O87" t="str">
        <f t="shared" si="11"/>
        <v>Set language Sanskrit - India to active/inactive</v>
      </c>
      <c r="P87" t="b">
        <v>0</v>
      </c>
      <c r="R87">
        <f t="shared" si="12"/>
        <v>16</v>
      </c>
      <c r="S87">
        <f t="shared" si="13"/>
        <v>5</v>
      </c>
      <c r="U87">
        <f t="shared" si="16"/>
        <v>21</v>
      </c>
      <c r="V87">
        <f t="shared" si="17"/>
        <v>48</v>
      </c>
    </row>
    <row r="88" spans="1:22" ht="15" thickBot="1" x14ac:dyDescent="0.3">
      <c r="A88" s="1" t="s">
        <v>376</v>
      </c>
      <c r="B88" s="1" t="s">
        <v>377</v>
      </c>
      <c r="C88" s="1" t="s">
        <v>378</v>
      </c>
      <c r="D88" s="1" t="s">
        <v>424</v>
      </c>
      <c r="E88" s="1" t="s">
        <v>425</v>
      </c>
      <c r="F88" s="1" t="s">
        <v>425</v>
      </c>
      <c r="G88" s="1" t="s">
        <v>426</v>
      </c>
      <c r="I88">
        <v>89</v>
      </c>
      <c r="J88" t="str">
        <f t="shared" si="14"/>
        <v>Konkani - India</v>
      </c>
      <c r="K88" t="str">
        <f t="shared" si="15"/>
        <v>kok-IN</v>
      </c>
      <c r="M88">
        <f t="shared" si="9"/>
        <v>2089</v>
      </c>
      <c r="N88" t="str">
        <f t="shared" si="10"/>
        <v>Language_kok-IN_Active</v>
      </c>
      <c r="O88" t="str">
        <f t="shared" si="11"/>
        <v>Set language Konkani - India to active/inactive</v>
      </c>
      <c r="P88" t="b">
        <v>0</v>
      </c>
      <c r="R88">
        <f t="shared" si="12"/>
        <v>15</v>
      </c>
      <c r="S88">
        <f t="shared" si="13"/>
        <v>6</v>
      </c>
      <c r="U88">
        <f t="shared" si="16"/>
        <v>22</v>
      </c>
      <c r="V88">
        <f t="shared" si="17"/>
        <v>47</v>
      </c>
    </row>
    <row r="89" spans="1:22" ht="15" thickBot="1" x14ac:dyDescent="0.3">
      <c r="A89" s="1" t="s">
        <v>376</v>
      </c>
      <c r="B89" s="1" t="s">
        <v>377</v>
      </c>
      <c r="C89" s="1" t="s">
        <v>378</v>
      </c>
      <c r="D89" s="1" t="s">
        <v>41</v>
      </c>
      <c r="E89" s="1" t="s">
        <v>42</v>
      </c>
      <c r="F89" s="1" t="s">
        <v>43</v>
      </c>
      <c r="G89" s="1" t="s">
        <v>427</v>
      </c>
      <c r="I89">
        <v>90</v>
      </c>
      <c r="J89" t="str">
        <f t="shared" si="14"/>
        <v>English - India</v>
      </c>
      <c r="K89" t="str">
        <f t="shared" si="15"/>
        <v>en-IN</v>
      </c>
      <c r="M89">
        <f t="shared" si="9"/>
        <v>2090</v>
      </c>
      <c r="N89" t="str">
        <f t="shared" si="10"/>
        <v>Language_en-IN_Active</v>
      </c>
      <c r="O89" t="str">
        <f t="shared" si="11"/>
        <v>Set language English - India to active/inactive</v>
      </c>
      <c r="P89" t="b">
        <v>0</v>
      </c>
      <c r="R89">
        <f t="shared" si="12"/>
        <v>15</v>
      </c>
      <c r="S89">
        <f t="shared" si="13"/>
        <v>5</v>
      </c>
      <c r="U89">
        <f t="shared" si="16"/>
        <v>21</v>
      </c>
      <c r="V89">
        <f t="shared" si="17"/>
        <v>47</v>
      </c>
    </row>
    <row r="90" spans="1:22" ht="29.25" thickBot="1" x14ac:dyDescent="0.3">
      <c r="A90" s="1" t="s">
        <v>428</v>
      </c>
      <c r="B90" s="1" t="s">
        <v>429</v>
      </c>
      <c r="C90" s="1" t="s">
        <v>430</v>
      </c>
      <c r="D90" s="1" t="s">
        <v>431</v>
      </c>
      <c r="E90" s="1" t="s">
        <v>432</v>
      </c>
      <c r="F90" s="1" t="s">
        <v>433</v>
      </c>
      <c r="G90" s="1" t="s">
        <v>434</v>
      </c>
      <c r="I90">
        <v>91</v>
      </c>
      <c r="J90" t="str">
        <f t="shared" si="14"/>
        <v>Indonesian - Indonesia</v>
      </c>
      <c r="K90" t="str">
        <f t="shared" si="15"/>
        <v>id-ID</v>
      </c>
      <c r="M90">
        <f t="shared" si="9"/>
        <v>2091</v>
      </c>
      <c r="N90" t="str">
        <f t="shared" si="10"/>
        <v>Language_id-ID_Active</v>
      </c>
      <c r="O90" t="str">
        <f t="shared" si="11"/>
        <v>Set language Indonesian - Indonesia to active/inactive</v>
      </c>
      <c r="P90" t="b">
        <v>0</v>
      </c>
      <c r="R90">
        <f t="shared" si="12"/>
        <v>22</v>
      </c>
      <c r="S90">
        <f t="shared" si="13"/>
        <v>5</v>
      </c>
      <c r="U90">
        <f t="shared" si="16"/>
        <v>21</v>
      </c>
      <c r="V90">
        <f t="shared" si="17"/>
        <v>54</v>
      </c>
    </row>
    <row r="91" spans="1:22" ht="15" thickBot="1" x14ac:dyDescent="0.3">
      <c r="A91" s="1" t="s">
        <v>435</v>
      </c>
      <c r="B91" s="1" t="s">
        <v>436</v>
      </c>
      <c r="C91" s="1" t="s">
        <v>437</v>
      </c>
      <c r="D91" s="1" t="s">
        <v>438</v>
      </c>
      <c r="E91" s="1" t="s">
        <v>439</v>
      </c>
      <c r="F91" s="1" t="s">
        <v>440</v>
      </c>
      <c r="G91" s="1" t="s">
        <v>441</v>
      </c>
      <c r="I91">
        <v>92</v>
      </c>
      <c r="J91" t="str">
        <f t="shared" si="14"/>
        <v>Persian - Iran</v>
      </c>
      <c r="K91" t="str">
        <f t="shared" si="15"/>
        <v>fa-IR</v>
      </c>
      <c r="M91">
        <f t="shared" si="9"/>
        <v>2092</v>
      </c>
      <c r="N91" t="str">
        <f t="shared" si="10"/>
        <v>Language_fa-IR_Active</v>
      </c>
      <c r="O91" t="str">
        <f t="shared" si="11"/>
        <v>Set language Persian - Iran to active/inactive</v>
      </c>
      <c r="P91" t="b">
        <v>0</v>
      </c>
      <c r="R91">
        <f t="shared" si="12"/>
        <v>14</v>
      </c>
      <c r="S91">
        <f t="shared" si="13"/>
        <v>5</v>
      </c>
      <c r="U91">
        <f t="shared" si="16"/>
        <v>21</v>
      </c>
      <c r="V91">
        <f t="shared" si="17"/>
        <v>46</v>
      </c>
    </row>
    <row r="92" spans="1:22" ht="15" thickBot="1" x14ac:dyDescent="0.3">
      <c r="A92" s="1" t="s">
        <v>442</v>
      </c>
      <c r="B92" s="1" t="s">
        <v>443</v>
      </c>
      <c r="C92" s="1" t="s">
        <v>444</v>
      </c>
      <c r="D92" s="1" t="s">
        <v>20</v>
      </c>
      <c r="E92" s="1" t="s">
        <v>21</v>
      </c>
      <c r="F92" s="1" t="s">
        <v>22</v>
      </c>
      <c r="G92" s="1" t="s">
        <v>445</v>
      </c>
      <c r="I92">
        <v>93</v>
      </c>
      <c r="J92" t="str">
        <f t="shared" si="14"/>
        <v>Arabic - Iraq</v>
      </c>
      <c r="K92" t="str">
        <f t="shared" si="15"/>
        <v>ar-IQ</v>
      </c>
      <c r="M92">
        <f t="shared" si="9"/>
        <v>2093</v>
      </c>
      <c r="N92" t="str">
        <f t="shared" si="10"/>
        <v>Language_ar-IQ_Active</v>
      </c>
      <c r="O92" t="str">
        <f t="shared" si="11"/>
        <v>Set language Arabic - Iraq to active/inactive</v>
      </c>
      <c r="P92" t="b">
        <v>0</v>
      </c>
      <c r="R92">
        <f t="shared" si="12"/>
        <v>13</v>
      </c>
      <c r="S92">
        <f t="shared" si="13"/>
        <v>5</v>
      </c>
      <c r="U92">
        <f t="shared" si="16"/>
        <v>21</v>
      </c>
      <c r="V92">
        <f t="shared" si="17"/>
        <v>45</v>
      </c>
    </row>
    <row r="93" spans="1:22" ht="15" thickBot="1" x14ac:dyDescent="0.3">
      <c r="A93" s="1" t="s">
        <v>446</v>
      </c>
      <c r="B93" s="1" t="s">
        <v>447</v>
      </c>
      <c r="C93" s="1" t="s">
        <v>448</v>
      </c>
      <c r="D93" s="1" t="s">
        <v>449</v>
      </c>
      <c r="E93" s="1" t="s">
        <v>450</v>
      </c>
      <c r="F93" s="1" t="s">
        <v>451</v>
      </c>
      <c r="G93" s="1" t="s">
        <v>452</v>
      </c>
      <c r="I93">
        <v>94</v>
      </c>
      <c r="J93" t="str">
        <f t="shared" si="14"/>
        <v>Irish - Ireland</v>
      </c>
      <c r="K93" t="str">
        <f t="shared" si="15"/>
        <v>ga-IE</v>
      </c>
      <c r="M93">
        <f t="shared" si="9"/>
        <v>2094</v>
      </c>
      <c r="N93" t="str">
        <f t="shared" si="10"/>
        <v>Language_ga-IE_Active</v>
      </c>
      <c r="O93" t="str">
        <f t="shared" si="11"/>
        <v>Set language Irish - Ireland to active/inactive</v>
      </c>
      <c r="P93" t="b">
        <v>0</v>
      </c>
      <c r="R93">
        <f t="shared" si="12"/>
        <v>15</v>
      </c>
      <c r="S93">
        <f t="shared" si="13"/>
        <v>5</v>
      </c>
      <c r="U93">
        <f t="shared" si="16"/>
        <v>21</v>
      </c>
      <c r="V93">
        <f t="shared" si="17"/>
        <v>47</v>
      </c>
    </row>
    <row r="94" spans="1:22" ht="15" thickBot="1" x14ac:dyDescent="0.3">
      <c r="A94" s="1" t="s">
        <v>446</v>
      </c>
      <c r="B94" s="1" t="s">
        <v>447</v>
      </c>
      <c r="C94" s="1" t="s">
        <v>448</v>
      </c>
      <c r="D94" s="1" t="s">
        <v>41</v>
      </c>
      <c r="E94" s="1" t="s">
        <v>42</v>
      </c>
      <c r="F94" s="1" t="s">
        <v>43</v>
      </c>
      <c r="G94" s="1" t="s">
        <v>453</v>
      </c>
      <c r="I94">
        <v>95</v>
      </c>
      <c r="J94" t="str">
        <f t="shared" si="14"/>
        <v>English - Ireland</v>
      </c>
      <c r="K94" t="str">
        <f t="shared" si="15"/>
        <v>en-IE</v>
      </c>
      <c r="M94">
        <f t="shared" si="9"/>
        <v>2095</v>
      </c>
      <c r="N94" t="str">
        <f t="shared" si="10"/>
        <v>Language_en-IE_Active</v>
      </c>
      <c r="O94" t="str">
        <f t="shared" si="11"/>
        <v>Set language English - Ireland to active/inactive</v>
      </c>
      <c r="P94" t="b">
        <v>0</v>
      </c>
      <c r="R94">
        <f t="shared" si="12"/>
        <v>17</v>
      </c>
      <c r="S94">
        <f t="shared" si="13"/>
        <v>5</v>
      </c>
      <c r="U94">
        <f t="shared" si="16"/>
        <v>21</v>
      </c>
      <c r="V94">
        <f t="shared" si="17"/>
        <v>49</v>
      </c>
    </row>
    <row r="95" spans="1:22" ht="57.75" thickBot="1" x14ac:dyDescent="0.3">
      <c r="A95" s="1" t="s">
        <v>454</v>
      </c>
      <c r="B95" s="1" t="s">
        <v>455</v>
      </c>
      <c r="C95" s="1" t="s">
        <v>456</v>
      </c>
      <c r="D95" s="1" t="s">
        <v>457</v>
      </c>
      <c r="E95" s="1" t="s">
        <v>458</v>
      </c>
      <c r="F95" s="1" t="s">
        <v>459</v>
      </c>
      <c r="G95" s="1" t="s">
        <v>460</v>
      </c>
      <c r="I95">
        <v>96</v>
      </c>
      <c r="J95" t="str">
        <f t="shared" si="14"/>
        <v>Urdu - Islamic Republic of Pakistan</v>
      </c>
      <c r="K95" t="str">
        <f t="shared" si="15"/>
        <v>ur-PK</v>
      </c>
      <c r="M95">
        <f t="shared" si="9"/>
        <v>2096</v>
      </c>
      <c r="N95" t="str">
        <f t="shared" si="10"/>
        <v>Language_ur-PK_Active</v>
      </c>
      <c r="O95" t="str">
        <f t="shared" si="11"/>
        <v>Set language Urdu - Islamic Republic of Pakistan to active/inactive</v>
      </c>
      <c r="P95" t="b">
        <v>0</v>
      </c>
      <c r="R95">
        <f t="shared" si="12"/>
        <v>35</v>
      </c>
      <c r="S95">
        <f t="shared" si="13"/>
        <v>5</v>
      </c>
      <c r="U95">
        <f t="shared" si="16"/>
        <v>21</v>
      </c>
      <c r="V95">
        <f t="shared" si="17"/>
        <v>67</v>
      </c>
    </row>
    <row r="96" spans="1:22" ht="15" thickBot="1" x14ac:dyDescent="0.3">
      <c r="A96" s="1" t="s">
        <v>461</v>
      </c>
      <c r="B96" s="1" t="s">
        <v>462</v>
      </c>
      <c r="C96" s="1" t="s">
        <v>463</v>
      </c>
      <c r="D96" s="1" t="s">
        <v>464</v>
      </c>
      <c r="E96" s="1" t="s">
        <v>465</v>
      </c>
      <c r="F96" s="1" t="s">
        <v>466</v>
      </c>
      <c r="G96" s="1" t="s">
        <v>467</v>
      </c>
      <c r="I96">
        <v>97</v>
      </c>
      <c r="J96" t="str">
        <f t="shared" si="14"/>
        <v>Hebrew - Israel</v>
      </c>
      <c r="K96" t="str">
        <f t="shared" si="15"/>
        <v>he-IL</v>
      </c>
      <c r="M96">
        <f t="shared" si="9"/>
        <v>2097</v>
      </c>
      <c r="N96" t="str">
        <f t="shared" si="10"/>
        <v>Language_he-IL_Active</v>
      </c>
      <c r="O96" t="str">
        <f t="shared" si="11"/>
        <v>Set language Hebrew - Israel to active/inactive</v>
      </c>
      <c r="P96" t="b">
        <v>0</v>
      </c>
      <c r="R96">
        <f t="shared" si="12"/>
        <v>15</v>
      </c>
      <c r="S96">
        <f t="shared" si="13"/>
        <v>5</v>
      </c>
      <c r="U96">
        <f t="shared" si="16"/>
        <v>21</v>
      </c>
      <c r="V96">
        <f t="shared" si="17"/>
        <v>47</v>
      </c>
    </row>
    <row r="97" spans="1:22" ht="15" thickBot="1" x14ac:dyDescent="0.3">
      <c r="A97" s="1" t="s">
        <v>468</v>
      </c>
      <c r="B97" s="1" t="s">
        <v>469</v>
      </c>
      <c r="C97" s="1" t="s">
        <v>470</v>
      </c>
      <c r="D97" s="1" t="s">
        <v>471</v>
      </c>
      <c r="E97" s="1" t="s">
        <v>472</v>
      </c>
      <c r="F97" s="1" t="s">
        <v>473</v>
      </c>
      <c r="G97" s="1" t="s">
        <v>474</v>
      </c>
      <c r="I97">
        <v>98</v>
      </c>
      <c r="J97" t="str">
        <f t="shared" si="14"/>
        <v>Italian - Italy</v>
      </c>
      <c r="K97" t="str">
        <f t="shared" si="15"/>
        <v>it-IT</v>
      </c>
      <c r="M97">
        <f t="shared" si="9"/>
        <v>2098</v>
      </c>
      <c r="N97" t="str">
        <f t="shared" si="10"/>
        <v>Language_it-IT_Active</v>
      </c>
      <c r="O97" t="str">
        <f t="shared" si="11"/>
        <v>Set language Italian - Italy to active/inactive</v>
      </c>
      <c r="P97" t="b">
        <v>0</v>
      </c>
      <c r="R97">
        <f t="shared" si="12"/>
        <v>15</v>
      </c>
      <c r="S97">
        <f t="shared" si="13"/>
        <v>5</v>
      </c>
      <c r="U97">
        <f t="shared" si="16"/>
        <v>21</v>
      </c>
      <c r="V97">
        <f t="shared" si="17"/>
        <v>47</v>
      </c>
    </row>
    <row r="98" spans="1:22" ht="15" thickBot="1" x14ac:dyDescent="0.3">
      <c r="A98" s="1" t="s">
        <v>475</v>
      </c>
      <c r="B98" s="1" t="s">
        <v>476</v>
      </c>
      <c r="C98" s="1" t="s">
        <v>477</v>
      </c>
      <c r="D98" s="1" t="s">
        <v>41</v>
      </c>
      <c r="E98" s="1" t="s">
        <v>42</v>
      </c>
      <c r="F98" s="1" t="s">
        <v>43</v>
      </c>
      <c r="G98" s="1" t="s">
        <v>478</v>
      </c>
      <c r="I98">
        <v>99</v>
      </c>
      <c r="J98" t="str">
        <f t="shared" si="14"/>
        <v>English - Jamaica</v>
      </c>
      <c r="K98" t="str">
        <f t="shared" si="15"/>
        <v>en-JM</v>
      </c>
      <c r="M98">
        <f t="shared" si="9"/>
        <v>2099</v>
      </c>
      <c r="N98" t="str">
        <f t="shared" si="10"/>
        <v>Language_en-JM_Active</v>
      </c>
      <c r="O98" t="str">
        <f t="shared" si="11"/>
        <v>Set language English - Jamaica to active/inactive</v>
      </c>
      <c r="P98" t="b">
        <v>0</v>
      </c>
      <c r="R98">
        <f t="shared" si="12"/>
        <v>17</v>
      </c>
      <c r="S98">
        <f t="shared" si="13"/>
        <v>5</v>
      </c>
      <c r="U98">
        <f t="shared" si="16"/>
        <v>21</v>
      </c>
      <c r="V98">
        <f t="shared" si="17"/>
        <v>49</v>
      </c>
    </row>
    <row r="99" spans="1:22" ht="29.25" thickBot="1" x14ac:dyDescent="0.3">
      <c r="A99" s="1" t="s">
        <v>479</v>
      </c>
      <c r="B99" s="1" t="s">
        <v>480</v>
      </c>
      <c r="C99" s="1" t="s">
        <v>481</v>
      </c>
      <c r="D99" s="1" t="s">
        <v>482</v>
      </c>
      <c r="E99" s="1" t="s">
        <v>483</v>
      </c>
      <c r="F99" s="1" t="s">
        <v>484</v>
      </c>
      <c r="G99" s="1" t="s">
        <v>485</v>
      </c>
      <c r="I99">
        <v>100</v>
      </c>
      <c r="J99" t="str">
        <f t="shared" si="14"/>
        <v>Japanese - Japan</v>
      </c>
      <c r="K99" t="str">
        <f t="shared" si="15"/>
        <v>ja-JP</v>
      </c>
      <c r="M99">
        <f t="shared" si="9"/>
        <v>2100</v>
      </c>
      <c r="N99" t="str">
        <f t="shared" si="10"/>
        <v>Language_ja-JP_Active</v>
      </c>
      <c r="O99" t="str">
        <f t="shared" si="11"/>
        <v>Set language Japanese - Japan to active/inactive</v>
      </c>
      <c r="P99" t="b">
        <v>0</v>
      </c>
      <c r="R99">
        <f t="shared" si="12"/>
        <v>16</v>
      </c>
      <c r="S99">
        <f t="shared" si="13"/>
        <v>5</v>
      </c>
      <c r="U99">
        <f t="shared" si="16"/>
        <v>21</v>
      </c>
      <c r="V99">
        <f t="shared" si="17"/>
        <v>48</v>
      </c>
    </row>
    <row r="100" spans="1:22" ht="15" thickBot="1" x14ac:dyDescent="0.3">
      <c r="A100" s="1" t="s">
        <v>486</v>
      </c>
      <c r="B100" s="1" t="s">
        <v>487</v>
      </c>
      <c r="C100" s="1" t="s">
        <v>488</v>
      </c>
      <c r="D100" s="1" t="s">
        <v>20</v>
      </c>
      <c r="E100" s="1" t="s">
        <v>21</v>
      </c>
      <c r="F100" s="1" t="s">
        <v>22</v>
      </c>
      <c r="G100" s="1" t="s">
        <v>489</v>
      </c>
      <c r="I100">
        <v>101</v>
      </c>
      <c r="J100" t="str">
        <f t="shared" si="14"/>
        <v>Arabic - Jordan</v>
      </c>
      <c r="K100" t="str">
        <f t="shared" si="15"/>
        <v>ar-JO</v>
      </c>
      <c r="M100">
        <f t="shared" si="9"/>
        <v>2101</v>
      </c>
      <c r="N100" t="str">
        <f t="shared" si="10"/>
        <v>Language_ar-JO_Active</v>
      </c>
      <c r="O100" t="str">
        <f t="shared" si="11"/>
        <v>Set language Arabic - Jordan to active/inactive</v>
      </c>
      <c r="P100" t="b">
        <v>0</v>
      </c>
      <c r="R100">
        <f t="shared" si="12"/>
        <v>15</v>
      </c>
      <c r="S100">
        <f t="shared" si="13"/>
        <v>5</v>
      </c>
      <c r="U100">
        <f t="shared" si="16"/>
        <v>21</v>
      </c>
      <c r="V100">
        <f t="shared" si="17"/>
        <v>47</v>
      </c>
    </row>
    <row r="101" spans="1:22" ht="29.25" thickBot="1" x14ac:dyDescent="0.3">
      <c r="A101" s="1" t="s">
        <v>490</v>
      </c>
      <c r="B101" s="1" t="s">
        <v>491</v>
      </c>
      <c r="C101" s="1" t="s">
        <v>492</v>
      </c>
      <c r="D101" s="1" t="s">
        <v>493</v>
      </c>
      <c r="E101" s="1" t="s">
        <v>494</v>
      </c>
      <c r="F101" s="1" t="s">
        <v>495</v>
      </c>
      <c r="G101" s="1" t="s">
        <v>496</v>
      </c>
      <c r="I101">
        <v>102</v>
      </c>
      <c r="J101" t="str">
        <f t="shared" si="14"/>
        <v>Kazakh - Kazakhstan</v>
      </c>
      <c r="K101" t="str">
        <f t="shared" si="15"/>
        <v>kk-KZ</v>
      </c>
      <c r="M101">
        <f t="shared" si="9"/>
        <v>2102</v>
      </c>
      <c r="N101" t="str">
        <f t="shared" si="10"/>
        <v>Language_kk-KZ_Active</v>
      </c>
      <c r="O101" t="str">
        <f t="shared" si="11"/>
        <v>Set language Kazakh - Kazakhstan to active/inactive</v>
      </c>
      <c r="P101" t="b">
        <v>0</v>
      </c>
      <c r="R101">
        <f t="shared" si="12"/>
        <v>19</v>
      </c>
      <c r="S101">
        <f t="shared" si="13"/>
        <v>5</v>
      </c>
      <c r="U101">
        <f t="shared" si="16"/>
        <v>21</v>
      </c>
      <c r="V101">
        <f t="shared" si="17"/>
        <v>51</v>
      </c>
    </row>
    <row r="102" spans="1:22" ht="15" thickBot="1" x14ac:dyDescent="0.3">
      <c r="A102" s="1" t="s">
        <v>497</v>
      </c>
      <c r="B102" s="1" t="s">
        <v>498</v>
      </c>
      <c r="C102" s="1" t="s">
        <v>499</v>
      </c>
      <c r="D102" s="1" t="s">
        <v>500</v>
      </c>
      <c r="E102" s="1" t="s">
        <v>501</v>
      </c>
      <c r="F102" s="1" t="s">
        <v>502</v>
      </c>
      <c r="G102" s="1" t="s">
        <v>503</v>
      </c>
      <c r="I102">
        <v>103</v>
      </c>
      <c r="J102" t="str">
        <f t="shared" si="14"/>
        <v>Kiswahili - Kenya</v>
      </c>
      <c r="K102" t="str">
        <f t="shared" si="15"/>
        <v>sw-KE</v>
      </c>
      <c r="M102">
        <f t="shared" si="9"/>
        <v>2103</v>
      </c>
      <c r="N102" t="str">
        <f t="shared" si="10"/>
        <v>Language_sw-KE_Active</v>
      </c>
      <c r="O102" t="str">
        <f t="shared" si="11"/>
        <v>Set language Kiswahili - Kenya to active/inactive</v>
      </c>
      <c r="P102" t="b">
        <v>0</v>
      </c>
      <c r="R102">
        <f t="shared" si="12"/>
        <v>17</v>
      </c>
      <c r="S102">
        <f t="shared" si="13"/>
        <v>5</v>
      </c>
      <c r="U102">
        <f t="shared" si="16"/>
        <v>21</v>
      </c>
      <c r="V102">
        <f t="shared" si="17"/>
        <v>49</v>
      </c>
    </row>
    <row r="103" spans="1:22" ht="15" thickBot="1" x14ac:dyDescent="0.3">
      <c r="A103" s="1" t="s">
        <v>504</v>
      </c>
      <c r="B103" s="1" t="s">
        <v>505</v>
      </c>
      <c r="C103" s="1" t="s">
        <v>506</v>
      </c>
      <c r="D103" s="1" t="s">
        <v>507</v>
      </c>
      <c r="E103" s="1" t="s">
        <v>508</v>
      </c>
      <c r="F103" s="1" t="s">
        <v>509</v>
      </c>
      <c r="G103" s="1" t="s">
        <v>510</v>
      </c>
      <c r="I103">
        <v>104</v>
      </c>
      <c r="J103" t="str">
        <f t="shared" si="14"/>
        <v>Korean - Korea</v>
      </c>
      <c r="K103" t="str">
        <f t="shared" si="15"/>
        <v>ko-KR</v>
      </c>
      <c r="M103">
        <f t="shared" si="9"/>
        <v>2104</v>
      </c>
      <c r="N103" t="str">
        <f t="shared" si="10"/>
        <v>Language_ko-KR_Active</v>
      </c>
      <c r="O103" t="str">
        <f t="shared" si="11"/>
        <v>Set language Korean - Korea to active/inactive</v>
      </c>
      <c r="P103" t="b">
        <v>0</v>
      </c>
      <c r="R103">
        <f t="shared" si="12"/>
        <v>14</v>
      </c>
      <c r="S103">
        <f t="shared" si="13"/>
        <v>5</v>
      </c>
      <c r="U103">
        <f t="shared" si="16"/>
        <v>21</v>
      </c>
      <c r="V103">
        <f t="shared" si="17"/>
        <v>46</v>
      </c>
    </row>
    <row r="104" spans="1:22" ht="15" thickBot="1" x14ac:dyDescent="0.3">
      <c r="A104" s="1" t="s">
        <v>511</v>
      </c>
      <c r="B104" s="1" t="s">
        <v>512</v>
      </c>
      <c r="C104" s="1" t="s">
        <v>513</v>
      </c>
      <c r="D104" s="1" t="s">
        <v>20</v>
      </c>
      <c r="E104" s="1" t="s">
        <v>21</v>
      </c>
      <c r="F104" s="1" t="s">
        <v>22</v>
      </c>
      <c r="G104" s="1" t="s">
        <v>514</v>
      </c>
      <c r="I104">
        <v>105</v>
      </c>
      <c r="J104" t="str">
        <f t="shared" si="14"/>
        <v>Arabic - Kuwait</v>
      </c>
      <c r="K104" t="str">
        <f t="shared" si="15"/>
        <v>ar-KW</v>
      </c>
      <c r="M104">
        <f t="shared" si="9"/>
        <v>2105</v>
      </c>
      <c r="N104" t="str">
        <f t="shared" si="10"/>
        <v>Language_ar-KW_Active</v>
      </c>
      <c r="O104" t="str">
        <f t="shared" si="11"/>
        <v>Set language Arabic - Kuwait to active/inactive</v>
      </c>
      <c r="P104" t="b">
        <v>0</v>
      </c>
      <c r="R104">
        <f t="shared" si="12"/>
        <v>15</v>
      </c>
      <c r="S104">
        <f t="shared" si="13"/>
        <v>5</v>
      </c>
      <c r="U104">
        <f t="shared" si="16"/>
        <v>21</v>
      </c>
      <c r="V104">
        <f t="shared" si="17"/>
        <v>47</v>
      </c>
    </row>
    <row r="105" spans="1:22" ht="29.25" thickBot="1" x14ac:dyDescent="0.3">
      <c r="A105" s="1" t="s">
        <v>515</v>
      </c>
      <c r="B105" s="1" t="s">
        <v>516</v>
      </c>
      <c r="C105" s="1" t="s">
        <v>517</v>
      </c>
      <c r="D105" s="1" t="s">
        <v>518</v>
      </c>
      <c r="E105" s="1" t="s">
        <v>519</v>
      </c>
      <c r="F105" s="1" t="s">
        <v>520</v>
      </c>
      <c r="G105" s="1" t="s">
        <v>521</v>
      </c>
      <c r="I105">
        <v>106</v>
      </c>
      <c r="J105" t="str">
        <f t="shared" si="14"/>
        <v>Kyrgyz - Kyrgyzstan</v>
      </c>
      <c r="K105" t="str">
        <f t="shared" si="15"/>
        <v>ky-KG</v>
      </c>
      <c r="M105">
        <f t="shared" si="9"/>
        <v>2106</v>
      </c>
      <c r="N105" t="str">
        <f t="shared" si="10"/>
        <v>Language_ky-KG_Active</v>
      </c>
      <c r="O105" t="str">
        <f t="shared" si="11"/>
        <v>Set language Kyrgyz - Kyrgyzstan to active/inactive</v>
      </c>
      <c r="P105" t="b">
        <v>0</v>
      </c>
      <c r="R105">
        <f t="shared" si="12"/>
        <v>19</v>
      </c>
      <c r="S105">
        <f t="shared" si="13"/>
        <v>5</v>
      </c>
      <c r="U105">
        <f t="shared" si="16"/>
        <v>21</v>
      </c>
      <c r="V105">
        <f t="shared" si="17"/>
        <v>51</v>
      </c>
    </row>
    <row r="106" spans="1:22" ht="29.25" thickBot="1" x14ac:dyDescent="0.3">
      <c r="A106" s="1" t="s">
        <v>522</v>
      </c>
      <c r="B106" s="1" t="s">
        <v>523</v>
      </c>
      <c r="C106" s="1" t="s">
        <v>524</v>
      </c>
      <c r="D106" s="1" t="s">
        <v>525</v>
      </c>
      <c r="E106" s="1" t="s">
        <v>526</v>
      </c>
      <c r="F106" s="1" t="s">
        <v>527</v>
      </c>
      <c r="G106" s="1" t="s">
        <v>528</v>
      </c>
      <c r="I106">
        <v>107</v>
      </c>
      <c r="J106" t="str">
        <f t="shared" si="14"/>
        <v>Lao - Lao P.D.R.</v>
      </c>
      <c r="K106" t="str">
        <f t="shared" si="15"/>
        <v>lo-LA</v>
      </c>
      <c r="M106">
        <f t="shared" si="9"/>
        <v>2107</v>
      </c>
      <c r="N106" t="str">
        <f t="shared" si="10"/>
        <v>Language_lo-LA_Active</v>
      </c>
      <c r="O106" t="str">
        <f t="shared" si="11"/>
        <v>Set language Lao - Lao P.D.R. to active/inactive</v>
      </c>
      <c r="P106" t="b">
        <v>0</v>
      </c>
      <c r="R106">
        <f t="shared" si="12"/>
        <v>16</v>
      </c>
      <c r="S106">
        <f t="shared" si="13"/>
        <v>5</v>
      </c>
      <c r="U106">
        <f t="shared" si="16"/>
        <v>21</v>
      </c>
      <c r="V106">
        <f t="shared" si="17"/>
        <v>48</v>
      </c>
    </row>
    <row r="107" spans="1:22" ht="29.25" thickBot="1" x14ac:dyDescent="0.3">
      <c r="A107" s="1" t="s">
        <v>529</v>
      </c>
      <c r="B107" s="1" t="s">
        <v>18</v>
      </c>
      <c r="C107" s="1" t="s">
        <v>19</v>
      </c>
      <c r="D107" s="1" t="s">
        <v>530</v>
      </c>
      <c r="E107" s="1" t="s">
        <v>531</v>
      </c>
      <c r="F107" s="1" t="s">
        <v>531</v>
      </c>
      <c r="G107" s="1" t="s">
        <v>979</v>
      </c>
      <c r="I107">
        <v>108</v>
      </c>
      <c r="J107" t="str">
        <f t="shared" si="14"/>
        <v>Tamazight - Latin, Algeria</v>
      </c>
      <c r="K107" t="str">
        <f>G107</f>
        <v>tzm-Lat-DZ</v>
      </c>
      <c r="M107">
        <f t="shared" si="9"/>
        <v>2108</v>
      </c>
      <c r="N107" t="str">
        <f t="shared" si="10"/>
        <v>Language_tzm-Lat-DZ_Active</v>
      </c>
      <c r="O107" t="str">
        <f t="shared" si="11"/>
        <v>Set language Tamazight - Latin, Algeria to active/inactive</v>
      </c>
      <c r="P107" t="b">
        <v>0</v>
      </c>
      <c r="R107">
        <f t="shared" si="12"/>
        <v>26</v>
      </c>
      <c r="S107">
        <f t="shared" si="13"/>
        <v>10</v>
      </c>
      <c r="U107">
        <f t="shared" si="16"/>
        <v>26</v>
      </c>
      <c r="V107">
        <f t="shared" si="17"/>
        <v>58</v>
      </c>
    </row>
    <row r="108" spans="1:22" ht="43.5" thickBot="1" x14ac:dyDescent="0.3">
      <c r="A108" s="1" t="s">
        <v>532</v>
      </c>
      <c r="B108" s="1" t="s">
        <v>165</v>
      </c>
      <c r="C108" s="1" t="s">
        <v>166</v>
      </c>
      <c r="D108" s="1" t="s">
        <v>167</v>
      </c>
      <c r="E108" s="1" t="s">
        <v>168</v>
      </c>
      <c r="F108" s="1" t="s">
        <v>169</v>
      </c>
      <c r="G108" s="1" t="s">
        <v>533</v>
      </c>
      <c r="I108">
        <v>109</v>
      </c>
      <c r="J108" t="str">
        <f t="shared" si="14"/>
        <v>Azeri - Latin, Azerbaijan</v>
      </c>
      <c r="K108" t="str">
        <f t="shared" si="15"/>
        <v>az-Latn-AZ</v>
      </c>
      <c r="M108">
        <f t="shared" si="9"/>
        <v>2109</v>
      </c>
      <c r="N108" t="str">
        <f t="shared" si="10"/>
        <v>Language_az-Latn-AZ_Active</v>
      </c>
      <c r="O108" t="str">
        <f t="shared" si="11"/>
        <v>Set language Azeri - Latin, Azerbaijan to active/inactive</v>
      </c>
      <c r="P108" t="b">
        <v>0</v>
      </c>
      <c r="R108">
        <f t="shared" si="12"/>
        <v>25</v>
      </c>
      <c r="S108">
        <f t="shared" si="13"/>
        <v>10</v>
      </c>
      <c r="U108">
        <f t="shared" si="16"/>
        <v>26</v>
      </c>
      <c r="V108">
        <f t="shared" si="17"/>
        <v>57</v>
      </c>
    </row>
    <row r="109" spans="1:22" ht="72" thickBot="1" x14ac:dyDescent="0.3">
      <c r="A109" s="1" t="s">
        <v>534</v>
      </c>
      <c r="B109" s="1" t="s">
        <v>172</v>
      </c>
      <c r="C109" s="1" t="s">
        <v>173</v>
      </c>
      <c r="D109" s="1" t="s">
        <v>160</v>
      </c>
      <c r="E109" s="1" t="s">
        <v>161</v>
      </c>
      <c r="F109" s="1" t="s">
        <v>535</v>
      </c>
      <c r="G109" s="1" t="s">
        <v>536</v>
      </c>
      <c r="I109">
        <v>110</v>
      </c>
      <c r="J109" t="str">
        <f t="shared" si="14"/>
        <v>Croatian - Latin, Bosnia and Herzegovina</v>
      </c>
      <c r="K109" t="str">
        <f t="shared" si="15"/>
        <v>hr-BA</v>
      </c>
      <c r="M109">
        <f t="shared" si="9"/>
        <v>2110</v>
      </c>
      <c r="N109" t="str">
        <f t="shared" si="10"/>
        <v>Language_hr-BA_Active</v>
      </c>
      <c r="O109" t="str">
        <f t="shared" si="11"/>
        <v>Set language Croatian - Latin, Bosnia and Herzegovina to active/inactive</v>
      </c>
      <c r="P109" t="b">
        <v>0</v>
      </c>
      <c r="R109">
        <f t="shared" si="12"/>
        <v>40</v>
      </c>
      <c r="S109">
        <f t="shared" si="13"/>
        <v>5</v>
      </c>
      <c r="U109">
        <f t="shared" si="16"/>
        <v>21</v>
      </c>
      <c r="V109">
        <f t="shared" si="17"/>
        <v>72</v>
      </c>
    </row>
    <row r="110" spans="1:22" ht="72" thickBot="1" x14ac:dyDescent="0.3">
      <c r="A110" s="1" t="s">
        <v>534</v>
      </c>
      <c r="B110" s="1" t="s">
        <v>172</v>
      </c>
      <c r="C110" s="1" t="s">
        <v>173</v>
      </c>
      <c r="D110" s="1" t="s">
        <v>178</v>
      </c>
      <c r="E110" s="1" t="s">
        <v>179</v>
      </c>
      <c r="F110" s="1" t="s">
        <v>537</v>
      </c>
      <c r="G110" s="1" t="s">
        <v>538</v>
      </c>
      <c r="I110">
        <v>111</v>
      </c>
      <c r="J110" t="str">
        <f t="shared" si="14"/>
        <v>Bosnian - Latin, Bosnia and Herzegovina</v>
      </c>
      <c r="K110" t="str">
        <f t="shared" si="15"/>
        <v>bs-Latn-BA</v>
      </c>
      <c r="M110">
        <f t="shared" si="9"/>
        <v>2111</v>
      </c>
      <c r="N110" t="str">
        <f t="shared" si="10"/>
        <v>Language_bs-Latn-BA_Active</v>
      </c>
      <c r="O110" t="str">
        <f t="shared" si="11"/>
        <v>Set language Bosnian - Latin, Bosnia and Herzegovina to active/inactive</v>
      </c>
      <c r="P110" t="b">
        <v>0</v>
      </c>
      <c r="R110">
        <f t="shared" si="12"/>
        <v>39</v>
      </c>
      <c r="S110">
        <f t="shared" si="13"/>
        <v>10</v>
      </c>
      <c r="U110">
        <f t="shared" si="16"/>
        <v>26</v>
      </c>
      <c r="V110">
        <f t="shared" si="17"/>
        <v>71</v>
      </c>
    </row>
    <row r="111" spans="1:22" ht="72" thickBot="1" x14ac:dyDescent="0.3">
      <c r="A111" s="1" t="s">
        <v>534</v>
      </c>
      <c r="B111" s="1" t="s">
        <v>172</v>
      </c>
      <c r="C111" s="1" t="s">
        <v>173</v>
      </c>
      <c r="D111" s="1" t="s">
        <v>174</v>
      </c>
      <c r="E111" s="1" t="s">
        <v>175</v>
      </c>
      <c r="F111" s="1" t="s">
        <v>539</v>
      </c>
      <c r="G111" s="1" t="s">
        <v>540</v>
      </c>
      <c r="I111">
        <v>112</v>
      </c>
      <c r="J111" t="str">
        <f t="shared" si="14"/>
        <v>Serbian - Latin, Bosnia and Herzegovina</v>
      </c>
      <c r="K111" t="str">
        <f t="shared" si="15"/>
        <v>sr-Latn-BA</v>
      </c>
      <c r="M111">
        <f t="shared" si="9"/>
        <v>2112</v>
      </c>
      <c r="N111" t="str">
        <f t="shared" si="10"/>
        <v>Language_sr-Latn-BA_Active</v>
      </c>
      <c r="O111" t="str">
        <f t="shared" si="11"/>
        <v>Set language Serbian - Latin, Bosnia and Herzegovina to active/inactive</v>
      </c>
      <c r="P111" t="b">
        <v>0</v>
      </c>
      <c r="R111">
        <f t="shared" si="12"/>
        <v>39</v>
      </c>
      <c r="S111">
        <f t="shared" si="13"/>
        <v>10</v>
      </c>
      <c r="U111">
        <f t="shared" si="16"/>
        <v>26</v>
      </c>
      <c r="V111">
        <f t="shared" si="17"/>
        <v>71</v>
      </c>
    </row>
    <row r="112" spans="1:22" ht="29.25" thickBot="1" x14ac:dyDescent="0.3">
      <c r="A112" s="1" t="s">
        <v>541</v>
      </c>
      <c r="B112" s="1" t="s">
        <v>132</v>
      </c>
      <c r="C112" s="1" t="s">
        <v>133</v>
      </c>
      <c r="D112" s="1" t="s">
        <v>542</v>
      </c>
      <c r="E112" s="1" t="s">
        <v>543</v>
      </c>
      <c r="F112" s="1" t="s">
        <v>544</v>
      </c>
      <c r="G112" s="1" t="s">
        <v>545</v>
      </c>
      <c r="I112">
        <v>113</v>
      </c>
      <c r="J112" t="str">
        <f t="shared" si="14"/>
        <v>Inuktitut - Latin, Canada</v>
      </c>
      <c r="K112" t="str">
        <f t="shared" si="15"/>
        <v>iu-Latn-CA</v>
      </c>
      <c r="M112">
        <f t="shared" si="9"/>
        <v>2113</v>
      </c>
      <c r="N112" t="str">
        <f t="shared" si="10"/>
        <v>Language_iu-Latn-CA_Active</v>
      </c>
      <c r="O112" t="str">
        <f t="shared" si="11"/>
        <v>Set language Inuktitut - Latin, Canada to active/inactive</v>
      </c>
      <c r="P112" t="b">
        <v>0</v>
      </c>
      <c r="R112">
        <f t="shared" si="12"/>
        <v>25</v>
      </c>
      <c r="S112">
        <f t="shared" si="13"/>
        <v>10</v>
      </c>
      <c r="U112">
        <f t="shared" si="16"/>
        <v>26</v>
      </c>
      <c r="V112">
        <f t="shared" si="17"/>
        <v>57</v>
      </c>
    </row>
    <row r="113" spans="1:22" ht="43.5" thickBot="1" x14ac:dyDescent="0.3">
      <c r="A113" s="1" t="s">
        <v>546</v>
      </c>
      <c r="B113" s="1" t="s">
        <v>190</v>
      </c>
      <c r="C113" s="1" t="s">
        <v>191</v>
      </c>
      <c r="D113" s="1" t="s">
        <v>174</v>
      </c>
      <c r="E113" s="1" t="s">
        <v>175</v>
      </c>
      <c r="F113" s="1" t="s">
        <v>192</v>
      </c>
      <c r="G113" s="1" t="s">
        <v>547</v>
      </c>
      <c r="I113">
        <v>114</v>
      </c>
      <c r="J113" t="str">
        <f t="shared" si="14"/>
        <v>Serbian - Latin, Montenegro</v>
      </c>
      <c r="K113" t="str">
        <f t="shared" si="15"/>
        <v>sr-Latn-ME</v>
      </c>
      <c r="M113">
        <f t="shared" si="9"/>
        <v>2114</v>
      </c>
      <c r="N113" t="str">
        <f t="shared" si="10"/>
        <v>Language_sr-Latn-ME_Active</v>
      </c>
      <c r="O113" t="str">
        <f t="shared" si="11"/>
        <v>Set language Serbian - Latin, Montenegro to active/inactive</v>
      </c>
      <c r="P113" t="b">
        <v>0</v>
      </c>
      <c r="R113">
        <f t="shared" si="12"/>
        <v>27</v>
      </c>
      <c r="S113">
        <f t="shared" si="13"/>
        <v>10</v>
      </c>
      <c r="U113">
        <f t="shared" si="16"/>
        <v>26</v>
      </c>
      <c r="V113">
        <f t="shared" si="17"/>
        <v>59</v>
      </c>
    </row>
    <row r="114" spans="1:22" ht="29.25" thickBot="1" x14ac:dyDescent="0.3">
      <c r="A114" s="1" t="s">
        <v>548</v>
      </c>
      <c r="B114" s="1" t="s">
        <v>549</v>
      </c>
      <c r="C114" s="1" t="s">
        <v>550</v>
      </c>
      <c r="D114" s="1" t="s">
        <v>551</v>
      </c>
      <c r="E114" s="1" t="s">
        <v>552</v>
      </c>
      <c r="F114" s="1" t="s">
        <v>553</v>
      </c>
      <c r="G114" s="1" t="s">
        <v>554</v>
      </c>
      <c r="I114">
        <v>115</v>
      </c>
      <c r="J114" t="str">
        <f t="shared" si="14"/>
        <v>Hausa - Latin, Nigeria</v>
      </c>
      <c r="K114" t="str">
        <f t="shared" si="15"/>
        <v>ha-Latn-NG</v>
      </c>
      <c r="M114">
        <f t="shared" si="9"/>
        <v>2115</v>
      </c>
      <c r="N114" t="str">
        <f t="shared" si="10"/>
        <v>Language_ha-Latn-NG_Active</v>
      </c>
      <c r="O114" t="str">
        <f t="shared" si="11"/>
        <v>Set language Hausa - Latin, Nigeria to active/inactive</v>
      </c>
      <c r="P114" t="b">
        <v>0</v>
      </c>
      <c r="R114">
        <f t="shared" si="12"/>
        <v>22</v>
      </c>
      <c r="S114">
        <f t="shared" si="13"/>
        <v>10</v>
      </c>
      <c r="U114">
        <f t="shared" si="16"/>
        <v>26</v>
      </c>
      <c r="V114">
        <f t="shared" si="17"/>
        <v>54</v>
      </c>
    </row>
    <row r="115" spans="1:22" ht="29.25" thickBot="1" x14ac:dyDescent="0.3">
      <c r="A115" s="1" t="s">
        <v>555</v>
      </c>
      <c r="B115" s="1" t="s">
        <v>195</v>
      </c>
      <c r="C115" s="1" t="s">
        <v>196</v>
      </c>
      <c r="D115" s="1" t="s">
        <v>174</v>
      </c>
      <c r="E115" s="1" t="s">
        <v>175</v>
      </c>
      <c r="F115" s="1" t="s">
        <v>192</v>
      </c>
      <c r="G115" s="1" t="s">
        <v>556</v>
      </c>
      <c r="I115">
        <v>116</v>
      </c>
      <c r="J115" t="str">
        <f t="shared" si="14"/>
        <v>Serbian - Latin, Serbia</v>
      </c>
      <c r="K115" t="str">
        <f t="shared" si="15"/>
        <v>sr-Latn-RS</v>
      </c>
      <c r="M115">
        <f t="shared" si="9"/>
        <v>2116</v>
      </c>
      <c r="N115" t="str">
        <f t="shared" si="10"/>
        <v>Language_sr-Latn-RS_Active</v>
      </c>
      <c r="O115" t="str">
        <f t="shared" si="11"/>
        <v>Set language Serbian - Latin, Serbia to active/inactive</v>
      </c>
      <c r="P115" t="b">
        <v>0</v>
      </c>
      <c r="R115">
        <f t="shared" si="12"/>
        <v>23</v>
      </c>
      <c r="S115">
        <f t="shared" si="13"/>
        <v>10</v>
      </c>
      <c r="U115">
        <f t="shared" si="16"/>
        <v>26</v>
      </c>
      <c r="V115">
        <f t="shared" si="17"/>
        <v>55</v>
      </c>
    </row>
    <row r="116" spans="1:22" ht="86.25" thickBot="1" x14ac:dyDescent="0.3">
      <c r="A116" s="1" t="s">
        <v>557</v>
      </c>
      <c r="B116" s="1" t="s">
        <v>199</v>
      </c>
      <c r="C116" s="1" t="s">
        <v>200</v>
      </c>
      <c r="D116" s="1" t="s">
        <v>201</v>
      </c>
      <c r="E116" s="1" t="s">
        <v>175</v>
      </c>
      <c r="F116" s="1" t="s">
        <v>192</v>
      </c>
      <c r="G116" s="1" t="s">
        <v>558</v>
      </c>
      <c r="I116">
        <v>117</v>
      </c>
      <c r="J116" t="str">
        <f t="shared" si="14"/>
        <v>Serbian ) - Latin, Serbia and Montenegro (Former</v>
      </c>
      <c r="K116" t="str">
        <f t="shared" si="15"/>
        <v>sr-Latn-CS</v>
      </c>
      <c r="M116">
        <f t="shared" si="9"/>
        <v>2117</v>
      </c>
      <c r="N116" t="str">
        <f t="shared" si="10"/>
        <v>Language_sr-Latn-CS_Active</v>
      </c>
      <c r="O116" t="str">
        <f t="shared" si="11"/>
        <v>Set language Serbian ) - Latin, Serbia and Montenegro (Former to active/inactive</v>
      </c>
      <c r="P116" t="b">
        <v>0</v>
      </c>
      <c r="R116">
        <f t="shared" si="12"/>
        <v>48</v>
      </c>
      <c r="S116">
        <f t="shared" si="13"/>
        <v>10</v>
      </c>
      <c r="U116">
        <f t="shared" si="16"/>
        <v>26</v>
      </c>
      <c r="V116">
        <f t="shared" si="17"/>
        <v>80</v>
      </c>
    </row>
    <row r="117" spans="1:22" ht="43.5" thickBot="1" x14ac:dyDescent="0.3">
      <c r="A117" s="1" t="s">
        <v>559</v>
      </c>
      <c r="B117" s="1" t="s">
        <v>211</v>
      </c>
      <c r="C117" s="1" t="s">
        <v>212</v>
      </c>
      <c r="D117" s="1" t="s">
        <v>213</v>
      </c>
      <c r="E117" s="1" t="s">
        <v>214</v>
      </c>
      <c r="F117" s="1" t="s">
        <v>215</v>
      </c>
      <c r="G117" s="1" t="s">
        <v>560</v>
      </c>
      <c r="I117">
        <v>118</v>
      </c>
      <c r="J117" t="str">
        <f t="shared" si="14"/>
        <v>Uzbek - Latin, Uzbekistan</v>
      </c>
      <c r="K117" t="str">
        <f t="shared" si="15"/>
        <v>uz-Latn-UZ</v>
      </c>
      <c r="M117">
        <f t="shared" si="9"/>
        <v>2118</v>
      </c>
      <c r="N117" t="str">
        <f t="shared" si="10"/>
        <v>Language_uz-Latn-UZ_Active</v>
      </c>
      <c r="O117" t="str">
        <f t="shared" si="11"/>
        <v>Set language Uzbek - Latin, Uzbekistan to active/inactive</v>
      </c>
      <c r="P117" t="b">
        <v>0</v>
      </c>
      <c r="R117">
        <f t="shared" si="12"/>
        <v>25</v>
      </c>
      <c r="S117">
        <f t="shared" si="13"/>
        <v>10</v>
      </c>
      <c r="U117">
        <f t="shared" si="16"/>
        <v>26</v>
      </c>
      <c r="V117">
        <f t="shared" si="17"/>
        <v>57</v>
      </c>
    </row>
    <row r="118" spans="1:22" ht="15" thickBot="1" x14ac:dyDescent="0.3">
      <c r="A118" s="1" t="s">
        <v>561</v>
      </c>
      <c r="B118" s="1" t="s">
        <v>562</v>
      </c>
      <c r="C118" s="1" t="s">
        <v>563</v>
      </c>
      <c r="D118" s="1" t="s">
        <v>564</v>
      </c>
      <c r="E118" s="1" t="s">
        <v>565</v>
      </c>
      <c r="F118" s="1" t="s">
        <v>566</v>
      </c>
      <c r="G118" s="1" t="s">
        <v>567</v>
      </c>
      <c r="I118">
        <v>119</v>
      </c>
      <c r="J118" t="str">
        <f t="shared" si="14"/>
        <v>Latvian - Latvia</v>
      </c>
      <c r="K118" t="str">
        <f t="shared" si="15"/>
        <v>lv-LV</v>
      </c>
      <c r="M118">
        <f t="shared" si="9"/>
        <v>2119</v>
      </c>
      <c r="N118" t="str">
        <f t="shared" si="10"/>
        <v>Language_lv-LV_Active</v>
      </c>
      <c r="O118" t="str">
        <f t="shared" si="11"/>
        <v>Set language Latvian - Latvia to active/inactive</v>
      </c>
      <c r="P118" t="b">
        <v>0</v>
      </c>
      <c r="R118">
        <f t="shared" si="12"/>
        <v>16</v>
      </c>
      <c r="S118">
        <f t="shared" si="13"/>
        <v>5</v>
      </c>
      <c r="U118">
        <f t="shared" si="16"/>
        <v>21</v>
      </c>
      <c r="V118">
        <f t="shared" si="17"/>
        <v>48</v>
      </c>
    </row>
    <row r="119" spans="1:22" ht="15" thickBot="1" x14ac:dyDescent="0.3">
      <c r="A119" s="1" t="s">
        <v>568</v>
      </c>
      <c r="B119" s="1" t="s">
        <v>569</v>
      </c>
      <c r="C119" s="1" t="s">
        <v>570</v>
      </c>
      <c r="D119" s="1" t="s">
        <v>20</v>
      </c>
      <c r="E119" s="1" t="s">
        <v>21</v>
      </c>
      <c r="F119" s="1" t="s">
        <v>22</v>
      </c>
      <c r="G119" s="1" t="s">
        <v>571</v>
      </c>
      <c r="I119">
        <v>120</v>
      </c>
      <c r="J119" t="str">
        <f t="shared" si="14"/>
        <v>Arabic - Lebanon</v>
      </c>
      <c r="K119" t="str">
        <f t="shared" si="15"/>
        <v>ar-LB</v>
      </c>
      <c r="M119">
        <f t="shared" si="9"/>
        <v>2120</v>
      </c>
      <c r="N119" t="str">
        <f t="shared" si="10"/>
        <v>Language_ar-LB_Active</v>
      </c>
      <c r="O119" t="str">
        <f t="shared" si="11"/>
        <v>Set language Arabic - Lebanon to active/inactive</v>
      </c>
      <c r="P119" t="b">
        <v>0</v>
      </c>
      <c r="R119">
        <f t="shared" si="12"/>
        <v>16</v>
      </c>
      <c r="S119">
        <f t="shared" si="13"/>
        <v>5</v>
      </c>
      <c r="U119">
        <f t="shared" si="16"/>
        <v>21</v>
      </c>
      <c r="V119">
        <f t="shared" si="17"/>
        <v>48</v>
      </c>
    </row>
    <row r="120" spans="1:22" ht="15" thickBot="1" x14ac:dyDescent="0.3">
      <c r="A120" s="1" t="s">
        <v>572</v>
      </c>
      <c r="B120" s="1" t="s">
        <v>573</v>
      </c>
      <c r="C120" s="1" t="s">
        <v>574</v>
      </c>
      <c r="D120" s="1" t="s">
        <v>20</v>
      </c>
      <c r="E120" s="1" t="s">
        <v>21</v>
      </c>
      <c r="F120" s="1" t="s">
        <v>22</v>
      </c>
      <c r="G120" s="1" t="s">
        <v>575</v>
      </c>
      <c r="I120">
        <v>121</v>
      </c>
      <c r="J120" t="str">
        <f t="shared" si="14"/>
        <v>Arabic - Libya</v>
      </c>
      <c r="K120" t="str">
        <f t="shared" si="15"/>
        <v>ar-LY</v>
      </c>
      <c r="M120">
        <f t="shared" si="9"/>
        <v>2121</v>
      </c>
      <c r="N120" t="str">
        <f t="shared" si="10"/>
        <v>Language_ar-LY_Active</v>
      </c>
      <c r="O120" t="str">
        <f t="shared" si="11"/>
        <v>Set language Arabic - Libya to active/inactive</v>
      </c>
      <c r="P120" t="b">
        <v>0</v>
      </c>
      <c r="R120">
        <f t="shared" si="12"/>
        <v>14</v>
      </c>
      <c r="S120">
        <f t="shared" si="13"/>
        <v>5</v>
      </c>
      <c r="U120">
        <f t="shared" si="16"/>
        <v>21</v>
      </c>
      <c r="V120">
        <f t="shared" si="17"/>
        <v>46</v>
      </c>
    </row>
    <row r="121" spans="1:22" ht="29.25" thickBot="1" x14ac:dyDescent="0.3">
      <c r="A121" s="1" t="s">
        <v>576</v>
      </c>
      <c r="B121" s="1" t="s">
        <v>577</v>
      </c>
      <c r="C121" s="1" t="s">
        <v>578</v>
      </c>
      <c r="D121" s="1" t="s">
        <v>48</v>
      </c>
      <c r="E121" s="1" t="s">
        <v>49</v>
      </c>
      <c r="F121" s="1" t="s">
        <v>50</v>
      </c>
      <c r="G121" s="1" t="s">
        <v>579</v>
      </c>
      <c r="I121">
        <v>122</v>
      </c>
      <c r="J121" t="str">
        <f t="shared" si="14"/>
        <v>German - Liechtenstein</v>
      </c>
      <c r="K121" t="str">
        <f t="shared" si="15"/>
        <v>de-LI</v>
      </c>
      <c r="M121">
        <f t="shared" si="9"/>
        <v>2122</v>
      </c>
      <c r="N121" t="str">
        <f t="shared" si="10"/>
        <v>Language_de-LI_Active</v>
      </c>
      <c r="O121" t="str">
        <f t="shared" si="11"/>
        <v>Set language German - Liechtenstein to active/inactive</v>
      </c>
      <c r="P121" t="b">
        <v>0</v>
      </c>
      <c r="R121">
        <f t="shared" si="12"/>
        <v>22</v>
      </c>
      <c r="S121">
        <f t="shared" si="13"/>
        <v>5</v>
      </c>
      <c r="U121">
        <f t="shared" si="16"/>
        <v>21</v>
      </c>
      <c r="V121">
        <f t="shared" si="17"/>
        <v>54</v>
      </c>
    </row>
    <row r="122" spans="1:22" ht="29.25" thickBot="1" x14ac:dyDescent="0.3">
      <c r="A122" s="1" t="s">
        <v>580</v>
      </c>
      <c r="B122" s="1" t="s">
        <v>581</v>
      </c>
      <c r="C122" s="1" t="s">
        <v>582</v>
      </c>
      <c r="D122" s="1" t="s">
        <v>583</v>
      </c>
      <c r="E122" s="1" t="s">
        <v>584</v>
      </c>
      <c r="F122" s="1" t="s">
        <v>585</v>
      </c>
      <c r="G122" s="1" t="s">
        <v>586</v>
      </c>
      <c r="I122">
        <v>123</v>
      </c>
      <c r="J122" t="str">
        <f t="shared" si="14"/>
        <v>Lithuanian - Lithuania</v>
      </c>
      <c r="K122" t="str">
        <f t="shared" si="15"/>
        <v>lt-LT</v>
      </c>
      <c r="M122">
        <f t="shared" si="9"/>
        <v>2123</v>
      </c>
      <c r="N122" t="str">
        <f t="shared" si="10"/>
        <v>Language_lt-LT_Active</v>
      </c>
      <c r="O122" t="str">
        <f t="shared" si="11"/>
        <v>Set language Lithuanian - Lithuania to active/inactive</v>
      </c>
      <c r="P122" t="b">
        <v>0</v>
      </c>
      <c r="R122">
        <f t="shared" si="12"/>
        <v>22</v>
      </c>
      <c r="S122">
        <f t="shared" si="13"/>
        <v>5</v>
      </c>
      <c r="U122">
        <f t="shared" si="16"/>
        <v>21</v>
      </c>
      <c r="V122">
        <f t="shared" si="17"/>
        <v>54</v>
      </c>
    </row>
    <row r="123" spans="1:22" ht="29.25" thickBot="1" x14ac:dyDescent="0.3">
      <c r="A123" s="1" t="s">
        <v>587</v>
      </c>
      <c r="B123" s="1" t="s">
        <v>588</v>
      </c>
      <c r="C123" s="1" t="s">
        <v>589</v>
      </c>
      <c r="D123" s="1" t="s">
        <v>590</v>
      </c>
      <c r="E123" s="1" t="s">
        <v>591</v>
      </c>
      <c r="F123" s="1" t="s">
        <v>592</v>
      </c>
      <c r="G123" s="1" t="s">
        <v>593</v>
      </c>
      <c r="I123">
        <v>124</v>
      </c>
      <c r="J123" t="str">
        <f t="shared" si="14"/>
        <v>Luxembourgish - Luxembourg</v>
      </c>
      <c r="K123" t="str">
        <f t="shared" si="15"/>
        <v>lb-LU</v>
      </c>
      <c r="M123">
        <f t="shared" si="9"/>
        <v>2124</v>
      </c>
      <c r="N123" t="str">
        <f t="shared" si="10"/>
        <v>Language_lb-LU_Active</v>
      </c>
      <c r="O123" t="str">
        <f t="shared" si="11"/>
        <v>Set language Luxembourgish - Luxembourg to active/inactive</v>
      </c>
      <c r="P123" t="b">
        <v>0</v>
      </c>
      <c r="R123">
        <f t="shared" si="12"/>
        <v>26</v>
      </c>
      <c r="S123">
        <f t="shared" si="13"/>
        <v>5</v>
      </c>
      <c r="U123">
        <f t="shared" si="16"/>
        <v>21</v>
      </c>
      <c r="V123">
        <f t="shared" si="17"/>
        <v>58</v>
      </c>
    </row>
    <row r="124" spans="1:22" ht="29.25" thickBot="1" x14ac:dyDescent="0.3">
      <c r="A124" s="1" t="s">
        <v>587</v>
      </c>
      <c r="B124" s="1" t="s">
        <v>588</v>
      </c>
      <c r="C124" s="1" t="s">
        <v>589</v>
      </c>
      <c r="D124" s="1" t="s">
        <v>48</v>
      </c>
      <c r="E124" s="1" t="s">
        <v>49</v>
      </c>
      <c r="F124" s="1" t="s">
        <v>50</v>
      </c>
      <c r="G124" s="1" t="s">
        <v>594</v>
      </c>
      <c r="I124">
        <v>125</v>
      </c>
      <c r="J124" t="str">
        <f t="shared" si="14"/>
        <v>German - Luxembourg</v>
      </c>
      <c r="K124" t="str">
        <f t="shared" si="15"/>
        <v>de-LU</v>
      </c>
      <c r="M124">
        <f t="shared" si="9"/>
        <v>2125</v>
      </c>
      <c r="N124" t="str">
        <f t="shared" si="10"/>
        <v>Language_de-LU_Active</v>
      </c>
      <c r="O124" t="str">
        <f t="shared" si="11"/>
        <v>Set language German - Luxembourg to active/inactive</v>
      </c>
      <c r="P124" t="b">
        <v>0</v>
      </c>
      <c r="R124">
        <f t="shared" si="12"/>
        <v>19</v>
      </c>
      <c r="S124">
        <f t="shared" si="13"/>
        <v>5</v>
      </c>
      <c r="U124">
        <f t="shared" si="16"/>
        <v>21</v>
      </c>
      <c r="V124">
        <f t="shared" si="17"/>
        <v>51</v>
      </c>
    </row>
    <row r="125" spans="1:22" ht="29.25" thickBot="1" x14ac:dyDescent="0.3">
      <c r="A125" s="1" t="s">
        <v>587</v>
      </c>
      <c r="B125" s="1" t="s">
        <v>588</v>
      </c>
      <c r="C125" s="1" t="s">
        <v>589</v>
      </c>
      <c r="D125" s="1" t="s">
        <v>79</v>
      </c>
      <c r="E125" s="1" t="s">
        <v>80</v>
      </c>
      <c r="F125" s="1" t="s">
        <v>81</v>
      </c>
      <c r="G125" s="1" t="s">
        <v>595</v>
      </c>
      <c r="I125">
        <v>126</v>
      </c>
      <c r="J125" t="str">
        <f t="shared" si="14"/>
        <v>French - Luxembourg</v>
      </c>
      <c r="K125" t="str">
        <f t="shared" si="15"/>
        <v>fr-LU</v>
      </c>
      <c r="M125">
        <f t="shared" si="9"/>
        <v>2126</v>
      </c>
      <c r="N125" t="str">
        <f t="shared" si="10"/>
        <v>Language_fr-LU_Active</v>
      </c>
      <c r="O125" t="str">
        <f t="shared" si="11"/>
        <v>Set language French - Luxembourg to active/inactive</v>
      </c>
      <c r="P125" t="b">
        <v>0</v>
      </c>
      <c r="R125">
        <f t="shared" si="12"/>
        <v>19</v>
      </c>
      <c r="S125">
        <f t="shared" si="13"/>
        <v>5</v>
      </c>
      <c r="U125">
        <f t="shared" si="16"/>
        <v>21</v>
      </c>
      <c r="V125">
        <f t="shared" si="17"/>
        <v>51</v>
      </c>
    </row>
    <row r="126" spans="1:22" ht="15" thickBot="1" x14ac:dyDescent="0.3">
      <c r="A126" s="1" t="s">
        <v>596</v>
      </c>
      <c r="B126" s="1" t="s">
        <v>597</v>
      </c>
      <c r="C126" s="1" t="s">
        <v>598</v>
      </c>
      <c r="D126" s="1" t="s">
        <v>113</v>
      </c>
      <c r="E126" s="1" t="s">
        <v>114</v>
      </c>
      <c r="F126" s="1" t="s">
        <v>115</v>
      </c>
      <c r="G126" s="1" t="s">
        <v>599</v>
      </c>
      <c r="I126">
        <v>127</v>
      </c>
      <c r="J126" t="str">
        <f t="shared" si="14"/>
        <v>Malay - Malaysia</v>
      </c>
      <c r="K126" t="str">
        <f t="shared" si="15"/>
        <v>ms-MY</v>
      </c>
      <c r="M126">
        <f t="shared" si="9"/>
        <v>2127</v>
      </c>
      <c r="N126" t="str">
        <f t="shared" si="10"/>
        <v>Language_ms-MY_Active</v>
      </c>
      <c r="O126" t="str">
        <f t="shared" si="11"/>
        <v>Set language Malay - Malaysia to active/inactive</v>
      </c>
      <c r="P126" t="b">
        <v>0</v>
      </c>
      <c r="R126">
        <f t="shared" si="12"/>
        <v>16</v>
      </c>
      <c r="S126">
        <f t="shared" si="13"/>
        <v>5</v>
      </c>
      <c r="U126">
        <f t="shared" si="16"/>
        <v>21</v>
      </c>
      <c r="V126">
        <f t="shared" si="17"/>
        <v>48</v>
      </c>
    </row>
    <row r="127" spans="1:22" ht="15" thickBot="1" x14ac:dyDescent="0.3">
      <c r="A127" s="1" t="s">
        <v>596</v>
      </c>
      <c r="B127" s="1" t="s">
        <v>597</v>
      </c>
      <c r="C127" s="1" t="s">
        <v>598</v>
      </c>
      <c r="D127" s="1" t="s">
        <v>41</v>
      </c>
      <c r="E127" s="1" t="s">
        <v>42</v>
      </c>
      <c r="F127" s="1" t="s">
        <v>43</v>
      </c>
      <c r="G127" s="1" t="s">
        <v>600</v>
      </c>
      <c r="I127">
        <v>128</v>
      </c>
      <c r="J127" t="str">
        <f t="shared" si="14"/>
        <v>English - Malaysia</v>
      </c>
      <c r="K127" t="str">
        <f t="shared" si="15"/>
        <v>en-MY</v>
      </c>
      <c r="M127">
        <f t="shared" si="9"/>
        <v>2128</v>
      </c>
      <c r="N127" t="str">
        <f t="shared" si="10"/>
        <v>Language_en-MY_Active</v>
      </c>
      <c r="O127" t="str">
        <f t="shared" si="11"/>
        <v>Set language English - Malaysia to active/inactive</v>
      </c>
      <c r="P127" t="b">
        <v>0</v>
      </c>
      <c r="R127">
        <f t="shared" si="12"/>
        <v>18</v>
      </c>
      <c r="S127">
        <f t="shared" si="13"/>
        <v>5</v>
      </c>
      <c r="U127">
        <f t="shared" si="16"/>
        <v>21</v>
      </c>
      <c r="V127">
        <f t="shared" si="17"/>
        <v>50</v>
      </c>
    </row>
    <row r="128" spans="1:22" ht="15" thickBot="1" x14ac:dyDescent="0.3">
      <c r="A128" s="1" t="s">
        <v>601</v>
      </c>
      <c r="B128" s="1" t="s">
        <v>602</v>
      </c>
      <c r="C128" s="1" t="s">
        <v>603</v>
      </c>
      <c r="D128" s="1" t="s">
        <v>604</v>
      </c>
      <c r="E128" s="1" t="s">
        <v>605</v>
      </c>
      <c r="F128" s="1" t="s">
        <v>606</v>
      </c>
      <c r="G128" s="1" t="s">
        <v>607</v>
      </c>
      <c r="I128">
        <v>129</v>
      </c>
      <c r="J128" t="str">
        <f t="shared" si="14"/>
        <v>Divehi - Maldives</v>
      </c>
      <c r="K128" t="str">
        <f t="shared" si="15"/>
        <v>dv-MV</v>
      </c>
      <c r="M128">
        <f t="shared" si="9"/>
        <v>2129</v>
      </c>
      <c r="N128" t="str">
        <f t="shared" si="10"/>
        <v>Language_dv-MV_Active</v>
      </c>
      <c r="O128" t="str">
        <f t="shared" si="11"/>
        <v>Set language Divehi - Maldives to active/inactive</v>
      </c>
      <c r="P128" t="b">
        <v>0</v>
      </c>
      <c r="R128">
        <f t="shared" si="12"/>
        <v>17</v>
      </c>
      <c r="S128">
        <f t="shared" si="13"/>
        <v>5</v>
      </c>
      <c r="U128">
        <f t="shared" si="16"/>
        <v>21</v>
      </c>
      <c r="V128">
        <f t="shared" si="17"/>
        <v>49</v>
      </c>
    </row>
    <row r="129" spans="1:22" ht="15" thickBot="1" x14ac:dyDescent="0.3">
      <c r="A129" s="1" t="s">
        <v>608</v>
      </c>
      <c r="B129" s="1" t="s">
        <v>609</v>
      </c>
      <c r="C129" s="1" t="s">
        <v>610</v>
      </c>
      <c r="D129" s="1" t="s">
        <v>611</v>
      </c>
      <c r="E129" s="1" t="s">
        <v>612</v>
      </c>
      <c r="F129" s="1" t="s">
        <v>613</v>
      </c>
      <c r="G129" s="1" t="s">
        <v>614</v>
      </c>
      <c r="I129">
        <v>130</v>
      </c>
      <c r="J129" t="str">
        <f t="shared" si="14"/>
        <v>Maltese - Malta</v>
      </c>
      <c r="K129" t="str">
        <f t="shared" si="15"/>
        <v>mt-MT</v>
      </c>
      <c r="M129">
        <f t="shared" si="9"/>
        <v>2130</v>
      </c>
      <c r="N129" t="str">
        <f t="shared" si="10"/>
        <v>Language_mt-MT_Active</v>
      </c>
      <c r="O129" t="str">
        <f t="shared" si="11"/>
        <v>Set language Maltese - Malta to active/inactive</v>
      </c>
      <c r="P129" t="b">
        <v>0</v>
      </c>
      <c r="R129">
        <f t="shared" si="12"/>
        <v>15</v>
      </c>
      <c r="S129">
        <f t="shared" si="13"/>
        <v>5</v>
      </c>
      <c r="U129">
        <f t="shared" si="16"/>
        <v>21</v>
      </c>
      <c r="V129">
        <f t="shared" si="17"/>
        <v>47</v>
      </c>
    </row>
    <row r="130" spans="1:22" ht="15" thickBot="1" x14ac:dyDescent="0.3">
      <c r="A130" s="1" t="s">
        <v>615</v>
      </c>
      <c r="B130" s="1" t="s">
        <v>616</v>
      </c>
      <c r="C130" s="1" t="s">
        <v>617</v>
      </c>
      <c r="D130" s="1" t="s">
        <v>27</v>
      </c>
      <c r="E130" s="1" t="s">
        <v>28</v>
      </c>
      <c r="F130" s="1" t="s">
        <v>29</v>
      </c>
      <c r="G130" s="1" t="s">
        <v>618</v>
      </c>
      <c r="I130">
        <v>131</v>
      </c>
      <c r="J130" t="str">
        <f t="shared" si="14"/>
        <v>Spanish - Mexico</v>
      </c>
      <c r="K130" t="str">
        <f t="shared" si="15"/>
        <v>es-MX</v>
      </c>
      <c r="M130">
        <f t="shared" si="9"/>
        <v>2131</v>
      </c>
      <c r="N130" t="str">
        <f t="shared" si="10"/>
        <v>Language_es-MX_Active</v>
      </c>
      <c r="O130" t="str">
        <f t="shared" si="11"/>
        <v>Set language Spanish - Mexico to active/inactive</v>
      </c>
      <c r="P130" t="b">
        <v>0</v>
      </c>
      <c r="R130">
        <f t="shared" si="12"/>
        <v>16</v>
      </c>
      <c r="S130">
        <f t="shared" si="13"/>
        <v>5</v>
      </c>
      <c r="U130">
        <f t="shared" si="16"/>
        <v>21</v>
      </c>
      <c r="V130">
        <f t="shared" si="17"/>
        <v>48</v>
      </c>
    </row>
    <row r="131" spans="1:22" ht="15" thickBot="1" x14ac:dyDescent="0.3">
      <c r="A131" s="1" t="s">
        <v>619</v>
      </c>
      <c r="B131" s="1" t="s">
        <v>132</v>
      </c>
      <c r="C131" s="1" t="s">
        <v>133</v>
      </c>
      <c r="D131" s="1" t="s">
        <v>619</v>
      </c>
      <c r="E131" s="1" t="s">
        <v>620</v>
      </c>
      <c r="F131" s="1" t="s">
        <v>620</v>
      </c>
      <c r="G131" s="1" t="s">
        <v>621</v>
      </c>
      <c r="I131">
        <v>132</v>
      </c>
      <c r="J131" t="str">
        <f t="shared" si="14"/>
        <v>Mohawk - Mohawk</v>
      </c>
      <c r="K131" t="str">
        <f t="shared" si="15"/>
        <v>moh-CA</v>
      </c>
      <c r="M131">
        <f t="shared" ref="M131:M194" si="18">2000+I131</f>
        <v>2132</v>
      </c>
      <c r="N131" t="str">
        <f t="shared" ref="N131:N194" si="19">_xlfn.CONCAT("Language_",K131,"_Active")</f>
        <v>Language_moh-CA_Active</v>
      </c>
      <c r="O131" t="str">
        <f t="shared" ref="O131:O194" si="20">_xlfn.CONCAT("Set language ",J131," to active/inactive")</f>
        <v>Set language Mohawk - Mohawk to active/inactive</v>
      </c>
      <c r="P131" t="b">
        <v>0</v>
      </c>
      <c r="R131">
        <f t="shared" ref="R131:R194" si="21">LEN(J131)</f>
        <v>15</v>
      </c>
      <c r="S131">
        <f t="shared" ref="S131:S194" si="22">LEN(K131)</f>
        <v>6</v>
      </c>
      <c r="U131">
        <f t="shared" si="16"/>
        <v>22</v>
      </c>
      <c r="V131">
        <f t="shared" si="17"/>
        <v>47</v>
      </c>
    </row>
    <row r="132" spans="1:22" ht="15" thickBot="1" x14ac:dyDescent="0.3">
      <c r="A132" s="1" t="s">
        <v>622</v>
      </c>
      <c r="B132" s="1" t="s">
        <v>623</v>
      </c>
      <c r="C132" s="1" t="s">
        <v>624</v>
      </c>
      <c r="D132" s="1" t="s">
        <v>79</v>
      </c>
      <c r="E132" s="1" t="s">
        <v>80</v>
      </c>
      <c r="F132" s="1" t="s">
        <v>81</v>
      </c>
      <c r="G132" s="1" t="s">
        <v>625</v>
      </c>
      <c r="I132">
        <v>133</v>
      </c>
      <c r="J132" t="str">
        <f t="shared" ref="J132:J195" si="23">_xlfn.CONCAT(D132, " - ", A132)</f>
        <v>French - Monaco</v>
      </c>
      <c r="K132" t="str">
        <f t="shared" ref="K132:K195" si="24">G132</f>
        <v>fr-MC</v>
      </c>
      <c r="M132">
        <f t="shared" si="18"/>
        <v>2133</v>
      </c>
      <c r="N132" t="str">
        <f t="shared" si="19"/>
        <v>Language_fr-MC_Active</v>
      </c>
      <c r="O132" t="str">
        <f t="shared" si="20"/>
        <v>Set language French - Monaco to active/inactive</v>
      </c>
      <c r="P132" t="b">
        <v>0</v>
      </c>
      <c r="R132">
        <f t="shared" si="21"/>
        <v>15</v>
      </c>
      <c r="S132">
        <f t="shared" si="22"/>
        <v>5</v>
      </c>
      <c r="U132">
        <f t="shared" ref="U132:U195" si="25">LEN(N132)</f>
        <v>21</v>
      </c>
      <c r="V132">
        <f t="shared" ref="V132:V195" si="26">LEN(O132)</f>
        <v>47</v>
      </c>
    </row>
    <row r="133" spans="1:22" ht="15" thickBot="1" x14ac:dyDescent="0.3">
      <c r="A133" s="1" t="s">
        <v>626</v>
      </c>
      <c r="B133" s="1" t="s">
        <v>627</v>
      </c>
      <c r="C133" s="1" t="s">
        <v>628</v>
      </c>
      <c r="D133" s="1" t="s">
        <v>20</v>
      </c>
      <c r="E133" s="1" t="s">
        <v>21</v>
      </c>
      <c r="F133" s="1" t="s">
        <v>22</v>
      </c>
      <c r="G133" s="1" t="s">
        <v>629</v>
      </c>
      <c r="I133">
        <v>134</v>
      </c>
      <c r="J133" t="str">
        <f t="shared" si="23"/>
        <v>Arabic - Morocco</v>
      </c>
      <c r="K133" t="str">
        <f t="shared" si="24"/>
        <v>ar-MA</v>
      </c>
      <c r="M133">
        <f t="shared" si="18"/>
        <v>2134</v>
      </c>
      <c r="N133" t="str">
        <f t="shared" si="19"/>
        <v>Language_ar-MA_Active</v>
      </c>
      <c r="O133" t="str">
        <f t="shared" si="20"/>
        <v>Set language Arabic - Morocco to active/inactive</v>
      </c>
      <c r="P133" t="b">
        <v>0</v>
      </c>
      <c r="R133">
        <f t="shared" si="21"/>
        <v>16</v>
      </c>
      <c r="S133">
        <f t="shared" si="22"/>
        <v>5</v>
      </c>
      <c r="U133">
        <f t="shared" si="25"/>
        <v>21</v>
      </c>
      <c r="V133">
        <f t="shared" si="26"/>
        <v>48</v>
      </c>
    </row>
    <row r="134" spans="1:22" ht="15" thickBot="1" x14ac:dyDescent="0.3">
      <c r="A134" s="1" t="s">
        <v>630</v>
      </c>
      <c r="B134" s="1" t="s">
        <v>631</v>
      </c>
      <c r="C134" s="1" t="s">
        <v>632</v>
      </c>
      <c r="D134" s="1" t="s">
        <v>633</v>
      </c>
      <c r="E134" s="1" t="s">
        <v>634</v>
      </c>
      <c r="F134" s="1" t="s">
        <v>635</v>
      </c>
      <c r="G134" s="1" t="s">
        <v>636</v>
      </c>
      <c r="I134">
        <v>135</v>
      </c>
      <c r="J134" t="str">
        <f t="shared" si="23"/>
        <v>Nepali - Nepal</v>
      </c>
      <c r="K134" t="str">
        <f t="shared" si="24"/>
        <v>ne-NP</v>
      </c>
      <c r="M134">
        <f t="shared" si="18"/>
        <v>2135</v>
      </c>
      <c r="N134" t="str">
        <f t="shared" si="19"/>
        <v>Language_ne-NP_Active</v>
      </c>
      <c r="O134" t="str">
        <f t="shared" si="20"/>
        <v>Set language Nepali - Nepal to active/inactive</v>
      </c>
      <c r="P134" t="b">
        <v>0</v>
      </c>
      <c r="R134">
        <f t="shared" si="21"/>
        <v>14</v>
      </c>
      <c r="S134">
        <f t="shared" si="22"/>
        <v>5</v>
      </c>
      <c r="U134">
        <f t="shared" si="25"/>
        <v>21</v>
      </c>
      <c r="V134">
        <f t="shared" si="26"/>
        <v>46</v>
      </c>
    </row>
    <row r="135" spans="1:22" ht="29.25" thickBot="1" x14ac:dyDescent="0.3">
      <c r="A135" s="1" t="s">
        <v>637</v>
      </c>
      <c r="B135" s="1" t="s">
        <v>638</v>
      </c>
      <c r="C135" s="1" t="s">
        <v>639</v>
      </c>
      <c r="D135" s="1" t="s">
        <v>83</v>
      </c>
      <c r="E135" s="1" t="s">
        <v>84</v>
      </c>
      <c r="F135" s="1" t="s">
        <v>85</v>
      </c>
      <c r="G135" s="1" t="s">
        <v>640</v>
      </c>
      <c r="I135">
        <v>3</v>
      </c>
      <c r="J135" t="str">
        <f t="shared" si="23"/>
        <v>Dutch - Netherlands</v>
      </c>
      <c r="K135" t="str">
        <f t="shared" si="24"/>
        <v>nl-NL</v>
      </c>
      <c r="M135">
        <f t="shared" si="18"/>
        <v>2003</v>
      </c>
      <c r="N135" t="str">
        <f t="shared" si="19"/>
        <v>Language_nl-NL_Active</v>
      </c>
      <c r="O135" t="str">
        <f t="shared" si="20"/>
        <v>Set language Dutch - Netherlands to active/inactive</v>
      </c>
      <c r="P135" t="b">
        <v>1</v>
      </c>
      <c r="R135">
        <f t="shared" si="21"/>
        <v>19</v>
      </c>
      <c r="S135">
        <f t="shared" si="22"/>
        <v>5</v>
      </c>
      <c r="U135">
        <f t="shared" si="25"/>
        <v>21</v>
      </c>
      <c r="V135">
        <f t="shared" si="26"/>
        <v>51</v>
      </c>
    </row>
    <row r="136" spans="1:22" ht="29.25" thickBot="1" x14ac:dyDescent="0.3">
      <c r="A136" s="1" t="s">
        <v>637</v>
      </c>
      <c r="B136" s="1" t="s">
        <v>638</v>
      </c>
      <c r="C136" s="1" t="s">
        <v>639</v>
      </c>
      <c r="D136" s="1" t="s">
        <v>641</v>
      </c>
      <c r="E136" s="1" t="s">
        <v>642</v>
      </c>
      <c r="F136" s="1" t="s">
        <v>643</v>
      </c>
      <c r="G136" s="1" t="s">
        <v>644</v>
      </c>
      <c r="I136">
        <v>137</v>
      </c>
      <c r="J136" t="str">
        <f t="shared" si="23"/>
        <v>Frisian - Netherlands</v>
      </c>
      <c r="K136" t="str">
        <f t="shared" si="24"/>
        <v>fy-NL</v>
      </c>
      <c r="M136">
        <f t="shared" si="18"/>
        <v>2137</v>
      </c>
      <c r="N136" t="str">
        <f t="shared" si="19"/>
        <v>Language_fy-NL_Active</v>
      </c>
      <c r="O136" t="str">
        <f t="shared" si="20"/>
        <v>Set language Frisian - Netherlands to active/inactive</v>
      </c>
      <c r="P136" t="b">
        <v>0</v>
      </c>
      <c r="R136">
        <f t="shared" si="21"/>
        <v>21</v>
      </c>
      <c r="S136">
        <f t="shared" si="22"/>
        <v>5</v>
      </c>
      <c r="U136">
        <f t="shared" si="25"/>
        <v>21</v>
      </c>
      <c r="V136">
        <f t="shared" si="26"/>
        <v>53</v>
      </c>
    </row>
    <row r="137" spans="1:22" ht="29.25" thickBot="1" x14ac:dyDescent="0.3">
      <c r="A137" s="1" t="s">
        <v>645</v>
      </c>
      <c r="B137" s="1" t="s">
        <v>646</v>
      </c>
      <c r="C137" s="1" t="s">
        <v>647</v>
      </c>
      <c r="D137" s="1" t="s">
        <v>648</v>
      </c>
      <c r="E137" s="1" t="s">
        <v>649</v>
      </c>
      <c r="F137" s="1" t="s">
        <v>650</v>
      </c>
      <c r="G137" s="1" t="s">
        <v>651</v>
      </c>
      <c r="I137">
        <v>138</v>
      </c>
      <c r="J137" t="str">
        <f t="shared" si="23"/>
        <v>Maori - New Zealand</v>
      </c>
      <c r="K137" t="str">
        <f t="shared" si="24"/>
        <v>mi-NZ</v>
      </c>
      <c r="M137">
        <f t="shared" si="18"/>
        <v>2138</v>
      </c>
      <c r="N137" t="str">
        <f t="shared" si="19"/>
        <v>Language_mi-NZ_Active</v>
      </c>
      <c r="O137" t="str">
        <f t="shared" si="20"/>
        <v>Set language Maori - New Zealand to active/inactive</v>
      </c>
      <c r="P137" t="b">
        <v>0</v>
      </c>
      <c r="R137">
        <f t="shared" si="21"/>
        <v>19</v>
      </c>
      <c r="S137">
        <f t="shared" si="22"/>
        <v>5</v>
      </c>
      <c r="U137">
        <f t="shared" si="25"/>
        <v>21</v>
      </c>
      <c r="V137">
        <f t="shared" si="26"/>
        <v>51</v>
      </c>
    </row>
    <row r="138" spans="1:22" ht="29.25" thickBot="1" x14ac:dyDescent="0.3">
      <c r="A138" s="1" t="s">
        <v>645</v>
      </c>
      <c r="B138" s="1" t="s">
        <v>646</v>
      </c>
      <c r="C138" s="1" t="s">
        <v>647</v>
      </c>
      <c r="D138" s="1" t="s">
        <v>41</v>
      </c>
      <c r="E138" s="1" t="s">
        <v>42</v>
      </c>
      <c r="F138" s="1" t="s">
        <v>43</v>
      </c>
      <c r="G138" s="1" t="s">
        <v>652</v>
      </c>
      <c r="I138">
        <v>139</v>
      </c>
      <c r="J138" t="str">
        <f t="shared" si="23"/>
        <v>English - New Zealand</v>
      </c>
      <c r="K138" t="str">
        <f t="shared" si="24"/>
        <v>en-NZ</v>
      </c>
      <c r="M138">
        <f t="shared" si="18"/>
        <v>2139</v>
      </c>
      <c r="N138" t="str">
        <f t="shared" si="19"/>
        <v>Language_en-NZ_Active</v>
      </c>
      <c r="O138" t="str">
        <f t="shared" si="20"/>
        <v>Set language English - New Zealand to active/inactive</v>
      </c>
      <c r="P138" t="b">
        <v>0</v>
      </c>
      <c r="R138">
        <f t="shared" si="21"/>
        <v>21</v>
      </c>
      <c r="S138">
        <f t="shared" si="22"/>
        <v>5</v>
      </c>
      <c r="U138">
        <f t="shared" si="25"/>
        <v>21</v>
      </c>
      <c r="V138">
        <f t="shared" si="26"/>
        <v>53</v>
      </c>
    </row>
    <row r="139" spans="1:22" ht="29.25" thickBot="1" x14ac:dyDescent="0.3">
      <c r="A139" s="1" t="s">
        <v>653</v>
      </c>
      <c r="B139" s="1" t="s">
        <v>654</v>
      </c>
      <c r="C139" s="1" t="s">
        <v>655</v>
      </c>
      <c r="D139" s="1" t="s">
        <v>27</v>
      </c>
      <c r="E139" s="1" t="s">
        <v>28</v>
      </c>
      <c r="F139" s="1" t="s">
        <v>29</v>
      </c>
      <c r="G139" s="1" t="s">
        <v>656</v>
      </c>
      <c r="I139">
        <v>140</v>
      </c>
      <c r="J139" t="str">
        <f t="shared" si="23"/>
        <v>Spanish - Nicaragua</v>
      </c>
      <c r="K139" t="str">
        <f t="shared" si="24"/>
        <v>es-NI</v>
      </c>
      <c r="M139">
        <f t="shared" si="18"/>
        <v>2140</v>
      </c>
      <c r="N139" t="str">
        <f t="shared" si="19"/>
        <v>Language_es-NI_Active</v>
      </c>
      <c r="O139" t="str">
        <f t="shared" si="20"/>
        <v>Set language Spanish - Nicaragua to active/inactive</v>
      </c>
      <c r="P139" t="b">
        <v>0</v>
      </c>
      <c r="R139">
        <f t="shared" si="21"/>
        <v>19</v>
      </c>
      <c r="S139">
        <f t="shared" si="22"/>
        <v>5</v>
      </c>
      <c r="U139">
        <f t="shared" si="25"/>
        <v>21</v>
      </c>
      <c r="V139">
        <f t="shared" si="26"/>
        <v>51</v>
      </c>
    </row>
    <row r="140" spans="1:22" ht="15" thickBot="1" x14ac:dyDescent="0.3">
      <c r="A140" s="1" t="s">
        <v>657</v>
      </c>
      <c r="B140" s="1" t="s">
        <v>549</v>
      </c>
      <c r="C140" s="1" t="s">
        <v>550</v>
      </c>
      <c r="D140" s="1" t="s">
        <v>658</v>
      </c>
      <c r="E140" s="1" t="s">
        <v>659</v>
      </c>
      <c r="F140" s="1" t="s">
        <v>660</v>
      </c>
      <c r="G140" s="1" t="s">
        <v>661</v>
      </c>
      <c r="I140">
        <v>141</v>
      </c>
      <c r="J140" t="str">
        <f t="shared" si="23"/>
        <v>Yoruba - Nigeria</v>
      </c>
      <c r="K140" t="str">
        <f t="shared" si="24"/>
        <v>yo-NG</v>
      </c>
      <c r="M140">
        <f t="shared" si="18"/>
        <v>2141</v>
      </c>
      <c r="N140" t="str">
        <f t="shared" si="19"/>
        <v>Language_yo-NG_Active</v>
      </c>
      <c r="O140" t="str">
        <f t="shared" si="20"/>
        <v>Set language Yoruba - Nigeria to active/inactive</v>
      </c>
      <c r="P140" t="b">
        <v>0</v>
      </c>
      <c r="R140">
        <f t="shared" si="21"/>
        <v>16</v>
      </c>
      <c r="S140">
        <f t="shared" si="22"/>
        <v>5</v>
      </c>
      <c r="U140">
        <f t="shared" si="25"/>
        <v>21</v>
      </c>
      <c r="V140">
        <f t="shared" si="26"/>
        <v>48</v>
      </c>
    </row>
    <row r="141" spans="1:22" ht="15" thickBot="1" x14ac:dyDescent="0.3">
      <c r="A141" s="1" t="s">
        <v>657</v>
      </c>
      <c r="B141" s="1" t="s">
        <v>549</v>
      </c>
      <c r="C141" s="1" t="s">
        <v>550</v>
      </c>
      <c r="D141" s="1" t="s">
        <v>662</v>
      </c>
      <c r="E141" s="1" t="s">
        <v>663</v>
      </c>
      <c r="F141" s="1" t="s">
        <v>664</v>
      </c>
      <c r="G141" s="1" t="s">
        <v>665</v>
      </c>
      <c r="I141">
        <v>142</v>
      </c>
      <c r="J141" t="str">
        <f t="shared" si="23"/>
        <v>Igbo - Nigeria</v>
      </c>
      <c r="K141" t="str">
        <f t="shared" si="24"/>
        <v>ig-NG</v>
      </c>
      <c r="M141">
        <f t="shared" si="18"/>
        <v>2142</v>
      </c>
      <c r="N141" t="str">
        <f t="shared" si="19"/>
        <v>Language_ig-NG_Active</v>
      </c>
      <c r="O141" t="str">
        <f t="shared" si="20"/>
        <v>Set language Igbo - Nigeria to active/inactive</v>
      </c>
      <c r="P141" t="b">
        <v>0</v>
      </c>
      <c r="R141">
        <f t="shared" si="21"/>
        <v>14</v>
      </c>
      <c r="S141">
        <f t="shared" si="22"/>
        <v>5</v>
      </c>
      <c r="U141">
        <f t="shared" si="25"/>
        <v>21</v>
      </c>
      <c r="V141">
        <f t="shared" si="26"/>
        <v>46</v>
      </c>
    </row>
    <row r="142" spans="1:22" ht="43.5" thickBot="1" x14ac:dyDescent="0.3">
      <c r="A142" s="1" t="s">
        <v>666</v>
      </c>
      <c r="B142" s="1" t="s">
        <v>667</v>
      </c>
      <c r="C142" s="1" t="s">
        <v>668</v>
      </c>
      <c r="D142" s="1" t="s">
        <v>669</v>
      </c>
      <c r="E142" s="1" t="s">
        <v>670</v>
      </c>
      <c r="F142" s="1" t="s">
        <v>671</v>
      </c>
      <c r="G142" s="1" t="s">
        <v>672</v>
      </c>
      <c r="I142">
        <v>143</v>
      </c>
      <c r="J142" t="str">
        <f t="shared" si="23"/>
        <v>Norwegian, Bokmål - Norway</v>
      </c>
      <c r="K142" t="str">
        <f t="shared" si="24"/>
        <v>nb-NO</v>
      </c>
      <c r="M142">
        <f t="shared" si="18"/>
        <v>2143</v>
      </c>
      <c r="N142" t="str">
        <f t="shared" si="19"/>
        <v>Language_nb-NO_Active</v>
      </c>
      <c r="O142" t="str">
        <f t="shared" si="20"/>
        <v>Set language Norwegian, Bokmål - Norway to active/inactive</v>
      </c>
      <c r="P142" t="b">
        <v>0</v>
      </c>
      <c r="R142">
        <f t="shared" si="21"/>
        <v>26</v>
      </c>
      <c r="S142">
        <f t="shared" si="22"/>
        <v>5</v>
      </c>
      <c r="U142">
        <f t="shared" si="25"/>
        <v>21</v>
      </c>
      <c r="V142">
        <f t="shared" si="26"/>
        <v>58</v>
      </c>
    </row>
    <row r="143" spans="1:22" ht="29.25" thickBot="1" x14ac:dyDescent="0.3">
      <c r="A143" s="1" t="s">
        <v>666</v>
      </c>
      <c r="B143" s="1" t="s">
        <v>667</v>
      </c>
      <c r="C143" s="1" t="s">
        <v>668</v>
      </c>
      <c r="D143" s="1" t="s">
        <v>281</v>
      </c>
      <c r="E143" s="1" t="s">
        <v>282</v>
      </c>
      <c r="F143" s="1" t="s">
        <v>673</v>
      </c>
      <c r="G143" s="1" t="s">
        <v>674</v>
      </c>
      <c r="I143">
        <v>144</v>
      </c>
      <c r="J143" t="str">
        <f t="shared" si="23"/>
        <v>Sami, Northern - Norway</v>
      </c>
      <c r="K143" t="str">
        <f t="shared" si="24"/>
        <v>se-NO</v>
      </c>
      <c r="M143">
        <f t="shared" si="18"/>
        <v>2144</v>
      </c>
      <c r="N143" t="str">
        <f t="shared" si="19"/>
        <v>Language_se-NO_Active</v>
      </c>
      <c r="O143" t="str">
        <f t="shared" si="20"/>
        <v>Set language Sami, Northern - Norway to active/inactive</v>
      </c>
      <c r="P143" t="b">
        <v>0</v>
      </c>
      <c r="R143">
        <f t="shared" si="21"/>
        <v>23</v>
      </c>
      <c r="S143">
        <f t="shared" si="22"/>
        <v>5</v>
      </c>
      <c r="U143">
        <f t="shared" si="25"/>
        <v>21</v>
      </c>
      <c r="V143">
        <f t="shared" si="26"/>
        <v>55</v>
      </c>
    </row>
    <row r="144" spans="1:22" ht="43.5" thickBot="1" x14ac:dyDescent="0.3">
      <c r="A144" s="1" t="s">
        <v>666</v>
      </c>
      <c r="B144" s="1" t="s">
        <v>667</v>
      </c>
      <c r="C144" s="1" t="s">
        <v>668</v>
      </c>
      <c r="D144" s="1" t="s">
        <v>675</v>
      </c>
      <c r="E144" s="1" t="s">
        <v>676</v>
      </c>
      <c r="F144" s="1" t="s">
        <v>677</v>
      </c>
      <c r="G144" s="1" t="s">
        <v>678</v>
      </c>
      <c r="I144">
        <v>145</v>
      </c>
      <c r="J144" t="str">
        <f t="shared" si="23"/>
        <v>Norwegian, Nynorsk - Norway</v>
      </c>
      <c r="K144" t="str">
        <f t="shared" si="24"/>
        <v>nn-NO</v>
      </c>
      <c r="M144">
        <f t="shared" si="18"/>
        <v>2145</v>
      </c>
      <c r="N144" t="str">
        <f t="shared" si="19"/>
        <v>Language_nn-NO_Active</v>
      </c>
      <c r="O144" t="str">
        <f t="shared" si="20"/>
        <v>Set language Norwegian, Nynorsk - Norway to active/inactive</v>
      </c>
      <c r="P144" t="b">
        <v>0</v>
      </c>
      <c r="R144">
        <f t="shared" si="21"/>
        <v>27</v>
      </c>
      <c r="S144">
        <f t="shared" si="22"/>
        <v>5</v>
      </c>
      <c r="U144">
        <f t="shared" si="25"/>
        <v>21</v>
      </c>
      <c r="V144">
        <f t="shared" si="26"/>
        <v>59</v>
      </c>
    </row>
    <row r="145" spans="1:22" ht="29.25" thickBot="1" x14ac:dyDescent="0.3">
      <c r="A145" s="1" t="s">
        <v>666</v>
      </c>
      <c r="B145" s="1" t="s">
        <v>667</v>
      </c>
      <c r="C145" s="1" t="s">
        <v>668</v>
      </c>
      <c r="D145" s="1" t="s">
        <v>679</v>
      </c>
      <c r="E145" s="1" t="s">
        <v>680</v>
      </c>
      <c r="F145" s="1" t="s">
        <v>680</v>
      </c>
      <c r="G145" s="1" t="s">
        <v>681</v>
      </c>
      <c r="I145">
        <v>146</v>
      </c>
      <c r="J145" t="str">
        <f t="shared" si="23"/>
        <v>Sami, Lule - Norway</v>
      </c>
      <c r="K145" t="str">
        <f t="shared" si="24"/>
        <v>smj-NO</v>
      </c>
      <c r="M145">
        <f t="shared" si="18"/>
        <v>2146</v>
      </c>
      <c r="N145" t="str">
        <f t="shared" si="19"/>
        <v>Language_smj-NO_Active</v>
      </c>
      <c r="O145" t="str">
        <f t="shared" si="20"/>
        <v>Set language Sami, Lule - Norway to active/inactive</v>
      </c>
      <c r="P145" t="b">
        <v>0</v>
      </c>
      <c r="R145">
        <f t="shared" si="21"/>
        <v>19</v>
      </c>
      <c r="S145">
        <f t="shared" si="22"/>
        <v>6</v>
      </c>
      <c r="U145">
        <f t="shared" si="25"/>
        <v>22</v>
      </c>
      <c r="V145">
        <f t="shared" si="26"/>
        <v>51</v>
      </c>
    </row>
    <row r="146" spans="1:22" ht="43.5" thickBot="1" x14ac:dyDescent="0.3">
      <c r="A146" s="1" t="s">
        <v>666</v>
      </c>
      <c r="B146" s="1" t="s">
        <v>667</v>
      </c>
      <c r="C146" s="1" t="s">
        <v>668</v>
      </c>
      <c r="D146" s="1" t="s">
        <v>682</v>
      </c>
      <c r="E146" s="1" t="s">
        <v>683</v>
      </c>
      <c r="F146" s="1" t="s">
        <v>683</v>
      </c>
      <c r="G146" s="1" t="s">
        <v>684</v>
      </c>
      <c r="I146">
        <v>147</v>
      </c>
      <c r="J146" t="str">
        <f t="shared" si="23"/>
        <v>Sami, Southern - Norway</v>
      </c>
      <c r="K146" t="str">
        <f t="shared" si="24"/>
        <v>sma-NO</v>
      </c>
      <c r="M146">
        <f t="shared" si="18"/>
        <v>2147</v>
      </c>
      <c r="N146" t="str">
        <f t="shared" si="19"/>
        <v>Language_sma-NO_Active</v>
      </c>
      <c r="O146" t="str">
        <f t="shared" si="20"/>
        <v>Set language Sami, Southern - Norway to active/inactive</v>
      </c>
      <c r="P146" t="b">
        <v>0</v>
      </c>
      <c r="R146">
        <f t="shared" si="21"/>
        <v>23</v>
      </c>
      <c r="S146">
        <f t="shared" si="22"/>
        <v>6</v>
      </c>
      <c r="U146">
        <f t="shared" si="25"/>
        <v>22</v>
      </c>
      <c r="V146">
        <f t="shared" si="26"/>
        <v>55</v>
      </c>
    </row>
    <row r="147" spans="1:22" ht="15" thickBot="1" x14ac:dyDescent="0.3">
      <c r="A147" s="1" t="s">
        <v>685</v>
      </c>
      <c r="B147" s="1" t="s">
        <v>686</v>
      </c>
      <c r="C147" s="1" t="s">
        <v>687</v>
      </c>
      <c r="D147" s="1" t="s">
        <v>20</v>
      </c>
      <c r="E147" s="1" t="s">
        <v>21</v>
      </c>
      <c r="F147" s="1" t="s">
        <v>22</v>
      </c>
      <c r="G147" s="1" t="s">
        <v>688</v>
      </c>
      <c r="I147">
        <v>148</v>
      </c>
      <c r="J147" t="str">
        <f t="shared" si="23"/>
        <v>Arabic - Oman</v>
      </c>
      <c r="K147" t="str">
        <f t="shared" si="24"/>
        <v>ar-OM</v>
      </c>
      <c r="M147">
        <f t="shared" si="18"/>
        <v>2148</v>
      </c>
      <c r="N147" t="str">
        <f t="shared" si="19"/>
        <v>Language_ar-OM_Active</v>
      </c>
      <c r="O147" t="str">
        <f t="shared" si="20"/>
        <v>Set language Arabic - Oman to active/inactive</v>
      </c>
      <c r="P147" t="b">
        <v>0</v>
      </c>
      <c r="R147">
        <f t="shared" si="21"/>
        <v>13</v>
      </c>
      <c r="S147">
        <f t="shared" si="22"/>
        <v>5</v>
      </c>
      <c r="U147">
        <f t="shared" si="25"/>
        <v>21</v>
      </c>
      <c r="V147">
        <f t="shared" si="26"/>
        <v>45</v>
      </c>
    </row>
    <row r="148" spans="1:22" ht="15" thickBot="1" x14ac:dyDescent="0.3">
      <c r="A148" s="1" t="s">
        <v>689</v>
      </c>
      <c r="B148" s="1" t="s">
        <v>690</v>
      </c>
      <c r="C148" s="1" t="s">
        <v>691</v>
      </c>
      <c r="D148" s="1" t="s">
        <v>27</v>
      </c>
      <c r="E148" s="1" t="s">
        <v>28</v>
      </c>
      <c r="F148" s="1" t="s">
        <v>29</v>
      </c>
      <c r="G148" s="1" t="s">
        <v>692</v>
      </c>
      <c r="I148">
        <v>149</v>
      </c>
      <c r="J148" t="str">
        <f t="shared" si="23"/>
        <v>Spanish - Panama</v>
      </c>
      <c r="K148" t="str">
        <f t="shared" si="24"/>
        <v>es-PA</v>
      </c>
      <c r="M148">
        <f t="shared" si="18"/>
        <v>2149</v>
      </c>
      <c r="N148" t="str">
        <f t="shared" si="19"/>
        <v>Language_es-PA_Active</v>
      </c>
      <c r="O148" t="str">
        <f t="shared" si="20"/>
        <v>Set language Spanish - Panama to active/inactive</v>
      </c>
      <c r="P148" t="b">
        <v>0</v>
      </c>
      <c r="R148">
        <f t="shared" si="21"/>
        <v>16</v>
      </c>
      <c r="S148">
        <f t="shared" si="22"/>
        <v>5</v>
      </c>
      <c r="U148">
        <f t="shared" si="25"/>
        <v>21</v>
      </c>
      <c r="V148">
        <f t="shared" si="26"/>
        <v>48</v>
      </c>
    </row>
    <row r="149" spans="1:22" ht="29.25" thickBot="1" x14ac:dyDescent="0.3">
      <c r="A149" s="1" t="s">
        <v>693</v>
      </c>
      <c r="B149" s="1" t="s">
        <v>694</v>
      </c>
      <c r="C149" s="1" t="s">
        <v>695</v>
      </c>
      <c r="D149" s="1" t="s">
        <v>27</v>
      </c>
      <c r="E149" s="1" t="s">
        <v>28</v>
      </c>
      <c r="F149" s="1" t="s">
        <v>29</v>
      </c>
      <c r="G149" s="1" t="s">
        <v>696</v>
      </c>
      <c r="I149">
        <v>150</v>
      </c>
      <c r="J149" t="str">
        <f t="shared" si="23"/>
        <v>Spanish - Paraguay</v>
      </c>
      <c r="K149" t="str">
        <f t="shared" si="24"/>
        <v>es-PY</v>
      </c>
      <c r="M149">
        <f t="shared" si="18"/>
        <v>2150</v>
      </c>
      <c r="N149" t="str">
        <f t="shared" si="19"/>
        <v>Language_es-PY_Active</v>
      </c>
      <c r="O149" t="str">
        <f t="shared" si="20"/>
        <v>Set language Spanish - Paraguay to active/inactive</v>
      </c>
      <c r="P149" t="b">
        <v>0</v>
      </c>
      <c r="R149">
        <f t="shared" si="21"/>
        <v>18</v>
      </c>
      <c r="S149">
        <f t="shared" si="22"/>
        <v>5</v>
      </c>
      <c r="U149">
        <f t="shared" si="25"/>
        <v>21</v>
      </c>
      <c r="V149">
        <f t="shared" si="26"/>
        <v>50</v>
      </c>
    </row>
    <row r="150" spans="1:22" ht="29.25" thickBot="1" x14ac:dyDescent="0.3">
      <c r="A150" s="1" t="s">
        <v>697</v>
      </c>
      <c r="B150" s="1" t="s">
        <v>698</v>
      </c>
      <c r="C150" s="1" t="s">
        <v>699</v>
      </c>
      <c r="D150" s="1" t="s">
        <v>98</v>
      </c>
      <c r="E150" s="1" t="s">
        <v>99</v>
      </c>
      <c r="F150" s="1" t="s">
        <v>700</v>
      </c>
      <c r="G150" s="1" t="s">
        <v>701</v>
      </c>
      <c r="I150">
        <v>151</v>
      </c>
      <c r="J150" t="str">
        <f t="shared" si="23"/>
        <v>Quechua - Peru</v>
      </c>
      <c r="K150" t="str">
        <f t="shared" si="24"/>
        <v>quz-PE</v>
      </c>
      <c r="M150">
        <f t="shared" si="18"/>
        <v>2151</v>
      </c>
      <c r="N150" t="str">
        <f t="shared" si="19"/>
        <v>Language_quz-PE_Active</v>
      </c>
      <c r="O150" t="str">
        <f t="shared" si="20"/>
        <v>Set language Quechua - Peru to active/inactive</v>
      </c>
      <c r="P150" t="b">
        <v>0</v>
      </c>
      <c r="R150">
        <f t="shared" si="21"/>
        <v>14</v>
      </c>
      <c r="S150">
        <f t="shared" si="22"/>
        <v>6</v>
      </c>
      <c r="U150">
        <f t="shared" si="25"/>
        <v>22</v>
      </c>
      <c r="V150">
        <f t="shared" si="26"/>
        <v>46</v>
      </c>
    </row>
    <row r="151" spans="1:22" ht="15" thickBot="1" x14ac:dyDescent="0.3">
      <c r="A151" s="1" t="s">
        <v>697</v>
      </c>
      <c r="B151" s="1" t="s">
        <v>698</v>
      </c>
      <c r="C151" s="1" t="s">
        <v>699</v>
      </c>
      <c r="D151" s="1" t="s">
        <v>27</v>
      </c>
      <c r="E151" s="1" t="s">
        <v>28</v>
      </c>
      <c r="F151" s="1" t="s">
        <v>29</v>
      </c>
      <c r="G151" s="1" t="s">
        <v>702</v>
      </c>
      <c r="I151">
        <v>152</v>
      </c>
      <c r="J151" t="str">
        <f t="shared" si="23"/>
        <v>Spanish - Peru</v>
      </c>
      <c r="K151" t="str">
        <f t="shared" si="24"/>
        <v>es-PE</v>
      </c>
      <c r="M151">
        <f t="shared" si="18"/>
        <v>2152</v>
      </c>
      <c r="N151" t="str">
        <f t="shared" si="19"/>
        <v>Language_es-PE_Active</v>
      </c>
      <c r="O151" t="str">
        <f t="shared" si="20"/>
        <v>Set language Spanish - Peru to active/inactive</v>
      </c>
      <c r="P151" t="b">
        <v>0</v>
      </c>
      <c r="R151">
        <f t="shared" si="21"/>
        <v>14</v>
      </c>
      <c r="S151">
        <f t="shared" si="22"/>
        <v>5</v>
      </c>
      <c r="U151">
        <f t="shared" si="25"/>
        <v>21</v>
      </c>
      <c r="V151">
        <f t="shared" si="26"/>
        <v>46</v>
      </c>
    </row>
    <row r="152" spans="1:22" ht="29.25" thickBot="1" x14ac:dyDescent="0.3">
      <c r="A152" s="1" t="s">
        <v>703</v>
      </c>
      <c r="B152" s="1" t="s">
        <v>704</v>
      </c>
      <c r="C152" s="1" t="s">
        <v>705</v>
      </c>
      <c r="D152" s="1" t="s">
        <v>706</v>
      </c>
      <c r="E152" s="1" t="s">
        <v>707</v>
      </c>
      <c r="F152" s="1" t="s">
        <v>707</v>
      </c>
      <c r="G152" s="1" t="s">
        <v>708</v>
      </c>
      <c r="I152">
        <v>153</v>
      </c>
      <c r="J152" t="str">
        <f t="shared" si="23"/>
        <v>Filipino - Philippines</v>
      </c>
      <c r="K152" t="str">
        <f t="shared" si="24"/>
        <v>fil-PH</v>
      </c>
      <c r="M152">
        <f t="shared" si="18"/>
        <v>2153</v>
      </c>
      <c r="N152" t="str">
        <f t="shared" si="19"/>
        <v>Language_fil-PH_Active</v>
      </c>
      <c r="O152" t="str">
        <f t="shared" si="20"/>
        <v>Set language Filipino - Philippines to active/inactive</v>
      </c>
      <c r="P152" t="b">
        <v>0</v>
      </c>
      <c r="R152">
        <f t="shared" si="21"/>
        <v>22</v>
      </c>
      <c r="S152">
        <f t="shared" si="22"/>
        <v>6</v>
      </c>
      <c r="U152">
        <f t="shared" si="25"/>
        <v>22</v>
      </c>
      <c r="V152">
        <f t="shared" si="26"/>
        <v>54</v>
      </c>
    </row>
    <row r="153" spans="1:22" ht="15" thickBot="1" x14ac:dyDescent="0.3">
      <c r="A153" s="1" t="s">
        <v>709</v>
      </c>
      <c r="B153" s="1" t="s">
        <v>710</v>
      </c>
      <c r="C153" s="1" t="s">
        <v>711</v>
      </c>
      <c r="D153" s="1" t="s">
        <v>712</v>
      </c>
      <c r="E153" s="1" t="s">
        <v>713</v>
      </c>
      <c r="F153" s="1" t="s">
        <v>714</v>
      </c>
      <c r="G153" s="1" t="s">
        <v>715</v>
      </c>
      <c r="I153">
        <v>154</v>
      </c>
      <c r="J153" t="str">
        <f t="shared" si="23"/>
        <v>Polish - Poland</v>
      </c>
      <c r="K153" t="str">
        <f t="shared" si="24"/>
        <v>pl-PL</v>
      </c>
      <c r="M153">
        <f t="shared" si="18"/>
        <v>2154</v>
      </c>
      <c r="N153" t="str">
        <f t="shared" si="19"/>
        <v>Language_pl-PL_Active</v>
      </c>
      <c r="O153" t="str">
        <f t="shared" si="20"/>
        <v>Set language Polish - Poland to active/inactive</v>
      </c>
      <c r="P153" t="b">
        <v>0</v>
      </c>
      <c r="R153">
        <f t="shared" si="21"/>
        <v>15</v>
      </c>
      <c r="S153">
        <f t="shared" si="22"/>
        <v>5</v>
      </c>
      <c r="U153">
        <f t="shared" si="25"/>
        <v>21</v>
      </c>
      <c r="V153">
        <f t="shared" si="26"/>
        <v>47</v>
      </c>
    </row>
    <row r="154" spans="1:22" ht="29.25" thickBot="1" x14ac:dyDescent="0.3">
      <c r="A154" s="1" t="s">
        <v>716</v>
      </c>
      <c r="B154" s="1" t="s">
        <v>717</v>
      </c>
      <c r="C154" s="1" t="s">
        <v>718</v>
      </c>
      <c r="D154" s="1" t="s">
        <v>106</v>
      </c>
      <c r="E154" s="1" t="s">
        <v>107</v>
      </c>
      <c r="F154" s="1" t="s">
        <v>108</v>
      </c>
      <c r="G154" s="1" t="s">
        <v>719</v>
      </c>
      <c r="I154">
        <v>155</v>
      </c>
      <c r="J154" t="str">
        <f t="shared" si="23"/>
        <v>Portuguese - Portugal</v>
      </c>
      <c r="K154" t="str">
        <f t="shared" si="24"/>
        <v>pt-PT</v>
      </c>
      <c r="M154">
        <f t="shared" si="18"/>
        <v>2155</v>
      </c>
      <c r="N154" t="str">
        <f t="shared" si="19"/>
        <v>Language_pt-PT_Active</v>
      </c>
      <c r="O154" t="str">
        <f t="shared" si="20"/>
        <v>Set language Portuguese - Portugal to active/inactive</v>
      </c>
      <c r="P154" t="b">
        <v>0</v>
      </c>
      <c r="R154">
        <f t="shared" si="21"/>
        <v>21</v>
      </c>
      <c r="S154">
        <f t="shared" si="22"/>
        <v>5</v>
      </c>
      <c r="U154">
        <f t="shared" si="25"/>
        <v>21</v>
      </c>
      <c r="V154">
        <f t="shared" si="26"/>
        <v>53</v>
      </c>
    </row>
    <row r="155" spans="1:22" ht="15" thickBot="1" x14ac:dyDescent="0.3">
      <c r="A155" s="1" t="s">
        <v>720</v>
      </c>
      <c r="B155" s="1" t="s">
        <v>721</v>
      </c>
      <c r="C155" s="1" t="s">
        <v>722</v>
      </c>
      <c r="D155" s="1" t="s">
        <v>723</v>
      </c>
      <c r="E155" s="1" t="s">
        <v>724</v>
      </c>
      <c r="F155" s="1" t="s">
        <v>725</v>
      </c>
      <c r="G155" s="1" t="s">
        <v>726</v>
      </c>
      <c r="I155">
        <v>156</v>
      </c>
      <c r="J155" t="str">
        <f t="shared" si="23"/>
        <v>Tibetan - PRC</v>
      </c>
      <c r="K155" t="str">
        <f t="shared" si="24"/>
        <v>bo-CN</v>
      </c>
      <c r="M155">
        <f t="shared" si="18"/>
        <v>2156</v>
      </c>
      <c r="N155" t="str">
        <f t="shared" si="19"/>
        <v>Language_bo-CN_Active</v>
      </c>
      <c r="O155" t="str">
        <f t="shared" si="20"/>
        <v>Set language Tibetan - PRC to active/inactive</v>
      </c>
      <c r="P155" t="b">
        <v>0</v>
      </c>
      <c r="R155">
        <f t="shared" si="21"/>
        <v>13</v>
      </c>
      <c r="S155">
        <f t="shared" si="22"/>
        <v>5</v>
      </c>
      <c r="U155">
        <f t="shared" si="25"/>
        <v>21</v>
      </c>
      <c r="V155">
        <f t="shared" si="26"/>
        <v>45</v>
      </c>
    </row>
    <row r="156" spans="1:22" ht="15" thickBot="1" x14ac:dyDescent="0.3">
      <c r="A156" s="1" t="s">
        <v>720</v>
      </c>
      <c r="B156" s="1" t="s">
        <v>721</v>
      </c>
      <c r="C156" s="1" t="s">
        <v>722</v>
      </c>
      <c r="D156" s="1" t="s">
        <v>727</v>
      </c>
      <c r="E156" s="1" t="s">
        <v>728</v>
      </c>
      <c r="F156" s="1" t="s">
        <v>729</v>
      </c>
      <c r="G156" s="1" t="s">
        <v>730</v>
      </c>
      <c r="I156">
        <v>157</v>
      </c>
      <c r="J156" t="str">
        <f t="shared" si="23"/>
        <v>Yi - PRC</v>
      </c>
      <c r="K156" t="str">
        <f t="shared" si="24"/>
        <v>ii-CN</v>
      </c>
      <c r="M156">
        <f t="shared" si="18"/>
        <v>2157</v>
      </c>
      <c r="N156" t="str">
        <f t="shared" si="19"/>
        <v>Language_ii-CN_Active</v>
      </c>
      <c r="O156" t="str">
        <f t="shared" si="20"/>
        <v>Set language Yi - PRC to active/inactive</v>
      </c>
      <c r="P156" t="b">
        <v>0</v>
      </c>
      <c r="R156">
        <f t="shared" si="21"/>
        <v>8</v>
      </c>
      <c r="S156">
        <f t="shared" si="22"/>
        <v>5</v>
      </c>
      <c r="U156">
        <f t="shared" si="25"/>
        <v>21</v>
      </c>
      <c r="V156">
        <f t="shared" si="26"/>
        <v>40</v>
      </c>
    </row>
    <row r="157" spans="1:22" ht="15" thickBot="1" x14ac:dyDescent="0.3">
      <c r="A157" s="1" t="s">
        <v>720</v>
      </c>
      <c r="B157" s="1" t="s">
        <v>721</v>
      </c>
      <c r="C157" s="1" t="s">
        <v>722</v>
      </c>
      <c r="D157" s="1" t="s">
        <v>731</v>
      </c>
      <c r="E157" s="1" t="s">
        <v>732</v>
      </c>
      <c r="F157" s="1" t="s">
        <v>733</v>
      </c>
      <c r="G157" s="1" t="s">
        <v>734</v>
      </c>
      <c r="I157">
        <v>158</v>
      </c>
      <c r="J157" t="str">
        <f t="shared" si="23"/>
        <v>Uyghur - PRC</v>
      </c>
      <c r="K157" t="str">
        <f t="shared" si="24"/>
        <v>ug-CN</v>
      </c>
      <c r="M157">
        <f t="shared" si="18"/>
        <v>2158</v>
      </c>
      <c r="N157" t="str">
        <f t="shared" si="19"/>
        <v>Language_ug-CN_Active</v>
      </c>
      <c r="O157" t="str">
        <f t="shared" si="20"/>
        <v>Set language Uyghur - PRC to active/inactive</v>
      </c>
      <c r="P157" t="b">
        <v>0</v>
      </c>
      <c r="R157">
        <f t="shared" si="21"/>
        <v>12</v>
      </c>
      <c r="S157">
        <f t="shared" si="22"/>
        <v>5</v>
      </c>
      <c r="U157">
        <f t="shared" si="25"/>
        <v>21</v>
      </c>
      <c r="V157">
        <f t="shared" si="26"/>
        <v>44</v>
      </c>
    </row>
    <row r="158" spans="1:22" ht="29.25" thickBot="1" x14ac:dyDescent="0.3">
      <c r="A158" s="1" t="s">
        <v>735</v>
      </c>
      <c r="B158" s="1" t="s">
        <v>736</v>
      </c>
      <c r="C158" s="1" t="s">
        <v>737</v>
      </c>
      <c r="D158" s="1" t="s">
        <v>27</v>
      </c>
      <c r="E158" s="1" t="s">
        <v>28</v>
      </c>
      <c r="F158" s="1" t="s">
        <v>29</v>
      </c>
      <c r="G158" s="1" t="s">
        <v>738</v>
      </c>
      <c r="I158">
        <v>159</v>
      </c>
      <c r="J158" t="str">
        <f t="shared" si="23"/>
        <v>Spanish - Puerto Rico</v>
      </c>
      <c r="K158" t="str">
        <f t="shared" si="24"/>
        <v>es-PR</v>
      </c>
      <c r="M158">
        <f t="shared" si="18"/>
        <v>2159</v>
      </c>
      <c r="N158" t="str">
        <f t="shared" si="19"/>
        <v>Language_es-PR_Active</v>
      </c>
      <c r="O158" t="str">
        <f t="shared" si="20"/>
        <v>Set language Spanish - Puerto Rico to active/inactive</v>
      </c>
      <c r="P158" t="b">
        <v>0</v>
      </c>
      <c r="R158">
        <f t="shared" si="21"/>
        <v>21</v>
      </c>
      <c r="S158">
        <f t="shared" si="22"/>
        <v>5</v>
      </c>
      <c r="U158">
        <f t="shared" si="25"/>
        <v>21</v>
      </c>
      <c r="V158">
        <f t="shared" si="26"/>
        <v>53</v>
      </c>
    </row>
    <row r="159" spans="1:22" ht="15" thickBot="1" x14ac:dyDescent="0.3">
      <c r="A159" s="1" t="s">
        <v>739</v>
      </c>
      <c r="B159" s="1" t="s">
        <v>740</v>
      </c>
      <c r="C159" s="1" t="s">
        <v>741</v>
      </c>
      <c r="D159" s="1" t="s">
        <v>20</v>
      </c>
      <c r="E159" s="1" t="s">
        <v>21</v>
      </c>
      <c r="F159" s="1" t="s">
        <v>22</v>
      </c>
      <c r="G159" s="1" t="s">
        <v>742</v>
      </c>
      <c r="I159">
        <v>160</v>
      </c>
      <c r="J159" t="str">
        <f t="shared" si="23"/>
        <v>Arabic - Qatar</v>
      </c>
      <c r="K159" t="str">
        <f t="shared" si="24"/>
        <v>ar-QA</v>
      </c>
      <c r="M159">
        <f t="shared" si="18"/>
        <v>2160</v>
      </c>
      <c r="N159" t="str">
        <f t="shared" si="19"/>
        <v>Language_ar-QA_Active</v>
      </c>
      <c r="O159" t="str">
        <f t="shared" si="20"/>
        <v>Set language Arabic - Qatar to active/inactive</v>
      </c>
      <c r="P159" t="b">
        <v>0</v>
      </c>
      <c r="R159">
        <f t="shared" si="21"/>
        <v>14</v>
      </c>
      <c r="S159">
        <f t="shared" si="22"/>
        <v>5</v>
      </c>
      <c r="U159">
        <f t="shared" si="25"/>
        <v>21</v>
      </c>
      <c r="V159">
        <f t="shared" si="26"/>
        <v>46</v>
      </c>
    </row>
    <row r="160" spans="1:22" ht="57.75" thickBot="1" x14ac:dyDescent="0.3">
      <c r="A160" s="1" t="s">
        <v>743</v>
      </c>
      <c r="B160" s="1" t="s">
        <v>704</v>
      </c>
      <c r="C160" s="1" t="s">
        <v>705</v>
      </c>
      <c r="D160" s="1" t="s">
        <v>41</v>
      </c>
      <c r="E160" s="1" t="s">
        <v>42</v>
      </c>
      <c r="F160" s="1" t="s">
        <v>43</v>
      </c>
      <c r="G160" s="1" t="s">
        <v>744</v>
      </c>
      <c r="I160">
        <v>161</v>
      </c>
      <c r="J160" t="str">
        <f t="shared" si="23"/>
        <v>English - Republic of the Philippines</v>
      </c>
      <c r="K160" t="str">
        <f t="shared" si="24"/>
        <v>en-PH</v>
      </c>
      <c r="M160">
        <f t="shared" si="18"/>
        <v>2161</v>
      </c>
      <c r="N160" t="str">
        <f t="shared" si="19"/>
        <v>Language_en-PH_Active</v>
      </c>
      <c r="O160" t="str">
        <f t="shared" si="20"/>
        <v>Set language English - Republic of the Philippines to active/inactive</v>
      </c>
      <c r="P160" t="b">
        <v>0</v>
      </c>
      <c r="R160">
        <f t="shared" si="21"/>
        <v>37</v>
      </c>
      <c r="S160">
        <f t="shared" si="22"/>
        <v>5</v>
      </c>
      <c r="U160">
        <f t="shared" si="25"/>
        <v>21</v>
      </c>
      <c r="V160">
        <f t="shared" si="26"/>
        <v>69</v>
      </c>
    </row>
    <row r="161" spans="1:22" ht="29.25" thickBot="1" x14ac:dyDescent="0.3">
      <c r="A161" s="1" t="s">
        <v>745</v>
      </c>
      <c r="B161" s="1" t="s">
        <v>746</v>
      </c>
      <c r="C161" s="1" t="s">
        <v>747</v>
      </c>
      <c r="D161" s="1" t="s">
        <v>748</v>
      </c>
      <c r="E161" s="1" t="s">
        <v>749</v>
      </c>
      <c r="F161" s="1" t="s">
        <v>750</v>
      </c>
      <c r="G161" s="1" t="s">
        <v>751</v>
      </c>
      <c r="I161">
        <v>162</v>
      </c>
      <c r="J161" t="str">
        <f t="shared" si="23"/>
        <v>Romanian - Romania</v>
      </c>
      <c r="K161" t="str">
        <f t="shared" si="24"/>
        <v>ro-RO</v>
      </c>
      <c r="M161">
        <f t="shared" si="18"/>
        <v>2162</v>
      </c>
      <c r="N161" t="str">
        <f t="shared" si="19"/>
        <v>Language_ro-RO_Active</v>
      </c>
      <c r="O161" t="str">
        <f t="shared" si="20"/>
        <v>Set language Romanian - Romania to active/inactive</v>
      </c>
      <c r="P161" t="b">
        <v>0</v>
      </c>
      <c r="R161">
        <f t="shared" si="21"/>
        <v>18</v>
      </c>
      <c r="S161">
        <f t="shared" si="22"/>
        <v>5</v>
      </c>
      <c r="U161">
        <f t="shared" si="25"/>
        <v>21</v>
      </c>
      <c r="V161">
        <f t="shared" si="26"/>
        <v>50</v>
      </c>
    </row>
    <row r="162" spans="1:22" ht="15" thickBot="1" x14ac:dyDescent="0.3">
      <c r="A162" s="1" t="s">
        <v>752</v>
      </c>
      <c r="B162" s="1" t="s">
        <v>753</v>
      </c>
      <c r="C162" s="1" t="s">
        <v>754</v>
      </c>
      <c r="D162" s="1" t="s">
        <v>755</v>
      </c>
      <c r="E162" s="1" t="s">
        <v>756</v>
      </c>
      <c r="F162" s="1" t="s">
        <v>757</v>
      </c>
      <c r="G162" s="1" t="s">
        <v>758</v>
      </c>
      <c r="I162">
        <v>163</v>
      </c>
      <c r="J162" t="str">
        <f t="shared" si="23"/>
        <v>Russian - Russia</v>
      </c>
      <c r="K162" t="str">
        <f t="shared" si="24"/>
        <v>ru-RU</v>
      </c>
      <c r="M162">
        <f t="shared" si="18"/>
        <v>2163</v>
      </c>
      <c r="N162" t="str">
        <f t="shared" si="19"/>
        <v>Language_ru-RU_Active</v>
      </c>
      <c r="O162" t="str">
        <f t="shared" si="20"/>
        <v>Set language Russian - Russia to active/inactive</v>
      </c>
      <c r="P162" t="b">
        <v>0</v>
      </c>
      <c r="R162">
        <f t="shared" si="21"/>
        <v>16</v>
      </c>
      <c r="S162">
        <f t="shared" si="22"/>
        <v>5</v>
      </c>
      <c r="U162">
        <f t="shared" si="25"/>
        <v>21</v>
      </c>
      <c r="V162">
        <f t="shared" si="26"/>
        <v>48</v>
      </c>
    </row>
    <row r="163" spans="1:22" ht="15" thickBot="1" x14ac:dyDescent="0.3">
      <c r="A163" s="1" t="s">
        <v>752</v>
      </c>
      <c r="B163" s="1" t="s">
        <v>753</v>
      </c>
      <c r="C163" s="1" t="s">
        <v>754</v>
      </c>
      <c r="D163" s="1" t="s">
        <v>759</v>
      </c>
      <c r="E163" s="1" t="s">
        <v>760</v>
      </c>
      <c r="F163" s="1" t="s">
        <v>761</v>
      </c>
      <c r="G163" s="1" t="s">
        <v>762</v>
      </c>
      <c r="I163">
        <v>164</v>
      </c>
      <c r="J163" t="str">
        <f t="shared" si="23"/>
        <v>Tatar - Russia</v>
      </c>
      <c r="K163" t="str">
        <f t="shared" si="24"/>
        <v>tt-RU</v>
      </c>
      <c r="M163">
        <f t="shared" si="18"/>
        <v>2164</v>
      </c>
      <c r="N163" t="str">
        <f t="shared" si="19"/>
        <v>Language_tt-RU_Active</v>
      </c>
      <c r="O163" t="str">
        <f t="shared" si="20"/>
        <v>Set language Tatar - Russia to active/inactive</v>
      </c>
      <c r="P163" t="b">
        <v>0</v>
      </c>
      <c r="R163">
        <f t="shared" si="21"/>
        <v>14</v>
      </c>
      <c r="S163">
        <f t="shared" si="22"/>
        <v>5</v>
      </c>
      <c r="U163">
        <f t="shared" si="25"/>
        <v>21</v>
      </c>
      <c r="V163">
        <f t="shared" si="26"/>
        <v>46</v>
      </c>
    </row>
    <row r="164" spans="1:22" ht="15" thickBot="1" x14ac:dyDescent="0.3">
      <c r="A164" s="1" t="s">
        <v>752</v>
      </c>
      <c r="B164" s="1" t="s">
        <v>753</v>
      </c>
      <c r="C164" s="1" t="s">
        <v>754</v>
      </c>
      <c r="D164" s="1" t="s">
        <v>763</v>
      </c>
      <c r="E164" s="1" t="s">
        <v>764</v>
      </c>
      <c r="F164" s="1" t="s">
        <v>765</v>
      </c>
      <c r="G164" s="1" t="s">
        <v>766</v>
      </c>
      <c r="I164">
        <v>165</v>
      </c>
      <c r="J164" t="str">
        <f t="shared" si="23"/>
        <v>Bashkir - Russia</v>
      </c>
      <c r="K164" t="str">
        <f t="shared" si="24"/>
        <v>ba-RU</v>
      </c>
      <c r="M164">
        <f t="shared" si="18"/>
        <v>2165</v>
      </c>
      <c r="N164" t="str">
        <f t="shared" si="19"/>
        <v>Language_ba-RU_Active</v>
      </c>
      <c r="O164" t="str">
        <f t="shared" si="20"/>
        <v>Set language Bashkir - Russia to active/inactive</v>
      </c>
      <c r="P164" t="b">
        <v>0</v>
      </c>
      <c r="R164">
        <f t="shared" si="21"/>
        <v>16</v>
      </c>
      <c r="S164">
        <f t="shared" si="22"/>
        <v>5</v>
      </c>
      <c r="U164">
        <f t="shared" si="25"/>
        <v>21</v>
      </c>
      <c r="V164">
        <f t="shared" si="26"/>
        <v>48</v>
      </c>
    </row>
    <row r="165" spans="1:22" ht="15" thickBot="1" x14ac:dyDescent="0.3">
      <c r="A165" s="1" t="s">
        <v>752</v>
      </c>
      <c r="B165" s="1" t="s">
        <v>753</v>
      </c>
      <c r="C165" s="1" t="s">
        <v>754</v>
      </c>
      <c r="D165" s="1" t="s">
        <v>767</v>
      </c>
      <c r="E165" s="1" t="s">
        <v>768</v>
      </c>
      <c r="F165" s="1" t="s">
        <v>768</v>
      </c>
      <c r="G165" s="1" t="s">
        <v>769</v>
      </c>
      <c r="I165">
        <v>166</v>
      </c>
      <c r="J165" t="str">
        <f t="shared" si="23"/>
        <v>Yakut - Russia</v>
      </c>
      <c r="K165" t="str">
        <f t="shared" si="24"/>
        <v>sah-RU</v>
      </c>
      <c r="M165">
        <f t="shared" si="18"/>
        <v>2166</v>
      </c>
      <c r="N165" t="str">
        <f t="shared" si="19"/>
        <v>Language_sah-RU_Active</v>
      </c>
      <c r="O165" t="str">
        <f t="shared" si="20"/>
        <v>Set language Yakut - Russia to active/inactive</v>
      </c>
      <c r="P165" t="b">
        <v>0</v>
      </c>
      <c r="R165">
        <f t="shared" si="21"/>
        <v>14</v>
      </c>
      <c r="S165">
        <f t="shared" si="22"/>
        <v>6</v>
      </c>
      <c r="U165">
        <f t="shared" si="25"/>
        <v>22</v>
      </c>
      <c r="V165">
        <f t="shared" si="26"/>
        <v>46</v>
      </c>
    </row>
    <row r="166" spans="1:22" ht="29.25" thickBot="1" x14ac:dyDescent="0.3">
      <c r="A166" s="1" t="s">
        <v>770</v>
      </c>
      <c r="B166" s="1" t="s">
        <v>771</v>
      </c>
      <c r="C166" s="1" t="s">
        <v>772</v>
      </c>
      <c r="D166" s="1" t="s">
        <v>773</v>
      </c>
      <c r="E166" s="1" t="s">
        <v>774</v>
      </c>
      <c r="F166" s="1" t="s">
        <v>775</v>
      </c>
      <c r="G166" s="1" t="s">
        <v>776</v>
      </c>
      <c r="I166">
        <v>167</v>
      </c>
      <c r="J166" t="str">
        <f t="shared" si="23"/>
        <v>Kinyarwanda - Rwanda</v>
      </c>
      <c r="K166" t="str">
        <f t="shared" si="24"/>
        <v>rw-RW</v>
      </c>
      <c r="M166">
        <f t="shared" si="18"/>
        <v>2167</v>
      </c>
      <c r="N166" t="str">
        <f t="shared" si="19"/>
        <v>Language_rw-RW_Active</v>
      </c>
      <c r="O166" t="str">
        <f t="shared" si="20"/>
        <v>Set language Kinyarwanda - Rwanda to active/inactive</v>
      </c>
      <c r="P166" t="b">
        <v>0</v>
      </c>
      <c r="R166">
        <f t="shared" si="21"/>
        <v>20</v>
      </c>
      <c r="S166">
        <f t="shared" si="22"/>
        <v>5</v>
      </c>
      <c r="U166">
        <f t="shared" si="25"/>
        <v>21</v>
      </c>
      <c r="V166">
        <f t="shared" si="26"/>
        <v>52</v>
      </c>
    </row>
    <row r="167" spans="1:22" ht="29.25" thickBot="1" x14ac:dyDescent="0.3">
      <c r="A167" s="1" t="s">
        <v>777</v>
      </c>
      <c r="B167" s="1" t="s">
        <v>778</v>
      </c>
      <c r="C167" s="1" t="s">
        <v>779</v>
      </c>
      <c r="D167" s="1" t="s">
        <v>20</v>
      </c>
      <c r="E167" s="1" t="s">
        <v>21</v>
      </c>
      <c r="F167" s="1" t="s">
        <v>22</v>
      </c>
      <c r="G167" s="1" t="s">
        <v>780</v>
      </c>
      <c r="I167">
        <v>168</v>
      </c>
      <c r="J167" t="str">
        <f t="shared" si="23"/>
        <v>Arabic - Saudi Arabia</v>
      </c>
      <c r="K167" t="str">
        <f t="shared" si="24"/>
        <v>ar-SA</v>
      </c>
      <c r="M167">
        <f t="shared" si="18"/>
        <v>2168</v>
      </c>
      <c r="N167" t="str">
        <f t="shared" si="19"/>
        <v>Language_ar-SA_Active</v>
      </c>
      <c r="O167" t="str">
        <f t="shared" si="20"/>
        <v>Set language Arabic - Saudi Arabia to active/inactive</v>
      </c>
      <c r="P167" t="b">
        <v>0</v>
      </c>
      <c r="R167">
        <f t="shared" si="21"/>
        <v>21</v>
      </c>
      <c r="S167">
        <f t="shared" si="22"/>
        <v>5</v>
      </c>
      <c r="U167">
        <f t="shared" si="25"/>
        <v>21</v>
      </c>
      <c r="V167">
        <f t="shared" si="26"/>
        <v>53</v>
      </c>
    </row>
    <row r="168" spans="1:22" ht="15" thickBot="1" x14ac:dyDescent="0.3">
      <c r="A168" s="1" t="s">
        <v>781</v>
      </c>
      <c r="B168" s="1" t="s">
        <v>782</v>
      </c>
      <c r="C168" s="1" t="s">
        <v>783</v>
      </c>
      <c r="D168" s="1" t="s">
        <v>784</v>
      </c>
      <c r="E168" s="1" t="s">
        <v>785</v>
      </c>
      <c r="F168" s="1" t="s">
        <v>786</v>
      </c>
      <c r="G168" s="1" t="s">
        <v>787</v>
      </c>
      <c r="I168">
        <v>169</v>
      </c>
      <c r="J168" t="str">
        <f t="shared" si="23"/>
        <v>Wolof - Senegal</v>
      </c>
      <c r="K168" t="str">
        <f t="shared" si="24"/>
        <v>wo-SN</v>
      </c>
      <c r="M168">
        <f t="shared" si="18"/>
        <v>2169</v>
      </c>
      <c r="N168" t="str">
        <f t="shared" si="19"/>
        <v>Language_wo-SN_Active</v>
      </c>
      <c r="O168" t="str">
        <f t="shared" si="20"/>
        <v>Set language Wolof - Senegal to active/inactive</v>
      </c>
      <c r="P168" t="b">
        <v>0</v>
      </c>
      <c r="R168">
        <f t="shared" si="21"/>
        <v>15</v>
      </c>
      <c r="S168">
        <f t="shared" si="22"/>
        <v>5</v>
      </c>
      <c r="U168">
        <f t="shared" si="25"/>
        <v>21</v>
      </c>
      <c r="V168">
        <f t="shared" si="26"/>
        <v>47</v>
      </c>
    </row>
    <row r="169" spans="1:22" ht="29.25" thickBot="1" x14ac:dyDescent="0.3">
      <c r="A169" s="1" t="s">
        <v>788</v>
      </c>
      <c r="B169" s="1" t="s">
        <v>721</v>
      </c>
      <c r="C169" s="1" t="s">
        <v>722</v>
      </c>
      <c r="D169" s="1" t="s">
        <v>789</v>
      </c>
      <c r="E169" s="1" t="s">
        <v>790</v>
      </c>
      <c r="F169" s="1" t="s">
        <v>791</v>
      </c>
      <c r="G169" s="1" t="s">
        <v>792</v>
      </c>
      <c r="I169">
        <v>170</v>
      </c>
      <c r="J169" t="str">
        <f t="shared" si="23"/>
        <v>Chinese - Simplified, PRC</v>
      </c>
      <c r="K169" t="str">
        <f t="shared" si="24"/>
        <v>zh-CN</v>
      </c>
      <c r="M169">
        <f t="shared" si="18"/>
        <v>2170</v>
      </c>
      <c r="N169" t="str">
        <f t="shared" si="19"/>
        <v>Language_zh-CN_Active</v>
      </c>
      <c r="O169" t="str">
        <f t="shared" si="20"/>
        <v>Set language Chinese - Simplified, PRC to active/inactive</v>
      </c>
      <c r="P169" t="b">
        <v>0</v>
      </c>
      <c r="R169">
        <f t="shared" si="21"/>
        <v>25</v>
      </c>
      <c r="S169">
        <f t="shared" si="22"/>
        <v>5</v>
      </c>
      <c r="U169">
        <f t="shared" si="25"/>
        <v>21</v>
      </c>
      <c r="V169">
        <f t="shared" si="26"/>
        <v>57</v>
      </c>
    </row>
    <row r="170" spans="1:22" ht="57.75" thickBot="1" x14ac:dyDescent="0.3">
      <c r="A170" s="1" t="s">
        <v>793</v>
      </c>
      <c r="B170" s="1" t="s">
        <v>794</v>
      </c>
      <c r="C170" s="1" t="s">
        <v>795</v>
      </c>
      <c r="D170" s="1" t="s">
        <v>789</v>
      </c>
      <c r="E170" s="1" t="s">
        <v>790</v>
      </c>
      <c r="F170" s="1" t="s">
        <v>791</v>
      </c>
      <c r="G170" s="1" t="s">
        <v>796</v>
      </c>
      <c r="I170">
        <v>171</v>
      </c>
      <c r="J170" t="str">
        <f t="shared" si="23"/>
        <v>Chinese - Simplified, Singapore</v>
      </c>
      <c r="K170" t="str">
        <f t="shared" si="24"/>
        <v>zh-SG</v>
      </c>
      <c r="M170">
        <f t="shared" si="18"/>
        <v>2171</v>
      </c>
      <c r="N170" t="str">
        <f t="shared" si="19"/>
        <v>Language_zh-SG_Active</v>
      </c>
      <c r="O170" t="str">
        <f t="shared" si="20"/>
        <v>Set language Chinese - Simplified, Singapore to active/inactive</v>
      </c>
      <c r="P170" t="b">
        <v>0</v>
      </c>
      <c r="R170">
        <f t="shared" si="21"/>
        <v>31</v>
      </c>
      <c r="S170">
        <f t="shared" si="22"/>
        <v>5</v>
      </c>
      <c r="U170">
        <f t="shared" si="25"/>
        <v>21</v>
      </c>
      <c r="V170">
        <f t="shared" si="26"/>
        <v>63</v>
      </c>
    </row>
    <row r="171" spans="1:22" ht="29.25" thickBot="1" x14ac:dyDescent="0.3">
      <c r="A171" s="1" t="s">
        <v>797</v>
      </c>
      <c r="B171" s="1" t="s">
        <v>794</v>
      </c>
      <c r="C171" s="1" t="s">
        <v>795</v>
      </c>
      <c r="D171" s="1" t="s">
        <v>41</v>
      </c>
      <c r="E171" s="1" t="s">
        <v>42</v>
      </c>
      <c r="F171" s="1" t="s">
        <v>43</v>
      </c>
      <c r="G171" s="1" t="s">
        <v>798</v>
      </c>
      <c r="I171">
        <v>172</v>
      </c>
      <c r="J171" t="str">
        <f t="shared" si="23"/>
        <v>English - Singapore</v>
      </c>
      <c r="K171" t="str">
        <f t="shared" si="24"/>
        <v>en-SG</v>
      </c>
      <c r="M171">
        <f t="shared" si="18"/>
        <v>2172</v>
      </c>
      <c r="N171" t="str">
        <f t="shared" si="19"/>
        <v>Language_en-SG_Active</v>
      </c>
      <c r="O171" t="str">
        <f t="shared" si="20"/>
        <v>Set language English - Singapore to active/inactive</v>
      </c>
      <c r="P171" t="b">
        <v>0</v>
      </c>
      <c r="R171">
        <f t="shared" si="21"/>
        <v>19</v>
      </c>
      <c r="S171">
        <f t="shared" si="22"/>
        <v>5</v>
      </c>
      <c r="U171">
        <f t="shared" si="25"/>
        <v>21</v>
      </c>
      <c r="V171">
        <f t="shared" si="26"/>
        <v>51</v>
      </c>
    </row>
    <row r="172" spans="1:22" ht="15" thickBot="1" x14ac:dyDescent="0.3">
      <c r="A172" s="1" t="s">
        <v>799</v>
      </c>
      <c r="B172" s="1" t="s">
        <v>800</v>
      </c>
      <c r="C172" s="1" t="s">
        <v>801</v>
      </c>
      <c r="D172" s="1" t="s">
        <v>802</v>
      </c>
      <c r="E172" s="1" t="s">
        <v>803</v>
      </c>
      <c r="F172" s="1" t="s">
        <v>804</v>
      </c>
      <c r="G172" s="1" t="s">
        <v>805</v>
      </c>
      <c r="I172">
        <v>173</v>
      </c>
      <c r="J172" t="str">
        <f t="shared" si="23"/>
        <v>Slovak - Slovakia</v>
      </c>
      <c r="K172" t="str">
        <f t="shared" si="24"/>
        <v>sk-SK</v>
      </c>
      <c r="M172">
        <f t="shared" si="18"/>
        <v>2173</v>
      </c>
      <c r="N172" t="str">
        <f t="shared" si="19"/>
        <v>Language_sk-SK_Active</v>
      </c>
      <c r="O172" t="str">
        <f t="shared" si="20"/>
        <v>Set language Slovak - Slovakia to active/inactive</v>
      </c>
      <c r="P172" t="b">
        <v>0</v>
      </c>
      <c r="R172">
        <f t="shared" si="21"/>
        <v>17</v>
      </c>
      <c r="S172">
        <f t="shared" si="22"/>
        <v>5</v>
      </c>
      <c r="U172">
        <f t="shared" si="25"/>
        <v>21</v>
      </c>
      <c r="V172">
        <f t="shared" si="26"/>
        <v>49</v>
      </c>
    </row>
    <row r="173" spans="1:22" ht="29.25" thickBot="1" x14ac:dyDescent="0.3">
      <c r="A173" s="1" t="s">
        <v>806</v>
      </c>
      <c r="B173" s="1" t="s">
        <v>807</v>
      </c>
      <c r="C173" s="1" t="s">
        <v>808</v>
      </c>
      <c r="D173" s="1" t="s">
        <v>809</v>
      </c>
      <c r="E173" s="1" t="s">
        <v>810</v>
      </c>
      <c r="F173" s="1" t="s">
        <v>811</v>
      </c>
      <c r="G173" s="1" t="s">
        <v>812</v>
      </c>
      <c r="I173">
        <v>174</v>
      </c>
      <c r="J173" t="str">
        <f t="shared" si="23"/>
        <v>Slovenian - Slovenia</v>
      </c>
      <c r="K173" t="str">
        <f t="shared" si="24"/>
        <v>sl-SI</v>
      </c>
      <c r="M173">
        <f t="shared" si="18"/>
        <v>2174</v>
      </c>
      <c r="N173" t="str">
        <f t="shared" si="19"/>
        <v>Language_sl-SI_Active</v>
      </c>
      <c r="O173" t="str">
        <f t="shared" si="20"/>
        <v>Set language Slovenian - Slovenia to active/inactive</v>
      </c>
      <c r="P173" t="b">
        <v>0</v>
      </c>
      <c r="R173">
        <f t="shared" si="21"/>
        <v>20</v>
      </c>
      <c r="S173">
        <f t="shared" si="22"/>
        <v>5</v>
      </c>
      <c r="U173">
        <f t="shared" si="25"/>
        <v>21</v>
      </c>
      <c r="V173">
        <f t="shared" si="26"/>
        <v>52</v>
      </c>
    </row>
    <row r="174" spans="1:22" ht="29.25" thickBot="1" x14ac:dyDescent="0.3">
      <c r="A174" s="1" t="s">
        <v>813</v>
      </c>
      <c r="B174" s="1" t="s">
        <v>814</v>
      </c>
      <c r="C174" s="1" t="s">
        <v>815</v>
      </c>
      <c r="D174" s="1" t="s">
        <v>816</v>
      </c>
      <c r="E174" s="1" t="s">
        <v>817</v>
      </c>
      <c r="F174" s="1" t="s">
        <v>818</v>
      </c>
      <c r="G174" s="1" t="s">
        <v>819</v>
      </c>
      <c r="I174">
        <v>175</v>
      </c>
      <c r="J174" t="str">
        <f t="shared" si="23"/>
        <v>Setswana - South Africa</v>
      </c>
      <c r="K174" t="str">
        <f t="shared" si="24"/>
        <v>tn-ZA</v>
      </c>
      <c r="M174">
        <f t="shared" si="18"/>
        <v>2175</v>
      </c>
      <c r="N174" t="str">
        <f t="shared" si="19"/>
        <v>Language_tn-ZA_Active</v>
      </c>
      <c r="O174" t="str">
        <f t="shared" si="20"/>
        <v>Set language Setswana - South Africa to active/inactive</v>
      </c>
      <c r="P174" t="b">
        <v>0</v>
      </c>
      <c r="R174">
        <f t="shared" si="21"/>
        <v>23</v>
      </c>
      <c r="S174">
        <f t="shared" si="22"/>
        <v>5</v>
      </c>
      <c r="U174">
        <f t="shared" si="25"/>
        <v>21</v>
      </c>
      <c r="V174">
        <f t="shared" si="26"/>
        <v>55</v>
      </c>
    </row>
    <row r="175" spans="1:22" ht="29.25" thickBot="1" x14ac:dyDescent="0.3">
      <c r="A175" s="1" t="s">
        <v>813</v>
      </c>
      <c r="B175" s="1" t="s">
        <v>814</v>
      </c>
      <c r="C175" s="1" t="s">
        <v>815</v>
      </c>
      <c r="D175" s="1" t="s">
        <v>820</v>
      </c>
      <c r="E175" s="1" t="s">
        <v>821</v>
      </c>
      <c r="F175" s="1" t="s">
        <v>822</v>
      </c>
      <c r="G175" s="1" t="s">
        <v>823</v>
      </c>
      <c r="I175">
        <v>176</v>
      </c>
      <c r="J175" t="str">
        <f t="shared" si="23"/>
        <v>isiXhosa - South Africa</v>
      </c>
      <c r="K175" t="str">
        <f t="shared" si="24"/>
        <v>xh-ZA</v>
      </c>
      <c r="M175">
        <f t="shared" si="18"/>
        <v>2176</v>
      </c>
      <c r="N175" t="str">
        <f t="shared" si="19"/>
        <v>Language_xh-ZA_Active</v>
      </c>
      <c r="O175" t="str">
        <f t="shared" si="20"/>
        <v>Set language isiXhosa - South Africa to active/inactive</v>
      </c>
      <c r="P175" t="b">
        <v>0</v>
      </c>
      <c r="R175">
        <f t="shared" si="21"/>
        <v>23</v>
      </c>
      <c r="S175">
        <f t="shared" si="22"/>
        <v>5</v>
      </c>
      <c r="U175">
        <f t="shared" si="25"/>
        <v>21</v>
      </c>
      <c r="V175">
        <f t="shared" si="26"/>
        <v>55</v>
      </c>
    </row>
    <row r="176" spans="1:22" ht="29.25" thickBot="1" x14ac:dyDescent="0.3">
      <c r="A176" s="1" t="s">
        <v>813</v>
      </c>
      <c r="B176" s="1" t="s">
        <v>814</v>
      </c>
      <c r="C176" s="1" t="s">
        <v>815</v>
      </c>
      <c r="D176" s="1" t="s">
        <v>824</v>
      </c>
      <c r="E176" s="1" t="s">
        <v>825</v>
      </c>
      <c r="F176" s="1" t="s">
        <v>826</v>
      </c>
      <c r="G176" s="1" t="s">
        <v>827</v>
      </c>
      <c r="I176">
        <v>177</v>
      </c>
      <c r="J176" t="str">
        <f t="shared" si="23"/>
        <v>isiZulu - South Africa</v>
      </c>
      <c r="K176" t="str">
        <f t="shared" si="24"/>
        <v>zu-ZA</v>
      </c>
      <c r="M176">
        <f t="shared" si="18"/>
        <v>2177</v>
      </c>
      <c r="N176" t="str">
        <f t="shared" si="19"/>
        <v>Language_zu-ZA_Active</v>
      </c>
      <c r="O176" t="str">
        <f t="shared" si="20"/>
        <v>Set language isiZulu - South Africa to active/inactive</v>
      </c>
      <c r="P176" t="b">
        <v>0</v>
      </c>
      <c r="R176">
        <f t="shared" si="21"/>
        <v>22</v>
      </c>
      <c r="S176">
        <f t="shared" si="22"/>
        <v>5</v>
      </c>
      <c r="U176">
        <f t="shared" si="25"/>
        <v>21</v>
      </c>
      <c r="V176">
        <f t="shared" si="26"/>
        <v>54</v>
      </c>
    </row>
    <row r="177" spans="1:22" ht="29.25" thickBot="1" x14ac:dyDescent="0.3">
      <c r="A177" s="1" t="s">
        <v>813</v>
      </c>
      <c r="B177" s="1" t="s">
        <v>814</v>
      </c>
      <c r="C177" s="1" t="s">
        <v>815</v>
      </c>
      <c r="D177" s="1" t="s">
        <v>828</v>
      </c>
      <c r="E177" s="1" t="s">
        <v>829</v>
      </c>
      <c r="F177" s="1" t="s">
        <v>830</v>
      </c>
      <c r="G177" s="1" t="s">
        <v>831</v>
      </c>
      <c r="I177">
        <v>178</v>
      </c>
      <c r="J177" t="str">
        <f t="shared" si="23"/>
        <v>Afrikaans - South Africa</v>
      </c>
      <c r="K177" t="str">
        <f t="shared" si="24"/>
        <v>af-ZA</v>
      </c>
      <c r="M177">
        <f t="shared" si="18"/>
        <v>2178</v>
      </c>
      <c r="N177" t="str">
        <f t="shared" si="19"/>
        <v>Language_af-ZA_Active</v>
      </c>
      <c r="O177" t="str">
        <f t="shared" si="20"/>
        <v>Set language Afrikaans - South Africa to active/inactive</v>
      </c>
      <c r="P177" t="b">
        <v>0</v>
      </c>
      <c r="R177">
        <f t="shared" si="21"/>
        <v>24</v>
      </c>
      <c r="S177">
        <f t="shared" si="22"/>
        <v>5</v>
      </c>
      <c r="U177">
        <f t="shared" si="25"/>
        <v>21</v>
      </c>
      <c r="V177">
        <f t="shared" si="26"/>
        <v>56</v>
      </c>
    </row>
    <row r="178" spans="1:22" ht="43.5" thickBot="1" x14ac:dyDescent="0.3">
      <c r="A178" s="1" t="s">
        <v>813</v>
      </c>
      <c r="B178" s="1" t="s">
        <v>814</v>
      </c>
      <c r="C178" s="1" t="s">
        <v>815</v>
      </c>
      <c r="D178" s="1" t="s">
        <v>832</v>
      </c>
      <c r="E178" s="1" t="s">
        <v>833</v>
      </c>
      <c r="F178" s="1" t="s">
        <v>833</v>
      </c>
      <c r="G178" s="1" t="s">
        <v>834</v>
      </c>
      <c r="I178">
        <v>179</v>
      </c>
      <c r="J178" t="str">
        <f t="shared" si="23"/>
        <v>Sesotho sa Leboa - South Africa</v>
      </c>
      <c r="K178" t="str">
        <f t="shared" si="24"/>
        <v>nso-ZA</v>
      </c>
      <c r="M178">
        <f t="shared" si="18"/>
        <v>2179</v>
      </c>
      <c r="N178" t="str">
        <f t="shared" si="19"/>
        <v>Language_nso-ZA_Active</v>
      </c>
      <c r="O178" t="str">
        <f t="shared" si="20"/>
        <v>Set language Sesotho sa Leboa - South Africa to active/inactive</v>
      </c>
      <c r="P178" t="b">
        <v>0</v>
      </c>
      <c r="R178">
        <f t="shared" si="21"/>
        <v>31</v>
      </c>
      <c r="S178">
        <f t="shared" si="22"/>
        <v>6</v>
      </c>
      <c r="U178">
        <f t="shared" si="25"/>
        <v>22</v>
      </c>
      <c r="V178">
        <f t="shared" si="26"/>
        <v>63</v>
      </c>
    </row>
    <row r="179" spans="1:22" ht="29.25" thickBot="1" x14ac:dyDescent="0.3">
      <c r="A179" s="1" t="s">
        <v>813</v>
      </c>
      <c r="B179" s="1" t="s">
        <v>814</v>
      </c>
      <c r="C179" s="1" t="s">
        <v>815</v>
      </c>
      <c r="D179" s="1" t="s">
        <v>41</v>
      </c>
      <c r="E179" s="1" t="s">
        <v>42</v>
      </c>
      <c r="F179" s="1" t="s">
        <v>43</v>
      </c>
      <c r="G179" s="1" t="s">
        <v>835</v>
      </c>
      <c r="I179">
        <v>180</v>
      </c>
      <c r="J179" t="str">
        <f t="shared" si="23"/>
        <v>English - South Africa</v>
      </c>
      <c r="K179" t="str">
        <f t="shared" si="24"/>
        <v>en-ZA</v>
      </c>
      <c r="M179">
        <f t="shared" si="18"/>
        <v>2180</v>
      </c>
      <c r="N179" t="str">
        <f t="shared" si="19"/>
        <v>Language_en-ZA_Active</v>
      </c>
      <c r="O179" t="str">
        <f t="shared" si="20"/>
        <v>Set language English - South Africa to active/inactive</v>
      </c>
      <c r="P179" t="b">
        <v>0</v>
      </c>
      <c r="R179">
        <f t="shared" si="21"/>
        <v>22</v>
      </c>
      <c r="S179">
        <f t="shared" si="22"/>
        <v>5</v>
      </c>
      <c r="U179">
        <f t="shared" si="25"/>
        <v>21</v>
      </c>
      <c r="V179">
        <f t="shared" si="26"/>
        <v>54</v>
      </c>
    </row>
    <row r="180" spans="1:22" ht="57.75" thickBot="1" x14ac:dyDescent="0.3">
      <c r="A180" s="1" t="s">
        <v>836</v>
      </c>
      <c r="B180" s="1" t="s">
        <v>64</v>
      </c>
      <c r="C180" s="1" t="s">
        <v>65</v>
      </c>
      <c r="D180" s="1" t="s">
        <v>27</v>
      </c>
      <c r="E180" s="1" t="s">
        <v>28</v>
      </c>
      <c r="F180" s="1" t="s">
        <v>29</v>
      </c>
      <c r="G180" s="1" t="s">
        <v>837</v>
      </c>
      <c r="I180">
        <v>181</v>
      </c>
      <c r="J180" t="str">
        <f t="shared" si="23"/>
        <v>Spanish - Spain, International Sort</v>
      </c>
      <c r="K180" t="str">
        <f t="shared" si="24"/>
        <v>es-ES</v>
      </c>
      <c r="M180">
        <f t="shared" si="18"/>
        <v>2181</v>
      </c>
      <c r="N180" t="str">
        <f t="shared" si="19"/>
        <v>Language_es-ES_Active</v>
      </c>
      <c r="O180" t="str">
        <f t="shared" si="20"/>
        <v>Set language Spanish - Spain, International Sort to active/inactive</v>
      </c>
      <c r="P180" t="b">
        <v>0</v>
      </c>
      <c r="R180">
        <f t="shared" si="21"/>
        <v>35</v>
      </c>
      <c r="S180">
        <f t="shared" si="22"/>
        <v>5</v>
      </c>
      <c r="U180">
        <f t="shared" si="25"/>
        <v>21</v>
      </c>
      <c r="V180">
        <f t="shared" si="26"/>
        <v>67</v>
      </c>
    </row>
    <row r="181" spans="1:22" ht="29.25" thickBot="1" x14ac:dyDescent="0.3">
      <c r="A181" s="1" t="s">
        <v>838</v>
      </c>
      <c r="B181" s="1" t="s">
        <v>839</v>
      </c>
      <c r="C181" s="1" t="s">
        <v>840</v>
      </c>
      <c r="D181" s="1" t="s">
        <v>841</v>
      </c>
      <c r="E181" s="1" t="s">
        <v>842</v>
      </c>
      <c r="F181" s="1" t="s">
        <v>843</v>
      </c>
      <c r="G181" s="1" t="s">
        <v>844</v>
      </c>
      <c r="I181">
        <v>182</v>
      </c>
      <c r="J181" t="str">
        <f t="shared" si="23"/>
        <v>Sinhala - Sri Lanka</v>
      </c>
      <c r="K181" t="str">
        <f t="shared" si="24"/>
        <v>si-LK</v>
      </c>
      <c r="M181">
        <f t="shared" si="18"/>
        <v>2182</v>
      </c>
      <c r="N181" t="str">
        <f t="shared" si="19"/>
        <v>Language_si-LK_Active</v>
      </c>
      <c r="O181" t="str">
        <f t="shared" si="20"/>
        <v>Set language Sinhala - Sri Lanka to active/inactive</v>
      </c>
      <c r="P181" t="b">
        <v>0</v>
      </c>
      <c r="R181">
        <f t="shared" si="21"/>
        <v>19</v>
      </c>
      <c r="S181">
        <f t="shared" si="22"/>
        <v>5</v>
      </c>
      <c r="U181">
        <f t="shared" si="25"/>
        <v>21</v>
      </c>
      <c r="V181">
        <f t="shared" si="26"/>
        <v>51</v>
      </c>
    </row>
    <row r="182" spans="1:22" ht="15" thickBot="1" x14ac:dyDescent="0.3">
      <c r="A182" s="1" t="s">
        <v>845</v>
      </c>
      <c r="B182" s="1" t="s">
        <v>846</v>
      </c>
      <c r="C182" s="1" t="s">
        <v>847</v>
      </c>
      <c r="D182" s="1" t="s">
        <v>277</v>
      </c>
      <c r="E182" s="1" t="s">
        <v>278</v>
      </c>
      <c r="F182" s="1" t="s">
        <v>279</v>
      </c>
      <c r="G182" s="1" t="s">
        <v>848</v>
      </c>
      <c r="I182">
        <v>183</v>
      </c>
      <c r="J182" t="str">
        <f t="shared" si="23"/>
        <v>Swedish - Sweden</v>
      </c>
      <c r="K182" t="str">
        <f t="shared" si="24"/>
        <v>sv-SE</v>
      </c>
      <c r="M182">
        <f t="shared" si="18"/>
        <v>2183</v>
      </c>
      <c r="N182" t="str">
        <f t="shared" si="19"/>
        <v>Language_sv-SE_Active</v>
      </c>
      <c r="O182" t="str">
        <f t="shared" si="20"/>
        <v>Set language Swedish - Sweden to active/inactive</v>
      </c>
      <c r="P182" t="b">
        <v>0</v>
      </c>
      <c r="R182">
        <f t="shared" si="21"/>
        <v>16</v>
      </c>
      <c r="S182">
        <f t="shared" si="22"/>
        <v>5</v>
      </c>
      <c r="U182">
        <f t="shared" si="25"/>
        <v>21</v>
      </c>
      <c r="V182">
        <f t="shared" si="26"/>
        <v>48</v>
      </c>
    </row>
    <row r="183" spans="1:22" ht="29.25" thickBot="1" x14ac:dyDescent="0.3">
      <c r="A183" s="1" t="s">
        <v>845</v>
      </c>
      <c r="B183" s="1" t="s">
        <v>846</v>
      </c>
      <c r="C183" s="1" t="s">
        <v>847</v>
      </c>
      <c r="D183" s="1" t="s">
        <v>281</v>
      </c>
      <c r="E183" s="1" t="s">
        <v>282</v>
      </c>
      <c r="F183" s="1" t="s">
        <v>849</v>
      </c>
      <c r="G183" s="1" t="s">
        <v>850</v>
      </c>
      <c r="I183">
        <v>184</v>
      </c>
      <c r="J183" t="str">
        <f t="shared" si="23"/>
        <v>Sami, Northern - Sweden</v>
      </c>
      <c r="K183" t="str">
        <f t="shared" si="24"/>
        <v>se-SE</v>
      </c>
      <c r="M183">
        <f t="shared" si="18"/>
        <v>2184</v>
      </c>
      <c r="N183" t="str">
        <f t="shared" si="19"/>
        <v>Language_se-SE_Active</v>
      </c>
      <c r="O183" t="str">
        <f t="shared" si="20"/>
        <v>Set language Sami, Northern - Sweden to active/inactive</v>
      </c>
      <c r="P183" t="b">
        <v>0</v>
      </c>
      <c r="R183">
        <f t="shared" si="21"/>
        <v>23</v>
      </c>
      <c r="S183">
        <f t="shared" si="22"/>
        <v>5</v>
      </c>
      <c r="U183">
        <f t="shared" si="25"/>
        <v>21</v>
      </c>
      <c r="V183">
        <f t="shared" si="26"/>
        <v>55</v>
      </c>
    </row>
    <row r="184" spans="1:22" ht="29.25" thickBot="1" x14ac:dyDescent="0.3">
      <c r="A184" s="1" t="s">
        <v>845</v>
      </c>
      <c r="B184" s="1" t="s">
        <v>846</v>
      </c>
      <c r="C184" s="1" t="s">
        <v>847</v>
      </c>
      <c r="D184" s="1" t="s">
        <v>679</v>
      </c>
      <c r="E184" s="1" t="s">
        <v>680</v>
      </c>
      <c r="F184" s="1" t="s">
        <v>851</v>
      </c>
      <c r="G184" s="1" t="s">
        <v>852</v>
      </c>
      <c r="I184">
        <v>185</v>
      </c>
      <c r="J184" t="str">
        <f t="shared" si="23"/>
        <v>Sami, Lule - Sweden</v>
      </c>
      <c r="K184" t="str">
        <f t="shared" si="24"/>
        <v>smj-SE</v>
      </c>
      <c r="M184">
        <f t="shared" si="18"/>
        <v>2185</v>
      </c>
      <c r="N184" t="str">
        <f t="shared" si="19"/>
        <v>Language_smj-SE_Active</v>
      </c>
      <c r="O184" t="str">
        <f t="shared" si="20"/>
        <v>Set language Sami, Lule - Sweden to active/inactive</v>
      </c>
      <c r="P184" t="b">
        <v>0</v>
      </c>
      <c r="R184">
        <f t="shared" si="21"/>
        <v>19</v>
      </c>
      <c r="S184">
        <f t="shared" si="22"/>
        <v>6</v>
      </c>
      <c r="U184">
        <f t="shared" si="25"/>
        <v>22</v>
      </c>
      <c r="V184">
        <f t="shared" si="26"/>
        <v>51</v>
      </c>
    </row>
    <row r="185" spans="1:22" ht="43.5" thickBot="1" x14ac:dyDescent="0.3">
      <c r="A185" s="1" t="s">
        <v>845</v>
      </c>
      <c r="B185" s="1" t="s">
        <v>846</v>
      </c>
      <c r="C185" s="1" t="s">
        <v>847</v>
      </c>
      <c r="D185" s="1" t="s">
        <v>682</v>
      </c>
      <c r="E185" s="1" t="s">
        <v>683</v>
      </c>
      <c r="F185" s="1" t="s">
        <v>853</v>
      </c>
      <c r="G185" s="1" t="s">
        <v>854</v>
      </c>
      <c r="I185">
        <v>186</v>
      </c>
      <c r="J185" t="str">
        <f t="shared" si="23"/>
        <v>Sami, Southern - Sweden</v>
      </c>
      <c r="K185" t="str">
        <f t="shared" si="24"/>
        <v>sma-SE</v>
      </c>
      <c r="M185">
        <f t="shared" si="18"/>
        <v>2186</v>
      </c>
      <c r="N185" t="str">
        <f t="shared" si="19"/>
        <v>Language_sma-SE_Active</v>
      </c>
      <c r="O185" t="str">
        <f t="shared" si="20"/>
        <v>Set language Sami, Southern - Sweden to active/inactive</v>
      </c>
      <c r="P185" t="b">
        <v>0</v>
      </c>
      <c r="R185">
        <f t="shared" si="21"/>
        <v>23</v>
      </c>
      <c r="S185">
        <f t="shared" si="22"/>
        <v>6</v>
      </c>
      <c r="U185">
        <f t="shared" si="25"/>
        <v>22</v>
      </c>
      <c r="V185">
        <f t="shared" si="26"/>
        <v>55</v>
      </c>
    </row>
    <row r="186" spans="1:22" ht="29.25" thickBot="1" x14ac:dyDescent="0.3">
      <c r="A186" s="1" t="s">
        <v>855</v>
      </c>
      <c r="B186" s="1" t="s">
        <v>856</v>
      </c>
      <c r="C186" s="1" t="s">
        <v>857</v>
      </c>
      <c r="D186" s="1" t="s">
        <v>858</v>
      </c>
      <c r="E186" s="1" t="s">
        <v>859</v>
      </c>
      <c r="F186" s="1" t="s">
        <v>860</v>
      </c>
      <c r="G186" s="1" t="s">
        <v>861</v>
      </c>
      <c r="I186">
        <v>187</v>
      </c>
      <c r="J186" t="str">
        <f t="shared" si="23"/>
        <v>Romansh - Switzerland</v>
      </c>
      <c r="K186" t="str">
        <f t="shared" si="24"/>
        <v>rm-CH</v>
      </c>
      <c r="M186">
        <f t="shared" si="18"/>
        <v>2187</v>
      </c>
      <c r="N186" t="str">
        <f t="shared" si="19"/>
        <v>Language_rm-CH_Active</v>
      </c>
      <c r="O186" t="str">
        <f t="shared" si="20"/>
        <v>Set language Romansh - Switzerland to active/inactive</v>
      </c>
      <c r="P186" t="b">
        <v>0</v>
      </c>
      <c r="R186">
        <f t="shared" si="21"/>
        <v>21</v>
      </c>
      <c r="S186">
        <f t="shared" si="22"/>
        <v>5</v>
      </c>
      <c r="U186">
        <f t="shared" si="25"/>
        <v>21</v>
      </c>
      <c r="V186">
        <f t="shared" si="26"/>
        <v>53</v>
      </c>
    </row>
    <row r="187" spans="1:22" ht="29.25" thickBot="1" x14ac:dyDescent="0.3">
      <c r="A187" s="1" t="s">
        <v>855</v>
      </c>
      <c r="B187" s="1" t="s">
        <v>856</v>
      </c>
      <c r="C187" s="1" t="s">
        <v>857</v>
      </c>
      <c r="D187" s="1" t="s">
        <v>48</v>
      </c>
      <c r="E187" s="1" t="s">
        <v>49</v>
      </c>
      <c r="F187" s="1" t="s">
        <v>50</v>
      </c>
      <c r="G187" s="1" t="s">
        <v>862</v>
      </c>
      <c r="I187">
        <v>188</v>
      </c>
      <c r="J187" t="str">
        <f t="shared" si="23"/>
        <v>German - Switzerland</v>
      </c>
      <c r="K187" t="str">
        <f t="shared" si="24"/>
        <v>de-CH</v>
      </c>
      <c r="M187">
        <f t="shared" si="18"/>
        <v>2188</v>
      </c>
      <c r="N187" t="str">
        <f t="shared" si="19"/>
        <v>Language_de-CH_Active</v>
      </c>
      <c r="O187" t="str">
        <f t="shared" si="20"/>
        <v>Set language German - Switzerland to active/inactive</v>
      </c>
      <c r="P187" t="b">
        <v>0</v>
      </c>
      <c r="R187">
        <f t="shared" si="21"/>
        <v>20</v>
      </c>
      <c r="S187">
        <f t="shared" si="22"/>
        <v>5</v>
      </c>
      <c r="U187">
        <f t="shared" si="25"/>
        <v>21</v>
      </c>
      <c r="V187">
        <f t="shared" si="26"/>
        <v>52</v>
      </c>
    </row>
    <row r="188" spans="1:22" ht="29.25" thickBot="1" x14ac:dyDescent="0.3">
      <c r="A188" s="1" t="s">
        <v>855</v>
      </c>
      <c r="B188" s="1" t="s">
        <v>856</v>
      </c>
      <c r="C188" s="1" t="s">
        <v>857</v>
      </c>
      <c r="D188" s="1" t="s">
        <v>471</v>
      </c>
      <c r="E188" s="1" t="s">
        <v>472</v>
      </c>
      <c r="F188" s="1" t="s">
        <v>473</v>
      </c>
      <c r="G188" s="1" t="s">
        <v>863</v>
      </c>
      <c r="I188">
        <v>189</v>
      </c>
      <c r="J188" t="str">
        <f t="shared" si="23"/>
        <v>Italian - Switzerland</v>
      </c>
      <c r="K188" t="str">
        <f t="shared" si="24"/>
        <v>it-CH</v>
      </c>
      <c r="M188">
        <f t="shared" si="18"/>
        <v>2189</v>
      </c>
      <c r="N188" t="str">
        <f t="shared" si="19"/>
        <v>Language_it-CH_Active</v>
      </c>
      <c r="O188" t="str">
        <f t="shared" si="20"/>
        <v>Set language Italian - Switzerland to active/inactive</v>
      </c>
      <c r="P188" t="b">
        <v>0</v>
      </c>
      <c r="R188">
        <f t="shared" si="21"/>
        <v>21</v>
      </c>
      <c r="S188">
        <f t="shared" si="22"/>
        <v>5</v>
      </c>
      <c r="U188">
        <f t="shared" si="25"/>
        <v>21</v>
      </c>
      <c r="V188">
        <f t="shared" si="26"/>
        <v>53</v>
      </c>
    </row>
    <row r="189" spans="1:22" ht="29.25" thickBot="1" x14ac:dyDescent="0.3">
      <c r="A189" s="1" t="s">
        <v>855</v>
      </c>
      <c r="B189" s="1" t="s">
        <v>856</v>
      </c>
      <c r="C189" s="1" t="s">
        <v>857</v>
      </c>
      <c r="D189" s="1" t="s">
        <v>79</v>
      </c>
      <c r="E189" s="1" t="s">
        <v>80</v>
      </c>
      <c r="F189" s="1" t="s">
        <v>81</v>
      </c>
      <c r="G189" s="1" t="s">
        <v>864</v>
      </c>
      <c r="I189">
        <v>190</v>
      </c>
      <c r="J189" t="str">
        <f t="shared" si="23"/>
        <v>French - Switzerland</v>
      </c>
      <c r="K189" t="str">
        <f t="shared" si="24"/>
        <v>fr-CH</v>
      </c>
      <c r="M189">
        <f t="shared" si="18"/>
        <v>2190</v>
      </c>
      <c r="N189" t="str">
        <f t="shared" si="19"/>
        <v>Language_fr-CH_Active</v>
      </c>
      <c r="O189" t="str">
        <f t="shared" si="20"/>
        <v>Set language French - Switzerland to active/inactive</v>
      </c>
      <c r="P189" t="b">
        <v>0</v>
      </c>
      <c r="R189">
        <f t="shared" si="21"/>
        <v>20</v>
      </c>
      <c r="S189">
        <f t="shared" si="22"/>
        <v>5</v>
      </c>
      <c r="U189">
        <f t="shared" si="25"/>
        <v>21</v>
      </c>
      <c r="V189">
        <f t="shared" si="26"/>
        <v>52</v>
      </c>
    </row>
    <row r="190" spans="1:22" ht="43.5" thickBot="1" x14ac:dyDescent="0.3">
      <c r="A190" s="1" t="s">
        <v>865</v>
      </c>
      <c r="B190" s="1" t="s">
        <v>132</v>
      </c>
      <c r="C190" s="1" t="s">
        <v>133</v>
      </c>
      <c r="D190" s="1" t="s">
        <v>542</v>
      </c>
      <c r="E190" s="1" t="s">
        <v>543</v>
      </c>
      <c r="F190" s="1" t="s">
        <v>544</v>
      </c>
      <c r="G190" s="1" t="s">
        <v>866</v>
      </c>
      <c r="I190">
        <v>191</v>
      </c>
      <c r="J190" t="str">
        <f t="shared" si="23"/>
        <v>Inuktitut - Syllabics, Canada</v>
      </c>
      <c r="K190" t="str">
        <f t="shared" si="24"/>
        <v>iu-Cans-CA</v>
      </c>
      <c r="M190">
        <f t="shared" si="18"/>
        <v>2191</v>
      </c>
      <c r="N190" t="str">
        <f t="shared" si="19"/>
        <v>Language_iu-Cans-CA_Active</v>
      </c>
      <c r="O190" t="str">
        <f t="shared" si="20"/>
        <v>Set language Inuktitut - Syllabics, Canada to active/inactive</v>
      </c>
      <c r="P190" t="b">
        <v>0</v>
      </c>
      <c r="R190">
        <f t="shared" si="21"/>
        <v>29</v>
      </c>
      <c r="S190">
        <f t="shared" si="22"/>
        <v>10</v>
      </c>
      <c r="U190">
        <f t="shared" si="25"/>
        <v>26</v>
      </c>
      <c r="V190">
        <f t="shared" si="26"/>
        <v>61</v>
      </c>
    </row>
    <row r="191" spans="1:22" ht="15" thickBot="1" x14ac:dyDescent="0.3">
      <c r="A191" s="1" t="s">
        <v>867</v>
      </c>
      <c r="B191" s="1" t="s">
        <v>868</v>
      </c>
      <c r="C191" s="1" t="s">
        <v>869</v>
      </c>
      <c r="D191" s="1" t="s">
        <v>870</v>
      </c>
      <c r="E191" s="1" t="s">
        <v>871</v>
      </c>
      <c r="F191" s="1" t="s">
        <v>871</v>
      </c>
      <c r="G191" s="1" t="s">
        <v>872</v>
      </c>
      <c r="I191">
        <v>192</v>
      </c>
      <c r="J191" t="str">
        <f t="shared" si="23"/>
        <v>Syriac - Syria</v>
      </c>
      <c r="K191" t="str">
        <f t="shared" si="24"/>
        <v>syr-SY</v>
      </c>
      <c r="M191">
        <f t="shared" si="18"/>
        <v>2192</v>
      </c>
      <c r="N191" t="str">
        <f t="shared" si="19"/>
        <v>Language_syr-SY_Active</v>
      </c>
      <c r="O191" t="str">
        <f t="shared" si="20"/>
        <v>Set language Syriac - Syria to active/inactive</v>
      </c>
      <c r="P191" t="b">
        <v>0</v>
      </c>
      <c r="R191">
        <f t="shared" si="21"/>
        <v>14</v>
      </c>
      <c r="S191">
        <f t="shared" si="22"/>
        <v>6</v>
      </c>
      <c r="U191">
        <f t="shared" si="25"/>
        <v>22</v>
      </c>
      <c r="V191">
        <f t="shared" si="26"/>
        <v>46</v>
      </c>
    </row>
    <row r="192" spans="1:22" ht="15" thickBot="1" x14ac:dyDescent="0.3">
      <c r="A192" s="1" t="s">
        <v>867</v>
      </c>
      <c r="B192" s="1" t="s">
        <v>868</v>
      </c>
      <c r="C192" s="1" t="s">
        <v>869</v>
      </c>
      <c r="D192" s="1" t="s">
        <v>20</v>
      </c>
      <c r="E192" s="1" t="s">
        <v>21</v>
      </c>
      <c r="F192" s="1" t="s">
        <v>22</v>
      </c>
      <c r="G192" s="1" t="s">
        <v>873</v>
      </c>
      <c r="I192">
        <v>193</v>
      </c>
      <c r="J192" t="str">
        <f t="shared" si="23"/>
        <v>Arabic - Syria</v>
      </c>
      <c r="K192" t="str">
        <f t="shared" si="24"/>
        <v>ar-SY</v>
      </c>
      <c r="M192">
        <f t="shared" si="18"/>
        <v>2193</v>
      </c>
      <c r="N192" t="str">
        <f t="shared" si="19"/>
        <v>Language_ar-SY_Active</v>
      </c>
      <c r="O192" t="str">
        <f t="shared" si="20"/>
        <v>Set language Arabic - Syria to active/inactive</v>
      </c>
      <c r="P192" t="b">
        <v>0</v>
      </c>
      <c r="R192">
        <f t="shared" si="21"/>
        <v>14</v>
      </c>
      <c r="S192">
        <f t="shared" si="22"/>
        <v>5</v>
      </c>
      <c r="U192">
        <f t="shared" si="25"/>
        <v>21</v>
      </c>
      <c r="V192">
        <f t="shared" si="26"/>
        <v>46</v>
      </c>
    </row>
    <row r="193" spans="1:22" ht="15" thickBot="1" x14ac:dyDescent="0.3">
      <c r="A193" s="1" t="s">
        <v>874</v>
      </c>
      <c r="B193" s="1" t="s">
        <v>875</v>
      </c>
      <c r="C193" s="1" t="s">
        <v>876</v>
      </c>
      <c r="D193" s="1" t="s">
        <v>877</v>
      </c>
      <c r="E193" s="1" t="s">
        <v>878</v>
      </c>
      <c r="F193" s="1" t="s">
        <v>879</v>
      </c>
      <c r="G193" s="1" t="s">
        <v>880</v>
      </c>
      <c r="I193">
        <v>194</v>
      </c>
      <c r="J193" t="str">
        <f t="shared" si="23"/>
        <v>Thai - Thailand</v>
      </c>
      <c r="K193" t="str">
        <f t="shared" si="24"/>
        <v>th-TH</v>
      </c>
      <c r="M193">
        <f t="shared" si="18"/>
        <v>2194</v>
      </c>
      <c r="N193" t="str">
        <f t="shared" si="19"/>
        <v>Language_th-TH_Active</v>
      </c>
      <c r="O193" t="str">
        <f t="shared" si="20"/>
        <v>Set language Thai - Thailand to active/inactive</v>
      </c>
      <c r="P193" t="b">
        <v>0</v>
      </c>
      <c r="R193">
        <f t="shared" si="21"/>
        <v>15</v>
      </c>
      <c r="S193">
        <f t="shared" si="22"/>
        <v>5</v>
      </c>
      <c r="U193">
        <f t="shared" si="25"/>
        <v>21</v>
      </c>
      <c r="V193">
        <f t="shared" si="26"/>
        <v>47</v>
      </c>
    </row>
    <row r="194" spans="1:22" ht="57.75" thickBot="1" x14ac:dyDescent="0.3">
      <c r="A194" s="1" t="s">
        <v>881</v>
      </c>
      <c r="B194" s="1" t="s">
        <v>721</v>
      </c>
      <c r="C194" s="1" t="s">
        <v>722</v>
      </c>
      <c r="D194" s="1" t="s">
        <v>185</v>
      </c>
      <c r="E194" s="1" t="s">
        <v>186</v>
      </c>
      <c r="F194" s="1" t="s">
        <v>187</v>
      </c>
      <c r="G194" s="1" t="s">
        <v>882</v>
      </c>
      <c r="I194">
        <v>195</v>
      </c>
      <c r="J194" t="str">
        <f t="shared" si="23"/>
        <v>Mongolian - Traditional Mongolian, PRC</v>
      </c>
      <c r="K194" t="str">
        <f t="shared" si="24"/>
        <v>mn-Mong-CN</v>
      </c>
      <c r="M194">
        <f t="shared" si="18"/>
        <v>2195</v>
      </c>
      <c r="N194" t="str">
        <f t="shared" si="19"/>
        <v>Language_mn-Mong-CN_Active</v>
      </c>
      <c r="O194" t="str">
        <f t="shared" si="20"/>
        <v>Set language Mongolian - Traditional Mongolian, PRC to active/inactive</v>
      </c>
      <c r="P194" t="b">
        <v>0</v>
      </c>
      <c r="R194">
        <f t="shared" si="21"/>
        <v>38</v>
      </c>
      <c r="S194">
        <f t="shared" si="22"/>
        <v>10</v>
      </c>
      <c r="U194">
        <f t="shared" si="25"/>
        <v>26</v>
      </c>
      <c r="V194">
        <f t="shared" si="26"/>
        <v>70</v>
      </c>
    </row>
    <row r="195" spans="1:22" ht="57.75" thickBot="1" x14ac:dyDescent="0.3">
      <c r="A195" s="1" t="s">
        <v>883</v>
      </c>
      <c r="B195" s="1" t="s">
        <v>884</v>
      </c>
      <c r="C195" s="1" t="s">
        <v>885</v>
      </c>
      <c r="D195" s="1" t="s">
        <v>789</v>
      </c>
      <c r="E195" s="1" t="s">
        <v>790</v>
      </c>
      <c r="F195" s="1" t="s">
        <v>791</v>
      </c>
      <c r="G195" s="1" t="s">
        <v>886</v>
      </c>
      <c r="I195">
        <v>196</v>
      </c>
      <c r="J195" t="str">
        <f t="shared" si="23"/>
        <v>Chinese - Traditional, Hong Kong S.A.R.</v>
      </c>
      <c r="K195" t="str">
        <f t="shared" si="24"/>
        <v>zh-HK</v>
      </c>
      <c r="M195">
        <f t="shared" ref="M195:M212" si="27">2000+I195</f>
        <v>2196</v>
      </c>
      <c r="N195" t="str">
        <f t="shared" ref="N195:N212" si="28">_xlfn.CONCAT("Language_",K195,"_Active")</f>
        <v>Language_zh-HK_Active</v>
      </c>
      <c r="O195" t="str">
        <f t="shared" ref="O195:O212" si="29">_xlfn.CONCAT("Set language ",J195," to active/inactive")</f>
        <v>Set language Chinese - Traditional, Hong Kong S.A.R. to active/inactive</v>
      </c>
      <c r="P195" t="b">
        <v>0</v>
      </c>
      <c r="R195">
        <f t="shared" ref="R195:R212" si="30">LEN(J195)</f>
        <v>39</v>
      </c>
      <c r="S195">
        <f t="shared" ref="S195:S212" si="31">LEN(K195)</f>
        <v>5</v>
      </c>
      <c r="U195">
        <f t="shared" si="25"/>
        <v>21</v>
      </c>
      <c r="V195">
        <f t="shared" si="26"/>
        <v>71</v>
      </c>
    </row>
    <row r="196" spans="1:22" ht="57.75" thickBot="1" x14ac:dyDescent="0.3">
      <c r="A196" s="1" t="s">
        <v>887</v>
      </c>
      <c r="B196" s="1" t="s">
        <v>888</v>
      </c>
      <c r="C196" s="1" t="s">
        <v>889</v>
      </c>
      <c r="D196" s="1" t="s">
        <v>789</v>
      </c>
      <c r="E196" s="1" t="s">
        <v>790</v>
      </c>
      <c r="F196" s="1" t="s">
        <v>791</v>
      </c>
      <c r="G196" s="1" t="s">
        <v>890</v>
      </c>
      <c r="I196">
        <v>197</v>
      </c>
      <c r="J196" t="str">
        <f t="shared" ref="J196:J212" si="32">_xlfn.CONCAT(D196, " - ", A196)</f>
        <v>Chinese - Traditional, Macao S.A.R.</v>
      </c>
      <c r="K196" t="str">
        <f t="shared" ref="K196:K212" si="33">G196</f>
        <v>zh-MO</v>
      </c>
      <c r="M196">
        <f t="shared" si="27"/>
        <v>2197</v>
      </c>
      <c r="N196" t="str">
        <f t="shared" si="28"/>
        <v>Language_zh-MO_Active</v>
      </c>
      <c r="O196" t="str">
        <f t="shared" si="29"/>
        <v>Set language Chinese - Traditional, Macao S.A.R. to active/inactive</v>
      </c>
      <c r="P196" t="b">
        <v>0</v>
      </c>
      <c r="R196">
        <f t="shared" si="30"/>
        <v>35</v>
      </c>
      <c r="S196">
        <f t="shared" si="31"/>
        <v>5</v>
      </c>
      <c r="U196">
        <f t="shared" ref="U196:U212" si="34">LEN(N196)</f>
        <v>21</v>
      </c>
      <c r="V196">
        <f t="shared" ref="V196:V212" si="35">LEN(O196)</f>
        <v>67</v>
      </c>
    </row>
    <row r="197" spans="1:22" ht="43.5" thickBot="1" x14ac:dyDescent="0.3">
      <c r="A197" s="1" t="s">
        <v>891</v>
      </c>
      <c r="B197" s="1" t="s">
        <v>892</v>
      </c>
      <c r="C197" s="1" t="s">
        <v>893</v>
      </c>
      <c r="D197" s="1" t="s">
        <v>789</v>
      </c>
      <c r="E197" s="1" t="s">
        <v>790</v>
      </c>
      <c r="F197" s="1" t="s">
        <v>791</v>
      </c>
      <c r="G197" s="1" t="s">
        <v>894</v>
      </c>
      <c r="I197">
        <v>198</v>
      </c>
      <c r="J197" t="str">
        <f t="shared" si="32"/>
        <v>Chinese - Traditional, Taiwan</v>
      </c>
      <c r="K197" t="str">
        <f t="shared" si="33"/>
        <v>zh-TW</v>
      </c>
      <c r="M197">
        <f t="shared" si="27"/>
        <v>2198</v>
      </c>
      <c r="N197" t="str">
        <f t="shared" si="28"/>
        <v>Language_zh-TW_Active</v>
      </c>
      <c r="O197" t="str">
        <f t="shared" si="29"/>
        <v>Set language Chinese - Traditional, Taiwan to active/inactive</v>
      </c>
      <c r="P197" t="b">
        <v>0</v>
      </c>
      <c r="R197">
        <f t="shared" si="30"/>
        <v>29</v>
      </c>
      <c r="S197">
        <f t="shared" si="31"/>
        <v>5</v>
      </c>
      <c r="U197">
        <f t="shared" si="34"/>
        <v>21</v>
      </c>
      <c r="V197">
        <f t="shared" si="35"/>
        <v>61</v>
      </c>
    </row>
    <row r="198" spans="1:22" ht="43.5" thickBot="1" x14ac:dyDescent="0.3">
      <c r="A198" s="1" t="s">
        <v>895</v>
      </c>
      <c r="B198" s="1" t="s">
        <v>896</v>
      </c>
      <c r="C198" s="1" t="s">
        <v>897</v>
      </c>
      <c r="D198" s="1" t="s">
        <v>41</v>
      </c>
      <c r="E198" s="1" t="s">
        <v>42</v>
      </c>
      <c r="F198" s="1" t="s">
        <v>43</v>
      </c>
      <c r="G198" s="1" t="s">
        <v>898</v>
      </c>
      <c r="I198">
        <v>199</v>
      </c>
      <c r="J198" t="str">
        <f t="shared" si="32"/>
        <v>English - Trinidad and Tobago</v>
      </c>
      <c r="K198" t="str">
        <f t="shared" si="33"/>
        <v>en-TT</v>
      </c>
      <c r="M198">
        <f t="shared" si="27"/>
        <v>2199</v>
      </c>
      <c r="N198" t="str">
        <f t="shared" si="28"/>
        <v>Language_en-TT_Active</v>
      </c>
      <c r="O198" t="str">
        <f t="shared" si="29"/>
        <v>Set language English - Trinidad and Tobago to active/inactive</v>
      </c>
      <c r="P198" t="b">
        <v>0</v>
      </c>
      <c r="R198">
        <f t="shared" si="30"/>
        <v>29</v>
      </c>
      <c r="S198">
        <f t="shared" si="31"/>
        <v>5</v>
      </c>
      <c r="U198">
        <f t="shared" si="34"/>
        <v>21</v>
      </c>
      <c r="V198">
        <f t="shared" si="35"/>
        <v>61</v>
      </c>
    </row>
    <row r="199" spans="1:22" ht="15" thickBot="1" x14ac:dyDescent="0.3">
      <c r="A199" s="1" t="s">
        <v>899</v>
      </c>
      <c r="B199" s="1" t="s">
        <v>900</v>
      </c>
      <c r="C199" s="1" t="s">
        <v>901</v>
      </c>
      <c r="D199" s="1" t="s">
        <v>20</v>
      </c>
      <c r="E199" s="1" t="s">
        <v>21</v>
      </c>
      <c r="F199" s="1" t="s">
        <v>22</v>
      </c>
      <c r="G199" s="1" t="s">
        <v>902</v>
      </c>
      <c r="I199">
        <v>200</v>
      </c>
      <c r="J199" t="str">
        <f t="shared" si="32"/>
        <v>Arabic - Tunisia</v>
      </c>
      <c r="K199" t="str">
        <f t="shared" si="33"/>
        <v>ar-TN</v>
      </c>
      <c r="M199">
        <f t="shared" si="27"/>
        <v>2200</v>
      </c>
      <c r="N199" t="str">
        <f t="shared" si="28"/>
        <v>Language_ar-TN_Active</v>
      </c>
      <c r="O199" t="str">
        <f t="shared" si="29"/>
        <v>Set language Arabic - Tunisia to active/inactive</v>
      </c>
      <c r="P199" t="b">
        <v>0</v>
      </c>
      <c r="R199">
        <f t="shared" si="30"/>
        <v>16</v>
      </c>
      <c r="S199">
        <f t="shared" si="31"/>
        <v>5</v>
      </c>
      <c r="U199">
        <f t="shared" si="34"/>
        <v>21</v>
      </c>
      <c r="V199">
        <f t="shared" si="35"/>
        <v>48</v>
      </c>
    </row>
    <row r="200" spans="1:22" ht="15" thickBot="1" x14ac:dyDescent="0.3">
      <c r="A200" s="1" t="s">
        <v>903</v>
      </c>
      <c r="B200" s="1" t="s">
        <v>904</v>
      </c>
      <c r="C200" s="1" t="s">
        <v>905</v>
      </c>
      <c r="D200" s="1" t="s">
        <v>906</v>
      </c>
      <c r="E200" s="1" t="s">
        <v>907</v>
      </c>
      <c r="F200" s="1" t="s">
        <v>908</v>
      </c>
      <c r="G200" s="1" t="s">
        <v>909</v>
      </c>
      <c r="I200">
        <v>201</v>
      </c>
      <c r="J200" t="str">
        <f t="shared" si="32"/>
        <v>Turkish - Turkey</v>
      </c>
      <c r="K200" t="str">
        <f t="shared" si="33"/>
        <v>tr-TR</v>
      </c>
      <c r="M200">
        <f t="shared" si="27"/>
        <v>2201</v>
      </c>
      <c r="N200" t="str">
        <f t="shared" si="28"/>
        <v>Language_tr-TR_Active</v>
      </c>
      <c r="O200" t="str">
        <f t="shared" si="29"/>
        <v>Set language Turkish - Turkey to active/inactive</v>
      </c>
      <c r="P200" t="b">
        <v>0</v>
      </c>
      <c r="R200">
        <f t="shared" si="30"/>
        <v>16</v>
      </c>
      <c r="S200">
        <f t="shared" si="31"/>
        <v>5</v>
      </c>
      <c r="U200">
        <f t="shared" si="34"/>
        <v>21</v>
      </c>
      <c r="V200">
        <f t="shared" si="35"/>
        <v>48</v>
      </c>
    </row>
    <row r="201" spans="1:22" ht="29.25" thickBot="1" x14ac:dyDescent="0.3">
      <c r="A201" s="1" t="s">
        <v>910</v>
      </c>
      <c r="B201" s="1" t="s">
        <v>911</v>
      </c>
      <c r="C201" s="1" t="s">
        <v>912</v>
      </c>
      <c r="D201" s="1" t="s">
        <v>913</v>
      </c>
      <c r="E201" s="1" t="s">
        <v>914</v>
      </c>
      <c r="F201" s="1" t="s">
        <v>915</v>
      </c>
      <c r="G201" s="1" t="s">
        <v>916</v>
      </c>
      <c r="I201">
        <v>202</v>
      </c>
      <c r="J201" t="str">
        <f t="shared" si="32"/>
        <v>Turkmen - Turkmenistan</v>
      </c>
      <c r="K201" t="str">
        <f t="shared" si="33"/>
        <v>tk-TM</v>
      </c>
      <c r="M201">
        <f t="shared" si="27"/>
        <v>2202</v>
      </c>
      <c r="N201" t="str">
        <f t="shared" si="28"/>
        <v>Language_tk-TM_Active</v>
      </c>
      <c r="O201" t="str">
        <f t="shared" si="29"/>
        <v>Set language Turkmen - Turkmenistan to active/inactive</v>
      </c>
      <c r="P201" t="b">
        <v>0</v>
      </c>
      <c r="R201">
        <f t="shared" si="30"/>
        <v>22</v>
      </c>
      <c r="S201">
        <f t="shared" si="31"/>
        <v>5</v>
      </c>
      <c r="U201">
        <f t="shared" si="34"/>
        <v>21</v>
      </c>
      <c r="V201">
        <f t="shared" si="35"/>
        <v>54</v>
      </c>
    </row>
    <row r="202" spans="1:22" ht="15" thickBot="1" x14ac:dyDescent="0.3">
      <c r="A202" s="1" t="s">
        <v>917</v>
      </c>
      <c r="B202" s="1" t="s">
        <v>918</v>
      </c>
      <c r="C202" s="1" t="s">
        <v>919</v>
      </c>
      <c r="D202" s="1" t="s">
        <v>20</v>
      </c>
      <c r="E202" s="1" t="s">
        <v>21</v>
      </c>
      <c r="F202" s="1" t="s">
        <v>22</v>
      </c>
      <c r="G202" s="1" t="s">
        <v>920</v>
      </c>
      <c r="I202">
        <v>203</v>
      </c>
      <c r="J202" t="str">
        <f t="shared" si="32"/>
        <v>Arabic - U.A.E.</v>
      </c>
      <c r="K202" t="str">
        <f t="shared" si="33"/>
        <v>ar-AE</v>
      </c>
      <c r="M202">
        <f t="shared" si="27"/>
        <v>2203</v>
      </c>
      <c r="N202" t="str">
        <f t="shared" si="28"/>
        <v>Language_ar-AE_Active</v>
      </c>
      <c r="O202" t="str">
        <f t="shared" si="29"/>
        <v>Set language Arabic - U.A.E. to active/inactive</v>
      </c>
      <c r="P202" t="b">
        <v>0</v>
      </c>
      <c r="R202">
        <f t="shared" si="30"/>
        <v>15</v>
      </c>
      <c r="S202">
        <f t="shared" si="31"/>
        <v>5</v>
      </c>
      <c r="U202">
        <f t="shared" si="34"/>
        <v>21</v>
      </c>
      <c r="V202">
        <f t="shared" si="35"/>
        <v>47</v>
      </c>
    </row>
    <row r="203" spans="1:22" ht="29.25" thickBot="1" x14ac:dyDescent="0.3">
      <c r="A203" s="1" t="s">
        <v>921</v>
      </c>
      <c r="B203" s="1" t="s">
        <v>922</v>
      </c>
      <c r="C203" s="1" t="s">
        <v>923</v>
      </c>
      <c r="D203" s="1" t="s">
        <v>924</v>
      </c>
      <c r="E203" s="1" t="s">
        <v>925</v>
      </c>
      <c r="F203" s="1" t="s">
        <v>926</v>
      </c>
      <c r="G203" s="1" t="s">
        <v>927</v>
      </c>
      <c r="I203">
        <v>204</v>
      </c>
      <c r="J203" t="str">
        <f t="shared" si="32"/>
        <v>Ukrainian - Ukraine</v>
      </c>
      <c r="K203" t="str">
        <f t="shared" si="33"/>
        <v>uk-UA</v>
      </c>
      <c r="M203">
        <f t="shared" si="27"/>
        <v>2204</v>
      </c>
      <c r="N203" t="str">
        <f t="shared" si="28"/>
        <v>Language_uk-UA_Active</v>
      </c>
      <c r="O203" t="str">
        <f t="shared" si="29"/>
        <v>Set language Ukrainian - Ukraine to active/inactive</v>
      </c>
      <c r="P203" t="b">
        <v>0</v>
      </c>
      <c r="R203">
        <f t="shared" si="30"/>
        <v>19</v>
      </c>
      <c r="S203">
        <f t="shared" si="31"/>
        <v>5</v>
      </c>
      <c r="U203">
        <f t="shared" si="34"/>
        <v>21</v>
      </c>
      <c r="V203">
        <f t="shared" si="35"/>
        <v>51</v>
      </c>
    </row>
    <row r="204" spans="1:22" ht="43.5" thickBot="1" x14ac:dyDescent="0.3">
      <c r="A204" s="1" t="s">
        <v>928</v>
      </c>
      <c r="B204" s="1" t="s">
        <v>929</v>
      </c>
      <c r="C204" s="1" t="s">
        <v>930</v>
      </c>
      <c r="D204" s="1" t="s">
        <v>931</v>
      </c>
      <c r="E204" s="1" t="s">
        <v>932</v>
      </c>
      <c r="F204" s="1" t="s">
        <v>933</v>
      </c>
      <c r="G204" s="1" t="s">
        <v>934</v>
      </c>
      <c r="I204">
        <v>205</v>
      </c>
      <c r="J204" t="str">
        <f t="shared" si="32"/>
        <v>Welsh - United Kingdom</v>
      </c>
      <c r="K204" t="str">
        <f t="shared" si="33"/>
        <v>cy-GB</v>
      </c>
      <c r="M204">
        <f t="shared" si="27"/>
        <v>2205</v>
      </c>
      <c r="N204" t="str">
        <f t="shared" si="28"/>
        <v>Language_cy-GB_Active</v>
      </c>
      <c r="O204" t="str">
        <f t="shared" si="29"/>
        <v>Set language Welsh - United Kingdom to active/inactive</v>
      </c>
      <c r="P204" t="b">
        <v>0</v>
      </c>
      <c r="R204">
        <f t="shared" si="30"/>
        <v>22</v>
      </c>
      <c r="S204">
        <f t="shared" si="31"/>
        <v>5</v>
      </c>
      <c r="U204">
        <f t="shared" si="34"/>
        <v>21</v>
      </c>
      <c r="V204">
        <f t="shared" si="35"/>
        <v>54</v>
      </c>
    </row>
    <row r="205" spans="1:22" ht="43.5" thickBot="1" x14ac:dyDescent="0.3">
      <c r="A205" s="1" t="s">
        <v>928</v>
      </c>
      <c r="B205" s="1" t="s">
        <v>929</v>
      </c>
      <c r="C205" s="1" t="s">
        <v>930</v>
      </c>
      <c r="D205" s="1" t="s">
        <v>935</v>
      </c>
      <c r="E205" s="1" t="s">
        <v>936</v>
      </c>
      <c r="F205" s="1" t="s">
        <v>937</v>
      </c>
      <c r="G205" s="1" t="s">
        <v>938</v>
      </c>
      <c r="I205">
        <v>206</v>
      </c>
      <c r="J205" t="str">
        <f t="shared" si="32"/>
        <v>Scottish Gaelic - United Kingdom</v>
      </c>
      <c r="K205" t="str">
        <f t="shared" si="33"/>
        <v>gd-GB</v>
      </c>
      <c r="M205">
        <f t="shared" si="27"/>
        <v>2206</v>
      </c>
      <c r="N205" t="str">
        <f t="shared" si="28"/>
        <v>Language_gd-GB_Active</v>
      </c>
      <c r="O205" t="str">
        <f t="shared" si="29"/>
        <v>Set language Scottish Gaelic - United Kingdom to active/inactive</v>
      </c>
      <c r="P205" t="b">
        <v>0</v>
      </c>
      <c r="R205">
        <f t="shared" si="30"/>
        <v>32</v>
      </c>
      <c r="S205">
        <f t="shared" si="31"/>
        <v>5</v>
      </c>
      <c r="U205">
        <f t="shared" si="34"/>
        <v>21</v>
      </c>
      <c r="V205">
        <f t="shared" si="35"/>
        <v>64</v>
      </c>
    </row>
    <row r="206" spans="1:22" ht="43.5" thickBot="1" x14ac:dyDescent="0.3">
      <c r="A206" s="1" t="s">
        <v>928</v>
      </c>
      <c r="B206" s="1" t="s">
        <v>929</v>
      </c>
      <c r="C206" s="1" t="s">
        <v>930</v>
      </c>
      <c r="D206" s="1" t="s">
        <v>41</v>
      </c>
      <c r="E206" s="1" t="s">
        <v>42</v>
      </c>
      <c r="F206" s="1" t="s">
        <v>43</v>
      </c>
      <c r="G206" s="1" t="s">
        <v>939</v>
      </c>
      <c r="I206">
        <v>1</v>
      </c>
      <c r="J206" t="str">
        <f t="shared" si="32"/>
        <v>English - United Kingdom</v>
      </c>
      <c r="K206" t="str">
        <f t="shared" si="33"/>
        <v>en-GB</v>
      </c>
      <c r="M206">
        <f t="shared" si="27"/>
        <v>2001</v>
      </c>
      <c r="N206" t="str">
        <f t="shared" si="28"/>
        <v>Language_en-GB_Active</v>
      </c>
      <c r="O206" t="str">
        <f t="shared" si="29"/>
        <v>Set language English - United Kingdom to active/inactive</v>
      </c>
      <c r="P206" t="b">
        <v>1</v>
      </c>
      <c r="R206">
        <f t="shared" si="30"/>
        <v>24</v>
      </c>
      <c r="S206">
        <f t="shared" si="31"/>
        <v>5</v>
      </c>
      <c r="U206">
        <f t="shared" si="34"/>
        <v>21</v>
      </c>
      <c r="V206">
        <f t="shared" si="35"/>
        <v>56</v>
      </c>
    </row>
    <row r="207" spans="1:22" ht="29.25" thickBot="1" x14ac:dyDescent="0.3">
      <c r="A207" s="1" t="s">
        <v>940</v>
      </c>
      <c r="B207" s="1" t="s">
        <v>941</v>
      </c>
      <c r="C207" s="1" t="s">
        <v>942</v>
      </c>
      <c r="D207" s="1" t="s">
        <v>41</v>
      </c>
      <c r="E207" s="1" t="s">
        <v>42</v>
      </c>
      <c r="F207" s="1" t="s">
        <v>43</v>
      </c>
      <c r="G207" s="1" t="s">
        <v>943</v>
      </c>
      <c r="I207">
        <v>208</v>
      </c>
      <c r="J207" t="str">
        <f t="shared" si="32"/>
        <v>English - United States</v>
      </c>
      <c r="K207" t="str">
        <f t="shared" si="33"/>
        <v>en-US</v>
      </c>
      <c r="M207">
        <f t="shared" si="27"/>
        <v>2208</v>
      </c>
      <c r="N207" t="str">
        <f t="shared" si="28"/>
        <v>Language_en-US_Active</v>
      </c>
      <c r="O207" t="str">
        <f t="shared" si="29"/>
        <v>Set language English - United States to active/inactive</v>
      </c>
      <c r="P207" t="b">
        <v>0</v>
      </c>
      <c r="R207">
        <f t="shared" si="30"/>
        <v>23</v>
      </c>
      <c r="S207">
        <f t="shared" si="31"/>
        <v>5</v>
      </c>
      <c r="U207">
        <f t="shared" si="34"/>
        <v>21</v>
      </c>
      <c r="V207">
        <f t="shared" si="35"/>
        <v>55</v>
      </c>
    </row>
    <row r="208" spans="1:22" ht="29.25" thickBot="1" x14ac:dyDescent="0.3">
      <c r="A208" s="1" t="s">
        <v>940</v>
      </c>
      <c r="B208" s="1" t="s">
        <v>941</v>
      </c>
      <c r="C208" s="1" t="s">
        <v>942</v>
      </c>
      <c r="D208" s="1" t="s">
        <v>27</v>
      </c>
      <c r="E208" s="1" t="s">
        <v>28</v>
      </c>
      <c r="F208" s="1" t="s">
        <v>29</v>
      </c>
      <c r="G208" s="1" t="s">
        <v>944</v>
      </c>
      <c r="I208">
        <v>209</v>
      </c>
      <c r="J208" t="str">
        <f t="shared" si="32"/>
        <v>Spanish - United States</v>
      </c>
      <c r="K208" t="str">
        <f t="shared" si="33"/>
        <v>es-US</v>
      </c>
      <c r="M208">
        <f t="shared" si="27"/>
        <v>2209</v>
      </c>
      <c r="N208" t="str">
        <f t="shared" si="28"/>
        <v>Language_es-US_Active</v>
      </c>
      <c r="O208" t="str">
        <f t="shared" si="29"/>
        <v>Set language Spanish - United States to active/inactive</v>
      </c>
      <c r="P208" t="b">
        <v>0</v>
      </c>
      <c r="R208">
        <f t="shared" si="30"/>
        <v>23</v>
      </c>
      <c r="S208">
        <f t="shared" si="31"/>
        <v>5</v>
      </c>
      <c r="U208">
        <f t="shared" si="34"/>
        <v>21</v>
      </c>
      <c r="V208">
        <f t="shared" si="35"/>
        <v>55</v>
      </c>
    </row>
    <row r="209" spans="1:22" ht="15" thickBot="1" x14ac:dyDescent="0.3">
      <c r="A209" s="1" t="s">
        <v>945</v>
      </c>
      <c r="B209" s="1" t="s">
        <v>946</v>
      </c>
      <c r="C209" s="1" t="s">
        <v>947</v>
      </c>
      <c r="D209" s="1" t="s">
        <v>27</v>
      </c>
      <c r="E209" s="1" t="s">
        <v>28</v>
      </c>
      <c r="F209" s="1" t="s">
        <v>29</v>
      </c>
      <c r="G209" s="1" t="s">
        <v>948</v>
      </c>
      <c r="I209">
        <v>210</v>
      </c>
      <c r="J209" t="str">
        <f t="shared" si="32"/>
        <v>Spanish - Uruguay</v>
      </c>
      <c r="K209" t="str">
        <f t="shared" si="33"/>
        <v>es-UY</v>
      </c>
      <c r="M209">
        <f t="shared" si="27"/>
        <v>2210</v>
      </c>
      <c r="N209" t="str">
        <f t="shared" si="28"/>
        <v>Language_es-UY_Active</v>
      </c>
      <c r="O209" t="str">
        <f t="shared" si="29"/>
        <v>Set language Spanish - Uruguay to active/inactive</v>
      </c>
      <c r="P209" t="b">
        <v>0</v>
      </c>
      <c r="R209">
        <f t="shared" si="30"/>
        <v>17</v>
      </c>
      <c r="S209">
        <f t="shared" si="31"/>
        <v>5</v>
      </c>
      <c r="U209">
        <f t="shared" si="34"/>
        <v>21</v>
      </c>
      <c r="V209">
        <f t="shared" si="35"/>
        <v>49</v>
      </c>
    </row>
    <row r="210" spans="1:22" ht="29.25" thickBot="1" x14ac:dyDescent="0.3">
      <c r="A210" s="1" t="s">
        <v>949</v>
      </c>
      <c r="B210" s="1" t="s">
        <v>950</v>
      </c>
      <c r="C210" s="1" t="s">
        <v>951</v>
      </c>
      <c r="D210" s="1" t="s">
        <v>952</v>
      </c>
      <c r="E210" s="1" t="s">
        <v>953</v>
      </c>
      <c r="F210" s="1" t="s">
        <v>954</v>
      </c>
      <c r="G210" s="1" t="s">
        <v>955</v>
      </c>
      <c r="I210">
        <v>211</v>
      </c>
      <c r="J210" t="str">
        <f t="shared" si="32"/>
        <v>Vietnamese - Vietnam</v>
      </c>
      <c r="K210" t="str">
        <f t="shared" si="33"/>
        <v>vi-VN</v>
      </c>
      <c r="M210">
        <f t="shared" si="27"/>
        <v>2211</v>
      </c>
      <c r="N210" t="str">
        <f t="shared" si="28"/>
        <v>Language_vi-VN_Active</v>
      </c>
      <c r="O210" t="str">
        <f t="shared" si="29"/>
        <v>Set language Vietnamese - Vietnam to active/inactive</v>
      </c>
      <c r="P210" t="b">
        <v>0</v>
      </c>
      <c r="R210">
        <f t="shared" si="30"/>
        <v>20</v>
      </c>
      <c r="S210">
        <f t="shared" si="31"/>
        <v>5</v>
      </c>
      <c r="U210">
        <f t="shared" si="34"/>
        <v>21</v>
      </c>
      <c r="V210">
        <f t="shared" si="35"/>
        <v>52</v>
      </c>
    </row>
    <row r="211" spans="1:22" ht="15" thickBot="1" x14ac:dyDescent="0.3">
      <c r="A211" s="1" t="s">
        <v>956</v>
      </c>
      <c r="B211" s="1" t="s">
        <v>957</v>
      </c>
      <c r="C211" s="1" t="s">
        <v>958</v>
      </c>
      <c r="D211" s="1" t="s">
        <v>20</v>
      </c>
      <c r="E211" s="1" t="s">
        <v>21</v>
      </c>
      <c r="F211" s="1" t="s">
        <v>22</v>
      </c>
      <c r="G211" s="1" t="s">
        <v>959</v>
      </c>
      <c r="I211">
        <v>212</v>
      </c>
      <c r="J211" t="str">
        <f t="shared" si="32"/>
        <v>Arabic - Yemen</v>
      </c>
      <c r="K211" t="str">
        <f t="shared" si="33"/>
        <v>ar-YE</v>
      </c>
      <c r="M211">
        <f t="shared" si="27"/>
        <v>2212</v>
      </c>
      <c r="N211" t="str">
        <f t="shared" si="28"/>
        <v>Language_ar-YE_Active</v>
      </c>
      <c r="O211" t="str">
        <f t="shared" si="29"/>
        <v>Set language Arabic - Yemen to active/inactive</v>
      </c>
      <c r="P211" t="b">
        <v>0</v>
      </c>
      <c r="R211">
        <f t="shared" si="30"/>
        <v>14</v>
      </c>
      <c r="S211">
        <f t="shared" si="31"/>
        <v>5</v>
      </c>
      <c r="U211">
        <f t="shared" si="34"/>
        <v>21</v>
      </c>
      <c r="V211">
        <f t="shared" si="35"/>
        <v>46</v>
      </c>
    </row>
    <row r="212" spans="1:22" ht="29.25" thickBot="1" x14ac:dyDescent="0.3">
      <c r="A212" s="3" t="s">
        <v>960</v>
      </c>
      <c r="B212" s="3" t="s">
        <v>961</v>
      </c>
      <c r="C212" s="3" t="s">
        <v>962</v>
      </c>
      <c r="D212" s="3" t="s">
        <v>41</v>
      </c>
      <c r="E212" s="3" t="s">
        <v>42</v>
      </c>
      <c r="F212" s="3" t="s">
        <v>43</v>
      </c>
      <c r="G212" s="3" t="s">
        <v>963</v>
      </c>
      <c r="I212">
        <v>213</v>
      </c>
      <c r="J212" t="str">
        <f t="shared" si="32"/>
        <v>English - Zimbabwe</v>
      </c>
      <c r="K212" t="str">
        <f t="shared" si="33"/>
        <v>en-ZW</v>
      </c>
      <c r="M212">
        <f t="shared" si="27"/>
        <v>2213</v>
      </c>
      <c r="N212" t="str">
        <f t="shared" si="28"/>
        <v>Language_en-ZW_Active</v>
      </c>
      <c r="O212" t="str">
        <f t="shared" si="29"/>
        <v>Set language English - Zimbabwe to active/inactive</v>
      </c>
      <c r="P212" t="b">
        <v>0</v>
      </c>
      <c r="R212">
        <f t="shared" si="30"/>
        <v>18</v>
      </c>
      <c r="S212">
        <f t="shared" si="31"/>
        <v>5</v>
      </c>
      <c r="U212">
        <f t="shared" si="34"/>
        <v>21</v>
      </c>
      <c r="V212">
        <f t="shared" si="35"/>
        <v>50</v>
      </c>
    </row>
  </sheetData>
  <mergeCells count="2">
    <mergeCell ref="A1:G1"/>
    <mergeCell ref="I1:K1"/>
  </mergeCells>
  <conditionalFormatting sqref="R3:R212">
    <cfRule type="cellIs" dxfId="3" priority="4" operator="greaterThan">
      <formula>50</formula>
    </cfRule>
  </conditionalFormatting>
  <conditionalFormatting sqref="S3:S212">
    <cfRule type="cellIs" dxfId="2" priority="3" operator="greaterThan">
      <formula>10</formula>
    </cfRule>
  </conditionalFormatting>
  <conditionalFormatting sqref="U3:U212">
    <cfRule type="cellIs" dxfId="1" priority="2" operator="greaterThan">
      <formula>100</formula>
    </cfRule>
  </conditionalFormatting>
  <conditionalFormatting sqref="V3:V212">
    <cfRule type="cellIs" dxfId="0" priority="1" operator="greaterThan">
      <formula>100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70910-AD2C-444D-AFDF-53056BB8A29F}">
  <dimension ref="A1:J212"/>
  <sheetViews>
    <sheetView tabSelected="1" workbookViewId="0">
      <selection activeCell="J2" sqref="J2"/>
    </sheetView>
  </sheetViews>
  <sheetFormatPr defaultRowHeight="14.25" x14ac:dyDescent="0.25"/>
  <cols>
    <col min="1" max="1" width="29.85546875" bestFit="1" customWidth="1"/>
  </cols>
  <sheetData>
    <row r="1" spans="1:10" x14ac:dyDescent="0.25">
      <c r="A1" t="str">
        <f>_xlfn.CONCAT("INSERT INTO AT.Languages (Id, Name, CultureName) VALUES ",A3:A212)</f>
        <v>INSERT INTO AT.Languages (Id, Name, CultureName) VALUES (4, 'Pashto - Afghanistan', 'ps-AF'),(5, 'Dari - Afghanistan', 'prs-AF'),(6, 'Albanian - Albania', 'sq-AL'),(7, 'Arabic - Algeria', 'ar-DZ'),(8, 'Spanish - Argentina', 'es-AR'),(9, 'Armenian - Armenia', 'hy-AM'),(10, 'English - Australia', 'en-AU'),(11, 'German - Austria', 'de-AT'),(12, 'Arabic - Bahrain', 'ar-BH'),(13, 'Bengali - Bangladesh', 'bn-BD'),(14, 'Basque - Basque', 'eu-ES'),(15, 'Belarusian - Belarus', 'be-BY'),(16, 'French - Belgium', 'fr-BE'),(17, 'Dutch - Belgium', 'nl-BE'),(18, 'English - Belize', 'en-BZ'),(19, 'Spanish - Bolivarian Republic of Venezuela', 'es-VE'),(20, 'Quechua - Bolivia', 'quz-BO'),(21, 'Spanish - Bolivia', 'es-BO'),(22, 'Portuguese - Brazil', 'pt-BR'),(23, 'Malay - Brunei Darussalam', 'ms-BN'),(24, 'Bulgarian - Bulgaria', 'bg-BG'),(25, 'Khmer - Cambodia', 'km-KH'),(26, 'French - Canada', 'fr-CA'),(27, 'English - Canada', 'en-CA'),(28, 'English - Caribbean', 'en-029'),(29, 'Catalan - Catalan', 'ca-ES'),(30, 'Mapudungun - Chile', 'arn-CL'),(31, 'Spanish - Chile', 'es-CL'),(32, 'Spanish - Colombia', 'es-CO'),(33, 'Spanish - Costa Rica', 'es-CR'),(34, 'Croatian - Croatia', 'hr-HR'),(35, 'Azeri - Cyrillic, Azerbaijan', 'az-Cyrl-AZ'),(36, 'Serbian - Cyrillic, Bosnia and Herzegovina', 'sr-Cyrl-BA'),(37, 'Bosnian - Cyrillic, Bosnia and Herzegovina', 'bs-Cyrl-BA'),(38, 'Mongolian - Cyrillic, Mongolia', 'mn-MN'),(39, 'Serbian - Cyrillic, Montenegro', 'sr-Cyrl-ME'),(40, 'Serbian - Cyrillic, Serbia', 'sr-Cyrl-RS'),(41, 'Serbian - Cyrillic, Serbia and Montenegro (Former', 'sr-Cyrl-CS'),(42, 'Tajik - Cyrillic, Tajikistan', 'tg-Cyrl-TJ'),(43, 'Uzbek - Cyrillic, Uzbekistan', 'uz-Cyrl-UZ'),(44, 'Czech - Czech Republic', 'cs-CZ'),(45, 'Danish - Denmark', 'da-DK'),(46, 'Spanish - Dominican Republic', 'es-DO'),(47, 'Quechua - Ecuador', 'quz-EC'),(48, 'Spanish - Ecuador', 'es-EC'),(49, 'Arabic - Egypt', 'ar-EG'),(50, 'Spanish - El Salvador', 'es-SV'),(51, 'Estonian - Estonia', 'et-EE'),(52, 'Amharic - Ethiopia', 'am-ET'),(53, 'Faroese - Faroe Islands', 'fo-FO'),(54, 'Finnish - Finland', 'fi-FI'),(55, 'Swedish - Finland', 'sv-FI'),(56, 'Sami, Northern - Finland', 'se-FI'),(57, 'Sami, Skolt - Finland', 'sms-FI'),(58, 'Sami, Inari - Finland', 'smn-FI'),(59, 'Macedonian - Former Yugoslav Republic of Macedonia', 'mk-MK'),(60, 'French - France', 'fr-FR'),(61, 'Breton - France', 'br-FR'),(62, 'Occitan - France', 'oc-FR'),(63, 'Corsican - France', 'co-FR'),(64, 'Alsatian - France', 'gsw-FR'),(65, 'Galician - Galician', 'gl-ES'),(66, 'Georgian - Georgia', 'ka-GE'),(67, 'German - Germany', 'de-DE'),(68, 'Upper Sorbian - Germany', 'hsb-DE'),(69, 'Lower Sorbian - Germany', 'dsb-DE'),(70, 'Greek - Greece', 'el-GR'),(71, 'Greenlandic - Greenland', 'kl-GL'),(72, 'Kiche - Guatemala', 'qut-GT'),(73, 'Spanish - Guatemala', 'es-GT'),(74, 'Spanish - Honduras', 'es-HN'),(75, 'Hungarian - Hungary', 'hu-HU'),(76, 'Icelandic - Iceland', 'is-IS'),(77, 'Hindi - India', 'hi-IN'),(78, 'Bengali - India', 'bn-IN'),(79, 'Punjabi - India', 'pa-IN'),(80, 'Gujarati - India', 'gu-IN'),(81, 'Oriya - India', 'or-IN'),(82, 'Tamil - India', 'ta-IN'),(83, 'Telugu - India', 'te-IN'),(84, 'Kannada - India', 'kn-IN'),(85, 'Malayalam - India', 'ml-IN'),(86, 'Assamese - India', 'as-IN'),(87, 'Marathi - India', 'mr-IN'),(88, 'Sanskrit - India', 'sa-IN'),(89, 'Konkani - India', 'kok-IN'),(90, 'English - India', 'en-IN'),(91, 'Indonesian - Indonesia', 'id-ID'),(92, 'Persian - Iran', 'fa-IR'),(93, 'Arabic - Iraq', 'ar-IQ'),(94, 'Irish - Ireland', 'ga-IE'),(95, 'English - Ireland', 'en-IE'),(96, 'Urdu - Islamic Republic of Pakistan', 'ur-PK'),(97, 'Hebrew - Israel', 'he-IL'),(98, 'Italian - Italy', 'it-IT'),(99, 'English - Jamaica', 'en-JM'),(100, 'Japanese - Japan', 'ja-JP'),(101, 'Arabic - Jordan', 'ar-JO'),(102, 'Kazakh - Kazakhstan', 'kk-KZ'),(103, 'Kiswahili - Kenya', 'sw-KE'),(104, 'Korean - Korea', 'ko-KR'),(105, 'Arabic - Kuwait', 'ar-KW'),(106, 'Kyrgyz - Kyrgyzstan', 'ky-KG'),(107, 'Lao - Lao P.D.R.', 'lo-LA'),(108, 'Tamazight - Latin, Algeria', 'tzm-Lat-DZ'),(109, 'Azeri - Latin, Azerbaijan', 'az-Latn-AZ'),(110, 'Croatian - Latin, Bosnia and Herzegovina', 'hr-BA'),(111, 'Bosnian - Latin, Bosnia and Herzegovina', 'bs-Latn-BA'),(112, 'Serbian - Latin, Bosnia and Herzegovina', 'sr-Latn-BA'),(113, 'Inuktitut - Latin, Canada', 'iu-Latn-CA'),(114, 'Serbian - Latin, Montenegro', 'sr-Latn-ME'),(115, 'Hausa - Latin, Nigeria', 'ha-Latn-NG'),(116, 'Serbian - Latin, Serbia', 'sr-Latn-RS'),(117, 'Serbian ) - Latin, Serbia and Montenegro (Former', 'sr-Latn-CS'),(118, 'Uzbek - Latin, Uzbekistan', 'uz-Latn-UZ'),(119, 'Latvian - Latvia', 'lv-LV'),(120, 'Arabic - Lebanon', 'ar-LB'),(121, 'Arabic - Libya', 'ar-LY'),(122, 'German - Liechtenstein', 'de-LI'),(123, 'Lithuanian - Lithuania', 'lt-LT'),(124, 'Luxembourgish - Luxembourg', 'lb-LU'),(125, 'German - Luxembourg', 'de-LU'),(126, 'French - Luxembourg', 'fr-LU'),(127, 'Malay - Malaysia', 'ms-MY'),(128, 'English - Malaysia', 'en-MY'),(129, 'Divehi - Maldives', 'dv-MV'),(130, 'Maltese - Malta', 'mt-MT'),(131, 'Spanish - Mexico', 'es-MX'),(132, 'Mohawk - Mohawk', 'moh-CA'),(133, 'French - Monaco', 'fr-MC'),(134, 'Arabic - Morocco', 'ar-MA'),(135, 'Nepali - Nepal', 'ne-NP'),(3, 'Dutch - Netherlands', 'nl-NL'),(137, 'Frisian - Netherlands', 'fy-NL'),(138, 'Maori - New Zealand', 'mi-NZ'),(139, 'English - New Zealand', 'en-NZ'),(140, 'Spanish - Nicaragua', 'es-NI'),(141, 'Yoruba - Nigeria', 'yo-NG'),(142, 'Igbo - Nigeria', 'ig-NG'),(143, 'Norwegian, Bokmål - Norway', 'nb-NO'),(144, 'Sami, Northern - Norway', 'se-NO'),(145, 'Norwegian, Nynorsk - Norway', 'nn-NO'),(146, 'Sami, Lule - Norway', 'smj-NO'),(147, 'Sami, Southern - Norway', 'sma-NO'),(148, 'Arabic - Oman', 'ar-OM'),(149, 'Spanish - Panama', 'es-PA'),(150, 'Spanish - Paraguay', 'es-PY'),(151, 'Quechua - Peru', 'quz-PE'),(152, 'Spanish - Peru', 'es-PE'),(153, 'Filipino - Philippines', 'fil-PH'),(154, 'Polish - Poland', 'pl-PL'),(155, 'Portuguese - Portugal', 'pt-PT'),(156, 'Tibetan - PRC', 'bo-CN'),(157, 'Yi - PRC', 'ii-CN'),(158, 'Uyghur - PRC', 'ug-CN'),(159, 'Spanish - Puerto Rico', 'es-PR'),(160, 'Arabic - Qatar', 'ar-QA'),(161, 'English - Republic of the Philippines', 'en-PH'),(162, 'Romanian - Romania', 'ro-RO'),(163, 'Russian - Russia', 'ru-RU'),(164, 'Tatar - Russia', 'tt-RU'),(165, 'Bashkir - Russia', 'ba-RU'),(166, 'Yakut - Russia', 'sah-RU'),(167, 'Kinyarwanda - Rwanda', 'rw-RW'),(168, 'Arabic - Saudi Arabia', 'ar-SA'),(169, 'Wolof - Senegal', 'wo-SN'),(170, 'Chinese - Simplified, PRC', 'zh-CN'),(171, 'Chinese - Simplified, Singapore', 'zh-SG'),(172, 'English - Singapore', 'en-SG'),(173, 'Slovak - Slovakia', 'sk-SK'),(174, 'Slovenian - Slovenia', 'sl-SI'),(175, 'Setswana - South Africa', 'tn-ZA'),(176, 'isiXhosa - South Africa', 'xh-ZA'),(177, 'isiZulu - South Africa', 'zu-ZA'),(178, 'Afrikaans - South Africa', 'af-ZA'),(179, 'Sesotho sa Leboa - South Africa', 'nso-ZA'),(180, 'English - South Africa', 'en-ZA'),(181, 'Spanish - Spain, International Sort', 'es-ES'),(182, 'Sinhala - Sri Lanka', 'si-LK'),(183, 'Swedish - Sweden', 'sv-SE'),(184, 'Sami, Northern - Sweden', 'se-SE'),(185, 'Sami, Lule - Sweden', 'smj-SE'),(186, 'Sami, Southern - Sweden', 'sma-SE'),(187, 'Romansh - Switzerland', 'rm-CH'),(188, 'German - Switzerland', 'de-CH'),(189, 'Italian - Switzerland', 'it-CH'),(190, 'French - Switzerland', 'fr-CH'),(191, 'Inuktitut - Syllabics, Canada', 'iu-Cans-CA'),(192, 'Syriac - Syria', 'syr-SY'),(193, 'Arabic - Syria', 'ar-SY'),(194, 'Thai - Thailand', 'th-TH'),(195, 'Mongolian - Traditional Mongolian, PRC', 'mn-Mong-CN'),(196, 'Chinese - Traditional, Hong Kong S.A.R.', 'zh-HK'),(197, 'Chinese - Traditional, Macao S.A.R.', 'zh-MO'),(198, 'Chinese - Traditional, Taiwan', 'zh-TW'),(199, 'English - Trinidad and Tobago', 'en-TT'),(200, 'Arabic - Tunisia', 'ar-TN'),(201, 'Turkish - Turkey', 'tr-TR'),(202, 'Turkmen - Turkmenistan', 'tk-TM'),(203, 'Arabic - U.A.E.', 'ar-AE'),(204, 'Ukrainian - Ukraine', 'uk-UA'),(205, 'Welsh - United Kingdom', 'cy-GB'),(206, 'Scottish Gaelic - United Kingdom', 'gd-GB'),(1, 'English - United Kingdom', 'en-GB'),(208, 'English - United States', 'en-US'),(209, 'Spanish - United States', 'es-US'),(210, 'Spanish - Uruguay', 'es-UY'),(211, 'Vietnamese - Vietnam', 'vi-VN'),(212, 'Arabic - Yemen', 'ar-YE'),(213, 'English - Zimbabwe', 'en-ZW')</v>
      </c>
      <c r="J1" t="str">
        <f>_xlfn.CONCAT("INSERT INTO [AS].ApplicationSettings (ApplicationSettingId, ApplicationSettingsCategoryId, Name, Description, DataTypeId, Value) VALUES ",J3:J212)</f>
        <v>INSERT INTO [AS].ApplicationSettings (ApplicationSettingId, ApplicationSettingsCategoryId, Name, Description, DataTypeId, Value) VALUES (2004, 2000 /*Languages*/, 'Language_ps-AF_Active', 'Set language Pashto - Afghanistan to active/inactive', 9 /*Boolean*/, 'False'),(2005, 2000 /*Languages*/, 'Language_prs-AF_Active', 'Set language Dari - Afghanistan to active/inactive', 9 /*Boolean*/, 'False'),(2006, 2000 /*Languages*/, 'Language_sq-AL_Active', 'Set language Albanian - Albania to active/inactive', 9 /*Boolean*/, 'False'),(2007, 2000 /*Languages*/, 'Language_ar-DZ_Active', 'Set language Arabic - Algeria to active/inactive', 9 /*Boolean*/, 'False'),(2008, 2000 /*Languages*/, 'Language_es-AR_Active', 'Set language Spanish - Argentina to active/inactive', 9 /*Boolean*/, 'False'),(2009, 2000 /*Languages*/, 'Language_hy-AM_Active', 'Set language Armenian - Armenia to active/inactive', 9 /*Boolean*/, 'False'),(2010, 2000 /*Languages*/, 'Language_en-AU_Active', 'Set language English - Australia to active/inactive', 9 /*Boolean*/, 'False'),(2011, 2000 /*Languages*/, 'Language_de-AT_Active', 'Set language German - Austria to active/inactive', 9 /*Boolean*/, 'False'),(2012, 2000 /*Languages*/, 'Language_ar-BH_Active', 'Set language Arabic - Bahrain to active/inactive', 9 /*Boolean*/, 'False'),(2013, 2000 /*Languages*/, 'Language_bn-BD_Active', 'Set language Bengali - Bangladesh to active/inactive', 9 /*Boolean*/, 'False'),(2014, 2000 /*Languages*/, 'Language_eu-ES_Active', 'Set language Basque - Basque to active/inactive', 9 /*Boolean*/, 'False'),(2015, 2000 /*Languages*/, 'Language_be-BY_Active', 'Set language Belarusian - Belarus to active/inactive', 9 /*Boolean*/, 'False'),(2016, 2000 /*Languages*/, 'Language_fr-BE_Active', 'Set language French - Belgium to active/inactive', 9 /*Boolean*/, 'False'),(2017, 2000 /*Languages*/, 'Language_nl-BE_Active', 'Set language Dutch - Belgium to active/inactive', 9 /*Boolean*/, 'False'),(2018, 2000 /*Languages*/, 'Language_en-BZ_Active', 'Set language English - Belize to active/inactive', 9 /*Boolean*/, 'False'),(2019, 2000 /*Languages*/, 'Language_es-VE_Active', 'Set language Spanish - Bolivarian Republic of Venezuela to active/inactive', 9 /*Boolean*/, 'False'),(2020, 2000 /*Languages*/, 'Language_quz-BO_Active', 'Set language Quechua - Bolivia to active/inactive', 9 /*Boolean*/, 'False'),(2021, 2000 /*Languages*/, 'Language_es-BO_Active', 'Set language Spanish - Bolivia to active/inactive', 9 /*Boolean*/, 'False'),(2022, 2000 /*Languages*/, 'Language_pt-BR_Active', 'Set language Portuguese - Brazil to active/inactive', 9 /*Boolean*/, 'False'),(2023, 2000 /*Languages*/, 'Language_ms-BN_Active', 'Set language Malay - Brunei Darussalam to active/inactive', 9 /*Boolean*/, 'False'),(2024, 2000 /*Languages*/, 'Language_bg-BG_Active', 'Set language Bulgarian - Bulgaria to active/inactive', 9 /*Boolean*/, 'False'),(2025, 2000 /*Languages*/, 'Language_km-KH_Active', 'Set language Khmer - Cambodia to active/inactive', 9 /*Boolean*/, 'False'),(2026, 2000 /*Languages*/, 'Language_fr-CA_Active', 'Set language French - Canada to active/inactive', 9 /*Boolean*/, 'False'),(2027, 2000 /*Languages*/, 'Language_en-CA_Active', 'Set language English - Canada to active/inactive', 9 /*Boolean*/, 'False'),(2028, 2000 /*Languages*/, 'Language_en-029_Active', 'Set language English - Caribbean to active/inactive', 9 /*Boolean*/, 'False'),(2029, 2000 /*Languages*/, 'Language_ca-ES_Active', 'Set language Catalan - Catalan to active/inactive', 9 /*Boolean*/, 'False'),(2030, 2000 /*Languages*/, 'Language_arn-CL_Active', 'Set language Mapudungun - Chile to active/inactive', 9 /*Boolean*/, 'False'),(2031, 2000 /*Languages*/, 'Language_es-CL_Active', 'Set language Spanish - Chile to active/inactive', 9 /*Boolean*/, 'False'),(2032, 2000 /*Languages*/, 'Language_es-CO_Active', 'Set language Spanish - Colombia to active/inactive', 9 /*Boolean*/, 'False'),(2033, 2000 /*Languages*/, 'Language_es-CR_Active', 'Set language Spanish - Costa Rica to active/inactive', 9 /*Boolean*/, 'False'),(2034, 2000 /*Languages*/, 'Language_hr-HR_Active', 'Set language Croatian - Croatia to active/inactive', 9 /*Boolean*/, 'False'),(2035, 2000 /*Languages*/, 'Language_az-Cyrl-AZ_Active', 'Set language Azeri - Cyrillic, Azerbaijan to active/inactive', 9 /*Boolean*/, 'False'),(2036, 2000 /*Languages*/, 'Language_sr-Cyrl-BA_Active', 'Set language Serbian - Cyrillic, Bosnia and Herzegovina to active/inactive', 9 /*Boolean*/, 'False'),(2037, 2000 /*Languages*/, 'Language_bs-Cyrl-BA_Active', 'Set language Bosnian - Cyrillic, Bosnia and Herzegovina to active/inactive', 9 /*Boolean*/, 'False'),(2038, 2000 /*Languages*/, 'Language_mn-MN_Active', 'Set language Mongolian - Cyrillic, Mongolia to active/inactive', 9 /*Boolean*/, 'False'),(2039, 2000 /*Languages*/, 'Language_sr-Cyrl-ME_Active', 'Set language Serbian - Cyrillic, Montenegro to active/inactive', 9 /*Boolean*/, 'False'),(2040, 2000 /*Languages*/, 'Language_sr-Cyrl-RS_Active', 'Set language Serbian - Cyrillic, Serbia to active/inactive', 9 /*Boolean*/, 'False'),(2041, 2000 /*Languages*/, 'Language_sr-Cyrl-CS_Active', 'Set language Serbian - Cyrillic, Serbia and Montenegro (Former to active/inactive', 9 /*Boolean*/, 'False'),(2042, 2000 /*Languages*/, 'Language_tg-Cyrl-TJ_Active', 'Set language Tajik - Cyrillic, Tajikistan to active/inactive', 9 /*Boolean*/, 'False'),(2043, 2000 /*Languages*/, 'Language_uz-Cyrl-UZ_Active', 'Set language Uzbek - Cyrillic, Uzbekistan to active/inactive', 9 /*Boolean*/, 'False'),(2044, 2000 /*Languages*/, 'Language_cs-CZ_Active', 'Set language Czech - Czech Republic to active/inactive', 9 /*Boolean*/, 'False'),(2045, 2000 /*Languages*/, 'Language_da-DK_Active', 'Set language Danish - Denmark to active/inactive', 9 /*Boolean*/, 'False'),(2046, 2000 /*Languages*/, 'Language_es-DO_Active', 'Set language Spanish - Dominican Republic to active/inactive', 9 /*Boolean*/, 'False'),(2047, 2000 /*Languages*/, 'Language_quz-EC_Active', 'Set language Quechua - Ecuador to active/inactive', 9 /*Boolean*/, 'False'),(2048, 2000 /*Languages*/, 'Language_es-EC_Active', 'Set language Spanish - Ecuador to active/inactive', 9 /*Boolean*/, 'False'),(2049, 2000 /*Languages*/, 'Language_ar-EG_Active', 'Set language Arabic - Egypt to active/inactive', 9 /*Boolean*/, 'False'),(2050, 2000 /*Languages*/, 'Language_es-SV_Active', 'Set language Spanish - El Salvador to active/inactive', 9 /*Boolean*/, 'False'),(2051, 2000 /*Languages*/, 'Language_et-EE_Active', 'Set language Estonian - Estonia to active/inactive', 9 /*Boolean*/, 'False'),(2052, 2000 /*Languages*/, 'Language_am-ET_Active', 'Set language Amharic - Ethiopia to active/inactive', 9 /*Boolean*/, 'False'),(2053, 2000 /*Languages*/, 'Language_fo-FO_Active', 'Set language Faroese - Faroe Islands to active/inactive', 9 /*Boolean*/, 'False'),(2054, 2000 /*Languages*/, 'Language_fi-FI_Active', 'Set language Finnish - Finland to active/inactive', 9 /*Boolean*/, 'False'),(2055, 2000 /*Languages*/, 'Language_sv-FI_Active', 'Set language Swedish - Finland to active/inactive', 9 /*Boolean*/, 'False'),(2056, 2000 /*Languages*/, 'Language_se-FI_Active', 'Set language Sami, Northern - Finland to active/inactive', 9 /*Boolean*/, 'False'),(2057, 2000 /*Languages*/, 'Language_sms-FI_Active', 'Set language Sami, Skolt - Finland to active/inactive', 9 /*Boolean*/, 'False'),(2058, 2000 /*Languages*/, 'Language_smn-FI_Active', 'Set language Sami, Inari - Finland to active/inactive', 9 /*Boolean*/, 'False'),(2059, 2000 /*Languages*/, 'Language_mk-MK_Active', 'Set language Macedonian - Former Yugoslav Republic of Macedonia to active/inactive', 9 /*Boolean*/, 'False'),(2060, 2000 /*Languages*/, 'Language_fr-FR_Active', 'Set language French - France to active/inactive', 9 /*Boolean*/, 'False'),(2061, 2000 /*Languages*/, 'Language_br-FR_Active', 'Set language Breton - France to active/inactive', 9 /*Boolean*/, 'False'),(2062, 2000 /*Languages*/, 'Language_oc-FR_Active', 'Set language Occitan - France to active/inactive', 9 /*Boolean*/, 'False'),(2063, 2000 /*Languages*/, 'Language_co-FR_Active', 'Set language Corsican - France to active/inactive', 9 /*Boolean*/, 'False'),(2064, 2000 /*Languages*/, 'Language_gsw-FR_Active', 'Set language Alsatian - France to active/inactive', 9 /*Boolean*/, 'False'),(2065, 2000 /*Languages*/, 'Language_gl-ES_Active', 'Set language Galician - Galician to active/inactive', 9 /*Boolean*/, 'False'),(2066, 2000 /*Languages*/, 'Language_ka-GE_Active', 'Set language Georgian - Georgia to active/inactive', 9 /*Boolean*/, 'False'),(2067, 2000 /*Languages*/, 'Language_de-DE_Active', 'Set language German - Germany to active/inactive', 9 /*Boolean*/, 'False'),(2068, 2000 /*Languages*/, 'Language_hsb-DE_Active', 'Set language Upper Sorbian - Germany to active/inactive', 9 /*Boolean*/, 'False'),(2069, 2000 /*Languages*/, 'Language_dsb-DE_Active', 'Set language Lower Sorbian - Germany to active/inactive', 9 /*Boolean*/, 'False'),(2070, 2000 /*Languages*/, 'Language_el-GR_Active', 'Set language Greek - Greece to active/inactive', 9 /*Boolean*/, 'False'),(2071, 2000 /*Languages*/, 'Language_kl-GL_Active', 'Set language Greenlandic - Greenland to active/inactive', 9 /*Boolean*/, 'False'),(2072, 2000 /*Languages*/, 'Language_qut-GT_Active', 'Set language Kiche - Guatemala to active/inactive', 9 /*Boolean*/, 'False'),(2073, 2000 /*Languages*/, 'Language_es-GT_Active', 'Set language Spanish - Guatemala to active/inactive', 9 /*Boolean*/, 'False'),(2074, 2000 /*Languages*/, 'Language_es-HN_Active', 'Set language Spanish - Honduras to active/inactive', 9 /*Boolean*/, 'False'),(2075, 2000 /*Languages*/, 'Language_hu-HU_Active', 'Set language Hungarian - Hungary to active/inactive', 9 /*Boolean*/, 'False'),(2076, 2000 /*Languages*/, 'Language_is-IS_Active', 'Set language Icelandic - Iceland to active/inactive', 9 /*Boolean*/, 'False'),(2077, 2000 /*Languages*/, 'Language_hi-IN_Active', 'Set language Hindi - India to active/inactive', 9 /*Boolean*/, 'False'),(2078, 2000 /*Languages*/, 'Language_bn-IN_Active', 'Set language Bengali - India to active/inactive', 9 /*Boolean*/, 'False'),(2079, 2000 /*Languages*/, 'Language_pa-IN_Active', 'Set language Punjabi - India to active/inactive', 9 /*Boolean*/, 'False'),(2080, 2000 /*Languages*/, 'Language_gu-IN_Active', 'Set language Gujarati - India to active/inactive', 9 /*Boolean*/, 'False'),(2081, 2000 /*Languages*/, 'Language_or-IN_Active', 'Set language Oriya - India to active/inactive', 9 /*Boolean*/, 'False'),(2082, 2000 /*Languages*/, 'Language_ta-IN_Active', 'Set language Tamil - India to active/inactive', 9 /*Boolean*/, 'False'),(2083, 2000 /*Languages*/, 'Language_te-IN_Active', 'Set language Telugu - India to active/inactive', 9 /*Boolean*/, 'False'),(2084, 2000 /*Languages*/, 'Language_kn-IN_Active', 'Set language Kannada - India to active/inactive', 9 /*Boolean*/, 'False'),(2085, 2000 /*Languages*/, 'Language_ml-IN_Active', 'Set language Malayalam - India to active/inactive', 9 /*Boolean*/, 'False'),(2086, 2000 /*Languages*/, 'Language_as-IN_Active', 'Set language Assamese - India to active/inactive', 9 /*Boolean*/, 'False'),(2087, 2000 /*Languages*/, 'Language_mr-IN_Active', 'Set language Marathi - India to active/inactive', 9 /*Boolean*/, 'False'),(2088, 2000 /*Languages*/, 'Language_sa-IN_Active', 'Set language Sanskrit - India to active/inactive', 9 /*Boolean*/, 'False'),(2089, 2000 /*Languages*/, 'Language_kok-IN_Active', 'Set language Konkani - India to active/inactive', 9 /*Boolean*/, 'False'),(2090, 2000 /*Languages*/, 'Language_en-IN_Active', 'Set language English - India to active/inactive', 9 /*Boolean*/, 'False'),(2091, 2000 /*Languages*/, 'Language_id-ID_Active', 'Set language Indonesian - Indonesia to active/inactive', 9 /*Boolean*/, 'False'),(2092, 2000 /*Languages*/, 'Language_fa-IR_Active', 'Set language Persian - Iran to active/inactive', 9 /*Boolean*/, 'False'),(2093, 2000 /*Languages*/, 'Language_ar-IQ_Active', 'Set language Arabic - Iraq to active/inactive', 9 /*Boolean*/, 'False'),(2094, 2000 /*Languages*/, 'Language_ga-IE_Active', 'Set language Irish - Ireland to active/inactive', 9 /*Boolean*/, 'False'),(2095, 2000 /*Languages*/, 'Language_en-IE_Active', 'Set language English - Ireland to active/inactive', 9 /*Boolean*/, 'False'),(2096, 2000 /*Languages*/, 'Language_ur-PK_Active', 'Set language Urdu - Islamic Republic of Pakistan to active/inactive', 9 /*Boolean*/, 'False'),(2097, 2000 /*Languages*/, 'Language_he-IL_Active', 'Set language Hebrew - Israel to active/inactive', 9 /*Boolean*/, 'False'),(2098, 2000 /*Languages*/, 'Language_it-IT_Active', 'Set language Italian - Italy to active/inactive', 9 /*Boolean*/, 'False'),(2099, 2000 /*Languages*/, 'Language_en-JM_Active', 'Set language English - Jamaica to active/inactive', 9 /*Boolean*/, 'False'),(2100, 2000 /*Languages*/, 'Language_ja-JP_Active', 'Set language Japanese - Japan to active/inactive', 9 /*Boolean*/, 'False'),(2101, 2000 /*Languages*/, 'Language_ar-JO_Active', 'Set language Arabic - Jordan to active/inactive', 9 /*Boolean*/, 'False'),(2102, 2000 /*Languages*/, 'Language_kk-KZ_Active', 'Set language Kazakh - Kazakhstan to active/inactive', 9 /*Boolean*/, 'False'),(2103, 2000 /*Languages*/, 'Language_sw-KE_Active', 'Set language Kiswahili - Kenya to active/inactive', 9 /*Boolean*/, 'False'),(2104, 2000 /*Languages*/, 'Language_ko-KR_Active', 'Set language Korean - Korea to active/inactive', 9 /*Boolean*/, 'False'),(2105, 2000 /*Languages*/, 'Language_ar-KW_Active', 'Set language Arabic - Kuwait to active/inactive', 9 /*Boolean*/, 'False'),(2106, 2000 /*Languages*/, 'Language_ky-KG_Active', 'Set language Kyrgyz - Kyrgyzstan to active/inactive', 9 /*Boolean*/, 'False'),(2107, 2000 /*Languages*/, 'Language_lo-LA_Active', 'Set language Lao - Lao P.D.R. to active/inactive', 9 /*Boolean*/, 'False'),(2108, 2000 /*Languages*/, 'Language_tzm-Lat-DZ_Active', 'Set language Tamazight - Latin, Algeria to active/inactive', 9 /*Boolean*/, 'False'),(2109, 2000 /*Languages*/, 'Language_az-Latn-AZ_Active', 'Set language Azeri - Latin, Azerbaijan to active/inactive', 9 /*Boolean*/, 'False'),(2110, 2000 /*Languages*/, 'Language_hr-BA_Active', 'Set language Croatian - Latin, Bosnia and Herzegovina to active/inactive', 9 /*Boolean*/, 'False'),(2111, 2000 /*Languages*/, 'Language_bs-Latn-BA_Active', 'Set language Bosnian - Latin, Bosnia and Herzegovina to active/inactive', 9 /*Boolean*/, 'False'),(2112, 2000 /*Languages*/, 'Language_sr-Latn-BA_Active', 'Set language Serbian - Latin, Bosnia and Herzegovina to active/inactive', 9 /*Boolean*/, 'False'),(2113, 2000 /*Languages*/, 'Language_iu-Latn-CA_Active', 'Set language Inuktitut - Latin, Canada to active/inactive', 9 /*Boolean*/, 'False'),(2114, 2000 /*Languages*/, 'Language_sr-Latn-ME_Active', 'Set language Serbian - Latin, Montenegro to active/inactive', 9 /*Boolean*/, 'False'),(2115, 2000 /*Languages*/, 'Language_ha-Latn-NG_Active', 'Set language Hausa - Latin, Nigeria to active/inactive', 9 /*Boolean*/, 'False'),(2116, 2000 /*Languages*/, 'Language_sr-Latn-RS_Active', 'Set language Serbian - Latin, Serbia to active/inactive', 9 /*Boolean*/, 'False'),(2117, 2000 /*Languages*/, 'Language_sr-Latn-CS_Active', 'Set language Serbian ) - Latin, Serbia and Montenegro (Former to active/inactive', 9 /*Boolean*/, 'False'),(2118, 2000 /*Languages*/, 'Language_uz-Latn-UZ_Active', 'Set language Uzbek - Latin, Uzbekistan to active/inactive', 9 /*Boolean*/, 'False'),(2119, 2000 /*Languages*/, 'Language_lv-LV_Active', 'Set language Latvian - Latvia to active/inactive', 9 /*Boolean*/, 'False'),(2120, 2000 /*Languages*/, 'Language_ar-LB_Active', 'Set language Arabic - Lebanon to active/inactive', 9 /*Boolean*/, 'False'),(2121, 2000 /*Languages*/, 'Language_ar-LY_Active', 'Set language Arabic - Libya to active/inactive', 9 /*Boolean*/, 'False'),(2122, 2000 /*Languages*/, 'Language_de-LI_Active', 'Set language German - Liechtenstein to active/inactive', 9 /*Boolean*/, 'False'),(2123, 2000 /*Languages*/, 'Language_lt-LT_Active', 'Set language Lithuanian - Lithuania to active/inactive', 9 /*Boolean*/, 'False'),(2124, 2000 /*Languages*/, 'Language_lb-LU_Active', 'Set language Luxembourgish - Luxembourg to active/inactive', 9 /*Boolean*/, 'False'),(2125, 2000 /*Languages*/, 'Language_de-LU_Active', 'Set language German - Luxembourg to active/inactive', 9 /*Boolean*/, 'False'),(2126, 2000 /*Languages*/, 'Language_fr-LU_Active', 'Set language French - Luxembourg to active/inactive', 9 /*Boolean*/, 'False'),(2127, 2000 /*Languages*/, 'Language_ms-MY_Active', 'Set language Malay - Malaysia to active/inactive', 9 /*Boolean*/, 'False'),(2128, 2000 /*Languages*/, 'Language_en-MY_Active', 'Set language English - Malaysia to active/inactive', 9 /*Boolean*/, 'False'),(2129, 2000 /*Languages*/, 'Language_dv-MV_Active', 'Set language Divehi - Maldives to active/inactive', 9 /*Boolean*/, 'False'),(2130, 2000 /*Languages*/, 'Language_mt-MT_Active', 'Set language Maltese - Malta to active/inactive', 9 /*Boolean*/, 'False'),(2131, 2000 /*Languages*/, 'Language_es-MX_Active', 'Set language Spanish - Mexico to active/inactive', 9 /*Boolean*/, 'False'),(2132, 2000 /*Languages*/, 'Language_moh-CA_Active', 'Set language Mohawk - Mohawk to active/inactive', 9 /*Boolean*/, 'False'),(2133, 2000 /*Languages*/, 'Language_fr-MC_Active', 'Set language French - Monaco to active/inactive', 9 /*Boolean*/, 'False'),(2134, 2000 /*Languages*/, 'Language_ar-MA_Active', 'Set language Arabic - Morocco to active/inactive', 9 /*Boolean*/, 'False'),(2135, 2000 /*Languages*/, 'Language_ne-NP_Active', 'Set language Nepali - Nepal to active/inactive', 9 /*Boolean*/, 'False'),(2003, 2000 /*Languages*/, 'Language_nl-NL_Active', 'Set language Dutch - Netherlands to active/inactive', 9 /*Boolean*/, 'True'),(2137, 2000 /*Languages*/, 'Language_fy-NL_Active', 'Set language Frisian - Netherlands to active/inactive', 9 /*Boolean*/, 'False'),(2138, 2000 /*Languages*/, 'Language_mi-NZ_Active', 'Set language Maori - New Zealand to active/inactive', 9 /*Boolean*/, 'False'),(2139, 2000 /*Languages*/, 'Language_en-NZ_Active', 'Set language English - New Zealand to active/inactive', 9 /*Boolean*/, 'False'),(2140, 2000 /*Languages*/, 'Language_es-NI_Active', 'Set language Spanish - Nicaragua to active/inactive', 9 /*Boolean*/, 'False'),(2141, 2000 /*Languages*/, 'Language_yo-NG_Active', 'Set language Yoruba - Nigeria to active/inactive', 9 /*Boolean*/, 'False'),(2142, 2000 /*Languages*/, 'Language_ig-NG_Active', 'Set language Igbo - Nigeria to active/inactive', 9 /*Boolean*/, 'False'),(2143, 2000 /*Languages*/, 'Language_nb-NO_Active', 'Set language Norwegian, Bokmål - Norway to active/inactive', 9 /*Boolean*/, 'False'),(2144, 2000 /*Languages*/, 'Language_se-NO_Active', 'Set language Sami, Northern - Norway to active/inactive', 9 /*Boolean*/, 'False'),(2145, 2000 /*Languages*/, 'Language_nn-NO_Active', 'Set language Norwegian, Nynorsk - Norway to active/inactive', 9 /*Boolean*/, 'False'),(2146, 2000 /*Languages*/, 'Language_smj-NO_Active', 'Set language Sami, Lule - Norway to active/inactive', 9 /*Boolean*/, 'False'),(2147, 2000 /*Languages*/, 'Language_sma-NO_Active', 'Set language Sami, Southern - Norway to active/inactive', 9 /*Boolean*/, 'False'),(2148, 2000 /*Languages*/, 'Language_ar-OM_Active', 'Set language Arabic - Oman to active/inactive', 9 /*Boolean*/, 'False'),(2149, 2000 /*Languages*/, 'Language_es-PA_Active', 'Set language Spanish - Panama to active/inactive', 9 /*Boolean*/, 'False'),(2150, 2000 /*Languages*/, 'Language_es-PY_Active', 'Set language Spanish - Paraguay to active/inactive', 9 /*Boolean*/, 'False'),(2151, 2000 /*Languages*/, 'Language_quz-PE_Active', 'Set language Quechua - Peru to active/inactive', 9 /*Boolean*/, 'False'),(2152, 2000 /*Languages*/, 'Language_es-PE_Active', 'Set language Spanish - Peru to active/inactive', 9 /*Boolean*/, 'False'),(2153, 2000 /*Languages*/, 'Language_fil-PH_Active', 'Set language Filipino - Philippines to active/inactive', 9 /*Boolean*/, 'False'),(2154, 2000 /*Languages*/, 'Language_pl-PL_Active', 'Set language Polish - Poland to active/inactive', 9 /*Boolean*/, 'False'),(2155, 2000 /*Languages*/, 'Language_pt-PT_Active', 'Set language Portuguese - Portugal to active/inactive', 9 /*Boolean*/, 'False'),(2156, 2000 /*Languages*/, 'Language_bo-CN_Active', 'Set language Tibetan - PRC to active/inactive', 9 /*Boolean*/, 'False'),(2157, 2000 /*Languages*/, 'Language_ii-CN_Active', 'Set language Yi - PRC to active/inactive', 9 /*Boolean*/, 'False'),(2158, 2000 /*Languages*/, 'Language_ug-CN_Active', 'Set language Uyghur - PRC to active/inactive', 9 /*Boolean*/, 'False'),(2159, 2000 /*Languages*/, 'Language_es-PR_Active', 'Set language Spanish - Puerto Rico to active/inactive', 9 /*Boolean*/, 'False'),(2160, 2000 /*Languages*/, 'Language_ar-QA_Active', 'Set language Arabic - Qatar to active/inactive', 9 /*Boolean*/, 'False'),(2161, 2000 /*Languages*/, 'Language_en-PH_Active', 'Set language English - Republic of the Philippines to active/inactive', 9 /*Boolean*/, 'False'),(2162, 2000 /*Languages*/, 'Language_ro-RO_Active', 'Set language Romanian - Romania to active/inactive', 9 /*Boolean*/, 'False'),(2163, 2000 /*Languages*/, 'Language_ru-RU_Active', 'Set language Russian - Russia to active/inactive', 9 /*Boolean*/, 'False'),(2164, 2000 /*Languages*/, 'Language_tt-RU_Active', 'Set language Tatar - Russia to active/inactive', 9 /*Boolean*/, 'False'),(2165, 2000 /*Languages*/, 'Language_ba-RU_Active', 'Set language Bashkir - Russia to active/inactive', 9 /*Boolean*/, 'False'),(2166, 2000 /*Languages*/, 'Language_sah-RU_Active', 'Set language Yakut - Russia to active/inactive', 9 /*Boolean*/, 'False'),(2167, 2000 /*Languages*/, 'Language_rw-RW_Active', 'Set language Kinyarwanda - Rwanda to active/inactive', 9 /*Boolean*/, 'False'),(2168, 2000 /*Languages*/, 'Language_ar-SA_Active', 'Set language Arabic - Saudi Arabia to active/inactive', 9 /*Boolean*/, 'False'),(2169, 2000 /*Languages*/, 'Language_wo-SN_Active', 'Set language Wolof - Senegal to active/inactive', 9 /*Boolean*/, 'False'),(2170, 2000 /*Languages*/, 'Language_zh-CN_Active', 'Set language Chinese - Simplified, PRC to active/inactive', 9 /*Boolean*/, 'False'),(2171, 2000 /*Languages*/, 'Language_zh-SG_Active', 'Set language Chinese - Simplified, Singapore to active/inactive', 9 /*Boolean*/, 'False'),(2172, 2000 /*Languages*/, 'Language_en-SG_Active', 'Set language English - Singapore to active/inactive', 9 /*Boolean*/, 'False'),(2173, 2000 /*Languages*/, 'Language_sk-SK_Active', 'Set language Slovak - Slovakia to active/inactive', 9 /*Boolean*/, 'False'),(2174, 2000 /*Languages*/, 'Language_sl-SI_Active', 'Set language Slovenian - Slovenia to active/inactive', 9 /*Boolean*/, 'False'),(2175, 2000 /*Languages*/, 'Language_tn-ZA_Active', 'Set language Setswana - South Africa to active/inactive', 9 /*Boolean*/, 'False'),(2176, 2000 /*Languages*/, 'Language_xh-ZA_Active', 'Set language isiXhosa - South Africa to active/inactive', 9 /*Boolean*/, 'False'),(2177, 2000 /*Languages*/, 'Language_zu-ZA_Active', 'Set language isiZulu - South Africa to active/inactive', 9 /*Boolean*/, 'False'),(2178, 2000 /*Languages*/, 'Language_af-ZA_Active', 'Set language Afrikaans - South Africa to active/inactive', 9 /*Boolean*/, 'False'),(2179, 2000 /*Languages*/, 'Language_nso-ZA_Active', 'Set language Sesotho sa Leboa - South Africa to active/inactive', 9 /*Boolean*/, 'False'),(2180, 2000 /*Languages*/, 'Language_en-ZA_Active', 'Set language English - South Africa to active/inactive', 9 /*Boolean*/, 'False'),(2181, 2000 /*Languages*/, 'Language_es-ES_Active', 'Set language Spanish - Spain, International Sort to active/inactive', 9 /*Boolean*/, 'False'),(2182, 2000 /*Languages*/, 'Language_si-LK_Active', 'Set language Sinhala - Sri Lanka to active/inactive', 9 /*Boolean*/, 'False'),(2183, 2000 /*Languages*/, 'Language_sv-SE_Active', 'Set language Swedish - Sweden to active/inactive', 9 /*Boolean*/, 'False'),(2184, 2000 /*Languages*/, 'Language_se-SE_Active', 'Set language Sami, Northern - Sweden to active/inactive', 9 /*Boolean*/, 'False'),(2185, 2000 /*Languages*/, 'Language_smj-SE_Active', 'Set language Sami, Lule - Sweden to active/inactive', 9 /*Boolean*/, 'False'),(2186, 2000 /*Languages*/, 'Language_sma-SE_Active', 'Set language Sami, Southern - Sweden to active/inactive', 9 /*Boolean*/, 'False'),(2187, 2000 /*Languages*/, 'Language_rm-CH_Active', 'Set language Romansh - Switzerland to active/inactive', 9 /*Boolean*/, 'False'),(2188, 2000 /*Languages*/, 'Language_de-CH_Active', 'Set language German - Switzerland to active/inactive', 9 /*Boolean*/, 'False'),(2189, 2000 /*Languages*/, 'Language_it-CH_Active', 'Set language Italian - Switzerland to active/inactive', 9 /*Boolean*/, 'False'),(2190, 2000 /*Languages*/, 'Language_fr-CH_Active', 'Set language French - Switzerland to active/inactive', 9 /*Boolean*/, 'False'),(2191, 2000 /*Languages*/, 'Language_iu-Cans-CA_Active', 'Set language Inuktitut - Syllabics, Canada to active/inactive', 9 /*Boolean*/, 'False'),(2192, 2000 /*Languages*/, 'Language_syr-SY_Active', 'Set language Syriac - Syria to active/inactive', 9 /*Boolean*/, 'False'),(2193, 2000 /*Languages*/, 'Language_ar-SY_Active', 'Set language Arabic - Syria to active/inactive', 9 /*Boolean*/, 'False'),(2194, 2000 /*Languages*/, 'Language_th-TH_Active', 'Set language Thai - Thailand to active/inactive', 9 /*Boolean*/, 'False'),(2195, 2000 /*Languages*/, 'Language_mn-Mong-CN_Active', 'Set language Mongolian - Traditional Mongolian, PRC to active/inactive', 9 /*Boolean*/, 'False'),(2196, 2000 /*Languages*/, 'Language_zh-HK_Active', 'Set language Chinese - Traditional, Hong Kong S.A.R. to active/inactive', 9 /*Boolean*/, 'False'),(2197, 2000 /*Languages*/, 'Language_zh-MO_Active', 'Set language Chinese - Traditional, Macao S.A.R. to active/inactive', 9 /*Boolean*/, 'False'),(2198, 2000 /*Languages*/, 'Language_zh-TW_Active', 'Set language Chinese - Traditional, Taiwan to active/inactive', 9 /*Boolean*/, 'False'),(2199, 2000 /*Languages*/, 'Language_en-TT_Active', 'Set language English - Trinidad and Tobago to active/inactive', 9 /*Boolean*/, 'False'),(2200, 2000 /*Languages*/, 'Language_ar-TN_Active', 'Set language Arabic - Tunisia to active/inactive', 9 /*Boolean*/, 'False'),(2201, 2000 /*Languages*/, 'Language_tr-TR_Active', 'Set language Turkish - Turkey to active/inactive', 9 /*Boolean*/, 'False'),(2202, 2000 /*Languages*/, 'Language_tk-TM_Active', 'Set language Turkmen - Turkmenistan to active/inactive', 9 /*Boolean*/, 'False'),(2203, 2000 /*Languages*/, 'Language_ar-AE_Active', 'Set language Arabic - U.A.E. to active/inactive', 9 /*Boolean*/, 'False'),(2204, 2000 /*Languages*/, 'Language_uk-UA_Active', 'Set language Ukrainian - Ukraine to active/inactive', 9 /*Boolean*/, 'False'),(2205, 2000 /*Languages*/, 'Language_cy-GB_Active', 'Set language Welsh - United Kingdom to active/inactive', 9 /*Boolean*/, 'False'),(2206, 2000 /*Languages*/, 'Language_gd-GB_Active', 'Set language Scottish Gaelic - United Kingdom to active/inactive', 9 /*Boolean*/, 'False'),(2001, 2000 /*Languages*/, 'Language_en-GB_Active', 'Set language English - United Kingdom to active/inactive', 9 /*Boolean*/, 'True'),(2208, 2000 /*Languages*/, 'Language_en-US_Active', 'Set language English - United States to active/inactive', 9 /*Boolean*/, 'False'),(2209, 2000 /*Languages*/, 'Language_es-US_Active', 'Set language Spanish - United States to active/inactive', 9 /*Boolean*/, 'False'),(2210, 2000 /*Languages*/, 'Language_es-UY_Active', 'Set language Spanish - Uruguay to active/inactive', 9 /*Boolean*/, 'False'),(2211, 2000 /*Languages*/, 'Language_vi-VN_Active', 'Set language Vietnamese - Vietnam to active/inactive', 9 /*Boolean*/, 'False'),(2212, 2000 /*Languages*/, 'Language_ar-YE_Active', 'Set language Arabic - Yemen to active/inactive', 9 /*Boolean*/, 'False'),(2213, 2000 /*Languages*/, 'Language_en-ZW_Active', 'Set language English - Zimbabwe to active/inactive', 9 /*Boolean*/, 'False'),</v>
      </c>
    </row>
    <row r="3" spans="1:10" x14ac:dyDescent="0.25">
      <c r="A3" t="str">
        <f>_xlfn.CONCAT("(",Configure!I3,", '",Configure!J3,"', '",Configure!K3,"'),")</f>
        <v>(4, 'Pashto - Afghanistan', 'ps-AF'),</v>
      </c>
      <c r="J3" t="str">
        <f>_xlfn.CONCAT("(",Configure!M3,", 2000 /*Languages*/, '",Configure!N3,"', '",Configure!O3,"', 9 /*Boolean*/, '",PROPER(Configure!P3),"'),")</f>
        <v>(2004, 2000 /*Languages*/, 'Language_ps-AF_Active', 'Set language Pashto - Afghanistan to active/inactive', 9 /*Boolean*/, 'False'),</v>
      </c>
    </row>
    <row r="4" spans="1:10" x14ac:dyDescent="0.25">
      <c r="A4" t="str">
        <f>_xlfn.CONCAT("(",Configure!I4,", '",Configure!J4,"', '",Configure!K4,"'),")</f>
        <v>(5, 'Dari - Afghanistan', 'prs-AF'),</v>
      </c>
      <c r="J4" t="str">
        <f>_xlfn.CONCAT("(",Configure!M4,", 2000 /*Languages*/, '",Configure!N4,"', '",Configure!O4,"', 9 /*Boolean*/, '",PROPER(Configure!P4),"'),")</f>
        <v>(2005, 2000 /*Languages*/, 'Language_prs-AF_Active', 'Set language Dari - Afghanistan to active/inactive', 9 /*Boolean*/, 'False'),</v>
      </c>
    </row>
    <row r="5" spans="1:10" x14ac:dyDescent="0.25">
      <c r="A5" t="str">
        <f>_xlfn.CONCAT("(",Configure!I5,", '",Configure!J5,"', '",Configure!K5,"'),")</f>
        <v>(6, 'Albanian - Albania', 'sq-AL'),</v>
      </c>
      <c r="J5" t="str">
        <f>_xlfn.CONCAT("(",Configure!M5,", 2000 /*Languages*/, '",Configure!N5,"', '",Configure!O5,"', 9 /*Boolean*/, '",PROPER(Configure!P5),"'),")</f>
        <v>(2006, 2000 /*Languages*/, 'Language_sq-AL_Active', 'Set language Albanian - Albania to active/inactive', 9 /*Boolean*/, 'False'),</v>
      </c>
    </row>
    <row r="6" spans="1:10" x14ac:dyDescent="0.25">
      <c r="A6" t="str">
        <f>_xlfn.CONCAT("(",Configure!I6,", '",Configure!J6,"', '",Configure!K6,"'),")</f>
        <v>(7, 'Arabic - Algeria', 'ar-DZ'),</v>
      </c>
      <c r="J6" t="str">
        <f>_xlfn.CONCAT("(",Configure!M6,", 2000 /*Languages*/, '",Configure!N6,"', '",Configure!O6,"', 9 /*Boolean*/, '",PROPER(Configure!P6),"'),")</f>
        <v>(2007, 2000 /*Languages*/, 'Language_ar-DZ_Active', 'Set language Arabic - Algeria to active/inactive', 9 /*Boolean*/, 'False'),</v>
      </c>
    </row>
    <row r="7" spans="1:10" x14ac:dyDescent="0.25">
      <c r="A7" t="str">
        <f>_xlfn.CONCAT("(",Configure!I7,", '",Configure!J7,"', '",Configure!K7,"'),")</f>
        <v>(8, 'Spanish - Argentina', 'es-AR'),</v>
      </c>
      <c r="J7" t="str">
        <f>_xlfn.CONCAT("(",Configure!M7,", 2000 /*Languages*/, '",Configure!N7,"', '",Configure!O7,"', 9 /*Boolean*/, '",PROPER(Configure!P7),"'),")</f>
        <v>(2008, 2000 /*Languages*/, 'Language_es-AR_Active', 'Set language Spanish - Argentina to active/inactive', 9 /*Boolean*/, 'False'),</v>
      </c>
    </row>
    <row r="8" spans="1:10" x14ac:dyDescent="0.25">
      <c r="A8" t="str">
        <f>_xlfn.CONCAT("(",Configure!I8,", '",Configure!J8,"', '",Configure!K8,"'),")</f>
        <v>(9, 'Armenian - Armenia', 'hy-AM'),</v>
      </c>
      <c r="J8" t="str">
        <f>_xlfn.CONCAT("(",Configure!M8,", 2000 /*Languages*/, '",Configure!N8,"', '",Configure!O8,"', 9 /*Boolean*/, '",PROPER(Configure!P8),"'),")</f>
        <v>(2009, 2000 /*Languages*/, 'Language_hy-AM_Active', 'Set language Armenian - Armenia to active/inactive', 9 /*Boolean*/, 'False'),</v>
      </c>
    </row>
    <row r="9" spans="1:10" x14ac:dyDescent="0.25">
      <c r="A9" t="str">
        <f>_xlfn.CONCAT("(",Configure!I9,", '",Configure!J9,"', '",Configure!K9,"'),")</f>
        <v>(10, 'English - Australia', 'en-AU'),</v>
      </c>
      <c r="J9" t="str">
        <f>_xlfn.CONCAT("(",Configure!M9,", 2000 /*Languages*/, '",Configure!N9,"', '",Configure!O9,"', 9 /*Boolean*/, '",PROPER(Configure!P9),"'),")</f>
        <v>(2010, 2000 /*Languages*/, 'Language_en-AU_Active', 'Set language English - Australia to active/inactive', 9 /*Boolean*/, 'False'),</v>
      </c>
    </row>
    <row r="10" spans="1:10" x14ac:dyDescent="0.25">
      <c r="A10" t="str">
        <f>_xlfn.CONCAT("(",Configure!I10,", '",Configure!J10,"', '",Configure!K10,"'),")</f>
        <v>(11, 'German - Austria', 'de-AT'),</v>
      </c>
      <c r="J10" t="str">
        <f>_xlfn.CONCAT("(",Configure!M10,", 2000 /*Languages*/, '",Configure!N10,"', '",Configure!O10,"', 9 /*Boolean*/, '",PROPER(Configure!P10),"'),")</f>
        <v>(2011, 2000 /*Languages*/, 'Language_de-AT_Active', 'Set language German - Austria to active/inactive', 9 /*Boolean*/, 'False'),</v>
      </c>
    </row>
    <row r="11" spans="1:10" x14ac:dyDescent="0.25">
      <c r="A11" t="str">
        <f>_xlfn.CONCAT("(",Configure!I11,", '",Configure!J11,"', '",Configure!K11,"'),")</f>
        <v>(12, 'Arabic - Bahrain', 'ar-BH'),</v>
      </c>
      <c r="J11" t="str">
        <f>_xlfn.CONCAT("(",Configure!M11,", 2000 /*Languages*/, '",Configure!N11,"', '",Configure!O11,"', 9 /*Boolean*/, '",PROPER(Configure!P11),"'),")</f>
        <v>(2012, 2000 /*Languages*/, 'Language_ar-BH_Active', 'Set language Arabic - Bahrain to active/inactive', 9 /*Boolean*/, 'False'),</v>
      </c>
    </row>
    <row r="12" spans="1:10" x14ac:dyDescent="0.25">
      <c r="A12" t="str">
        <f>_xlfn.CONCAT("(",Configure!I12,", '",Configure!J12,"', '",Configure!K12,"'),")</f>
        <v>(13, 'Bengali - Bangladesh', 'bn-BD'),</v>
      </c>
      <c r="J12" t="str">
        <f>_xlfn.CONCAT("(",Configure!M12,", 2000 /*Languages*/, '",Configure!N12,"', '",Configure!O12,"', 9 /*Boolean*/, '",PROPER(Configure!P12),"'),")</f>
        <v>(2013, 2000 /*Languages*/, 'Language_bn-BD_Active', 'Set language Bengali - Bangladesh to active/inactive', 9 /*Boolean*/, 'False'),</v>
      </c>
    </row>
    <row r="13" spans="1:10" x14ac:dyDescent="0.25">
      <c r="A13" t="str">
        <f>_xlfn.CONCAT("(",Configure!I13,", '",Configure!J13,"', '",Configure!K13,"'),")</f>
        <v>(14, 'Basque - Basque', 'eu-ES'),</v>
      </c>
      <c r="J13" t="str">
        <f>_xlfn.CONCAT("(",Configure!M13,", 2000 /*Languages*/, '",Configure!N13,"', '",Configure!O13,"', 9 /*Boolean*/, '",PROPER(Configure!P13),"'),")</f>
        <v>(2014, 2000 /*Languages*/, 'Language_eu-ES_Active', 'Set language Basque - Basque to active/inactive', 9 /*Boolean*/, 'False'),</v>
      </c>
    </row>
    <row r="14" spans="1:10" x14ac:dyDescent="0.25">
      <c r="A14" t="str">
        <f>_xlfn.CONCAT("(",Configure!I14,", '",Configure!J14,"', '",Configure!K14,"'),")</f>
        <v>(15, 'Belarusian - Belarus', 'be-BY'),</v>
      </c>
      <c r="J14" t="str">
        <f>_xlfn.CONCAT("(",Configure!M14,", 2000 /*Languages*/, '",Configure!N14,"', '",Configure!O14,"', 9 /*Boolean*/, '",PROPER(Configure!P14),"'),")</f>
        <v>(2015, 2000 /*Languages*/, 'Language_be-BY_Active', 'Set language Belarusian - Belarus to active/inactive', 9 /*Boolean*/, 'False'),</v>
      </c>
    </row>
    <row r="15" spans="1:10" x14ac:dyDescent="0.25">
      <c r="A15" t="str">
        <f>_xlfn.CONCAT("(",Configure!I15,", '",Configure!J15,"', '",Configure!K15,"'),")</f>
        <v>(16, 'French - Belgium', 'fr-BE'),</v>
      </c>
      <c r="J15" t="str">
        <f>_xlfn.CONCAT("(",Configure!M15,", 2000 /*Languages*/, '",Configure!N15,"', '",Configure!O15,"', 9 /*Boolean*/, '",PROPER(Configure!P15),"'),")</f>
        <v>(2016, 2000 /*Languages*/, 'Language_fr-BE_Active', 'Set language French - Belgium to active/inactive', 9 /*Boolean*/, 'False'),</v>
      </c>
    </row>
    <row r="16" spans="1:10" x14ac:dyDescent="0.25">
      <c r="A16" t="str">
        <f>_xlfn.CONCAT("(",Configure!I16,", '",Configure!J16,"', '",Configure!K16,"'),")</f>
        <v>(17, 'Dutch - Belgium', 'nl-BE'),</v>
      </c>
      <c r="J16" t="str">
        <f>_xlfn.CONCAT("(",Configure!M16,", 2000 /*Languages*/, '",Configure!N16,"', '",Configure!O16,"', 9 /*Boolean*/, '",PROPER(Configure!P16),"'),")</f>
        <v>(2017, 2000 /*Languages*/, 'Language_nl-BE_Active', 'Set language Dutch - Belgium to active/inactive', 9 /*Boolean*/, 'False'),</v>
      </c>
    </row>
    <row r="17" spans="1:10" x14ac:dyDescent="0.25">
      <c r="A17" t="str">
        <f>_xlfn.CONCAT("(",Configure!I17,", '",Configure!J17,"', '",Configure!K17,"'),")</f>
        <v>(18, 'English - Belize', 'en-BZ'),</v>
      </c>
      <c r="J17" t="str">
        <f>_xlfn.CONCAT("(",Configure!M17,", 2000 /*Languages*/, '",Configure!N17,"', '",Configure!O17,"', 9 /*Boolean*/, '",PROPER(Configure!P17),"'),")</f>
        <v>(2018, 2000 /*Languages*/, 'Language_en-BZ_Active', 'Set language English - Belize to active/inactive', 9 /*Boolean*/, 'False'),</v>
      </c>
    </row>
    <row r="18" spans="1:10" x14ac:dyDescent="0.25">
      <c r="A18" t="str">
        <f>_xlfn.CONCAT("(",Configure!I18,", '",Configure!J18,"', '",Configure!K18,"'),")</f>
        <v>(19, 'Spanish - Bolivarian Republic of Venezuela', 'es-VE'),</v>
      </c>
      <c r="J18" t="str">
        <f>_xlfn.CONCAT("(",Configure!M18,", 2000 /*Languages*/, '",Configure!N18,"', '",Configure!O18,"', 9 /*Boolean*/, '",PROPER(Configure!P18),"'),")</f>
        <v>(2019, 2000 /*Languages*/, 'Language_es-VE_Active', 'Set language Spanish - Bolivarian Republic of Venezuela to active/inactive', 9 /*Boolean*/, 'False'),</v>
      </c>
    </row>
    <row r="19" spans="1:10" x14ac:dyDescent="0.25">
      <c r="A19" t="str">
        <f>_xlfn.CONCAT("(",Configure!I19,", '",Configure!J19,"', '",Configure!K19,"'),")</f>
        <v>(20, 'Quechua - Bolivia', 'quz-BO'),</v>
      </c>
      <c r="J19" t="str">
        <f>_xlfn.CONCAT("(",Configure!M19,", 2000 /*Languages*/, '",Configure!N19,"', '",Configure!O19,"', 9 /*Boolean*/, '",PROPER(Configure!P19),"'),")</f>
        <v>(2020, 2000 /*Languages*/, 'Language_quz-BO_Active', 'Set language Quechua - Bolivia to active/inactive', 9 /*Boolean*/, 'False'),</v>
      </c>
    </row>
    <row r="20" spans="1:10" x14ac:dyDescent="0.25">
      <c r="A20" t="str">
        <f>_xlfn.CONCAT("(",Configure!I20,", '",Configure!J20,"', '",Configure!K20,"'),")</f>
        <v>(21, 'Spanish - Bolivia', 'es-BO'),</v>
      </c>
      <c r="J20" t="str">
        <f>_xlfn.CONCAT("(",Configure!M20,", 2000 /*Languages*/, '",Configure!N20,"', '",Configure!O20,"', 9 /*Boolean*/, '",PROPER(Configure!P20),"'),")</f>
        <v>(2021, 2000 /*Languages*/, 'Language_es-BO_Active', 'Set language Spanish - Bolivia to active/inactive', 9 /*Boolean*/, 'False'),</v>
      </c>
    </row>
    <row r="21" spans="1:10" x14ac:dyDescent="0.25">
      <c r="A21" t="str">
        <f>_xlfn.CONCAT("(",Configure!I21,", '",Configure!J21,"', '",Configure!K21,"'),")</f>
        <v>(22, 'Portuguese - Brazil', 'pt-BR'),</v>
      </c>
      <c r="J21" t="str">
        <f>_xlfn.CONCAT("(",Configure!M21,", 2000 /*Languages*/, '",Configure!N21,"', '",Configure!O21,"', 9 /*Boolean*/, '",PROPER(Configure!P21),"'),")</f>
        <v>(2022, 2000 /*Languages*/, 'Language_pt-BR_Active', 'Set language Portuguese - Brazil to active/inactive', 9 /*Boolean*/, 'False'),</v>
      </c>
    </row>
    <row r="22" spans="1:10" x14ac:dyDescent="0.25">
      <c r="A22" t="str">
        <f>_xlfn.CONCAT("(",Configure!I22,", '",Configure!J22,"', '",Configure!K22,"'),")</f>
        <v>(23, 'Malay - Brunei Darussalam', 'ms-BN'),</v>
      </c>
      <c r="J22" t="str">
        <f>_xlfn.CONCAT("(",Configure!M22,", 2000 /*Languages*/, '",Configure!N22,"', '",Configure!O22,"', 9 /*Boolean*/, '",PROPER(Configure!P22),"'),")</f>
        <v>(2023, 2000 /*Languages*/, 'Language_ms-BN_Active', 'Set language Malay - Brunei Darussalam to active/inactive', 9 /*Boolean*/, 'False'),</v>
      </c>
    </row>
    <row r="23" spans="1:10" x14ac:dyDescent="0.25">
      <c r="A23" t="str">
        <f>_xlfn.CONCAT("(",Configure!I23,", '",Configure!J23,"', '",Configure!K23,"'),")</f>
        <v>(24, 'Bulgarian - Bulgaria', 'bg-BG'),</v>
      </c>
      <c r="J23" t="str">
        <f>_xlfn.CONCAT("(",Configure!M23,", 2000 /*Languages*/, '",Configure!N23,"', '",Configure!O23,"', 9 /*Boolean*/, '",PROPER(Configure!P23),"'),")</f>
        <v>(2024, 2000 /*Languages*/, 'Language_bg-BG_Active', 'Set language Bulgarian - Bulgaria to active/inactive', 9 /*Boolean*/, 'False'),</v>
      </c>
    </row>
    <row r="24" spans="1:10" x14ac:dyDescent="0.25">
      <c r="A24" t="str">
        <f>_xlfn.CONCAT("(",Configure!I24,", '",Configure!J24,"', '",Configure!K24,"'),")</f>
        <v>(25, 'Khmer - Cambodia', 'km-KH'),</v>
      </c>
      <c r="J24" t="str">
        <f>_xlfn.CONCAT("(",Configure!M24,", 2000 /*Languages*/, '",Configure!N24,"', '",Configure!O24,"', 9 /*Boolean*/, '",PROPER(Configure!P24),"'),")</f>
        <v>(2025, 2000 /*Languages*/, 'Language_km-KH_Active', 'Set language Khmer - Cambodia to active/inactive', 9 /*Boolean*/, 'False'),</v>
      </c>
    </row>
    <row r="25" spans="1:10" x14ac:dyDescent="0.25">
      <c r="A25" t="str">
        <f>_xlfn.CONCAT("(",Configure!I25,", '",Configure!J25,"', '",Configure!K25,"'),")</f>
        <v>(26, 'French - Canada', 'fr-CA'),</v>
      </c>
      <c r="J25" t="str">
        <f>_xlfn.CONCAT("(",Configure!M25,", 2000 /*Languages*/, '",Configure!N25,"', '",Configure!O25,"', 9 /*Boolean*/, '",PROPER(Configure!P25),"'),")</f>
        <v>(2026, 2000 /*Languages*/, 'Language_fr-CA_Active', 'Set language French - Canada to active/inactive', 9 /*Boolean*/, 'False'),</v>
      </c>
    </row>
    <row r="26" spans="1:10" x14ac:dyDescent="0.25">
      <c r="A26" t="str">
        <f>_xlfn.CONCAT("(",Configure!I26,", '",Configure!J26,"', '",Configure!K26,"'),")</f>
        <v>(27, 'English - Canada', 'en-CA'),</v>
      </c>
      <c r="J26" t="str">
        <f>_xlfn.CONCAT("(",Configure!M26,", 2000 /*Languages*/, '",Configure!N26,"', '",Configure!O26,"', 9 /*Boolean*/, '",PROPER(Configure!P26),"'),")</f>
        <v>(2027, 2000 /*Languages*/, 'Language_en-CA_Active', 'Set language English - Canada to active/inactive', 9 /*Boolean*/, 'False'),</v>
      </c>
    </row>
    <row r="27" spans="1:10" x14ac:dyDescent="0.25">
      <c r="A27" t="str">
        <f>_xlfn.CONCAT("(",Configure!I27,", '",Configure!J27,"', '",Configure!K27,"'),")</f>
        <v>(28, 'English - Caribbean', 'en-029'),</v>
      </c>
      <c r="J27" t="str">
        <f>_xlfn.CONCAT("(",Configure!M27,", 2000 /*Languages*/, '",Configure!N27,"', '",Configure!O27,"', 9 /*Boolean*/, '",PROPER(Configure!P27),"'),")</f>
        <v>(2028, 2000 /*Languages*/, 'Language_en-029_Active', 'Set language English - Caribbean to active/inactive', 9 /*Boolean*/, 'False'),</v>
      </c>
    </row>
    <row r="28" spans="1:10" x14ac:dyDescent="0.25">
      <c r="A28" t="str">
        <f>_xlfn.CONCAT("(",Configure!I28,", '",Configure!J28,"', '",Configure!K28,"'),")</f>
        <v>(29, 'Catalan - Catalan', 'ca-ES'),</v>
      </c>
      <c r="J28" t="str">
        <f>_xlfn.CONCAT("(",Configure!M28,", 2000 /*Languages*/, '",Configure!N28,"', '",Configure!O28,"', 9 /*Boolean*/, '",PROPER(Configure!P28),"'),")</f>
        <v>(2029, 2000 /*Languages*/, 'Language_ca-ES_Active', 'Set language Catalan - Catalan to active/inactive', 9 /*Boolean*/, 'False'),</v>
      </c>
    </row>
    <row r="29" spans="1:10" x14ac:dyDescent="0.25">
      <c r="A29" t="str">
        <f>_xlfn.CONCAT("(",Configure!I29,", '",Configure!J29,"', '",Configure!K29,"'),")</f>
        <v>(30, 'Mapudungun - Chile', 'arn-CL'),</v>
      </c>
      <c r="J29" t="str">
        <f>_xlfn.CONCAT("(",Configure!M29,", 2000 /*Languages*/, '",Configure!N29,"', '",Configure!O29,"', 9 /*Boolean*/, '",PROPER(Configure!P29),"'),")</f>
        <v>(2030, 2000 /*Languages*/, 'Language_arn-CL_Active', 'Set language Mapudungun - Chile to active/inactive', 9 /*Boolean*/, 'False'),</v>
      </c>
    </row>
    <row r="30" spans="1:10" x14ac:dyDescent="0.25">
      <c r="A30" t="str">
        <f>_xlfn.CONCAT("(",Configure!I30,", '",Configure!J30,"', '",Configure!K30,"'),")</f>
        <v>(31, 'Spanish - Chile', 'es-CL'),</v>
      </c>
      <c r="J30" t="str">
        <f>_xlfn.CONCAT("(",Configure!M30,", 2000 /*Languages*/, '",Configure!N30,"', '",Configure!O30,"', 9 /*Boolean*/, '",PROPER(Configure!P30),"'),")</f>
        <v>(2031, 2000 /*Languages*/, 'Language_es-CL_Active', 'Set language Spanish - Chile to active/inactive', 9 /*Boolean*/, 'False'),</v>
      </c>
    </row>
    <row r="31" spans="1:10" x14ac:dyDescent="0.25">
      <c r="A31" t="str">
        <f>_xlfn.CONCAT("(",Configure!I31,", '",Configure!J31,"', '",Configure!K31,"'),")</f>
        <v>(32, 'Spanish - Colombia', 'es-CO'),</v>
      </c>
      <c r="J31" t="str">
        <f>_xlfn.CONCAT("(",Configure!M31,", 2000 /*Languages*/, '",Configure!N31,"', '",Configure!O31,"', 9 /*Boolean*/, '",PROPER(Configure!P31),"'),")</f>
        <v>(2032, 2000 /*Languages*/, 'Language_es-CO_Active', 'Set language Spanish - Colombia to active/inactive', 9 /*Boolean*/, 'False'),</v>
      </c>
    </row>
    <row r="32" spans="1:10" x14ac:dyDescent="0.25">
      <c r="A32" t="str">
        <f>_xlfn.CONCAT("(",Configure!I32,", '",Configure!J32,"', '",Configure!K32,"'),")</f>
        <v>(33, 'Spanish - Costa Rica', 'es-CR'),</v>
      </c>
      <c r="J32" t="str">
        <f>_xlfn.CONCAT("(",Configure!M32,", 2000 /*Languages*/, '",Configure!N32,"', '",Configure!O32,"', 9 /*Boolean*/, '",PROPER(Configure!P32),"'),")</f>
        <v>(2033, 2000 /*Languages*/, 'Language_es-CR_Active', 'Set language Spanish - Costa Rica to active/inactive', 9 /*Boolean*/, 'False'),</v>
      </c>
    </row>
    <row r="33" spans="1:10" x14ac:dyDescent="0.25">
      <c r="A33" t="str">
        <f>_xlfn.CONCAT("(",Configure!I33,", '",Configure!J33,"', '",Configure!K33,"'),")</f>
        <v>(34, 'Croatian - Croatia', 'hr-HR'),</v>
      </c>
      <c r="J33" t="str">
        <f>_xlfn.CONCAT("(",Configure!M33,", 2000 /*Languages*/, '",Configure!N33,"', '",Configure!O33,"', 9 /*Boolean*/, '",PROPER(Configure!P33),"'),")</f>
        <v>(2034, 2000 /*Languages*/, 'Language_hr-HR_Active', 'Set language Croatian - Croatia to active/inactive', 9 /*Boolean*/, 'False'),</v>
      </c>
    </row>
    <row r="34" spans="1:10" x14ac:dyDescent="0.25">
      <c r="A34" t="str">
        <f>_xlfn.CONCAT("(",Configure!I34,", '",Configure!J34,"', '",Configure!K34,"'),")</f>
        <v>(35, 'Azeri - Cyrillic, Azerbaijan', 'az-Cyrl-AZ'),</v>
      </c>
      <c r="J34" t="str">
        <f>_xlfn.CONCAT("(",Configure!M34,", 2000 /*Languages*/, '",Configure!N34,"', '",Configure!O34,"', 9 /*Boolean*/, '",PROPER(Configure!P34),"'),")</f>
        <v>(2035, 2000 /*Languages*/, 'Language_az-Cyrl-AZ_Active', 'Set language Azeri - Cyrillic, Azerbaijan to active/inactive', 9 /*Boolean*/, 'False'),</v>
      </c>
    </row>
    <row r="35" spans="1:10" x14ac:dyDescent="0.25">
      <c r="A35" t="str">
        <f>_xlfn.CONCAT("(",Configure!I35,", '",Configure!J35,"', '",Configure!K35,"'),")</f>
        <v>(36, 'Serbian - Cyrillic, Bosnia and Herzegovina', 'sr-Cyrl-BA'),</v>
      </c>
      <c r="J35" t="str">
        <f>_xlfn.CONCAT("(",Configure!M35,", 2000 /*Languages*/, '",Configure!N35,"', '",Configure!O35,"', 9 /*Boolean*/, '",PROPER(Configure!P35),"'),")</f>
        <v>(2036, 2000 /*Languages*/, 'Language_sr-Cyrl-BA_Active', 'Set language Serbian - Cyrillic, Bosnia and Herzegovina to active/inactive', 9 /*Boolean*/, 'False'),</v>
      </c>
    </row>
    <row r="36" spans="1:10" x14ac:dyDescent="0.25">
      <c r="A36" t="str">
        <f>_xlfn.CONCAT("(",Configure!I36,", '",Configure!J36,"', '",Configure!K36,"'),")</f>
        <v>(37, 'Bosnian - Cyrillic, Bosnia and Herzegovina', 'bs-Cyrl-BA'),</v>
      </c>
      <c r="J36" t="str">
        <f>_xlfn.CONCAT("(",Configure!M36,", 2000 /*Languages*/, '",Configure!N36,"', '",Configure!O36,"', 9 /*Boolean*/, '",PROPER(Configure!P36),"'),")</f>
        <v>(2037, 2000 /*Languages*/, 'Language_bs-Cyrl-BA_Active', 'Set language Bosnian - Cyrillic, Bosnia and Herzegovina to active/inactive', 9 /*Boolean*/, 'False'),</v>
      </c>
    </row>
    <row r="37" spans="1:10" x14ac:dyDescent="0.25">
      <c r="A37" t="str">
        <f>_xlfn.CONCAT("(",Configure!I37,", '",Configure!J37,"', '",Configure!K37,"'),")</f>
        <v>(38, 'Mongolian - Cyrillic, Mongolia', 'mn-MN'),</v>
      </c>
      <c r="J37" t="str">
        <f>_xlfn.CONCAT("(",Configure!M37,", 2000 /*Languages*/, '",Configure!N37,"', '",Configure!O37,"', 9 /*Boolean*/, '",PROPER(Configure!P37),"'),")</f>
        <v>(2038, 2000 /*Languages*/, 'Language_mn-MN_Active', 'Set language Mongolian - Cyrillic, Mongolia to active/inactive', 9 /*Boolean*/, 'False'),</v>
      </c>
    </row>
    <row r="38" spans="1:10" x14ac:dyDescent="0.25">
      <c r="A38" t="str">
        <f>_xlfn.CONCAT("(",Configure!I38,", '",Configure!J38,"', '",Configure!K38,"'),")</f>
        <v>(39, 'Serbian - Cyrillic, Montenegro', 'sr-Cyrl-ME'),</v>
      </c>
      <c r="J38" t="str">
        <f>_xlfn.CONCAT("(",Configure!M38,", 2000 /*Languages*/, '",Configure!N38,"', '",Configure!O38,"', 9 /*Boolean*/, '",PROPER(Configure!P38),"'),")</f>
        <v>(2039, 2000 /*Languages*/, 'Language_sr-Cyrl-ME_Active', 'Set language Serbian - Cyrillic, Montenegro to active/inactive', 9 /*Boolean*/, 'False'),</v>
      </c>
    </row>
    <row r="39" spans="1:10" x14ac:dyDescent="0.25">
      <c r="A39" t="str">
        <f>_xlfn.CONCAT("(",Configure!I39,", '",Configure!J39,"', '",Configure!K39,"'),")</f>
        <v>(40, 'Serbian - Cyrillic, Serbia', 'sr-Cyrl-RS'),</v>
      </c>
      <c r="J39" t="str">
        <f>_xlfn.CONCAT("(",Configure!M39,", 2000 /*Languages*/, '",Configure!N39,"', '",Configure!O39,"', 9 /*Boolean*/, '",PROPER(Configure!P39),"'),")</f>
        <v>(2040, 2000 /*Languages*/, 'Language_sr-Cyrl-RS_Active', 'Set language Serbian - Cyrillic, Serbia to active/inactive', 9 /*Boolean*/, 'False'),</v>
      </c>
    </row>
    <row r="40" spans="1:10" x14ac:dyDescent="0.25">
      <c r="A40" t="str">
        <f>_xlfn.CONCAT("(",Configure!I40,", '",Configure!J40,"', '",Configure!K40,"'),")</f>
        <v>(41, 'Serbian - Cyrillic, Serbia and Montenegro (Former', 'sr-Cyrl-CS'),</v>
      </c>
      <c r="J40" t="str">
        <f>_xlfn.CONCAT("(",Configure!M40,", 2000 /*Languages*/, '",Configure!N40,"', '",Configure!O40,"', 9 /*Boolean*/, '",PROPER(Configure!P40),"'),")</f>
        <v>(2041, 2000 /*Languages*/, 'Language_sr-Cyrl-CS_Active', 'Set language Serbian - Cyrillic, Serbia and Montenegro (Former to active/inactive', 9 /*Boolean*/, 'False'),</v>
      </c>
    </row>
    <row r="41" spans="1:10" x14ac:dyDescent="0.25">
      <c r="A41" t="str">
        <f>_xlfn.CONCAT("(",Configure!I41,", '",Configure!J41,"', '",Configure!K41,"'),")</f>
        <v>(42, 'Tajik - Cyrillic, Tajikistan', 'tg-Cyrl-TJ'),</v>
      </c>
      <c r="J41" t="str">
        <f>_xlfn.CONCAT("(",Configure!M41,", 2000 /*Languages*/, '",Configure!N41,"', '",Configure!O41,"', 9 /*Boolean*/, '",PROPER(Configure!P41),"'),")</f>
        <v>(2042, 2000 /*Languages*/, 'Language_tg-Cyrl-TJ_Active', 'Set language Tajik - Cyrillic, Tajikistan to active/inactive', 9 /*Boolean*/, 'False'),</v>
      </c>
    </row>
    <row r="42" spans="1:10" x14ac:dyDescent="0.25">
      <c r="A42" t="str">
        <f>_xlfn.CONCAT("(",Configure!I42,", '",Configure!J42,"', '",Configure!K42,"'),")</f>
        <v>(43, 'Uzbek - Cyrillic, Uzbekistan', 'uz-Cyrl-UZ'),</v>
      </c>
      <c r="J42" t="str">
        <f>_xlfn.CONCAT("(",Configure!M42,", 2000 /*Languages*/, '",Configure!N42,"', '",Configure!O42,"', 9 /*Boolean*/, '",PROPER(Configure!P42),"'),")</f>
        <v>(2043, 2000 /*Languages*/, 'Language_uz-Cyrl-UZ_Active', 'Set language Uzbek - Cyrillic, Uzbekistan to active/inactive', 9 /*Boolean*/, 'False'),</v>
      </c>
    </row>
    <row r="43" spans="1:10" x14ac:dyDescent="0.25">
      <c r="A43" t="str">
        <f>_xlfn.CONCAT("(",Configure!I43,", '",Configure!J43,"', '",Configure!K43,"'),")</f>
        <v>(44, 'Czech - Czech Republic', 'cs-CZ'),</v>
      </c>
      <c r="J43" t="str">
        <f>_xlfn.CONCAT("(",Configure!M43,", 2000 /*Languages*/, '",Configure!N43,"', '",Configure!O43,"', 9 /*Boolean*/, '",PROPER(Configure!P43),"'),")</f>
        <v>(2044, 2000 /*Languages*/, 'Language_cs-CZ_Active', 'Set language Czech - Czech Republic to active/inactive', 9 /*Boolean*/, 'False'),</v>
      </c>
    </row>
    <row r="44" spans="1:10" x14ac:dyDescent="0.25">
      <c r="A44" t="str">
        <f>_xlfn.CONCAT("(",Configure!I44,", '",Configure!J44,"', '",Configure!K44,"'),")</f>
        <v>(45, 'Danish - Denmark', 'da-DK'),</v>
      </c>
      <c r="J44" t="str">
        <f>_xlfn.CONCAT("(",Configure!M44,", 2000 /*Languages*/, '",Configure!N44,"', '",Configure!O44,"', 9 /*Boolean*/, '",PROPER(Configure!P44),"'),")</f>
        <v>(2045, 2000 /*Languages*/, 'Language_da-DK_Active', 'Set language Danish - Denmark to active/inactive', 9 /*Boolean*/, 'False'),</v>
      </c>
    </row>
    <row r="45" spans="1:10" x14ac:dyDescent="0.25">
      <c r="A45" t="str">
        <f>_xlfn.CONCAT("(",Configure!I45,", '",Configure!J45,"', '",Configure!K45,"'),")</f>
        <v>(46, 'Spanish - Dominican Republic', 'es-DO'),</v>
      </c>
      <c r="J45" t="str">
        <f>_xlfn.CONCAT("(",Configure!M45,", 2000 /*Languages*/, '",Configure!N45,"', '",Configure!O45,"', 9 /*Boolean*/, '",PROPER(Configure!P45),"'),")</f>
        <v>(2046, 2000 /*Languages*/, 'Language_es-DO_Active', 'Set language Spanish - Dominican Republic to active/inactive', 9 /*Boolean*/, 'False'),</v>
      </c>
    </row>
    <row r="46" spans="1:10" x14ac:dyDescent="0.25">
      <c r="A46" t="str">
        <f>_xlfn.CONCAT("(",Configure!I46,", '",Configure!J46,"', '",Configure!K46,"'),")</f>
        <v>(47, 'Quechua - Ecuador', 'quz-EC'),</v>
      </c>
      <c r="J46" t="str">
        <f>_xlfn.CONCAT("(",Configure!M46,", 2000 /*Languages*/, '",Configure!N46,"', '",Configure!O46,"', 9 /*Boolean*/, '",PROPER(Configure!P46),"'),")</f>
        <v>(2047, 2000 /*Languages*/, 'Language_quz-EC_Active', 'Set language Quechua - Ecuador to active/inactive', 9 /*Boolean*/, 'False'),</v>
      </c>
    </row>
    <row r="47" spans="1:10" x14ac:dyDescent="0.25">
      <c r="A47" t="str">
        <f>_xlfn.CONCAT("(",Configure!I47,", '",Configure!J47,"', '",Configure!K47,"'),")</f>
        <v>(48, 'Spanish - Ecuador', 'es-EC'),</v>
      </c>
      <c r="J47" t="str">
        <f>_xlfn.CONCAT("(",Configure!M47,", 2000 /*Languages*/, '",Configure!N47,"', '",Configure!O47,"', 9 /*Boolean*/, '",PROPER(Configure!P47),"'),")</f>
        <v>(2048, 2000 /*Languages*/, 'Language_es-EC_Active', 'Set language Spanish - Ecuador to active/inactive', 9 /*Boolean*/, 'False'),</v>
      </c>
    </row>
    <row r="48" spans="1:10" x14ac:dyDescent="0.25">
      <c r="A48" t="str">
        <f>_xlfn.CONCAT("(",Configure!I48,", '",Configure!J48,"', '",Configure!K48,"'),")</f>
        <v>(49, 'Arabic - Egypt', 'ar-EG'),</v>
      </c>
      <c r="J48" t="str">
        <f>_xlfn.CONCAT("(",Configure!M48,", 2000 /*Languages*/, '",Configure!N48,"', '",Configure!O48,"', 9 /*Boolean*/, '",PROPER(Configure!P48),"'),")</f>
        <v>(2049, 2000 /*Languages*/, 'Language_ar-EG_Active', 'Set language Arabic - Egypt to active/inactive', 9 /*Boolean*/, 'False'),</v>
      </c>
    </row>
    <row r="49" spans="1:10" x14ac:dyDescent="0.25">
      <c r="A49" t="str">
        <f>_xlfn.CONCAT("(",Configure!I49,", '",Configure!J49,"', '",Configure!K49,"'),")</f>
        <v>(50, 'Spanish - El Salvador', 'es-SV'),</v>
      </c>
      <c r="J49" t="str">
        <f>_xlfn.CONCAT("(",Configure!M49,", 2000 /*Languages*/, '",Configure!N49,"', '",Configure!O49,"', 9 /*Boolean*/, '",PROPER(Configure!P49),"'),")</f>
        <v>(2050, 2000 /*Languages*/, 'Language_es-SV_Active', 'Set language Spanish - El Salvador to active/inactive', 9 /*Boolean*/, 'False'),</v>
      </c>
    </row>
    <row r="50" spans="1:10" x14ac:dyDescent="0.25">
      <c r="A50" t="str">
        <f>_xlfn.CONCAT("(",Configure!I50,", '",Configure!J50,"', '",Configure!K50,"'),")</f>
        <v>(51, 'Estonian - Estonia', 'et-EE'),</v>
      </c>
      <c r="J50" t="str">
        <f>_xlfn.CONCAT("(",Configure!M50,", 2000 /*Languages*/, '",Configure!N50,"', '",Configure!O50,"', 9 /*Boolean*/, '",PROPER(Configure!P50),"'),")</f>
        <v>(2051, 2000 /*Languages*/, 'Language_et-EE_Active', 'Set language Estonian - Estonia to active/inactive', 9 /*Boolean*/, 'False'),</v>
      </c>
    </row>
    <row r="51" spans="1:10" x14ac:dyDescent="0.25">
      <c r="A51" t="str">
        <f>_xlfn.CONCAT("(",Configure!I51,", '",Configure!J51,"', '",Configure!K51,"'),")</f>
        <v>(52, 'Amharic - Ethiopia', 'am-ET'),</v>
      </c>
      <c r="J51" t="str">
        <f>_xlfn.CONCAT("(",Configure!M51,", 2000 /*Languages*/, '",Configure!N51,"', '",Configure!O51,"', 9 /*Boolean*/, '",PROPER(Configure!P51),"'),")</f>
        <v>(2052, 2000 /*Languages*/, 'Language_am-ET_Active', 'Set language Amharic - Ethiopia to active/inactive', 9 /*Boolean*/, 'False'),</v>
      </c>
    </row>
    <row r="52" spans="1:10" x14ac:dyDescent="0.25">
      <c r="A52" t="str">
        <f>_xlfn.CONCAT("(",Configure!I52,", '",Configure!J52,"', '",Configure!K52,"'),")</f>
        <v>(53, 'Faroese - Faroe Islands', 'fo-FO'),</v>
      </c>
      <c r="J52" t="str">
        <f>_xlfn.CONCAT("(",Configure!M52,", 2000 /*Languages*/, '",Configure!N52,"', '",Configure!O52,"', 9 /*Boolean*/, '",PROPER(Configure!P52),"'),")</f>
        <v>(2053, 2000 /*Languages*/, 'Language_fo-FO_Active', 'Set language Faroese - Faroe Islands to active/inactive', 9 /*Boolean*/, 'False'),</v>
      </c>
    </row>
    <row r="53" spans="1:10" x14ac:dyDescent="0.25">
      <c r="A53" t="str">
        <f>_xlfn.CONCAT("(",Configure!I53,", '",Configure!J53,"', '",Configure!K53,"'),")</f>
        <v>(54, 'Finnish - Finland', 'fi-FI'),</v>
      </c>
      <c r="J53" t="str">
        <f>_xlfn.CONCAT("(",Configure!M53,", 2000 /*Languages*/, '",Configure!N53,"', '",Configure!O53,"', 9 /*Boolean*/, '",PROPER(Configure!P53),"'),")</f>
        <v>(2054, 2000 /*Languages*/, 'Language_fi-FI_Active', 'Set language Finnish - Finland to active/inactive', 9 /*Boolean*/, 'False'),</v>
      </c>
    </row>
    <row r="54" spans="1:10" x14ac:dyDescent="0.25">
      <c r="A54" t="str">
        <f>_xlfn.CONCAT("(",Configure!I54,", '",Configure!J54,"', '",Configure!K54,"'),")</f>
        <v>(55, 'Swedish - Finland', 'sv-FI'),</v>
      </c>
      <c r="J54" t="str">
        <f>_xlfn.CONCAT("(",Configure!M54,", 2000 /*Languages*/, '",Configure!N54,"', '",Configure!O54,"', 9 /*Boolean*/, '",PROPER(Configure!P54),"'),")</f>
        <v>(2055, 2000 /*Languages*/, 'Language_sv-FI_Active', 'Set language Swedish - Finland to active/inactive', 9 /*Boolean*/, 'False'),</v>
      </c>
    </row>
    <row r="55" spans="1:10" x14ac:dyDescent="0.25">
      <c r="A55" t="str">
        <f>_xlfn.CONCAT("(",Configure!I55,", '",Configure!J55,"', '",Configure!K55,"'),")</f>
        <v>(56, 'Sami, Northern - Finland', 'se-FI'),</v>
      </c>
      <c r="J55" t="str">
        <f>_xlfn.CONCAT("(",Configure!M55,", 2000 /*Languages*/, '",Configure!N55,"', '",Configure!O55,"', 9 /*Boolean*/, '",PROPER(Configure!P55),"'),")</f>
        <v>(2056, 2000 /*Languages*/, 'Language_se-FI_Active', 'Set language Sami, Northern - Finland to active/inactive', 9 /*Boolean*/, 'False'),</v>
      </c>
    </row>
    <row r="56" spans="1:10" x14ac:dyDescent="0.25">
      <c r="A56" t="str">
        <f>_xlfn.CONCAT("(",Configure!I56,", '",Configure!J56,"', '",Configure!K56,"'),")</f>
        <v>(57, 'Sami, Skolt - Finland', 'sms-FI'),</v>
      </c>
      <c r="J56" t="str">
        <f>_xlfn.CONCAT("(",Configure!M56,", 2000 /*Languages*/, '",Configure!N56,"', '",Configure!O56,"', 9 /*Boolean*/, '",PROPER(Configure!P56),"'),")</f>
        <v>(2057, 2000 /*Languages*/, 'Language_sms-FI_Active', 'Set language Sami, Skolt - Finland to active/inactive', 9 /*Boolean*/, 'False'),</v>
      </c>
    </row>
    <row r="57" spans="1:10" x14ac:dyDescent="0.25">
      <c r="A57" t="str">
        <f>_xlfn.CONCAT("(",Configure!I57,", '",Configure!J57,"', '",Configure!K57,"'),")</f>
        <v>(58, 'Sami, Inari - Finland', 'smn-FI'),</v>
      </c>
      <c r="J57" t="str">
        <f>_xlfn.CONCAT("(",Configure!M57,", 2000 /*Languages*/, '",Configure!N57,"', '",Configure!O57,"', 9 /*Boolean*/, '",PROPER(Configure!P57),"'),")</f>
        <v>(2058, 2000 /*Languages*/, 'Language_smn-FI_Active', 'Set language Sami, Inari - Finland to active/inactive', 9 /*Boolean*/, 'False'),</v>
      </c>
    </row>
    <row r="58" spans="1:10" x14ac:dyDescent="0.25">
      <c r="A58" t="str">
        <f>_xlfn.CONCAT("(",Configure!I58,", '",Configure!J58,"', '",Configure!K58,"'),")</f>
        <v>(59, 'Macedonian - Former Yugoslav Republic of Macedonia', 'mk-MK'),</v>
      </c>
      <c r="J58" t="str">
        <f>_xlfn.CONCAT("(",Configure!M58,", 2000 /*Languages*/, '",Configure!N58,"', '",Configure!O58,"', 9 /*Boolean*/, '",PROPER(Configure!P58),"'),")</f>
        <v>(2059, 2000 /*Languages*/, 'Language_mk-MK_Active', 'Set language Macedonian - Former Yugoslav Republic of Macedonia to active/inactive', 9 /*Boolean*/, 'False'),</v>
      </c>
    </row>
    <row r="59" spans="1:10" x14ac:dyDescent="0.25">
      <c r="A59" t="str">
        <f>_xlfn.CONCAT("(",Configure!I59,", '",Configure!J59,"', '",Configure!K59,"'),")</f>
        <v>(60, 'French - France', 'fr-FR'),</v>
      </c>
      <c r="J59" t="str">
        <f>_xlfn.CONCAT("(",Configure!M59,", 2000 /*Languages*/, '",Configure!N59,"', '",Configure!O59,"', 9 /*Boolean*/, '",PROPER(Configure!P59),"'),")</f>
        <v>(2060, 2000 /*Languages*/, 'Language_fr-FR_Active', 'Set language French - France to active/inactive', 9 /*Boolean*/, 'False'),</v>
      </c>
    </row>
    <row r="60" spans="1:10" x14ac:dyDescent="0.25">
      <c r="A60" t="str">
        <f>_xlfn.CONCAT("(",Configure!I60,", '",Configure!J60,"', '",Configure!K60,"'),")</f>
        <v>(61, 'Breton - France', 'br-FR'),</v>
      </c>
      <c r="J60" t="str">
        <f>_xlfn.CONCAT("(",Configure!M60,", 2000 /*Languages*/, '",Configure!N60,"', '",Configure!O60,"', 9 /*Boolean*/, '",PROPER(Configure!P60),"'),")</f>
        <v>(2061, 2000 /*Languages*/, 'Language_br-FR_Active', 'Set language Breton - France to active/inactive', 9 /*Boolean*/, 'False'),</v>
      </c>
    </row>
    <row r="61" spans="1:10" x14ac:dyDescent="0.25">
      <c r="A61" t="str">
        <f>_xlfn.CONCAT("(",Configure!I61,", '",Configure!J61,"', '",Configure!K61,"'),")</f>
        <v>(62, 'Occitan - France', 'oc-FR'),</v>
      </c>
      <c r="J61" t="str">
        <f>_xlfn.CONCAT("(",Configure!M61,", 2000 /*Languages*/, '",Configure!N61,"', '",Configure!O61,"', 9 /*Boolean*/, '",PROPER(Configure!P61),"'),")</f>
        <v>(2062, 2000 /*Languages*/, 'Language_oc-FR_Active', 'Set language Occitan - France to active/inactive', 9 /*Boolean*/, 'False'),</v>
      </c>
    </row>
    <row r="62" spans="1:10" x14ac:dyDescent="0.25">
      <c r="A62" t="str">
        <f>_xlfn.CONCAT("(",Configure!I62,", '",Configure!J62,"', '",Configure!K62,"'),")</f>
        <v>(63, 'Corsican - France', 'co-FR'),</v>
      </c>
      <c r="J62" t="str">
        <f>_xlfn.CONCAT("(",Configure!M62,", 2000 /*Languages*/, '",Configure!N62,"', '",Configure!O62,"', 9 /*Boolean*/, '",PROPER(Configure!P62),"'),")</f>
        <v>(2063, 2000 /*Languages*/, 'Language_co-FR_Active', 'Set language Corsican - France to active/inactive', 9 /*Boolean*/, 'False'),</v>
      </c>
    </row>
    <row r="63" spans="1:10" x14ac:dyDescent="0.25">
      <c r="A63" t="str">
        <f>_xlfn.CONCAT("(",Configure!I63,", '",Configure!J63,"', '",Configure!K63,"'),")</f>
        <v>(64, 'Alsatian - France', 'gsw-FR'),</v>
      </c>
      <c r="J63" t="str">
        <f>_xlfn.CONCAT("(",Configure!M63,", 2000 /*Languages*/, '",Configure!N63,"', '",Configure!O63,"', 9 /*Boolean*/, '",PROPER(Configure!P63),"'),")</f>
        <v>(2064, 2000 /*Languages*/, 'Language_gsw-FR_Active', 'Set language Alsatian - France to active/inactive', 9 /*Boolean*/, 'False'),</v>
      </c>
    </row>
    <row r="64" spans="1:10" x14ac:dyDescent="0.25">
      <c r="A64" t="str">
        <f>_xlfn.CONCAT("(",Configure!I64,", '",Configure!J64,"', '",Configure!K64,"'),")</f>
        <v>(65, 'Galician - Galician', 'gl-ES'),</v>
      </c>
      <c r="J64" t="str">
        <f>_xlfn.CONCAT("(",Configure!M64,", 2000 /*Languages*/, '",Configure!N64,"', '",Configure!O64,"', 9 /*Boolean*/, '",PROPER(Configure!P64),"'),")</f>
        <v>(2065, 2000 /*Languages*/, 'Language_gl-ES_Active', 'Set language Galician - Galician to active/inactive', 9 /*Boolean*/, 'False'),</v>
      </c>
    </row>
    <row r="65" spans="1:10" x14ac:dyDescent="0.25">
      <c r="A65" t="str">
        <f>_xlfn.CONCAT("(",Configure!I65,", '",Configure!J65,"', '",Configure!K65,"'),")</f>
        <v>(66, 'Georgian - Georgia', 'ka-GE'),</v>
      </c>
      <c r="J65" t="str">
        <f>_xlfn.CONCAT("(",Configure!M65,", 2000 /*Languages*/, '",Configure!N65,"', '",Configure!O65,"', 9 /*Boolean*/, '",PROPER(Configure!P65),"'),")</f>
        <v>(2066, 2000 /*Languages*/, 'Language_ka-GE_Active', 'Set language Georgian - Georgia to active/inactive', 9 /*Boolean*/, 'False'),</v>
      </c>
    </row>
    <row r="66" spans="1:10" x14ac:dyDescent="0.25">
      <c r="A66" t="str">
        <f>_xlfn.CONCAT("(",Configure!I66,", '",Configure!J66,"', '",Configure!K66,"'),")</f>
        <v>(67, 'German - Germany', 'de-DE'),</v>
      </c>
      <c r="J66" t="str">
        <f>_xlfn.CONCAT("(",Configure!M66,", 2000 /*Languages*/, '",Configure!N66,"', '",Configure!O66,"', 9 /*Boolean*/, '",PROPER(Configure!P66),"'),")</f>
        <v>(2067, 2000 /*Languages*/, 'Language_de-DE_Active', 'Set language German - Germany to active/inactive', 9 /*Boolean*/, 'False'),</v>
      </c>
    </row>
    <row r="67" spans="1:10" x14ac:dyDescent="0.25">
      <c r="A67" t="str">
        <f>_xlfn.CONCAT("(",Configure!I67,", '",Configure!J67,"', '",Configure!K67,"'),")</f>
        <v>(68, 'Upper Sorbian - Germany', 'hsb-DE'),</v>
      </c>
      <c r="J67" t="str">
        <f>_xlfn.CONCAT("(",Configure!M67,", 2000 /*Languages*/, '",Configure!N67,"', '",Configure!O67,"', 9 /*Boolean*/, '",PROPER(Configure!P67),"'),")</f>
        <v>(2068, 2000 /*Languages*/, 'Language_hsb-DE_Active', 'Set language Upper Sorbian - Germany to active/inactive', 9 /*Boolean*/, 'False'),</v>
      </c>
    </row>
    <row r="68" spans="1:10" x14ac:dyDescent="0.25">
      <c r="A68" t="str">
        <f>_xlfn.CONCAT("(",Configure!I68,", '",Configure!J68,"', '",Configure!K68,"'),")</f>
        <v>(69, 'Lower Sorbian - Germany', 'dsb-DE'),</v>
      </c>
      <c r="J68" t="str">
        <f>_xlfn.CONCAT("(",Configure!M68,", 2000 /*Languages*/, '",Configure!N68,"', '",Configure!O68,"', 9 /*Boolean*/, '",PROPER(Configure!P68),"'),")</f>
        <v>(2069, 2000 /*Languages*/, 'Language_dsb-DE_Active', 'Set language Lower Sorbian - Germany to active/inactive', 9 /*Boolean*/, 'False'),</v>
      </c>
    </row>
    <row r="69" spans="1:10" x14ac:dyDescent="0.25">
      <c r="A69" t="str">
        <f>_xlfn.CONCAT("(",Configure!I69,", '",Configure!J69,"', '",Configure!K69,"'),")</f>
        <v>(70, 'Greek - Greece', 'el-GR'),</v>
      </c>
      <c r="J69" t="str">
        <f>_xlfn.CONCAT("(",Configure!M69,", 2000 /*Languages*/, '",Configure!N69,"', '",Configure!O69,"', 9 /*Boolean*/, '",PROPER(Configure!P69),"'),")</f>
        <v>(2070, 2000 /*Languages*/, 'Language_el-GR_Active', 'Set language Greek - Greece to active/inactive', 9 /*Boolean*/, 'False'),</v>
      </c>
    </row>
    <row r="70" spans="1:10" x14ac:dyDescent="0.25">
      <c r="A70" t="str">
        <f>_xlfn.CONCAT("(",Configure!I70,", '",Configure!J70,"', '",Configure!K70,"'),")</f>
        <v>(71, 'Greenlandic - Greenland', 'kl-GL'),</v>
      </c>
      <c r="J70" t="str">
        <f>_xlfn.CONCAT("(",Configure!M70,", 2000 /*Languages*/, '",Configure!N70,"', '",Configure!O70,"', 9 /*Boolean*/, '",PROPER(Configure!P70),"'),")</f>
        <v>(2071, 2000 /*Languages*/, 'Language_kl-GL_Active', 'Set language Greenlandic - Greenland to active/inactive', 9 /*Boolean*/, 'False'),</v>
      </c>
    </row>
    <row r="71" spans="1:10" x14ac:dyDescent="0.25">
      <c r="A71" t="str">
        <f>_xlfn.CONCAT("(",Configure!I71,", '",Configure!J71,"', '",Configure!K71,"'),")</f>
        <v>(72, 'Kiche - Guatemala', 'qut-GT'),</v>
      </c>
      <c r="J71" t="str">
        <f>_xlfn.CONCAT("(",Configure!M71,", 2000 /*Languages*/, '",Configure!N71,"', '",Configure!O71,"', 9 /*Boolean*/, '",PROPER(Configure!P71),"'),")</f>
        <v>(2072, 2000 /*Languages*/, 'Language_qut-GT_Active', 'Set language Kiche - Guatemala to active/inactive', 9 /*Boolean*/, 'False'),</v>
      </c>
    </row>
    <row r="72" spans="1:10" x14ac:dyDescent="0.25">
      <c r="A72" t="str">
        <f>_xlfn.CONCAT("(",Configure!I72,", '",Configure!J72,"', '",Configure!K72,"'),")</f>
        <v>(73, 'Spanish - Guatemala', 'es-GT'),</v>
      </c>
      <c r="J72" t="str">
        <f>_xlfn.CONCAT("(",Configure!M72,", 2000 /*Languages*/, '",Configure!N72,"', '",Configure!O72,"', 9 /*Boolean*/, '",PROPER(Configure!P72),"'),")</f>
        <v>(2073, 2000 /*Languages*/, 'Language_es-GT_Active', 'Set language Spanish - Guatemala to active/inactive', 9 /*Boolean*/, 'False'),</v>
      </c>
    </row>
    <row r="73" spans="1:10" x14ac:dyDescent="0.25">
      <c r="A73" t="str">
        <f>_xlfn.CONCAT("(",Configure!I73,", '",Configure!J73,"', '",Configure!K73,"'),")</f>
        <v>(74, 'Spanish - Honduras', 'es-HN'),</v>
      </c>
      <c r="J73" t="str">
        <f>_xlfn.CONCAT("(",Configure!M73,", 2000 /*Languages*/, '",Configure!N73,"', '",Configure!O73,"', 9 /*Boolean*/, '",PROPER(Configure!P73),"'),")</f>
        <v>(2074, 2000 /*Languages*/, 'Language_es-HN_Active', 'Set language Spanish - Honduras to active/inactive', 9 /*Boolean*/, 'False'),</v>
      </c>
    </row>
    <row r="74" spans="1:10" x14ac:dyDescent="0.25">
      <c r="A74" t="str">
        <f>_xlfn.CONCAT("(",Configure!I74,", '",Configure!J74,"', '",Configure!K74,"'),")</f>
        <v>(75, 'Hungarian - Hungary', 'hu-HU'),</v>
      </c>
      <c r="J74" t="str">
        <f>_xlfn.CONCAT("(",Configure!M74,", 2000 /*Languages*/, '",Configure!N74,"', '",Configure!O74,"', 9 /*Boolean*/, '",PROPER(Configure!P74),"'),")</f>
        <v>(2075, 2000 /*Languages*/, 'Language_hu-HU_Active', 'Set language Hungarian - Hungary to active/inactive', 9 /*Boolean*/, 'False'),</v>
      </c>
    </row>
    <row r="75" spans="1:10" x14ac:dyDescent="0.25">
      <c r="A75" t="str">
        <f>_xlfn.CONCAT("(",Configure!I75,", '",Configure!J75,"', '",Configure!K75,"'),")</f>
        <v>(76, 'Icelandic - Iceland', 'is-IS'),</v>
      </c>
      <c r="J75" t="str">
        <f>_xlfn.CONCAT("(",Configure!M75,", 2000 /*Languages*/, '",Configure!N75,"', '",Configure!O75,"', 9 /*Boolean*/, '",PROPER(Configure!P75),"'),")</f>
        <v>(2076, 2000 /*Languages*/, 'Language_is-IS_Active', 'Set language Icelandic - Iceland to active/inactive', 9 /*Boolean*/, 'False'),</v>
      </c>
    </row>
    <row r="76" spans="1:10" x14ac:dyDescent="0.25">
      <c r="A76" t="str">
        <f>_xlfn.CONCAT("(",Configure!I76,", '",Configure!J76,"', '",Configure!K76,"'),")</f>
        <v>(77, 'Hindi - India', 'hi-IN'),</v>
      </c>
      <c r="J76" t="str">
        <f>_xlfn.CONCAT("(",Configure!M76,", 2000 /*Languages*/, '",Configure!N76,"', '",Configure!O76,"', 9 /*Boolean*/, '",PROPER(Configure!P76),"'),")</f>
        <v>(2077, 2000 /*Languages*/, 'Language_hi-IN_Active', 'Set language Hindi - India to active/inactive', 9 /*Boolean*/, 'False'),</v>
      </c>
    </row>
    <row r="77" spans="1:10" x14ac:dyDescent="0.25">
      <c r="A77" t="str">
        <f>_xlfn.CONCAT("(",Configure!I77,", '",Configure!J77,"', '",Configure!K77,"'),")</f>
        <v>(78, 'Bengali - India', 'bn-IN'),</v>
      </c>
      <c r="J77" t="str">
        <f>_xlfn.CONCAT("(",Configure!M77,", 2000 /*Languages*/, '",Configure!N77,"', '",Configure!O77,"', 9 /*Boolean*/, '",PROPER(Configure!P77),"'),")</f>
        <v>(2078, 2000 /*Languages*/, 'Language_bn-IN_Active', 'Set language Bengali - India to active/inactive', 9 /*Boolean*/, 'False'),</v>
      </c>
    </row>
    <row r="78" spans="1:10" x14ac:dyDescent="0.25">
      <c r="A78" t="str">
        <f>_xlfn.CONCAT("(",Configure!I78,", '",Configure!J78,"', '",Configure!K78,"'),")</f>
        <v>(79, 'Punjabi - India', 'pa-IN'),</v>
      </c>
      <c r="J78" t="str">
        <f>_xlfn.CONCAT("(",Configure!M78,", 2000 /*Languages*/, '",Configure!N78,"', '",Configure!O78,"', 9 /*Boolean*/, '",PROPER(Configure!P78),"'),")</f>
        <v>(2079, 2000 /*Languages*/, 'Language_pa-IN_Active', 'Set language Punjabi - India to active/inactive', 9 /*Boolean*/, 'False'),</v>
      </c>
    </row>
    <row r="79" spans="1:10" x14ac:dyDescent="0.25">
      <c r="A79" t="str">
        <f>_xlfn.CONCAT("(",Configure!I79,", '",Configure!J79,"', '",Configure!K79,"'),")</f>
        <v>(80, 'Gujarati - India', 'gu-IN'),</v>
      </c>
      <c r="J79" t="str">
        <f>_xlfn.CONCAT("(",Configure!M79,", 2000 /*Languages*/, '",Configure!N79,"', '",Configure!O79,"', 9 /*Boolean*/, '",PROPER(Configure!P79),"'),")</f>
        <v>(2080, 2000 /*Languages*/, 'Language_gu-IN_Active', 'Set language Gujarati - India to active/inactive', 9 /*Boolean*/, 'False'),</v>
      </c>
    </row>
    <row r="80" spans="1:10" x14ac:dyDescent="0.25">
      <c r="A80" t="str">
        <f>_xlfn.CONCAT("(",Configure!I80,", '",Configure!J80,"', '",Configure!K80,"'),")</f>
        <v>(81, 'Oriya - India', 'or-IN'),</v>
      </c>
      <c r="J80" t="str">
        <f>_xlfn.CONCAT("(",Configure!M80,", 2000 /*Languages*/, '",Configure!N80,"', '",Configure!O80,"', 9 /*Boolean*/, '",PROPER(Configure!P80),"'),")</f>
        <v>(2081, 2000 /*Languages*/, 'Language_or-IN_Active', 'Set language Oriya - India to active/inactive', 9 /*Boolean*/, 'False'),</v>
      </c>
    </row>
    <row r="81" spans="1:10" x14ac:dyDescent="0.25">
      <c r="A81" t="str">
        <f>_xlfn.CONCAT("(",Configure!I81,", '",Configure!J81,"', '",Configure!K81,"'),")</f>
        <v>(82, 'Tamil - India', 'ta-IN'),</v>
      </c>
      <c r="J81" t="str">
        <f>_xlfn.CONCAT("(",Configure!M81,", 2000 /*Languages*/, '",Configure!N81,"', '",Configure!O81,"', 9 /*Boolean*/, '",PROPER(Configure!P81),"'),")</f>
        <v>(2082, 2000 /*Languages*/, 'Language_ta-IN_Active', 'Set language Tamil - India to active/inactive', 9 /*Boolean*/, 'False'),</v>
      </c>
    </row>
    <row r="82" spans="1:10" x14ac:dyDescent="0.25">
      <c r="A82" t="str">
        <f>_xlfn.CONCAT("(",Configure!I82,", '",Configure!J82,"', '",Configure!K82,"'),")</f>
        <v>(83, 'Telugu - India', 'te-IN'),</v>
      </c>
      <c r="J82" t="str">
        <f>_xlfn.CONCAT("(",Configure!M82,", 2000 /*Languages*/, '",Configure!N82,"', '",Configure!O82,"', 9 /*Boolean*/, '",PROPER(Configure!P82),"'),")</f>
        <v>(2083, 2000 /*Languages*/, 'Language_te-IN_Active', 'Set language Telugu - India to active/inactive', 9 /*Boolean*/, 'False'),</v>
      </c>
    </row>
    <row r="83" spans="1:10" x14ac:dyDescent="0.25">
      <c r="A83" t="str">
        <f>_xlfn.CONCAT("(",Configure!I83,", '",Configure!J83,"', '",Configure!K83,"'),")</f>
        <v>(84, 'Kannada - India', 'kn-IN'),</v>
      </c>
      <c r="J83" t="str">
        <f>_xlfn.CONCAT("(",Configure!M83,", 2000 /*Languages*/, '",Configure!N83,"', '",Configure!O83,"', 9 /*Boolean*/, '",PROPER(Configure!P83),"'),")</f>
        <v>(2084, 2000 /*Languages*/, 'Language_kn-IN_Active', 'Set language Kannada - India to active/inactive', 9 /*Boolean*/, 'False'),</v>
      </c>
    </row>
    <row r="84" spans="1:10" x14ac:dyDescent="0.25">
      <c r="A84" t="str">
        <f>_xlfn.CONCAT("(",Configure!I84,", '",Configure!J84,"', '",Configure!K84,"'),")</f>
        <v>(85, 'Malayalam - India', 'ml-IN'),</v>
      </c>
      <c r="J84" t="str">
        <f>_xlfn.CONCAT("(",Configure!M84,", 2000 /*Languages*/, '",Configure!N84,"', '",Configure!O84,"', 9 /*Boolean*/, '",PROPER(Configure!P84),"'),")</f>
        <v>(2085, 2000 /*Languages*/, 'Language_ml-IN_Active', 'Set language Malayalam - India to active/inactive', 9 /*Boolean*/, 'False'),</v>
      </c>
    </row>
    <row r="85" spans="1:10" x14ac:dyDescent="0.25">
      <c r="A85" t="str">
        <f>_xlfn.CONCAT("(",Configure!I85,", '",Configure!J85,"', '",Configure!K85,"'),")</f>
        <v>(86, 'Assamese - India', 'as-IN'),</v>
      </c>
      <c r="J85" t="str">
        <f>_xlfn.CONCAT("(",Configure!M85,", 2000 /*Languages*/, '",Configure!N85,"', '",Configure!O85,"', 9 /*Boolean*/, '",PROPER(Configure!P85),"'),")</f>
        <v>(2086, 2000 /*Languages*/, 'Language_as-IN_Active', 'Set language Assamese - India to active/inactive', 9 /*Boolean*/, 'False'),</v>
      </c>
    </row>
    <row r="86" spans="1:10" x14ac:dyDescent="0.25">
      <c r="A86" t="str">
        <f>_xlfn.CONCAT("(",Configure!I86,", '",Configure!J86,"', '",Configure!K86,"'),")</f>
        <v>(87, 'Marathi - India', 'mr-IN'),</v>
      </c>
      <c r="J86" t="str">
        <f>_xlfn.CONCAT("(",Configure!M86,", 2000 /*Languages*/, '",Configure!N86,"', '",Configure!O86,"', 9 /*Boolean*/, '",PROPER(Configure!P86),"'),")</f>
        <v>(2087, 2000 /*Languages*/, 'Language_mr-IN_Active', 'Set language Marathi - India to active/inactive', 9 /*Boolean*/, 'False'),</v>
      </c>
    </row>
    <row r="87" spans="1:10" x14ac:dyDescent="0.25">
      <c r="A87" t="str">
        <f>_xlfn.CONCAT("(",Configure!I87,", '",Configure!J87,"', '",Configure!K87,"'),")</f>
        <v>(88, 'Sanskrit - India', 'sa-IN'),</v>
      </c>
      <c r="J87" t="str">
        <f>_xlfn.CONCAT("(",Configure!M87,", 2000 /*Languages*/, '",Configure!N87,"', '",Configure!O87,"', 9 /*Boolean*/, '",PROPER(Configure!P87),"'),")</f>
        <v>(2088, 2000 /*Languages*/, 'Language_sa-IN_Active', 'Set language Sanskrit - India to active/inactive', 9 /*Boolean*/, 'False'),</v>
      </c>
    </row>
    <row r="88" spans="1:10" x14ac:dyDescent="0.25">
      <c r="A88" t="str">
        <f>_xlfn.CONCAT("(",Configure!I88,", '",Configure!J88,"', '",Configure!K88,"'),")</f>
        <v>(89, 'Konkani - India', 'kok-IN'),</v>
      </c>
      <c r="J88" t="str">
        <f>_xlfn.CONCAT("(",Configure!M88,", 2000 /*Languages*/, '",Configure!N88,"', '",Configure!O88,"', 9 /*Boolean*/, '",PROPER(Configure!P88),"'),")</f>
        <v>(2089, 2000 /*Languages*/, 'Language_kok-IN_Active', 'Set language Konkani - India to active/inactive', 9 /*Boolean*/, 'False'),</v>
      </c>
    </row>
    <row r="89" spans="1:10" x14ac:dyDescent="0.25">
      <c r="A89" t="str">
        <f>_xlfn.CONCAT("(",Configure!I89,", '",Configure!J89,"', '",Configure!K89,"'),")</f>
        <v>(90, 'English - India', 'en-IN'),</v>
      </c>
      <c r="J89" t="str">
        <f>_xlfn.CONCAT("(",Configure!M89,", 2000 /*Languages*/, '",Configure!N89,"', '",Configure!O89,"', 9 /*Boolean*/, '",PROPER(Configure!P89),"'),")</f>
        <v>(2090, 2000 /*Languages*/, 'Language_en-IN_Active', 'Set language English - India to active/inactive', 9 /*Boolean*/, 'False'),</v>
      </c>
    </row>
    <row r="90" spans="1:10" x14ac:dyDescent="0.25">
      <c r="A90" t="str">
        <f>_xlfn.CONCAT("(",Configure!I90,", '",Configure!J90,"', '",Configure!K90,"'),")</f>
        <v>(91, 'Indonesian - Indonesia', 'id-ID'),</v>
      </c>
      <c r="J90" t="str">
        <f>_xlfn.CONCAT("(",Configure!M90,", 2000 /*Languages*/, '",Configure!N90,"', '",Configure!O90,"', 9 /*Boolean*/, '",PROPER(Configure!P90),"'),")</f>
        <v>(2091, 2000 /*Languages*/, 'Language_id-ID_Active', 'Set language Indonesian - Indonesia to active/inactive', 9 /*Boolean*/, 'False'),</v>
      </c>
    </row>
    <row r="91" spans="1:10" x14ac:dyDescent="0.25">
      <c r="A91" t="str">
        <f>_xlfn.CONCAT("(",Configure!I91,", '",Configure!J91,"', '",Configure!K91,"'),")</f>
        <v>(92, 'Persian - Iran', 'fa-IR'),</v>
      </c>
      <c r="J91" t="str">
        <f>_xlfn.CONCAT("(",Configure!M91,", 2000 /*Languages*/, '",Configure!N91,"', '",Configure!O91,"', 9 /*Boolean*/, '",PROPER(Configure!P91),"'),")</f>
        <v>(2092, 2000 /*Languages*/, 'Language_fa-IR_Active', 'Set language Persian - Iran to active/inactive', 9 /*Boolean*/, 'False'),</v>
      </c>
    </row>
    <row r="92" spans="1:10" x14ac:dyDescent="0.25">
      <c r="A92" t="str">
        <f>_xlfn.CONCAT("(",Configure!I92,", '",Configure!J92,"', '",Configure!K92,"'),")</f>
        <v>(93, 'Arabic - Iraq', 'ar-IQ'),</v>
      </c>
      <c r="J92" t="str">
        <f>_xlfn.CONCAT("(",Configure!M92,", 2000 /*Languages*/, '",Configure!N92,"', '",Configure!O92,"', 9 /*Boolean*/, '",PROPER(Configure!P92),"'),")</f>
        <v>(2093, 2000 /*Languages*/, 'Language_ar-IQ_Active', 'Set language Arabic - Iraq to active/inactive', 9 /*Boolean*/, 'False'),</v>
      </c>
    </row>
    <row r="93" spans="1:10" x14ac:dyDescent="0.25">
      <c r="A93" t="str">
        <f>_xlfn.CONCAT("(",Configure!I93,", '",Configure!J93,"', '",Configure!K93,"'),")</f>
        <v>(94, 'Irish - Ireland', 'ga-IE'),</v>
      </c>
      <c r="J93" t="str">
        <f>_xlfn.CONCAT("(",Configure!M93,", 2000 /*Languages*/, '",Configure!N93,"', '",Configure!O93,"', 9 /*Boolean*/, '",PROPER(Configure!P93),"'),")</f>
        <v>(2094, 2000 /*Languages*/, 'Language_ga-IE_Active', 'Set language Irish - Ireland to active/inactive', 9 /*Boolean*/, 'False'),</v>
      </c>
    </row>
    <row r="94" spans="1:10" x14ac:dyDescent="0.25">
      <c r="A94" t="str">
        <f>_xlfn.CONCAT("(",Configure!I94,", '",Configure!J94,"', '",Configure!K94,"'),")</f>
        <v>(95, 'English - Ireland', 'en-IE'),</v>
      </c>
      <c r="J94" t="str">
        <f>_xlfn.CONCAT("(",Configure!M94,", 2000 /*Languages*/, '",Configure!N94,"', '",Configure!O94,"', 9 /*Boolean*/, '",PROPER(Configure!P94),"'),")</f>
        <v>(2095, 2000 /*Languages*/, 'Language_en-IE_Active', 'Set language English - Ireland to active/inactive', 9 /*Boolean*/, 'False'),</v>
      </c>
    </row>
    <row r="95" spans="1:10" x14ac:dyDescent="0.25">
      <c r="A95" t="str">
        <f>_xlfn.CONCAT("(",Configure!I95,", '",Configure!J95,"', '",Configure!K95,"'),")</f>
        <v>(96, 'Urdu - Islamic Republic of Pakistan', 'ur-PK'),</v>
      </c>
      <c r="J95" t="str">
        <f>_xlfn.CONCAT("(",Configure!M95,", 2000 /*Languages*/, '",Configure!N95,"', '",Configure!O95,"', 9 /*Boolean*/, '",PROPER(Configure!P95),"'),")</f>
        <v>(2096, 2000 /*Languages*/, 'Language_ur-PK_Active', 'Set language Urdu - Islamic Republic of Pakistan to active/inactive', 9 /*Boolean*/, 'False'),</v>
      </c>
    </row>
    <row r="96" spans="1:10" x14ac:dyDescent="0.25">
      <c r="A96" t="str">
        <f>_xlfn.CONCAT("(",Configure!I96,", '",Configure!J96,"', '",Configure!K96,"'),")</f>
        <v>(97, 'Hebrew - Israel', 'he-IL'),</v>
      </c>
      <c r="J96" t="str">
        <f>_xlfn.CONCAT("(",Configure!M96,", 2000 /*Languages*/, '",Configure!N96,"', '",Configure!O96,"', 9 /*Boolean*/, '",PROPER(Configure!P96),"'),")</f>
        <v>(2097, 2000 /*Languages*/, 'Language_he-IL_Active', 'Set language Hebrew - Israel to active/inactive', 9 /*Boolean*/, 'False'),</v>
      </c>
    </row>
    <row r="97" spans="1:10" x14ac:dyDescent="0.25">
      <c r="A97" t="str">
        <f>_xlfn.CONCAT("(",Configure!I97,", '",Configure!J97,"', '",Configure!K97,"'),")</f>
        <v>(98, 'Italian - Italy', 'it-IT'),</v>
      </c>
      <c r="J97" t="str">
        <f>_xlfn.CONCAT("(",Configure!M97,", 2000 /*Languages*/, '",Configure!N97,"', '",Configure!O97,"', 9 /*Boolean*/, '",PROPER(Configure!P97),"'),")</f>
        <v>(2098, 2000 /*Languages*/, 'Language_it-IT_Active', 'Set language Italian - Italy to active/inactive', 9 /*Boolean*/, 'False'),</v>
      </c>
    </row>
    <row r="98" spans="1:10" x14ac:dyDescent="0.25">
      <c r="A98" t="str">
        <f>_xlfn.CONCAT("(",Configure!I98,", '",Configure!J98,"', '",Configure!K98,"'),")</f>
        <v>(99, 'English - Jamaica', 'en-JM'),</v>
      </c>
      <c r="J98" t="str">
        <f>_xlfn.CONCAT("(",Configure!M98,", 2000 /*Languages*/, '",Configure!N98,"', '",Configure!O98,"', 9 /*Boolean*/, '",PROPER(Configure!P98),"'),")</f>
        <v>(2099, 2000 /*Languages*/, 'Language_en-JM_Active', 'Set language English - Jamaica to active/inactive', 9 /*Boolean*/, 'False'),</v>
      </c>
    </row>
    <row r="99" spans="1:10" x14ac:dyDescent="0.25">
      <c r="A99" t="str">
        <f>_xlfn.CONCAT("(",Configure!I99,", '",Configure!J99,"', '",Configure!K99,"'),")</f>
        <v>(100, 'Japanese - Japan', 'ja-JP'),</v>
      </c>
      <c r="J99" t="str">
        <f>_xlfn.CONCAT("(",Configure!M99,", 2000 /*Languages*/, '",Configure!N99,"', '",Configure!O99,"', 9 /*Boolean*/, '",PROPER(Configure!P99),"'),")</f>
        <v>(2100, 2000 /*Languages*/, 'Language_ja-JP_Active', 'Set language Japanese - Japan to active/inactive', 9 /*Boolean*/, 'False'),</v>
      </c>
    </row>
    <row r="100" spans="1:10" x14ac:dyDescent="0.25">
      <c r="A100" t="str">
        <f>_xlfn.CONCAT("(",Configure!I100,", '",Configure!J100,"', '",Configure!K100,"'),")</f>
        <v>(101, 'Arabic - Jordan', 'ar-JO'),</v>
      </c>
      <c r="J100" t="str">
        <f>_xlfn.CONCAT("(",Configure!M100,", 2000 /*Languages*/, '",Configure!N100,"', '",Configure!O100,"', 9 /*Boolean*/, '",PROPER(Configure!P100),"'),")</f>
        <v>(2101, 2000 /*Languages*/, 'Language_ar-JO_Active', 'Set language Arabic - Jordan to active/inactive', 9 /*Boolean*/, 'False'),</v>
      </c>
    </row>
    <row r="101" spans="1:10" x14ac:dyDescent="0.25">
      <c r="A101" t="str">
        <f>_xlfn.CONCAT("(",Configure!I101,", '",Configure!J101,"', '",Configure!K101,"'),")</f>
        <v>(102, 'Kazakh - Kazakhstan', 'kk-KZ'),</v>
      </c>
      <c r="J101" t="str">
        <f>_xlfn.CONCAT("(",Configure!M101,", 2000 /*Languages*/, '",Configure!N101,"', '",Configure!O101,"', 9 /*Boolean*/, '",PROPER(Configure!P101),"'),")</f>
        <v>(2102, 2000 /*Languages*/, 'Language_kk-KZ_Active', 'Set language Kazakh - Kazakhstan to active/inactive', 9 /*Boolean*/, 'False'),</v>
      </c>
    </row>
    <row r="102" spans="1:10" x14ac:dyDescent="0.25">
      <c r="A102" t="str">
        <f>_xlfn.CONCAT("(",Configure!I102,", '",Configure!J102,"', '",Configure!K102,"'),")</f>
        <v>(103, 'Kiswahili - Kenya', 'sw-KE'),</v>
      </c>
      <c r="J102" t="str">
        <f>_xlfn.CONCAT("(",Configure!M102,", 2000 /*Languages*/, '",Configure!N102,"', '",Configure!O102,"', 9 /*Boolean*/, '",PROPER(Configure!P102),"'),")</f>
        <v>(2103, 2000 /*Languages*/, 'Language_sw-KE_Active', 'Set language Kiswahili - Kenya to active/inactive', 9 /*Boolean*/, 'False'),</v>
      </c>
    </row>
    <row r="103" spans="1:10" x14ac:dyDescent="0.25">
      <c r="A103" t="str">
        <f>_xlfn.CONCAT("(",Configure!I103,", '",Configure!J103,"', '",Configure!K103,"'),")</f>
        <v>(104, 'Korean - Korea', 'ko-KR'),</v>
      </c>
      <c r="J103" t="str">
        <f>_xlfn.CONCAT("(",Configure!M103,", 2000 /*Languages*/, '",Configure!N103,"', '",Configure!O103,"', 9 /*Boolean*/, '",PROPER(Configure!P103),"'),")</f>
        <v>(2104, 2000 /*Languages*/, 'Language_ko-KR_Active', 'Set language Korean - Korea to active/inactive', 9 /*Boolean*/, 'False'),</v>
      </c>
    </row>
    <row r="104" spans="1:10" x14ac:dyDescent="0.25">
      <c r="A104" t="str">
        <f>_xlfn.CONCAT("(",Configure!I104,", '",Configure!J104,"', '",Configure!K104,"'),")</f>
        <v>(105, 'Arabic - Kuwait', 'ar-KW'),</v>
      </c>
      <c r="J104" t="str">
        <f>_xlfn.CONCAT("(",Configure!M104,", 2000 /*Languages*/, '",Configure!N104,"', '",Configure!O104,"', 9 /*Boolean*/, '",PROPER(Configure!P104),"'),")</f>
        <v>(2105, 2000 /*Languages*/, 'Language_ar-KW_Active', 'Set language Arabic - Kuwait to active/inactive', 9 /*Boolean*/, 'False'),</v>
      </c>
    </row>
    <row r="105" spans="1:10" x14ac:dyDescent="0.25">
      <c r="A105" t="str">
        <f>_xlfn.CONCAT("(",Configure!I105,", '",Configure!J105,"', '",Configure!K105,"'),")</f>
        <v>(106, 'Kyrgyz - Kyrgyzstan', 'ky-KG'),</v>
      </c>
      <c r="J105" t="str">
        <f>_xlfn.CONCAT("(",Configure!M105,", 2000 /*Languages*/, '",Configure!N105,"', '",Configure!O105,"', 9 /*Boolean*/, '",PROPER(Configure!P105),"'),")</f>
        <v>(2106, 2000 /*Languages*/, 'Language_ky-KG_Active', 'Set language Kyrgyz - Kyrgyzstan to active/inactive', 9 /*Boolean*/, 'False'),</v>
      </c>
    </row>
    <row r="106" spans="1:10" x14ac:dyDescent="0.25">
      <c r="A106" t="str">
        <f>_xlfn.CONCAT("(",Configure!I106,", '",Configure!J106,"', '",Configure!K106,"'),")</f>
        <v>(107, 'Lao - Lao P.D.R.', 'lo-LA'),</v>
      </c>
      <c r="J106" t="str">
        <f>_xlfn.CONCAT("(",Configure!M106,", 2000 /*Languages*/, '",Configure!N106,"', '",Configure!O106,"', 9 /*Boolean*/, '",PROPER(Configure!P106),"'),")</f>
        <v>(2107, 2000 /*Languages*/, 'Language_lo-LA_Active', 'Set language Lao - Lao P.D.R. to active/inactive', 9 /*Boolean*/, 'False'),</v>
      </c>
    </row>
    <row r="107" spans="1:10" x14ac:dyDescent="0.25">
      <c r="A107" t="str">
        <f>_xlfn.CONCAT("(",Configure!I107,", '",Configure!J107,"', '",Configure!K107,"'),")</f>
        <v>(108, 'Tamazight - Latin, Algeria', 'tzm-Lat-DZ'),</v>
      </c>
      <c r="J107" t="str">
        <f>_xlfn.CONCAT("(",Configure!M107,", 2000 /*Languages*/, '",Configure!N107,"', '",Configure!O107,"', 9 /*Boolean*/, '",PROPER(Configure!P107),"'),")</f>
        <v>(2108, 2000 /*Languages*/, 'Language_tzm-Lat-DZ_Active', 'Set language Tamazight - Latin, Algeria to active/inactive', 9 /*Boolean*/, 'False'),</v>
      </c>
    </row>
    <row r="108" spans="1:10" x14ac:dyDescent="0.25">
      <c r="A108" t="str">
        <f>_xlfn.CONCAT("(",Configure!I108,", '",Configure!J108,"', '",Configure!K108,"'),")</f>
        <v>(109, 'Azeri - Latin, Azerbaijan', 'az-Latn-AZ'),</v>
      </c>
      <c r="J108" t="str">
        <f>_xlfn.CONCAT("(",Configure!M108,", 2000 /*Languages*/, '",Configure!N108,"', '",Configure!O108,"', 9 /*Boolean*/, '",PROPER(Configure!P108),"'),")</f>
        <v>(2109, 2000 /*Languages*/, 'Language_az-Latn-AZ_Active', 'Set language Azeri - Latin, Azerbaijan to active/inactive', 9 /*Boolean*/, 'False'),</v>
      </c>
    </row>
    <row r="109" spans="1:10" x14ac:dyDescent="0.25">
      <c r="A109" t="str">
        <f>_xlfn.CONCAT("(",Configure!I109,", '",Configure!J109,"', '",Configure!K109,"'),")</f>
        <v>(110, 'Croatian - Latin, Bosnia and Herzegovina', 'hr-BA'),</v>
      </c>
      <c r="J109" t="str">
        <f>_xlfn.CONCAT("(",Configure!M109,", 2000 /*Languages*/, '",Configure!N109,"', '",Configure!O109,"', 9 /*Boolean*/, '",PROPER(Configure!P109),"'),")</f>
        <v>(2110, 2000 /*Languages*/, 'Language_hr-BA_Active', 'Set language Croatian - Latin, Bosnia and Herzegovina to active/inactive', 9 /*Boolean*/, 'False'),</v>
      </c>
    </row>
    <row r="110" spans="1:10" x14ac:dyDescent="0.25">
      <c r="A110" t="str">
        <f>_xlfn.CONCAT("(",Configure!I110,", '",Configure!J110,"', '",Configure!K110,"'),")</f>
        <v>(111, 'Bosnian - Latin, Bosnia and Herzegovina', 'bs-Latn-BA'),</v>
      </c>
      <c r="J110" t="str">
        <f>_xlfn.CONCAT("(",Configure!M110,", 2000 /*Languages*/, '",Configure!N110,"', '",Configure!O110,"', 9 /*Boolean*/, '",PROPER(Configure!P110),"'),")</f>
        <v>(2111, 2000 /*Languages*/, 'Language_bs-Latn-BA_Active', 'Set language Bosnian - Latin, Bosnia and Herzegovina to active/inactive', 9 /*Boolean*/, 'False'),</v>
      </c>
    </row>
    <row r="111" spans="1:10" x14ac:dyDescent="0.25">
      <c r="A111" t="str">
        <f>_xlfn.CONCAT("(",Configure!I111,", '",Configure!J111,"', '",Configure!K111,"'),")</f>
        <v>(112, 'Serbian - Latin, Bosnia and Herzegovina', 'sr-Latn-BA'),</v>
      </c>
      <c r="J111" t="str">
        <f>_xlfn.CONCAT("(",Configure!M111,", 2000 /*Languages*/, '",Configure!N111,"', '",Configure!O111,"', 9 /*Boolean*/, '",PROPER(Configure!P111),"'),")</f>
        <v>(2112, 2000 /*Languages*/, 'Language_sr-Latn-BA_Active', 'Set language Serbian - Latin, Bosnia and Herzegovina to active/inactive', 9 /*Boolean*/, 'False'),</v>
      </c>
    </row>
    <row r="112" spans="1:10" x14ac:dyDescent="0.25">
      <c r="A112" t="str">
        <f>_xlfn.CONCAT("(",Configure!I112,", '",Configure!J112,"', '",Configure!K112,"'),")</f>
        <v>(113, 'Inuktitut - Latin, Canada', 'iu-Latn-CA'),</v>
      </c>
      <c r="J112" t="str">
        <f>_xlfn.CONCAT("(",Configure!M112,", 2000 /*Languages*/, '",Configure!N112,"', '",Configure!O112,"', 9 /*Boolean*/, '",PROPER(Configure!P112),"'),")</f>
        <v>(2113, 2000 /*Languages*/, 'Language_iu-Latn-CA_Active', 'Set language Inuktitut - Latin, Canada to active/inactive', 9 /*Boolean*/, 'False'),</v>
      </c>
    </row>
    <row r="113" spans="1:10" x14ac:dyDescent="0.25">
      <c r="A113" t="str">
        <f>_xlfn.CONCAT("(",Configure!I113,", '",Configure!J113,"', '",Configure!K113,"'),")</f>
        <v>(114, 'Serbian - Latin, Montenegro', 'sr-Latn-ME'),</v>
      </c>
      <c r="J113" t="str">
        <f>_xlfn.CONCAT("(",Configure!M113,", 2000 /*Languages*/, '",Configure!N113,"', '",Configure!O113,"', 9 /*Boolean*/, '",PROPER(Configure!P113),"'),")</f>
        <v>(2114, 2000 /*Languages*/, 'Language_sr-Latn-ME_Active', 'Set language Serbian - Latin, Montenegro to active/inactive', 9 /*Boolean*/, 'False'),</v>
      </c>
    </row>
    <row r="114" spans="1:10" x14ac:dyDescent="0.25">
      <c r="A114" t="str">
        <f>_xlfn.CONCAT("(",Configure!I114,", '",Configure!J114,"', '",Configure!K114,"'),")</f>
        <v>(115, 'Hausa - Latin, Nigeria', 'ha-Latn-NG'),</v>
      </c>
      <c r="J114" t="str">
        <f>_xlfn.CONCAT("(",Configure!M114,", 2000 /*Languages*/, '",Configure!N114,"', '",Configure!O114,"', 9 /*Boolean*/, '",PROPER(Configure!P114),"'),")</f>
        <v>(2115, 2000 /*Languages*/, 'Language_ha-Latn-NG_Active', 'Set language Hausa - Latin, Nigeria to active/inactive', 9 /*Boolean*/, 'False'),</v>
      </c>
    </row>
    <row r="115" spans="1:10" x14ac:dyDescent="0.25">
      <c r="A115" t="str">
        <f>_xlfn.CONCAT("(",Configure!I115,", '",Configure!J115,"', '",Configure!K115,"'),")</f>
        <v>(116, 'Serbian - Latin, Serbia', 'sr-Latn-RS'),</v>
      </c>
      <c r="J115" t="str">
        <f>_xlfn.CONCAT("(",Configure!M115,", 2000 /*Languages*/, '",Configure!N115,"', '",Configure!O115,"', 9 /*Boolean*/, '",PROPER(Configure!P115),"'),")</f>
        <v>(2116, 2000 /*Languages*/, 'Language_sr-Latn-RS_Active', 'Set language Serbian - Latin, Serbia to active/inactive', 9 /*Boolean*/, 'False'),</v>
      </c>
    </row>
    <row r="116" spans="1:10" x14ac:dyDescent="0.25">
      <c r="A116" t="str">
        <f>_xlfn.CONCAT("(",Configure!I116,", '",Configure!J116,"', '",Configure!K116,"'),")</f>
        <v>(117, 'Serbian ) - Latin, Serbia and Montenegro (Former', 'sr-Latn-CS'),</v>
      </c>
      <c r="J116" t="str">
        <f>_xlfn.CONCAT("(",Configure!M116,", 2000 /*Languages*/, '",Configure!N116,"', '",Configure!O116,"', 9 /*Boolean*/, '",PROPER(Configure!P116),"'),")</f>
        <v>(2117, 2000 /*Languages*/, 'Language_sr-Latn-CS_Active', 'Set language Serbian ) - Latin, Serbia and Montenegro (Former to active/inactive', 9 /*Boolean*/, 'False'),</v>
      </c>
    </row>
    <row r="117" spans="1:10" x14ac:dyDescent="0.25">
      <c r="A117" t="str">
        <f>_xlfn.CONCAT("(",Configure!I117,", '",Configure!J117,"', '",Configure!K117,"'),")</f>
        <v>(118, 'Uzbek - Latin, Uzbekistan', 'uz-Latn-UZ'),</v>
      </c>
      <c r="J117" t="str">
        <f>_xlfn.CONCAT("(",Configure!M117,", 2000 /*Languages*/, '",Configure!N117,"', '",Configure!O117,"', 9 /*Boolean*/, '",PROPER(Configure!P117),"'),")</f>
        <v>(2118, 2000 /*Languages*/, 'Language_uz-Latn-UZ_Active', 'Set language Uzbek - Latin, Uzbekistan to active/inactive', 9 /*Boolean*/, 'False'),</v>
      </c>
    </row>
    <row r="118" spans="1:10" x14ac:dyDescent="0.25">
      <c r="A118" t="str">
        <f>_xlfn.CONCAT("(",Configure!I118,", '",Configure!J118,"', '",Configure!K118,"'),")</f>
        <v>(119, 'Latvian - Latvia', 'lv-LV'),</v>
      </c>
      <c r="J118" t="str">
        <f>_xlfn.CONCAT("(",Configure!M118,", 2000 /*Languages*/, '",Configure!N118,"', '",Configure!O118,"', 9 /*Boolean*/, '",PROPER(Configure!P118),"'),")</f>
        <v>(2119, 2000 /*Languages*/, 'Language_lv-LV_Active', 'Set language Latvian - Latvia to active/inactive', 9 /*Boolean*/, 'False'),</v>
      </c>
    </row>
    <row r="119" spans="1:10" x14ac:dyDescent="0.25">
      <c r="A119" t="str">
        <f>_xlfn.CONCAT("(",Configure!I119,", '",Configure!J119,"', '",Configure!K119,"'),")</f>
        <v>(120, 'Arabic - Lebanon', 'ar-LB'),</v>
      </c>
      <c r="J119" t="str">
        <f>_xlfn.CONCAT("(",Configure!M119,", 2000 /*Languages*/, '",Configure!N119,"', '",Configure!O119,"', 9 /*Boolean*/, '",PROPER(Configure!P119),"'),")</f>
        <v>(2120, 2000 /*Languages*/, 'Language_ar-LB_Active', 'Set language Arabic - Lebanon to active/inactive', 9 /*Boolean*/, 'False'),</v>
      </c>
    </row>
    <row r="120" spans="1:10" x14ac:dyDescent="0.25">
      <c r="A120" t="str">
        <f>_xlfn.CONCAT("(",Configure!I120,", '",Configure!J120,"', '",Configure!K120,"'),")</f>
        <v>(121, 'Arabic - Libya', 'ar-LY'),</v>
      </c>
      <c r="J120" t="str">
        <f>_xlfn.CONCAT("(",Configure!M120,", 2000 /*Languages*/, '",Configure!N120,"', '",Configure!O120,"', 9 /*Boolean*/, '",PROPER(Configure!P120),"'),")</f>
        <v>(2121, 2000 /*Languages*/, 'Language_ar-LY_Active', 'Set language Arabic - Libya to active/inactive', 9 /*Boolean*/, 'False'),</v>
      </c>
    </row>
    <row r="121" spans="1:10" x14ac:dyDescent="0.25">
      <c r="A121" t="str">
        <f>_xlfn.CONCAT("(",Configure!I121,", '",Configure!J121,"', '",Configure!K121,"'),")</f>
        <v>(122, 'German - Liechtenstein', 'de-LI'),</v>
      </c>
      <c r="J121" t="str">
        <f>_xlfn.CONCAT("(",Configure!M121,", 2000 /*Languages*/, '",Configure!N121,"', '",Configure!O121,"', 9 /*Boolean*/, '",PROPER(Configure!P121),"'),")</f>
        <v>(2122, 2000 /*Languages*/, 'Language_de-LI_Active', 'Set language German - Liechtenstein to active/inactive', 9 /*Boolean*/, 'False'),</v>
      </c>
    </row>
    <row r="122" spans="1:10" x14ac:dyDescent="0.25">
      <c r="A122" t="str">
        <f>_xlfn.CONCAT("(",Configure!I122,", '",Configure!J122,"', '",Configure!K122,"'),")</f>
        <v>(123, 'Lithuanian - Lithuania', 'lt-LT'),</v>
      </c>
      <c r="J122" t="str">
        <f>_xlfn.CONCAT("(",Configure!M122,", 2000 /*Languages*/, '",Configure!N122,"', '",Configure!O122,"', 9 /*Boolean*/, '",PROPER(Configure!P122),"'),")</f>
        <v>(2123, 2000 /*Languages*/, 'Language_lt-LT_Active', 'Set language Lithuanian - Lithuania to active/inactive', 9 /*Boolean*/, 'False'),</v>
      </c>
    </row>
    <row r="123" spans="1:10" x14ac:dyDescent="0.25">
      <c r="A123" t="str">
        <f>_xlfn.CONCAT("(",Configure!I123,", '",Configure!J123,"', '",Configure!K123,"'),")</f>
        <v>(124, 'Luxembourgish - Luxembourg', 'lb-LU'),</v>
      </c>
      <c r="J123" t="str">
        <f>_xlfn.CONCAT("(",Configure!M123,", 2000 /*Languages*/, '",Configure!N123,"', '",Configure!O123,"', 9 /*Boolean*/, '",PROPER(Configure!P123),"'),")</f>
        <v>(2124, 2000 /*Languages*/, 'Language_lb-LU_Active', 'Set language Luxembourgish - Luxembourg to active/inactive', 9 /*Boolean*/, 'False'),</v>
      </c>
    </row>
    <row r="124" spans="1:10" x14ac:dyDescent="0.25">
      <c r="A124" t="str">
        <f>_xlfn.CONCAT("(",Configure!I124,", '",Configure!J124,"', '",Configure!K124,"'),")</f>
        <v>(125, 'German - Luxembourg', 'de-LU'),</v>
      </c>
      <c r="J124" t="str">
        <f>_xlfn.CONCAT("(",Configure!M124,", 2000 /*Languages*/, '",Configure!N124,"', '",Configure!O124,"', 9 /*Boolean*/, '",PROPER(Configure!P124),"'),")</f>
        <v>(2125, 2000 /*Languages*/, 'Language_de-LU_Active', 'Set language German - Luxembourg to active/inactive', 9 /*Boolean*/, 'False'),</v>
      </c>
    </row>
    <row r="125" spans="1:10" x14ac:dyDescent="0.25">
      <c r="A125" t="str">
        <f>_xlfn.CONCAT("(",Configure!I125,", '",Configure!J125,"', '",Configure!K125,"'),")</f>
        <v>(126, 'French - Luxembourg', 'fr-LU'),</v>
      </c>
      <c r="J125" t="str">
        <f>_xlfn.CONCAT("(",Configure!M125,", 2000 /*Languages*/, '",Configure!N125,"', '",Configure!O125,"', 9 /*Boolean*/, '",PROPER(Configure!P125),"'),")</f>
        <v>(2126, 2000 /*Languages*/, 'Language_fr-LU_Active', 'Set language French - Luxembourg to active/inactive', 9 /*Boolean*/, 'False'),</v>
      </c>
    </row>
    <row r="126" spans="1:10" x14ac:dyDescent="0.25">
      <c r="A126" t="str">
        <f>_xlfn.CONCAT("(",Configure!I126,", '",Configure!J126,"', '",Configure!K126,"'),")</f>
        <v>(127, 'Malay - Malaysia', 'ms-MY'),</v>
      </c>
      <c r="J126" t="str">
        <f>_xlfn.CONCAT("(",Configure!M126,", 2000 /*Languages*/, '",Configure!N126,"', '",Configure!O126,"', 9 /*Boolean*/, '",PROPER(Configure!P126),"'),")</f>
        <v>(2127, 2000 /*Languages*/, 'Language_ms-MY_Active', 'Set language Malay - Malaysia to active/inactive', 9 /*Boolean*/, 'False'),</v>
      </c>
    </row>
    <row r="127" spans="1:10" x14ac:dyDescent="0.25">
      <c r="A127" t="str">
        <f>_xlfn.CONCAT("(",Configure!I127,", '",Configure!J127,"', '",Configure!K127,"'),")</f>
        <v>(128, 'English - Malaysia', 'en-MY'),</v>
      </c>
      <c r="J127" t="str">
        <f>_xlfn.CONCAT("(",Configure!M127,", 2000 /*Languages*/, '",Configure!N127,"', '",Configure!O127,"', 9 /*Boolean*/, '",PROPER(Configure!P127),"'),")</f>
        <v>(2128, 2000 /*Languages*/, 'Language_en-MY_Active', 'Set language English - Malaysia to active/inactive', 9 /*Boolean*/, 'False'),</v>
      </c>
    </row>
    <row r="128" spans="1:10" x14ac:dyDescent="0.25">
      <c r="A128" t="str">
        <f>_xlfn.CONCAT("(",Configure!I128,", '",Configure!J128,"', '",Configure!K128,"'),")</f>
        <v>(129, 'Divehi - Maldives', 'dv-MV'),</v>
      </c>
      <c r="J128" t="str">
        <f>_xlfn.CONCAT("(",Configure!M128,", 2000 /*Languages*/, '",Configure!N128,"', '",Configure!O128,"', 9 /*Boolean*/, '",PROPER(Configure!P128),"'),")</f>
        <v>(2129, 2000 /*Languages*/, 'Language_dv-MV_Active', 'Set language Divehi - Maldives to active/inactive', 9 /*Boolean*/, 'False'),</v>
      </c>
    </row>
    <row r="129" spans="1:10" x14ac:dyDescent="0.25">
      <c r="A129" t="str">
        <f>_xlfn.CONCAT("(",Configure!I129,", '",Configure!J129,"', '",Configure!K129,"'),")</f>
        <v>(130, 'Maltese - Malta', 'mt-MT'),</v>
      </c>
      <c r="J129" t="str">
        <f>_xlfn.CONCAT("(",Configure!M129,", 2000 /*Languages*/, '",Configure!N129,"', '",Configure!O129,"', 9 /*Boolean*/, '",PROPER(Configure!P129),"'),")</f>
        <v>(2130, 2000 /*Languages*/, 'Language_mt-MT_Active', 'Set language Maltese - Malta to active/inactive', 9 /*Boolean*/, 'False'),</v>
      </c>
    </row>
    <row r="130" spans="1:10" x14ac:dyDescent="0.25">
      <c r="A130" t="str">
        <f>_xlfn.CONCAT("(",Configure!I130,", '",Configure!J130,"', '",Configure!K130,"'),")</f>
        <v>(131, 'Spanish - Mexico', 'es-MX'),</v>
      </c>
      <c r="J130" t="str">
        <f>_xlfn.CONCAT("(",Configure!M130,", 2000 /*Languages*/, '",Configure!N130,"', '",Configure!O130,"', 9 /*Boolean*/, '",PROPER(Configure!P130),"'),")</f>
        <v>(2131, 2000 /*Languages*/, 'Language_es-MX_Active', 'Set language Spanish - Mexico to active/inactive', 9 /*Boolean*/, 'False'),</v>
      </c>
    </row>
    <row r="131" spans="1:10" x14ac:dyDescent="0.25">
      <c r="A131" t="str">
        <f>_xlfn.CONCAT("(",Configure!I131,", '",Configure!J131,"', '",Configure!K131,"'),")</f>
        <v>(132, 'Mohawk - Mohawk', 'moh-CA'),</v>
      </c>
      <c r="J131" t="str">
        <f>_xlfn.CONCAT("(",Configure!M131,", 2000 /*Languages*/, '",Configure!N131,"', '",Configure!O131,"', 9 /*Boolean*/, '",PROPER(Configure!P131),"'),")</f>
        <v>(2132, 2000 /*Languages*/, 'Language_moh-CA_Active', 'Set language Mohawk - Mohawk to active/inactive', 9 /*Boolean*/, 'False'),</v>
      </c>
    </row>
    <row r="132" spans="1:10" x14ac:dyDescent="0.25">
      <c r="A132" t="str">
        <f>_xlfn.CONCAT("(",Configure!I132,", '",Configure!J132,"', '",Configure!K132,"'),")</f>
        <v>(133, 'French - Monaco', 'fr-MC'),</v>
      </c>
      <c r="J132" t="str">
        <f>_xlfn.CONCAT("(",Configure!M132,", 2000 /*Languages*/, '",Configure!N132,"', '",Configure!O132,"', 9 /*Boolean*/, '",PROPER(Configure!P132),"'),")</f>
        <v>(2133, 2000 /*Languages*/, 'Language_fr-MC_Active', 'Set language French - Monaco to active/inactive', 9 /*Boolean*/, 'False'),</v>
      </c>
    </row>
    <row r="133" spans="1:10" x14ac:dyDescent="0.25">
      <c r="A133" t="str">
        <f>_xlfn.CONCAT("(",Configure!I133,", '",Configure!J133,"', '",Configure!K133,"'),")</f>
        <v>(134, 'Arabic - Morocco', 'ar-MA'),</v>
      </c>
      <c r="J133" t="str">
        <f>_xlfn.CONCAT("(",Configure!M133,", 2000 /*Languages*/, '",Configure!N133,"', '",Configure!O133,"', 9 /*Boolean*/, '",PROPER(Configure!P133),"'),")</f>
        <v>(2134, 2000 /*Languages*/, 'Language_ar-MA_Active', 'Set language Arabic - Morocco to active/inactive', 9 /*Boolean*/, 'False'),</v>
      </c>
    </row>
    <row r="134" spans="1:10" x14ac:dyDescent="0.25">
      <c r="A134" t="str">
        <f>_xlfn.CONCAT("(",Configure!I134,", '",Configure!J134,"', '",Configure!K134,"'),")</f>
        <v>(135, 'Nepali - Nepal', 'ne-NP'),</v>
      </c>
      <c r="J134" t="str">
        <f>_xlfn.CONCAT("(",Configure!M134,", 2000 /*Languages*/, '",Configure!N134,"', '",Configure!O134,"', 9 /*Boolean*/, '",PROPER(Configure!P134),"'),")</f>
        <v>(2135, 2000 /*Languages*/, 'Language_ne-NP_Active', 'Set language Nepali - Nepal to active/inactive', 9 /*Boolean*/, 'False'),</v>
      </c>
    </row>
    <row r="135" spans="1:10" x14ac:dyDescent="0.25">
      <c r="A135" t="str">
        <f>_xlfn.CONCAT("(",Configure!I135,", '",Configure!J135,"', '",Configure!K135,"'),")</f>
        <v>(3, 'Dutch - Netherlands', 'nl-NL'),</v>
      </c>
      <c r="J135" t="str">
        <f>_xlfn.CONCAT("(",Configure!M135,", 2000 /*Languages*/, '",Configure!N135,"', '",Configure!O135,"', 9 /*Boolean*/, '",PROPER(Configure!P135),"'),")</f>
        <v>(2003, 2000 /*Languages*/, 'Language_nl-NL_Active', 'Set language Dutch - Netherlands to active/inactive', 9 /*Boolean*/, 'True'),</v>
      </c>
    </row>
    <row r="136" spans="1:10" x14ac:dyDescent="0.25">
      <c r="A136" t="str">
        <f>_xlfn.CONCAT("(",Configure!I136,", '",Configure!J136,"', '",Configure!K136,"'),")</f>
        <v>(137, 'Frisian - Netherlands', 'fy-NL'),</v>
      </c>
      <c r="J136" t="str">
        <f>_xlfn.CONCAT("(",Configure!M136,", 2000 /*Languages*/, '",Configure!N136,"', '",Configure!O136,"', 9 /*Boolean*/, '",PROPER(Configure!P136),"'),")</f>
        <v>(2137, 2000 /*Languages*/, 'Language_fy-NL_Active', 'Set language Frisian - Netherlands to active/inactive', 9 /*Boolean*/, 'False'),</v>
      </c>
    </row>
    <row r="137" spans="1:10" x14ac:dyDescent="0.25">
      <c r="A137" t="str">
        <f>_xlfn.CONCAT("(",Configure!I137,", '",Configure!J137,"', '",Configure!K137,"'),")</f>
        <v>(138, 'Maori - New Zealand', 'mi-NZ'),</v>
      </c>
      <c r="J137" t="str">
        <f>_xlfn.CONCAT("(",Configure!M137,", 2000 /*Languages*/, '",Configure!N137,"', '",Configure!O137,"', 9 /*Boolean*/, '",PROPER(Configure!P137),"'),")</f>
        <v>(2138, 2000 /*Languages*/, 'Language_mi-NZ_Active', 'Set language Maori - New Zealand to active/inactive', 9 /*Boolean*/, 'False'),</v>
      </c>
    </row>
    <row r="138" spans="1:10" x14ac:dyDescent="0.25">
      <c r="A138" t="str">
        <f>_xlfn.CONCAT("(",Configure!I138,", '",Configure!J138,"', '",Configure!K138,"'),")</f>
        <v>(139, 'English - New Zealand', 'en-NZ'),</v>
      </c>
      <c r="J138" t="str">
        <f>_xlfn.CONCAT("(",Configure!M138,", 2000 /*Languages*/, '",Configure!N138,"', '",Configure!O138,"', 9 /*Boolean*/, '",PROPER(Configure!P138),"'),")</f>
        <v>(2139, 2000 /*Languages*/, 'Language_en-NZ_Active', 'Set language English - New Zealand to active/inactive', 9 /*Boolean*/, 'False'),</v>
      </c>
    </row>
    <row r="139" spans="1:10" x14ac:dyDescent="0.25">
      <c r="A139" t="str">
        <f>_xlfn.CONCAT("(",Configure!I139,", '",Configure!J139,"', '",Configure!K139,"'),")</f>
        <v>(140, 'Spanish - Nicaragua', 'es-NI'),</v>
      </c>
      <c r="J139" t="str">
        <f>_xlfn.CONCAT("(",Configure!M139,", 2000 /*Languages*/, '",Configure!N139,"', '",Configure!O139,"', 9 /*Boolean*/, '",PROPER(Configure!P139),"'),")</f>
        <v>(2140, 2000 /*Languages*/, 'Language_es-NI_Active', 'Set language Spanish - Nicaragua to active/inactive', 9 /*Boolean*/, 'False'),</v>
      </c>
    </row>
    <row r="140" spans="1:10" x14ac:dyDescent="0.25">
      <c r="A140" t="str">
        <f>_xlfn.CONCAT("(",Configure!I140,", '",Configure!J140,"', '",Configure!K140,"'),")</f>
        <v>(141, 'Yoruba - Nigeria', 'yo-NG'),</v>
      </c>
      <c r="J140" t="str">
        <f>_xlfn.CONCAT("(",Configure!M140,", 2000 /*Languages*/, '",Configure!N140,"', '",Configure!O140,"', 9 /*Boolean*/, '",PROPER(Configure!P140),"'),")</f>
        <v>(2141, 2000 /*Languages*/, 'Language_yo-NG_Active', 'Set language Yoruba - Nigeria to active/inactive', 9 /*Boolean*/, 'False'),</v>
      </c>
    </row>
    <row r="141" spans="1:10" x14ac:dyDescent="0.25">
      <c r="A141" t="str">
        <f>_xlfn.CONCAT("(",Configure!I141,", '",Configure!J141,"', '",Configure!K141,"'),")</f>
        <v>(142, 'Igbo - Nigeria', 'ig-NG'),</v>
      </c>
      <c r="J141" t="str">
        <f>_xlfn.CONCAT("(",Configure!M141,", 2000 /*Languages*/, '",Configure!N141,"', '",Configure!O141,"', 9 /*Boolean*/, '",PROPER(Configure!P141),"'),")</f>
        <v>(2142, 2000 /*Languages*/, 'Language_ig-NG_Active', 'Set language Igbo - Nigeria to active/inactive', 9 /*Boolean*/, 'False'),</v>
      </c>
    </row>
    <row r="142" spans="1:10" x14ac:dyDescent="0.25">
      <c r="A142" t="str">
        <f>_xlfn.CONCAT("(",Configure!I142,", '",Configure!J142,"', '",Configure!K142,"'),")</f>
        <v>(143, 'Norwegian, Bokmål - Norway', 'nb-NO'),</v>
      </c>
      <c r="J142" t="str">
        <f>_xlfn.CONCAT("(",Configure!M142,", 2000 /*Languages*/, '",Configure!N142,"', '",Configure!O142,"', 9 /*Boolean*/, '",PROPER(Configure!P142),"'),")</f>
        <v>(2143, 2000 /*Languages*/, 'Language_nb-NO_Active', 'Set language Norwegian, Bokmål - Norway to active/inactive', 9 /*Boolean*/, 'False'),</v>
      </c>
    </row>
    <row r="143" spans="1:10" x14ac:dyDescent="0.25">
      <c r="A143" t="str">
        <f>_xlfn.CONCAT("(",Configure!I143,", '",Configure!J143,"', '",Configure!K143,"'),")</f>
        <v>(144, 'Sami, Northern - Norway', 'se-NO'),</v>
      </c>
      <c r="J143" t="str">
        <f>_xlfn.CONCAT("(",Configure!M143,", 2000 /*Languages*/, '",Configure!N143,"', '",Configure!O143,"', 9 /*Boolean*/, '",PROPER(Configure!P143),"'),")</f>
        <v>(2144, 2000 /*Languages*/, 'Language_se-NO_Active', 'Set language Sami, Northern - Norway to active/inactive', 9 /*Boolean*/, 'False'),</v>
      </c>
    </row>
    <row r="144" spans="1:10" x14ac:dyDescent="0.25">
      <c r="A144" t="str">
        <f>_xlfn.CONCAT("(",Configure!I144,", '",Configure!J144,"', '",Configure!K144,"'),")</f>
        <v>(145, 'Norwegian, Nynorsk - Norway', 'nn-NO'),</v>
      </c>
      <c r="J144" t="str">
        <f>_xlfn.CONCAT("(",Configure!M144,", 2000 /*Languages*/, '",Configure!N144,"', '",Configure!O144,"', 9 /*Boolean*/, '",PROPER(Configure!P144),"'),")</f>
        <v>(2145, 2000 /*Languages*/, 'Language_nn-NO_Active', 'Set language Norwegian, Nynorsk - Norway to active/inactive', 9 /*Boolean*/, 'False'),</v>
      </c>
    </row>
    <row r="145" spans="1:10" x14ac:dyDescent="0.25">
      <c r="A145" t="str">
        <f>_xlfn.CONCAT("(",Configure!I145,", '",Configure!J145,"', '",Configure!K145,"'),")</f>
        <v>(146, 'Sami, Lule - Norway', 'smj-NO'),</v>
      </c>
      <c r="J145" t="str">
        <f>_xlfn.CONCAT("(",Configure!M145,", 2000 /*Languages*/, '",Configure!N145,"', '",Configure!O145,"', 9 /*Boolean*/, '",PROPER(Configure!P145),"'),")</f>
        <v>(2146, 2000 /*Languages*/, 'Language_smj-NO_Active', 'Set language Sami, Lule - Norway to active/inactive', 9 /*Boolean*/, 'False'),</v>
      </c>
    </row>
    <row r="146" spans="1:10" x14ac:dyDescent="0.25">
      <c r="A146" t="str">
        <f>_xlfn.CONCAT("(",Configure!I146,", '",Configure!J146,"', '",Configure!K146,"'),")</f>
        <v>(147, 'Sami, Southern - Norway', 'sma-NO'),</v>
      </c>
      <c r="J146" t="str">
        <f>_xlfn.CONCAT("(",Configure!M146,", 2000 /*Languages*/, '",Configure!N146,"', '",Configure!O146,"', 9 /*Boolean*/, '",PROPER(Configure!P146),"'),")</f>
        <v>(2147, 2000 /*Languages*/, 'Language_sma-NO_Active', 'Set language Sami, Southern - Norway to active/inactive', 9 /*Boolean*/, 'False'),</v>
      </c>
    </row>
    <row r="147" spans="1:10" x14ac:dyDescent="0.25">
      <c r="A147" t="str">
        <f>_xlfn.CONCAT("(",Configure!I147,", '",Configure!J147,"', '",Configure!K147,"'),")</f>
        <v>(148, 'Arabic - Oman', 'ar-OM'),</v>
      </c>
      <c r="J147" t="str">
        <f>_xlfn.CONCAT("(",Configure!M147,", 2000 /*Languages*/, '",Configure!N147,"', '",Configure!O147,"', 9 /*Boolean*/, '",PROPER(Configure!P147),"'),")</f>
        <v>(2148, 2000 /*Languages*/, 'Language_ar-OM_Active', 'Set language Arabic - Oman to active/inactive', 9 /*Boolean*/, 'False'),</v>
      </c>
    </row>
    <row r="148" spans="1:10" x14ac:dyDescent="0.25">
      <c r="A148" t="str">
        <f>_xlfn.CONCAT("(",Configure!I148,", '",Configure!J148,"', '",Configure!K148,"'),")</f>
        <v>(149, 'Spanish - Panama', 'es-PA'),</v>
      </c>
      <c r="J148" t="str">
        <f>_xlfn.CONCAT("(",Configure!M148,", 2000 /*Languages*/, '",Configure!N148,"', '",Configure!O148,"', 9 /*Boolean*/, '",PROPER(Configure!P148),"'),")</f>
        <v>(2149, 2000 /*Languages*/, 'Language_es-PA_Active', 'Set language Spanish - Panama to active/inactive', 9 /*Boolean*/, 'False'),</v>
      </c>
    </row>
    <row r="149" spans="1:10" x14ac:dyDescent="0.25">
      <c r="A149" t="str">
        <f>_xlfn.CONCAT("(",Configure!I149,", '",Configure!J149,"', '",Configure!K149,"'),")</f>
        <v>(150, 'Spanish - Paraguay', 'es-PY'),</v>
      </c>
      <c r="J149" t="str">
        <f>_xlfn.CONCAT("(",Configure!M149,", 2000 /*Languages*/, '",Configure!N149,"', '",Configure!O149,"', 9 /*Boolean*/, '",PROPER(Configure!P149),"'),")</f>
        <v>(2150, 2000 /*Languages*/, 'Language_es-PY_Active', 'Set language Spanish - Paraguay to active/inactive', 9 /*Boolean*/, 'False'),</v>
      </c>
    </row>
    <row r="150" spans="1:10" x14ac:dyDescent="0.25">
      <c r="A150" t="str">
        <f>_xlfn.CONCAT("(",Configure!I150,", '",Configure!J150,"', '",Configure!K150,"'),")</f>
        <v>(151, 'Quechua - Peru', 'quz-PE'),</v>
      </c>
      <c r="J150" t="str">
        <f>_xlfn.CONCAT("(",Configure!M150,", 2000 /*Languages*/, '",Configure!N150,"', '",Configure!O150,"', 9 /*Boolean*/, '",PROPER(Configure!P150),"'),")</f>
        <v>(2151, 2000 /*Languages*/, 'Language_quz-PE_Active', 'Set language Quechua - Peru to active/inactive', 9 /*Boolean*/, 'False'),</v>
      </c>
    </row>
    <row r="151" spans="1:10" x14ac:dyDescent="0.25">
      <c r="A151" t="str">
        <f>_xlfn.CONCAT("(",Configure!I151,", '",Configure!J151,"', '",Configure!K151,"'),")</f>
        <v>(152, 'Spanish - Peru', 'es-PE'),</v>
      </c>
      <c r="J151" t="str">
        <f>_xlfn.CONCAT("(",Configure!M151,", 2000 /*Languages*/, '",Configure!N151,"', '",Configure!O151,"', 9 /*Boolean*/, '",PROPER(Configure!P151),"'),")</f>
        <v>(2152, 2000 /*Languages*/, 'Language_es-PE_Active', 'Set language Spanish - Peru to active/inactive', 9 /*Boolean*/, 'False'),</v>
      </c>
    </row>
    <row r="152" spans="1:10" x14ac:dyDescent="0.25">
      <c r="A152" t="str">
        <f>_xlfn.CONCAT("(",Configure!I152,", '",Configure!J152,"', '",Configure!K152,"'),")</f>
        <v>(153, 'Filipino - Philippines', 'fil-PH'),</v>
      </c>
      <c r="J152" t="str">
        <f>_xlfn.CONCAT("(",Configure!M152,", 2000 /*Languages*/, '",Configure!N152,"', '",Configure!O152,"', 9 /*Boolean*/, '",PROPER(Configure!P152),"'),")</f>
        <v>(2153, 2000 /*Languages*/, 'Language_fil-PH_Active', 'Set language Filipino - Philippines to active/inactive', 9 /*Boolean*/, 'False'),</v>
      </c>
    </row>
    <row r="153" spans="1:10" x14ac:dyDescent="0.25">
      <c r="A153" t="str">
        <f>_xlfn.CONCAT("(",Configure!I153,", '",Configure!J153,"', '",Configure!K153,"'),")</f>
        <v>(154, 'Polish - Poland', 'pl-PL'),</v>
      </c>
      <c r="J153" t="str">
        <f>_xlfn.CONCAT("(",Configure!M153,", 2000 /*Languages*/, '",Configure!N153,"', '",Configure!O153,"', 9 /*Boolean*/, '",PROPER(Configure!P153),"'),")</f>
        <v>(2154, 2000 /*Languages*/, 'Language_pl-PL_Active', 'Set language Polish - Poland to active/inactive', 9 /*Boolean*/, 'False'),</v>
      </c>
    </row>
    <row r="154" spans="1:10" x14ac:dyDescent="0.25">
      <c r="A154" t="str">
        <f>_xlfn.CONCAT("(",Configure!I154,", '",Configure!J154,"', '",Configure!K154,"'),")</f>
        <v>(155, 'Portuguese - Portugal', 'pt-PT'),</v>
      </c>
      <c r="J154" t="str">
        <f>_xlfn.CONCAT("(",Configure!M154,", 2000 /*Languages*/, '",Configure!N154,"', '",Configure!O154,"', 9 /*Boolean*/, '",PROPER(Configure!P154),"'),")</f>
        <v>(2155, 2000 /*Languages*/, 'Language_pt-PT_Active', 'Set language Portuguese - Portugal to active/inactive', 9 /*Boolean*/, 'False'),</v>
      </c>
    </row>
    <row r="155" spans="1:10" x14ac:dyDescent="0.25">
      <c r="A155" t="str">
        <f>_xlfn.CONCAT("(",Configure!I155,", '",Configure!J155,"', '",Configure!K155,"'),")</f>
        <v>(156, 'Tibetan - PRC', 'bo-CN'),</v>
      </c>
      <c r="J155" t="str">
        <f>_xlfn.CONCAT("(",Configure!M155,", 2000 /*Languages*/, '",Configure!N155,"', '",Configure!O155,"', 9 /*Boolean*/, '",PROPER(Configure!P155),"'),")</f>
        <v>(2156, 2000 /*Languages*/, 'Language_bo-CN_Active', 'Set language Tibetan - PRC to active/inactive', 9 /*Boolean*/, 'False'),</v>
      </c>
    </row>
    <row r="156" spans="1:10" x14ac:dyDescent="0.25">
      <c r="A156" t="str">
        <f>_xlfn.CONCAT("(",Configure!I156,", '",Configure!J156,"', '",Configure!K156,"'),")</f>
        <v>(157, 'Yi - PRC', 'ii-CN'),</v>
      </c>
      <c r="J156" t="str">
        <f>_xlfn.CONCAT("(",Configure!M156,", 2000 /*Languages*/, '",Configure!N156,"', '",Configure!O156,"', 9 /*Boolean*/, '",PROPER(Configure!P156),"'),")</f>
        <v>(2157, 2000 /*Languages*/, 'Language_ii-CN_Active', 'Set language Yi - PRC to active/inactive', 9 /*Boolean*/, 'False'),</v>
      </c>
    </row>
    <row r="157" spans="1:10" x14ac:dyDescent="0.25">
      <c r="A157" t="str">
        <f>_xlfn.CONCAT("(",Configure!I157,", '",Configure!J157,"', '",Configure!K157,"'),")</f>
        <v>(158, 'Uyghur - PRC', 'ug-CN'),</v>
      </c>
      <c r="J157" t="str">
        <f>_xlfn.CONCAT("(",Configure!M157,", 2000 /*Languages*/, '",Configure!N157,"', '",Configure!O157,"', 9 /*Boolean*/, '",PROPER(Configure!P157),"'),")</f>
        <v>(2158, 2000 /*Languages*/, 'Language_ug-CN_Active', 'Set language Uyghur - PRC to active/inactive', 9 /*Boolean*/, 'False'),</v>
      </c>
    </row>
    <row r="158" spans="1:10" x14ac:dyDescent="0.25">
      <c r="A158" t="str">
        <f>_xlfn.CONCAT("(",Configure!I158,", '",Configure!J158,"', '",Configure!K158,"'),")</f>
        <v>(159, 'Spanish - Puerto Rico', 'es-PR'),</v>
      </c>
      <c r="J158" t="str">
        <f>_xlfn.CONCAT("(",Configure!M158,", 2000 /*Languages*/, '",Configure!N158,"', '",Configure!O158,"', 9 /*Boolean*/, '",PROPER(Configure!P158),"'),")</f>
        <v>(2159, 2000 /*Languages*/, 'Language_es-PR_Active', 'Set language Spanish - Puerto Rico to active/inactive', 9 /*Boolean*/, 'False'),</v>
      </c>
    </row>
    <row r="159" spans="1:10" x14ac:dyDescent="0.25">
      <c r="A159" t="str">
        <f>_xlfn.CONCAT("(",Configure!I159,", '",Configure!J159,"', '",Configure!K159,"'),")</f>
        <v>(160, 'Arabic - Qatar', 'ar-QA'),</v>
      </c>
      <c r="J159" t="str">
        <f>_xlfn.CONCAT("(",Configure!M159,", 2000 /*Languages*/, '",Configure!N159,"', '",Configure!O159,"', 9 /*Boolean*/, '",PROPER(Configure!P159),"'),")</f>
        <v>(2160, 2000 /*Languages*/, 'Language_ar-QA_Active', 'Set language Arabic - Qatar to active/inactive', 9 /*Boolean*/, 'False'),</v>
      </c>
    </row>
    <row r="160" spans="1:10" x14ac:dyDescent="0.25">
      <c r="A160" t="str">
        <f>_xlfn.CONCAT("(",Configure!I160,", '",Configure!J160,"', '",Configure!K160,"'),")</f>
        <v>(161, 'English - Republic of the Philippines', 'en-PH'),</v>
      </c>
      <c r="J160" t="str">
        <f>_xlfn.CONCAT("(",Configure!M160,", 2000 /*Languages*/, '",Configure!N160,"', '",Configure!O160,"', 9 /*Boolean*/, '",PROPER(Configure!P160),"'),")</f>
        <v>(2161, 2000 /*Languages*/, 'Language_en-PH_Active', 'Set language English - Republic of the Philippines to active/inactive', 9 /*Boolean*/, 'False'),</v>
      </c>
    </row>
    <row r="161" spans="1:10" x14ac:dyDescent="0.25">
      <c r="A161" t="str">
        <f>_xlfn.CONCAT("(",Configure!I161,", '",Configure!J161,"', '",Configure!K161,"'),")</f>
        <v>(162, 'Romanian - Romania', 'ro-RO'),</v>
      </c>
      <c r="J161" t="str">
        <f>_xlfn.CONCAT("(",Configure!M161,", 2000 /*Languages*/, '",Configure!N161,"', '",Configure!O161,"', 9 /*Boolean*/, '",PROPER(Configure!P161),"'),")</f>
        <v>(2162, 2000 /*Languages*/, 'Language_ro-RO_Active', 'Set language Romanian - Romania to active/inactive', 9 /*Boolean*/, 'False'),</v>
      </c>
    </row>
    <row r="162" spans="1:10" x14ac:dyDescent="0.25">
      <c r="A162" t="str">
        <f>_xlfn.CONCAT("(",Configure!I162,", '",Configure!J162,"', '",Configure!K162,"'),")</f>
        <v>(163, 'Russian - Russia', 'ru-RU'),</v>
      </c>
      <c r="J162" t="str">
        <f>_xlfn.CONCAT("(",Configure!M162,", 2000 /*Languages*/, '",Configure!N162,"', '",Configure!O162,"', 9 /*Boolean*/, '",PROPER(Configure!P162),"'),")</f>
        <v>(2163, 2000 /*Languages*/, 'Language_ru-RU_Active', 'Set language Russian - Russia to active/inactive', 9 /*Boolean*/, 'False'),</v>
      </c>
    </row>
    <row r="163" spans="1:10" x14ac:dyDescent="0.25">
      <c r="A163" t="str">
        <f>_xlfn.CONCAT("(",Configure!I163,", '",Configure!J163,"', '",Configure!K163,"'),")</f>
        <v>(164, 'Tatar - Russia', 'tt-RU'),</v>
      </c>
      <c r="J163" t="str">
        <f>_xlfn.CONCAT("(",Configure!M163,", 2000 /*Languages*/, '",Configure!N163,"', '",Configure!O163,"', 9 /*Boolean*/, '",PROPER(Configure!P163),"'),")</f>
        <v>(2164, 2000 /*Languages*/, 'Language_tt-RU_Active', 'Set language Tatar - Russia to active/inactive', 9 /*Boolean*/, 'False'),</v>
      </c>
    </row>
    <row r="164" spans="1:10" x14ac:dyDescent="0.25">
      <c r="A164" t="str">
        <f>_xlfn.CONCAT("(",Configure!I164,", '",Configure!J164,"', '",Configure!K164,"'),")</f>
        <v>(165, 'Bashkir - Russia', 'ba-RU'),</v>
      </c>
      <c r="J164" t="str">
        <f>_xlfn.CONCAT("(",Configure!M164,", 2000 /*Languages*/, '",Configure!N164,"', '",Configure!O164,"', 9 /*Boolean*/, '",PROPER(Configure!P164),"'),")</f>
        <v>(2165, 2000 /*Languages*/, 'Language_ba-RU_Active', 'Set language Bashkir - Russia to active/inactive', 9 /*Boolean*/, 'False'),</v>
      </c>
    </row>
    <row r="165" spans="1:10" x14ac:dyDescent="0.25">
      <c r="A165" t="str">
        <f>_xlfn.CONCAT("(",Configure!I165,", '",Configure!J165,"', '",Configure!K165,"'),")</f>
        <v>(166, 'Yakut - Russia', 'sah-RU'),</v>
      </c>
      <c r="J165" t="str">
        <f>_xlfn.CONCAT("(",Configure!M165,", 2000 /*Languages*/, '",Configure!N165,"', '",Configure!O165,"', 9 /*Boolean*/, '",PROPER(Configure!P165),"'),")</f>
        <v>(2166, 2000 /*Languages*/, 'Language_sah-RU_Active', 'Set language Yakut - Russia to active/inactive', 9 /*Boolean*/, 'False'),</v>
      </c>
    </row>
    <row r="166" spans="1:10" x14ac:dyDescent="0.25">
      <c r="A166" t="str">
        <f>_xlfn.CONCAT("(",Configure!I166,", '",Configure!J166,"', '",Configure!K166,"'),")</f>
        <v>(167, 'Kinyarwanda - Rwanda', 'rw-RW'),</v>
      </c>
      <c r="J166" t="str">
        <f>_xlfn.CONCAT("(",Configure!M166,", 2000 /*Languages*/, '",Configure!N166,"', '",Configure!O166,"', 9 /*Boolean*/, '",PROPER(Configure!P166),"'),")</f>
        <v>(2167, 2000 /*Languages*/, 'Language_rw-RW_Active', 'Set language Kinyarwanda - Rwanda to active/inactive', 9 /*Boolean*/, 'False'),</v>
      </c>
    </row>
    <row r="167" spans="1:10" x14ac:dyDescent="0.25">
      <c r="A167" t="str">
        <f>_xlfn.CONCAT("(",Configure!I167,", '",Configure!J167,"', '",Configure!K167,"'),")</f>
        <v>(168, 'Arabic - Saudi Arabia', 'ar-SA'),</v>
      </c>
      <c r="J167" t="str">
        <f>_xlfn.CONCAT("(",Configure!M167,", 2000 /*Languages*/, '",Configure!N167,"', '",Configure!O167,"', 9 /*Boolean*/, '",PROPER(Configure!P167),"'),")</f>
        <v>(2168, 2000 /*Languages*/, 'Language_ar-SA_Active', 'Set language Arabic - Saudi Arabia to active/inactive', 9 /*Boolean*/, 'False'),</v>
      </c>
    </row>
    <row r="168" spans="1:10" x14ac:dyDescent="0.25">
      <c r="A168" t="str">
        <f>_xlfn.CONCAT("(",Configure!I168,", '",Configure!J168,"', '",Configure!K168,"'),")</f>
        <v>(169, 'Wolof - Senegal', 'wo-SN'),</v>
      </c>
      <c r="J168" t="str">
        <f>_xlfn.CONCAT("(",Configure!M168,", 2000 /*Languages*/, '",Configure!N168,"', '",Configure!O168,"', 9 /*Boolean*/, '",PROPER(Configure!P168),"'),")</f>
        <v>(2169, 2000 /*Languages*/, 'Language_wo-SN_Active', 'Set language Wolof - Senegal to active/inactive', 9 /*Boolean*/, 'False'),</v>
      </c>
    </row>
    <row r="169" spans="1:10" x14ac:dyDescent="0.25">
      <c r="A169" t="str">
        <f>_xlfn.CONCAT("(",Configure!I169,", '",Configure!J169,"', '",Configure!K169,"'),")</f>
        <v>(170, 'Chinese - Simplified, PRC', 'zh-CN'),</v>
      </c>
      <c r="J169" t="str">
        <f>_xlfn.CONCAT("(",Configure!M169,", 2000 /*Languages*/, '",Configure!N169,"', '",Configure!O169,"', 9 /*Boolean*/, '",PROPER(Configure!P169),"'),")</f>
        <v>(2170, 2000 /*Languages*/, 'Language_zh-CN_Active', 'Set language Chinese - Simplified, PRC to active/inactive', 9 /*Boolean*/, 'False'),</v>
      </c>
    </row>
    <row r="170" spans="1:10" x14ac:dyDescent="0.25">
      <c r="A170" t="str">
        <f>_xlfn.CONCAT("(",Configure!I170,", '",Configure!J170,"', '",Configure!K170,"'),")</f>
        <v>(171, 'Chinese - Simplified, Singapore', 'zh-SG'),</v>
      </c>
      <c r="J170" t="str">
        <f>_xlfn.CONCAT("(",Configure!M170,", 2000 /*Languages*/, '",Configure!N170,"', '",Configure!O170,"', 9 /*Boolean*/, '",PROPER(Configure!P170),"'),")</f>
        <v>(2171, 2000 /*Languages*/, 'Language_zh-SG_Active', 'Set language Chinese - Simplified, Singapore to active/inactive', 9 /*Boolean*/, 'False'),</v>
      </c>
    </row>
    <row r="171" spans="1:10" x14ac:dyDescent="0.25">
      <c r="A171" t="str">
        <f>_xlfn.CONCAT("(",Configure!I171,", '",Configure!J171,"', '",Configure!K171,"'),")</f>
        <v>(172, 'English - Singapore', 'en-SG'),</v>
      </c>
      <c r="J171" t="str">
        <f>_xlfn.CONCAT("(",Configure!M171,", 2000 /*Languages*/, '",Configure!N171,"', '",Configure!O171,"', 9 /*Boolean*/, '",PROPER(Configure!P171),"'),")</f>
        <v>(2172, 2000 /*Languages*/, 'Language_en-SG_Active', 'Set language English - Singapore to active/inactive', 9 /*Boolean*/, 'False'),</v>
      </c>
    </row>
    <row r="172" spans="1:10" x14ac:dyDescent="0.25">
      <c r="A172" t="str">
        <f>_xlfn.CONCAT("(",Configure!I172,", '",Configure!J172,"', '",Configure!K172,"'),")</f>
        <v>(173, 'Slovak - Slovakia', 'sk-SK'),</v>
      </c>
      <c r="J172" t="str">
        <f>_xlfn.CONCAT("(",Configure!M172,", 2000 /*Languages*/, '",Configure!N172,"', '",Configure!O172,"', 9 /*Boolean*/, '",PROPER(Configure!P172),"'),")</f>
        <v>(2173, 2000 /*Languages*/, 'Language_sk-SK_Active', 'Set language Slovak - Slovakia to active/inactive', 9 /*Boolean*/, 'False'),</v>
      </c>
    </row>
    <row r="173" spans="1:10" x14ac:dyDescent="0.25">
      <c r="A173" t="str">
        <f>_xlfn.CONCAT("(",Configure!I173,", '",Configure!J173,"', '",Configure!K173,"'),")</f>
        <v>(174, 'Slovenian - Slovenia', 'sl-SI'),</v>
      </c>
      <c r="J173" t="str">
        <f>_xlfn.CONCAT("(",Configure!M173,", 2000 /*Languages*/, '",Configure!N173,"', '",Configure!O173,"', 9 /*Boolean*/, '",PROPER(Configure!P173),"'),")</f>
        <v>(2174, 2000 /*Languages*/, 'Language_sl-SI_Active', 'Set language Slovenian - Slovenia to active/inactive', 9 /*Boolean*/, 'False'),</v>
      </c>
    </row>
    <row r="174" spans="1:10" x14ac:dyDescent="0.25">
      <c r="A174" t="str">
        <f>_xlfn.CONCAT("(",Configure!I174,", '",Configure!J174,"', '",Configure!K174,"'),")</f>
        <v>(175, 'Setswana - South Africa', 'tn-ZA'),</v>
      </c>
      <c r="J174" t="str">
        <f>_xlfn.CONCAT("(",Configure!M174,", 2000 /*Languages*/, '",Configure!N174,"', '",Configure!O174,"', 9 /*Boolean*/, '",PROPER(Configure!P174),"'),")</f>
        <v>(2175, 2000 /*Languages*/, 'Language_tn-ZA_Active', 'Set language Setswana - South Africa to active/inactive', 9 /*Boolean*/, 'False'),</v>
      </c>
    </row>
    <row r="175" spans="1:10" x14ac:dyDescent="0.25">
      <c r="A175" t="str">
        <f>_xlfn.CONCAT("(",Configure!I175,", '",Configure!J175,"', '",Configure!K175,"'),")</f>
        <v>(176, 'isiXhosa - South Africa', 'xh-ZA'),</v>
      </c>
      <c r="J175" t="str">
        <f>_xlfn.CONCAT("(",Configure!M175,", 2000 /*Languages*/, '",Configure!N175,"', '",Configure!O175,"', 9 /*Boolean*/, '",PROPER(Configure!P175),"'),")</f>
        <v>(2176, 2000 /*Languages*/, 'Language_xh-ZA_Active', 'Set language isiXhosa - South Africa to active/inactive', 9 /*Boolean*/, 'False'),</v>
      </c>
    </row>
    <row r="176" spans="1:10" x14ac:dyDescent="0.25">
      <c r="A176" t="str">
        <f>_xlfn.CONCAT("(",Configure!I176,", '",Configure!J176,"', '",Configure!K176,"'),")</f>
        <v>(177, 'isiZulu - South Africa', 'zu-ZA'),</v>
      </c>
      <c r="J176" t="str">
        <f>_xlfn.CONCAT("(",Configure!M176,", 2000 /*Languages*/, '",Configure!N176,"', '",Configure!O176,"', 9 /*Boolean*/, '",PROPER(Configure!P176),"'),")</f>
        <v>(2177, 2000 /*Languages*/, 'Language_zu-ZA_Active', 'Set language isiZulu - South Africa to active/inactive', 9 /*Boolean*/, 'False'),</v>
      </c>
    </row>
    <row r="177" spans="1:10" x14ac:dyDescent="0.25">
      <c r="A177" t="str">
        <f>_xlfn.CONCAT("(",Configure!I177,", '",Configure!J177,"', '",Configure!K177,"'),")</f>
        <v>(178, 'Afrikaans - South Africa', 'af-ZA'),</v>
      </c>
      <c r="J177" t="str">
        <f>_xlfn.CONCAT("(",Configure!M177,", 2000 /*Languages*/, '",Configure!N177,"', '",Configure!O177,"', 9 /*Boolean*/, '",PROPER(Configure!P177),"'),")</f>
        <v>(2178, 2000 /*Languages*/, 'Language_af-ZA_Active', 'Set language Afrikaans - South Africa to active/inactive', 9 /*Boolean*/, 'False'),</v>
      </c>
    </row>
    <row r="178" spans="1:10" x14ac:dyDescent="0.25">
      <c r="A178" t="str">
        <f>_xlfn.CONCAT("(",Configure!I178,", '",Configure!J178,"', '",Configure!K178,"'),")</f>
        <v>(179, 'Sesotho sa Leboa - South Africa', 'nso-ZA'),</v>
      </c>
      <c r="J178" t="str">
        <f>_xlfn.CONCAT("(",Configure!M178,", 2000 /*Languages*/, '",Configure!N178,"', '",Configure!O178,"', 9 /*Boolean*/, '",PROPER(Configure!P178),"'),")</f>
        <v>(2179, 2000 /*Languages*/, 'Language_nso-ZA_Active', 'Set language Sesotho sa Leboa - South Africa to active/inactive', 9 /*Boolean*/, 'False'),</v>
      </c>
    </row>
    <row r="179" spans="1:10" x14ac:dyDescent="0.25">
      <c r="A179" t="str">
        <f>_xlfn.CONCAT("(",Configure!I179,", '",Configure!J179,"', '",Configure!K179,"'),")</f>
        <v>(180, 'English - South Africa', 'en-ZA'),</v>
      </c>
      <c r="J179" t="str">
        <f>_xlfn.CONCAT("(",Configure!M179,", 2000 /*Languages*/, '",Configure!N179,"', '",Configure!O179,"', 9 /*Boolean*/, '",PROPER(Configure!P179),"'),")</f>
        <v>(2180, 2000 /*Languages*/, 'Language_en-ZA_Active', 'Set language English - South Africa to active/inactive', 9 /*Boolean*/, 'False'),</v>
      </c>
    </row>
    <row r="180" spans="1:10" x14ac:dyDescent="0.25">
      <c r="A180" t="str">
        <f>_xlfn.CONCAT("(",Configure!I180,", '",Configure!J180,"', '",Configure!K180,"'),")</f>
        <v>(181, 'Spanish - Spain, International Sort', 'es-ES'),</v>
      </c>
      <c r="J180" t="str">
        <f>_xlfn.CONCAT("(",Configure!M180,", 2000 /*Languages*/, '",Configure!N180,"', '",Configure!O180,"', 9 /*Boolean*/, '",PROPER(Configure!P180),"'),")</f>
        <v>(2181, 2000 /*Languages*/, 'Language_es-ES_Active', 'Set language Spanish - Spain, International Sort to active/inactive', 9 /*Boolean*/, 'False'),</v>
      </c>
    </row>
    <row r="181" spans="1:10" x14ac:dyDescent="0.25">
      <c r="A181" t="str">
        <f>_xlfn.CONCAT("(",Configure!I181,", '",Configure!J181,"', '",Configure!K181,"'),")</f>
        <v>(182, 'Sinhala - Sri Lanka', 'si-LK'),</v>
      </c>
      <c r="J181" t="str">
        <f>_xlfn.CONCAT("(",Configure!M181,", 2000 /*Languages*/, '",Configure!N181,"', '",Configure!O181,"', 9 /*Boolean*/, '",PROPER(Configure!P181),"'),")</f>
        <v>(2182, 2000 /*Languages*/, 'Language_si-LK_Active', 'Set language Sinhala - Sri Lanka to active/inactive', 9 /*Boolean*/, 'False'),</v>
      </c>
    </row>
    <row r="182" spans="1:10" x14ac:dyDescent="0.25">
      <c r="A182" t="str">
        <f>_xlfn.CONCAT("(",Configure!I182,", '",Configure!J182,"', '",Configure!K182,"'),")</f>
        <v>(183, 'Swedish - Sweden', 'sv-SE'),</v>
      </c>
      <c r="J182" t="str">
        <f>_xlfn.CONCAT("(",Configure!M182,", 2000 /*Languages*/, '",Configure!N182,"', '",Configure!O182,"', 9 /*Boolean*/, '",PROPER(Configure!P182),"'),")</f>
        <v>(2183, 2000 /*Languages*/, 'Language_sv-SE_Active', 'Set language Swedish - Sweden to active/inactive', 9 /*Boolean*/, 'False'),</v>
      </c>
    </row>
    <row r="183" spans="1:10" x14ac:dyDescent="0.25">
      <c r="A183" t="str">
        <f>_xlfn.CONCAT("(",Configure!I183,", '",Configure!J183,"', '",Configure!K183,"'),")</f>
        <v>(184, 'Sami, Northern - Sweden', 'se-SE'),</v>
      </c>
      <c r="J183" t="str">
        <f>_xlfn.CONCAT("(",Configure!M183,", 2000 /*Languages*/, '",Configure!N183,"', '",Configure!O183,"', 9 /*Boolean*/, '",PROPER(Configure!P183),"'),")</f>
        <v>(2184, 2000 /*Languages*/, 'Language_se-SE_Active', 'Set language Sami, Northern - Sweden to active/inactive', 9 /*Boolean*/, 'False'),</v>
      </c>
    </row>
    <row r="184" spans="1:10" x14ac:dyDescent="0.25">
      <c r="A184" t="str">
        <f>_xlfn.CONCAT("(",Configure!I184,", '",Configure!J184,"', '",Configure!K184,"'),")</f>
        <v>(185, 'Sami, Lule - Sweden', 'smj-SE'),</v>
      </c>
      <c r="J184" t="str">
        <f>_xlfn.CONCAT("(",Configure!M184,", 2000 /*Languages*/, '",Configure!N184,"', '",Configure!O184,"', 9 /*Boolean*/, '",PROPER(Configure!P184),"'),")</f>
        <v>(2185, 2000 /*Languages*/, 'Language_smj-SE_Active', 'Set language Sami, Lule - Sweden to active/inactive', 9 /*Boolean*/, 'False'),</v>
      </c>
    </row>
    <row r="185" spans="1:10" x14ac:dyDescent="0.25">
      <c r="A185" t="str">
        <f>_xlfn.CONCAT("(",Configure!I185,", '",Configure!J185,"', '",Configure!K185,"'),")</f>
        <v>(186, 'Sami, Southern - Sweden', 'sma-SE'),</v>
      </c>
      <c r="J185" t="str">
        <f>_xlfn.CONCAT("(",Configure!M185,", 2000 /*Languages*/, '",Configure!N185,"', '",Configure!O185,"', 9 /*Boolean*/, '",PROPER(Configure!P185),"'),")</f>
        <v>(2186, 2000 /*Languages*/, 'Language_sma-SE_Active', 'Set language Sami, Southern - Sweden to active/inactive', 9 /*Boolean*/, 'False'),</v>
      </c>
    </row>
    <row r="186" spans="1:10" x14ac:dyDescent="0.25">
      <c r="A186" t="str">
        <f>_xlfn.CONCAT("(",Configure!I186,", '",Configure!J186,"', '",Configure!K186,"'),")</f>
        <v>(187, 'Romansh - Switzerland', 'rm-CH'),</v>
      </c>
      <c r="J186" t="str">
        <f>_xlfn.CONCAT("(",Configure!M186,", 2000 /*Languages*/, '",Configure!N186,"', '",Configure!O186,"', 9 /*Boolean*/, '",PROPER(Configure!P186),"'),")</f>
        <v>(2187, 2000 /*Languages*/, 'Language_rm-CH_Active', 'Set language Romansh - Switzerland to active/inactive', 9 /*Boolean*/, 'False'),</v>
      </c>
    </row>
    <row r="187" spans="1:10" x14ac:dyDescent="0.25">
      <c r="A187" t="str">
        <f>_xlfn.CONCAT("(",Configure!I187,", '",Configure!J187,"', '",Configure!K187,"'),")</f>
        <v>(188, 'German - Switzerland', 'de-CH'),</v>
      </c>
      <c r="J187" t="str">
        <f>_xlfn.CONCAT("(",Configure!M187,", 2000 /*Languages*/, '",Configure!N187,"', '",Configure!O187,"', 9 /*Boolean*/, '",PROPER(Configure!P187),"'),")</f>
        <v>(2188, 2000 /*Languages*/, 'Language_de-CH_Active', 'Set language German - Switzerland to active/inactive', 9 /*Boolean*/, 'False'),</v>
      </c>
    </row>
    <row r="188" spans="1:10" x14ac:dyDescent="0.25">
      <c r="A188" t="str">
        <f>_xlfn.CONCAT("(",Configure!I188,", '",Configure!J188,"', '",Configure!K188,"'),")</f>
        <v>(189, 'Italian - Switzerland', 'it-CH'),</v>
      </c>
      <c r="J188" t="str">
        <f>_xlfn.CONCAT("(",Configure!M188,", 2000 /*Languages*/, '",Configure!N188,"', '",Configure!O188,"', 9 /*Boolean*/, '",PROPER(Configure!P188),"'),")</f>
        <v>(2189, 2000 /*Languages*/, 'Language_it-CH_Active', 'Set language Italian - Switzerland to active/inactive', 9 /*Boolean*/, 'False'),</v>
      </c>
    </row>
    <row r="189" spans="1:10" x14ac:dyDescent="0.25">
      <c r="A189" t="str">
        <f>_xlfn.CONCAT("(",Configure!I189,", '",Configure!J189,"', '",Configure!K189,"'),")</f>
        <v>(190, 'French - Switzerland', 'fr-CH'),</v>
      </c>
      <c r="J189" t="str">
        <f>_xlfn.CONCAT("(",Configure!M189,", 2000 /*Languages*/, '",Configure!N189,"', '",Configure!O189,"', 9 /*Boolean*/, '",PROPER(Configure!P189),"'),")</f>
        <v>(2190, 2000 /*Languages*/, 'Language_fr-CH_Active', 'Set language French - Switzerland to active/inactive', 9 /*Boolean*/, 'False'),</v>
      </c>
    </row>
    <row r="190" spans="1:10" x14ac:dyDescent="0.25">
      <c r="A190" t="str">
        <f>_xlfn.CONCAT("(",Configure!I190,", '",Configure!J190,"', '",Configure!K190,"'),")</f>
        <v>(191, 'Inuktitut - Syllabics, Canada', 'iu-Cans-CA'),</v>
      </c>
      <c r="J190" t="str">
        <f>_xlfn.CONCAT("(",Configure!M190,", 2000 /*Languages*/, '",Configure!N190,"', '",Configure!O190,"', 9 /*Boolean*/, '",PROPER(Configure!P190),"'),")</f>
        <v>(2191, 2000 /*Languages*/, 'Language_iu-Cans-CA_Active', 'Set language Inuktitut - Syllabics, Canada to active/inactive', 9 /*Boolean*/, 'False'),</v>
      </c>
    </row>
    <row r="191" spans="1:10" x14ac:dyDescent="0.25">
      <c r="A191" t="str">
        <f>_xlfn.CONCAT("(",Configure!I191,", '",Configure!J191,"', '",Configure!K191,"'),")</f>
        <v>(192, 'Syriac - Syria', 'syr-SY'),</v>
      </c>
      <c r="J191" t="str">
        <f>_xlfn.CONCAT("(",Configure!M191,", 2000 /*Languages*/, '",Configure!N191,"', '",Configure!O191,"', 9 /*Boolean*/, '",PROPER(Configure!P191),"'),")</f>
        <v>(2192, 2000 /*Languages*/, 'Language_syr-SY_Active', 'Set language Syriac - Syria to active/inactive', 9 /*Boolean*/, 'False'),</v>
      </c>
    </row>
    <row r="192" spans="1:10" x14ac:dyDescent="0.25">
      <c r="A192" t="str">
        <f>_xlfn.CONCAT("(",Configure!I192,", '",Configure!J192,"', '",Configure!K192,"'),")</f>
        <v>(193, 'Arabic - Syria', 'ar-SY'),</v>
      </c>
      <c r="J192" t="str">
        <f>_xlfn.CONCAT("(",Configure!M192,", 2000 /*Languages*/, '",Configure!N192,"', '",Configure!O192,"', 9 /*Boolean*/, '",PROPER(Configure!P192),"'),")</f>
        <v>(2193, 2000 /*Languages*/, 'Language_ar-SY_Active', 'Set language Arabic - Syria to active/inactive', 9 /*Boolean*/, 'False'),</v>
      </c>
    </row>
    <row r="193" spans="1:10" x14ac:dyDescent="0.25">
      <c r="A193" t="str">
        <f>_xlfn.CONCAT("(",Configure!I193,", '",Configure!J193,"', '",Configure!K193,"'),")</f>
        <v>(194, 'Thai - Thailand', 'th-TH'),</v>
      </c>
      <c r="J193" t="str">
        <f>_xlfn.CONCAT("(",Configure!M193,", 2000 /*Languages*/, '",Configure!N193,"', '",Configure!O193,"', 9 /*Boolean*/, '",PROPER(Configure!P193),"'),")</f>
        <v>(2194, 2000 /*Languages*/, 'Language_th-TH_Active', 'Set language Thai - Thailand to active/inactive', 9 /*Boolean*/, 'False'),</v>
      </c>
    </row>
    <row r="194" spans="1:10" x14ac:dyDescent="0.25">
      <c r="A194" t="str">
        <f>_xlfn.CONCAT("(",Configure!I194,", '",Configure!J194,"', '",Configure!K194,"'),")</f>
        <v>(195, 'Mongolian - Traditional Mongolian, PRC', 'mn-Mong-CN'),</v>
      </c>
      <c r="J194" t="str">
        <f>_xlfn.CONCAT("(",Configure!M194,", 2000 /*Languages*/, '",Configure!N194,"', '",Configure!O194,"', 9 /*Boolean*/, '",PROPER(Configure!P194),"'),")</f>
        <v>(2195, 2000 /*Languages*/, 'Language_mn-Mong-CN_Active', 'Set language Mongolian - Traditional Mongolian, PRC to active/inactive', 9 /*Boolean*/, 'False'),</v>
      </c>
    </row>
    <row r="195" spans="1:10" x14ac:dyDescent="0.25">
      <c r="A195" t="str">
        <f>_xlfn.CONCAT("(",Configure!I195,", '",Configure!J195,"', '",Configure!K195,"'),")</f>
        <v>(196, 'Chinese - Traditional, Hong Kong S.A.R.', 'zh-HK'),</v>
      </c>
      <c r="J195" t="str">
        <f>_xlfn.CONCAT("(",Configure!M195,", 2000 /*Languages*/, '",Configure!N195,"', '",Configure!O195,"', 9 /*Boolean*/, '",PROPER(Configure!P195),"'),")</f>
        <v>(2196, 2000 /*Languages*/, 'Language_zh-HK_Active', 'Set language Chinese - Traditional, Hong Kong S.A.R. to active/inactive', 9 /*Boolean*/, 'False'),</v>
      </c>
    </row>
    <row r="196" spans="1:10" x14ac:dyDescent="0.25">
      <c r="A196" t="str">
        <f>_xlfn.CONCAT("(",Configure!I196,", '",Configure!J196,"', '",Configure!K196,"'),")</f>
        <v>(197, 'Chinese - Traditional, Macao S.A.R.', 'zh-MO'),</v>
      </c>
      <c r="J196" t="str">
        <f>_xlfn.CONCAT("(",Configure!M196,", 2000 /*Languages*/, '",Configure!N196,"', '",Configure!O196,"', 9 /*Boolean*/, '",PROPER(Configure!P196),"'),")</f>
        <v>(2197, 2000 /*Languages*/, 'Language_zh-MO_Active', 'Set language Chinese - Traditional, Macao S.A.R. to active/inactive', 9 /*Boolean*/, 'False'),</v>
      </c>
    </row>
    <row r="197" spans="1:10" x14ac:dyDescent="0.25">
      <c r="A197" t="str">
        <f>_xlfn.CONCAT("(",Configure!I197,", '",Configure!J197,"', '",Configure!K197,"'),")</f>
        <v>(198, 'Chinese - Traditional, Taiwan', 'zh-TW'),</v>
      </c>
      <c r="J197" t="str">
        <f>_xlfn.CONCAT("(",Configure!M197,", 2000 /*Languages*/, '",Configure!N197,"', '",Configure!O197,"', 9 /*Boolean*/, '",PROPER(Configure!P197),"'),")</f>
        <v>(2198, 2000 /*Languages*/, 'Language_zh-TW_Active', 'Set language Chinese - Traditional, Taiwan to active/inactive', 9 /*Boolean*/, 'False'),</v>
      </c>
    </row>
    <row r="198" spans="1:10" x14ac:dyDescent="0.25">
      <c r="A198" t="str">
        <f>_xlfn.CONCAT("(",Configure!I198,", '",Configure!J198,"', '",Configure!K198,"'),")</f>
        <v>(199, 'English - Trinidad and Tobago', 'en-TT'),</v>
      </c>
      <c r="J198" t="str">
        <f>_xlfn.CONCAT("(",Configure!M198,", 2000 /*Languages*/, '",Configure!N198,"', '",Configure!O198,"', 9 /*Boolean*/, '",PROPER(Configure!P198),"'),")</f>
        <v>(2199, 2000 /*Languages*/, 'Language_en-TT_Active', 'Set language English - Trinidad and Tobago to active/inactive', 9 /*Boolean*/, 'False'),</v>
      </c>
    </row>
    <row r="199" spans="1:10" x14ac:dyDescent="0.25">
      <c r="A199" t="str">
        <f>_xlfn.CONCAT("(",Configure!I199,", '",Configure!J199,"', '",Configure!K199,"'),")</f>
        <v>(200, 'Arabic - Tunisia', 'ar-TN'),</v>
      </c>
      <c r="J199" t="str">
        <f>_xlfn.CONCAT("(",Configure!M199,", 2000 /*Languages*/, '",Configure!N199,"', '",Configure!O199,"', 9 /*Boolean*/, '",PROPER(Configure!P199),"'),")</f>
        <v>(2200, 2000 /*Languages*/, 'Language_ar-TN_Active', 'Set language Arabic - Tunisia to active/inactive', 9 /*Boolean*/, 'False'),</v>
      </c>
    </row>
    <row r="200" spans="1:10" x14ac:dyDescent="0.25">
      <c r="A200" t="str">
        <f>_xlfn.CONCAT("(",Configure!I200,", '",Configure!J200,"', '",Configure!K200,"'),")</f>
        <v>(201, 'Turkish - Turkey', 'tr-TR'),</v>
      </c>
      <c r="J200" t="str">
        <f>_xlfn.CONCAT("(",Configure!M200,", 2000 /*Languages*/, '",Configure!N200,"', '",Configure!O200,"', 9 /*Boolean*/, '",PROPER(Configure!P200),"'),")</f>
        <v>(2201, 2000 /*Languages*/, 'Language_tr-TR_Active', 'Set language Turkish - Turkey to active/inactive', 9 /*Boolean*/, 'False'),</v>
      </c>
    </row>
    <row r="201" spans="1:10" x14ac:dyDescent="0.25">
      <c r="A201" t="str">
        <f>_xlfn.CONCAT("(",Configure!I201,", '",Configure!J201,"', '",Configure!K201,"'),")</f>
        <v>(202, 'Turkmen - Turkmenistan', 'tk-TM'),</v>
      </c>
      <c r="J201" t="str">
        <f>_xlfn.CONCAT("(",Configure!M201,", 2000 /*Languages*/, '",Configure!N201,"', '",Configure!O201,"', 9 /*Boolean*/, '",PROPER(Configure!P201),"'),")</f>
        <v>(2202, 2000 /*Languages*/, 'Language_tk-TM_Active', 'Set language Turkmen - Turkmenistan to active/inactive', 9 /*Boolean*/, 'False'),</v>
      </c>
    </row>
    <row r="202" spans="1:10" x14ac:dyDescent="0.25">
      <c r="A202" t="str">
        <f>_xlfn.CONCAT("(",Configure!I202,", '",Configure!J202,"', '",Configure!K202,"'),")</f>
        <v>(203, 'Arabic - U.A.E.', 'ar-AE'),</v>
      </c>
      <c r="J202" t="str">
        <f>_xlfn.CONCAT("(",Configure!M202,", 2000 /*Languages*/, '",Configure!N202,"', '",Configure!O202,"', 9 /*Boolean*/, '",PROPER(Configure!P202),"'),")</f>
        <v>(2203, 2000 /*Languages*/, 'Language_ar-AE_Active', 'Set language Arabic - U.A.E. to active/inactive', 9 /*Boolean*/, 'False'),</v>
      </c>
    </row>
    <row r="203" spans="1:10" x14ac:dyDescent="0.25">
      <c r="A203" t="str">
        <f>_xlfn.CONCAT("(",Configure!I203,", '",Configure!J203,"', '",Configure!K203,"'),")</f>
        <v>(204, 'Ukrainian - Ukraine', 'uk-UA'),</v>
      </c>
      <c r="J203" t="str">
        <f>_xlfn.CONCAT("(",Configure!M203,", 2000 /*Languages*/, '",Configure!N203,"', '",Configure!O203,"', 9 /*Boolean*/, '",PROPER(Configure!P203),"'),")</f>
        <v>(2204, 2000 /*Languages*/, 'Language_uk-UA_Active', 'Set language Ukrainian - Ukraine to active/inactive', 9 /*Boolean*/, 'False'),</v>
      </c>
    </row>
    <row r="204" spans="1:10" x14ac:dyDescent="0.25">
      <c r="A204" t="str">
        <f>_xlfn.CONCAT("(",Configure!I204,", '",Configure!J204,"', '",Configure!K204,"'),")</f>
        <v>(205, 'Welsh - United Kingdom', 'cy-GB'),</v>
      </c>
      <c r="J204" t="str">
        <f>_xlfn.CONCAT("(",Configure!M204,", 2000 /*Languages*/, '",Configure!N204,"', '",Configure!O204,"', 9 /*Boolean*/, '",PROPER(Configure!P204),"'),")</f>
        <v>(2205, 2000 /*Languages*/, 'Language_cy-GB_Active', 'Set language Welsh - United Kingdom to active/inactive', 9 /*Boolean*/, 'False'),</v>
      </c>
    </row>
    <row r="205" spans="1:10" x14ac:dyDescent="0.25">
      <c r="A205" t="str">
        <f>_xlfn.CONCAT("(",Configure!I205,", '",Configure!J205,"', '",Configure!K205,"'),")</f>
        <v>(206, 'Scottish Gaelic - United Kingdom', 'gd-GB'),</v>
      </c>
      <c r="J205" t="str">
        <f>_xlfn.CONCAT("(",Configure!M205,", 2000 /*Languages*/, '",Configure!N205,"', '",Configure!O205,"', 9 /*Boolean*/, '",PROPER(Configure!P205),"'),")</f>
        <v>(2206, 2000 /*Languages*/, 'Language_gd-GB_Active', 'Set language Scottish Gaelic - United Kingdom to active/inactive', 9 /*Boolean*/, 'False'),</v>
      </c>
    </row>
    <row r="206" spans="1:10" x14ac:dyDescent="0.25">
      <c r="A206" t="str">
        <f>_xlfn.CONCAT("(",Configure!I206,", '",Configure!J206,"', '",Configure!K206,"'),")</f>
        <v>(1, 'English - United Kingdom', 'en-GB'),</v>
      </c>
      <c r="J206" t="str">
        <f>_xlfn.CONCAT("(",Configure!M206,", 2000 /*Languages*/, '",Configure!N206,"', '",Configure!O206,"', 9 /*Boolean*/, '",PROPER(Configure!P206),"'),")</f>
        <v>(2001, 2000 /*Languages*/, 'Language_en-GB_Active', 'Set language English - United Kingdom to active/inactive', 9 /*Boolean*/, 'True'),</v>
      </c>
    </row>
    <row r="207" spans="1:10" x14ac:dyDescent="0.25">
      <c r="A207" t="str">
        <f>_xlfn.CONCAT("(",Configure!I207,", '",Configure!J207,"', '",Configure!K207,"'),")</f>
        <v>(208, 'English - United States', 'en-US'),</v>
      </c>
      <c r="J207" t="str">
        <f>_xlfn.CONCAT("(",Configure!M207,", 2000 /*Languages*/, '",Configure!N207,"', '",Configure!O207,"', 9 /*Boolean*/, '",PROPER(Configure!P207),"'),")</f>
        <v>(2208, 2000 /*Languages*/, 'Language_en-US_Active', 'Set language English - United States to active/inactive', 9 /*Boolean*/, 'False'),</v>
      </c>
    </row>
    <row r="208" spans="1:10" x14ac:dyDescent="0.25">
      <c r="A208" t="str">
        <f>_xlfn.CONCAT("(",Configure!I208,", '",Configure!J208,"', '",Configure!K208,"'),")</f>
        <v>(209, 'Spanish - United States', 'es-US'),</v>
      </c>
      <c r="J208" t="str">
        <f>_xlfn.CONCAT("(",Configure!M208,", 2000 /*Languages*/, '",Configure!N208,"', '",Configure!O208,"', 9 /*Boolean*/, '",PROPER(Configure!P208),"'),")</f>
        <v>(2209, 2000 /*Languages*/, 'Language_es-US_Active', 'Set language Spanish - United States to active/inactive', 9 /*Boolean*/, 'False'),</v>
      </c>
    </row>
    <row r="209" spans="1:10" x14ac:dyDescent="0.25">
      <c r="A209" t="str">
        <f>_xlfn.CONCAT("(",Configure!I209,", '",Configure!J209,"', '",Configure!K209,"'),")</f>
        <v>(210, 'Spanish - Uruguay', 'es-UY'),</v>
      </c>
      <c r="J209" t="str">
        <f>_xlfn.CONCAT("(",Configure!M209,", 2000 /*Languages*/, '",Configure!N209,"', '",Configure!O209,"', 9 /*Boolean*/, '",PROPER(Configure!P209),"'),")</f>
        <v>(2210, 2000 /*Languages*/, 'Language_es-UY_Active', 'Set language Spanish - Uruguay to active/inactive', 9 /*Boolean*/, 'False'),</v>
      </c>
    </row>
    <row r="210" spans="1:10" x14ac:dyDescent="0.25">
      <c r="A210" t="str">
        <f>_xlfn.CONCAT("(",Configure!I210,", '",Configure!J210,"', '",Configure!K210,"'),")</f>
        <v>(211, 'Vietnamese - Vietnam', 'vi-VN'),</v>
      </c>
      <c r="J210" t="str">
        <f>_xlfn.CONCAT("(",Configure!M210,", 2000 /*Languages*/, '",Configure!N210,"', '",Configure!O210,"', 9 /*Boolean*/, '",PROPER(Configure!P210),"'),")</f>
        <v>(2211, 2000 /*Languages*/, 'Language_vi-VN_Active', 'Set language Vietnamese - Vietnam to active/inactive', 9 /*Boolean*/, 'False'),</v>
      </c>
    </row>
    <row r="211" spans="1:10" x14ac:dyDescent="0.25">
      <c r="A211" t="str">
        <f>_xlfn.CONCAT("(",Configure!I211,", '",Configure!J211,"', '",Configure!K211,"'),")</f>
        <v>(212, 'Arabic - Yemen', 'ar-YE'),</v>
      </c>
      <c r="J211" t="str">
        <f>_xlfn.CONCAT("(",Configure!M211,", 2000 /*Languages*/, '",Configure!N211,"', '",Configure!O211,"', 9 /*Boolean*/, '",PROPER(Configure!P211),"'),")</f>
        <v>(2212, 2000 /*Languages*/, 'Language_ar-YE_Active', 'Set language Arabic - Yemen to active/inactive', 9 /*Boolean*/, 'False'),</v>
      </c>
    </row>
    <row r="212" spans="1:10" x14ac:dyDescent="0.25">
      <c r="A212" t="str">
        <f>_xlfn.CONCAT("(",Configure!I212,", '",Configure!J212,"', '",Configure!K212,"')")</f>
        <v>(213, 'English - Zimbabwe', 'en-ZW')</v>
      </c>
      <c r="J212" t="str">
        <f>_xlfn.CONCAT("(",Configure!M212,", 2000 /*Languages*/, '",Configure!N212,"', '",Configure!O212,"', 9 /*Boolean*/, '",PROPER(Configure!P212),"'),")</f>
        <v>(2213, 2000 /*Languages*/, 'Language_en-ZW_Active', 'Set language English - Zimbabwe to active/inactive', 9 /*Boolean*/, 'False'),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Configure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van Bommel</dc:creator>
  <cp:lastModifiedBy>Tim van Bommel</cp:lastModifiedBy>
  <dcterms:created xsi:type="dcterms:W3CDTF">2019-01-31T11:14:16Z</dcterms:created>
  <dcterms:modified xsi:type="dcterms:W3CDTF">2019-02-01T06:01:48Z</dcterms:modified>
</cp:coreProperties>
</file>