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dianshang_1K" sheetId="1" r:id="rId1"/>
  </sheets>
  <definedNames>
    <definedName name="_xlnm._FilterDatabase" localSheetId="0" hidden="1">dianshang_1K!$A$1:$AO$11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<sst xmlns="http://schemas.openxmlformats.org/spreadsheetml/2006/main" count="311" uniqueCount="186">
  <si>
    <t>订单编号</t>
  </si>
  <si>
    <t>品牌</t>
  </si>
  <si>
    <t>店铺</t>
  </si>
  <si>
    <t>负责人</t>
  </si>
  <si>
    <t>商品</t>
  </si>
  <si>
    <t>颜色</t>
  </si>
  <si>
    <t>客户购买类型</t>
  </si>
  <si>
    <t>销量</t>
  </si>
  <si>
    <t>单价</t>
  </si>
  <si>
    <t>销售额</t>
  </si>
  <si>
    <t>是否优惠</t>
  </si>
  <si>
    <t>优惠金额</t>
  </si>
  <si>
    <t>实际单价</t>
  </si>
  <si>
    <t>实际付款</t>
  </si>
  <si>
    <t>成本</t>
  </si>
  <si>
    <t>利润</t>
  </si>
  <si>
    <t>客户性别</t>
  </si>
  <si>
    <t>客户年龄</t>
  </si>
  <si>
    <t>会员情况</t>
  </si>
  <si>
    <t>是否访问页面</t>
  </si>
  <si>
    <t>访问页面时长</t>
  </si>
  <si>
    <t>交易状态</t>
  </si>
  <si>
    <t>商品状态</t>
  </si>
  <si>
    <t>收货人姓名</t>
  </si>
  <si>
    <t>收货人电话</t>
  </si>
  <si>
    <t>发货地址</t>
  </si>
  <si>
    <t>收货地址省份</t>
  </si>
  <si>
    <t>收货地址</t>
  </si>
  <si>
    <t>物流公司</t>
  </si>
  <si>
    <t>运单号</t>
  </si>
  <si>
    <t>运送方式</t>
  </si>
  <si>
    <t>支付时间</t>
  </si>
  <si>
    <t>预计到达时间</t>
  </si>
  <si>
    <t>实际到达时间</t>
  </si>
  <si>
    <t>快递反馈</t>
  </si>
  <si>
    <t>是否退货</t>
  </si>
  <si>
    <t>退款原因</t>
  </si>
  <si>
    <t>客户满意度</t>
  </si>
  <si>
    <t>出生日期</t>
  </si>
  <si>
    <t>品类</t>
  </si>
  <si>
    <t>材质</t>
  </si>
  <si>
    <t>A929818</t>
  </si>
  <si>
    <t>丽丽</t>
  </si>
  <si>
    <t>卡卡家女装</t>
  </si>
  <si>
    <t>袁英</t>
  </si>
  <si>
    <t>安全裤</t>
  </si>
  <si>
    <t>红色</t>
  </si>
  <si>
    <t>零售</t>
  </si>
  <si>
    <t>店铺活动优惠</t>
  </si>
  <si>
    <t>33岁</t>
  </si>
  <si>
    <t>无会员</t>
  </si>
  <si>
    <t>是</t>
  </si>
  <si>
    <t>交易成功</t>
  </si>
  <si>
    <t>已收货</t>
  </si>
  <si>
    <t>孙倩</t>
  </si>
  <si>
    <t>181****4056</t>
  </si>
  <si>
    <t>福建省</t>
  </si>
  <si>
    <t>陕西省</t>
  </si>
  <si>
    <t>陕西省延安市子长县</t>
  </si>
  <si>
    <t xml:space="preserve">   百世快递</t>
  </si>
  <si>
    <t>L810590</t>
  </si>
  <si>
    <t>公路运输</t>
  </si>
  <si>
    <t>准时</t>
  </si>
  <si>
    <t>否</t>
  </si>
  <si>
    <t>无</t>
  </si>
  <si>
    <t>中评</t>
  </si>
  <si>
    <t>女裤</t>
  </si>
  <si>
    <t>麻质</t>
  </si>
  <si>
    <t>A451538</t>
  </si>
  <si>
    <t>雅羊人</t>
  </si>
  <si>
    <t>秋兰女装专卖店</t>
  </si>
  <si>
    <t>刘佳</t>
  </si>
  <si>
    <t>不规则连衣裙</t>
  </si>
  <si>
    <t>粉色</t>
  </si>
  <si>
    <t>36岁</t>
  </si>
  <si>
    <t>余玉英</t>
  </si>
  <si>
    <t>181****8027</t>
  </si>
  <si>
    <t>广东省</t>
  </si>
  <si>
    <t>⼴西壮族⾃治区</t>
  </si>
  <si>
    <t>广西壮族自治区贵港市</t>
  </si>
  <si>
    <t>极兔快  递</t>
  </si>
  <si>
    <t>L806051</t>
  </si>
  <si>
    <t>好评</t>
  </si>
  <si>
    <t>连衣裙</t>
  </si>
  <si>
    <t>氨纶</t>
  </si>
  <si>
    <t>A479212</t>
  </si>
  <si>
    <t>威兰西</t>
  </si>
  <si>
    <t>威兰西旗舰店</t>
  </si>
  <si>
    <t>陈建平</t>
  </si>
  <si>
    <t>网红同款连衣裙</t>
  </si>
  <si>
    <t>白色</t>
  </si>
  <si>
    <t>双12优惠</t>
  </si>
  <si>
    <t>22岁</t>
  </si>
  <si>
    <t>杨军</t>
  </si>
  <si>
    <t>139****7024</t>
  </si>
  <si>
    <t>浙江省</t>
  </si>
  <si>
    <t>河北省</t>
  </si>
  <si>
    <t>河北省衡水市武强县</t>
  </si>
  <si>
    <t>顺丰快递</t>
  </si>
  <si>
    <t>L356804</t>
  </si>
  <si>
    <t>延后</t>
  </si>
  <si>
    <t>棉质</t>
  </si>
  <si>
    <t>A389270</t>
  </si>
  <si>
    <t>H&amp;R</t>
  </si>
  <si>
    <t>壹佰女装</t>
  </si>
  <si>
    <t>杨兰英</t>
  </si>
  <si>
    <t>蕾丝花边T恤</t>
  </si>
  <si>
    <t>紫色</t>
  </si>
  <si>
    <t>批发</t>
  </si>
  <si>
    <t>双11优惠</t>
  </si>
  <si>
    <t>26岁</t>
  </si>
  <si>
    <t>郑强</t>
  </si>
  <si>
    <t>159****6299</t>
  </si>
  <si>
    <t>四川省</t>
  </si>
  <si>
    <t>河南省</t>
  </si>
  <si>
    <t>河南省郑州市新密市</t>
  </si>
  <si>
    <t>L335437</t>
  </si>
  <si>
    <t>上衣</t>
  </si>
  <si>
    <t>A327122</t>
  </si>
  <si>
    <t>H&amp;R旗舰店</t>
  </si>
  <si>
    <t>春夏新款连衣裙</t>
  </si>
  <si>
    <t>刘冬梅</t>
  </si>
  <si>
    <t>185****4586</t>
  </si>
  <si>
    <t>陕西省延安市富县</t>
  </si>
  <si>
    <t>中通快递</t>
  </si>
  <si>
    <t>L209106</t>
  </si>
  <si>
    <t>无评论</t>
  </si>
  <si>
    <t>A577484</t>
  </si>
  <si>
    <t>COCO女装</t>
  </si>
  <si>
    <t>秋冬款连衣裙</t>
  </si>
  <si>
    <t>61岁</t>
  </si>
  <si>
    <t>钻石会员</t>
  </si>
  <si>
    <t>谢博</t>
  </si>
  <si>
    <t>147****5024</t>
  </si>
  <si>
    <t>⽢肃省</t>
  </si>
  <si>
    <t>甘肃省甘南藏族自治州卓尼县</t>
  </si>
  <si>
    <t>申通快递</t>
  </si>
  <si>
    <t>L913348</t>
  </si>
  <si>
    <t>航空运输</t>
  </si>
  <si>
    <t>A293474</t>
  </si>
  <si>
    <t>拉夏贝尔</t>
  </si>
  <si>
    <t>拉夏贝尔旗舰店</t>
  </si>
  <si>
    <t>泫雅风T恤</t>
  </si>
  <si>
    <t>59岁</t>
  </si>
  <si>
    <t>普通会员</t>
  </si>
  <si>
    <t>赵丽丽</t>
  </si>
  <si>
    <t>186****8566</t>
  </si>
  <si>
    <t>⼴东省</t>
  </si>
  <si>
    <t>广东省梅州市</t>
  </si>
  <si>
    <t>圆通快递</t>
  </si>
  <si>
    <t>L841704</t>
  </si>
  <si>
    <t>铁路运输</t>
  </si>
  <si>
    <t>A424004</t>
  </si>
  <si>
    <t>艾米丽</t>
  </si>
  <si>
    <t>宋建华</t>
  </si>
  <si>
    <t>大码牛仔裤</t>
  </si>
  <si>
    <t>23岁</t>
  </si>
  <si>
    <t>谢雷</t>
  </si>
  <si>
    <t>150****7487</t>
  </si>
  <si>
    <t>宁夏回族自治区</t>
  </si>
  <si>
    <t>宁夏回族自治区银川市贺兰县</t>
  </si>
  <si>
    <t>L451724</t>
  </si>
  <si>
    <t>锦纶</t>
  </si>
  <si>
    <t>A561021</t>
  </si>
  <si>
    <t>TARA</t>
  </si>
  <si>
    <t>TARA旗舰店</t>
  </si>
  <si>
    <t>邹勇</t>
  </si>
  <si>
    <t>春夏季新款裤子</t>
  </si>
  <si>
    <t>橙色</t>
  </si>
  <si>
    <t>王桂珍</t>
  </si>
  <si>
    <t>137****8424</t>
  </si>
  <si>
    <t>湖南省</t>
  </si>
  <si>
    <t>湖南省永州市市辖区</t>
  </si>
  <si>
    <t>L948843</t>
  </si>
  <si>
    <t>A191677</t>
  </si>
  <si>
    <t>富贵人</t>
  </si>
  <si>
    <t>富贵人旗舰店</t>
  </si>
  <si>
    <t>38岁</t>
  </si>
  <si>
    <t>交易取消</t>
  </si>
  <si>
    <t>已取消</t>
  </si>
  <si>
    <t>梁秀华</t>
  </si>
  <si>
    <t>136****1451</t>
  </si>
  <si>
    <t>⼭东省</t>
  </si>
  <si>
    <t>山东省聊城市冠县</t>
  </si>
  <si>
    <t>L385723</t>
  </si>
  <si>
    <t>不喜欢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</si>
</sst>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31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"/>
  <sheetViews>
    <sheetView tabSelected="1" zoomScaleSheetLayoutView="60" workbookViewId="0">
      <selection activeCell="E12" sqref="E12"/>
    </sheetView>
  </sheetViews>
  <sheetFormatPr defaultColWidth="10.3846153846154" defaultRowHeight="15.2"/>
  <cols>
    <col min="1" max="2" width="9.23076923076923" style="1" customWidth="1"/>
    <col min="3" max="3" width="15.6153846153846" style="1" customWidth="1"/>
    <col min="4" max="4" width="7.30769230769231" style="1" customWidth="1"/>
    <col min="5" max="5" width="16.9230769230769" style="1" customWidth="1"/>
    <col min="6" max="6" width="5.38461538461539" style="1" customWidth="1"/>
    <col min="7" max="7" width="7.51923076923077" style="1" customWidth="1"/>
    <col min="8" max="8" width="3.83653846153846" style="1" customWidth="1"/>
    <col min="9" max="9" width="7.07692307692308" style="1" customWidth="1"/>
    <col min="10" max="10" width="8" style="1" customWidth="1"/>
    <col min="11" max="11" width="13.4615384615385" style="2" customWidth="1"/>
    <col min="12" max="12" width="5.59615384615385" style="1" customWidth="1"/>
    <col min="13" max="16" width="9.23076923076923" style="1" customWidth="1"/>
    <col min="17" max="17" width="5.28846153846154" style="1" customWidth="1"/>
    <col min="18" max="18" width="4.96153846153846" style="1" customWidth="1"/>
    <col min="19" max="19" width="9.23076923076923" style="1" customWidth="1"/>
    <col min="20" max="20" width="5.92307692307692" style="1" customWidth="1"/>
    <col min="21" max="21" width="4.97115384615385" style="1" customWidth="1"/>
    <col min="22" max="22" width="13.4615384615385" style="1" customWidth="1"/>
    <col min="23" max="23" width="9.23076923076923" style="1" customWidth="1"/>
    <col min="24" max="24" width="11.2307692307692" style="1" customWidth="1"/>
    <col min="25" max="25" width="11.5384615384615" style="2" customWidth="1"/>
    <col min="26" max="26" width="9.23076923076923" style="2" customWidth="1"/>
    <col min="27" max="27" width="17.7692307692308" style="2" customWidth="1"/>
    <col min="28" max="28" width="54.5384615384615" style="2" customWidth="1"/>
    <col min="29" max="29" width="10.6923076923077" style="1" customWidth="1"/>
    <col min="30" max="30" width="8.15384615384615" style="1" customWidth="1"/>
    <col min="31" max="31" width="9.23076923076923" style="1" customWidth="1"/>
    <col min="32" max="32" width="11" style="2" customWidth="1"/>
    <col min="33" max="34" width="13.4615384615385" style="2" customWidth="1"/>
    <col min="35" max="35" width="5.92307692307692" style="1" customWidth="1"/>
    <col min="36" max="36" width="4.96153846153846" style="1" customWidth="1"/>
    <col min="37" max="37" width="11.5384615384615" style="1" customWidth="1"/>
    <col min="38" max="38" width="8.00961538461539" style="1" customWidth="1"/>
    <col min="39" max="39" width="15.2307692307692" style="2" customWidth="1"/>
    <col min="40" max="40" width="7.30769230769231" style="1" customWidth="1"/>
    <col min="41" max="41" width="5.38461538461539" style="1" customWidth="1"/>
    <col min="42" max="16384" width="10.3846153846154" style="2"/>
  </cols>
  <sheetData>
    <row r="1" ht="46" spans="1:4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ht="16" spans="1:41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4">
        <v>256</v>
      </c>
      <c r="I2" s="4">
        <v>156.14</v>
      </c>
      <c r="J2" s="4">
        <v>156.14</v>
      </c>
      <c r="K2" s="5" t="s">
        <v>48</v>
      </c>
      <c r="L2" s="4">
        <v>12</v>
      </c>
      <c r="M2" s="4">
        <v>144.14</v>
      </c>
      <c r="N2" s="4">
        <v>144.14</v>
      </c>
      <c r="O2" s="6">
        <f ca="1">ROUND((1-RANDBETWEEN(30,50)/100)*N2,2)</f>
        <v>92.25</v>
      </c>
      <c r="P2" s="6">
        <f ca="1">N2-O2</f>
        <v>51.89</v>
      </c>
      <c r="Q2" s="4">
        <v>0</v>
      </c>
      <c r="R2" s="4" t="s">
        <v>49</v>
      </c>
      <c r="S2" s="4" t="s">
        <v>50</v>
      </c>
      <c r="T2" s="4" t="s">
        <v>51</v>
      </c>
      <c r="U2" s="4">
        <v>2</v>
      </c>
      <c r="V2" s="4" t="s">
        <v>52</v>
      </c>
      <c r="W2" s="4" t="s">
        <v>53</v>
      </c>
      <c r="X2" s="4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4" t="s">
        <v>59</v>
      </c>
      <c r="AD2" s="4" t="s">
        <v>60</v>
      </c>
      <c r="AE2" s="4" t="s">
        <v>61</v>
      </c>
      <c r="AF2" s="7">
        <v>44003</v>
      </c>
      <c r="AG2" s="7">
        <v>44008</v>
      </c>
      <c r="AH2" s="7">
        <v>44008</v>
      </c>
      <c r="AI2" s="4" t="s">
        <v>62</v>
      </c>
      <c r="AJ2" s="4" t="s">
        <v>63</v>
      </c>
      <c r="AK2" s="4" t="s">
        <v>64</v>
      </c>
      <c r="AL2" s="4" t="s">
        <v>65</v>
      </c>
      <c r="AM2" s="8">
        <v>32807</v>
      </c>
      <c r="AN2" s="4" t="s">
        <v>66</v>
      </c>
      <c r="AO2" s="4" t="s">
        <v>67</v>
      </c>
    </row>
    <row r="3" ht="16" spans="1:41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47</v>
      </c>
      <c r="H3" s="4">
        <v>198</v>
      </c>
      <c r="I3" s="4">
        <v>247.44</v>
      </c>
      <c r="J3" s="4">
        <v>247.44</v>
      </c>
      <c r="K3" s="5" t="s">
        <v>64</v>
      </c>
      <c r="L3" s="4">
        <v>0</v>
      </c>
      <c r="M3" s="4">
        <v>247.44</v>
      </c>
      <c r="N3" s="4">
        <v>247.44</v>
      </c>
      <c r="O3" s="6">
        <f ca="1" t="shared" ref="O3:O66" si="0">ROUND((1-RANDBETWEEN(30,50)/100)*N3,2)</f>
        <v>133.62</v>
      </c>
      <c r="P3" s="6">
        <f ca="1" t="shared" ref="P3:P66" si="1">N3-O3</f>
        <v>113.82</v>
      </c>
      <c r="Q3" s="4">
        <v>0</v>
      </c>
      <c r="R3" s="4" t="s">
        <v>74</v>
      </c>
      <c r="S3" s="4" t="s">
        <v>50</v>
      </c>
      <c r="T3" s="4" t="s">
        <v>51</v>
      </c>
      <c r="U3" s="4">
        <v>8</v>
      </c>
      <c r="V3" s="4" t="s">
        <v>52</v>
      </c>
      <c r="W3" s="4" t="s">
        <v>53</v>
      </c>
      <c r="X3" s="4" t="s">
        <v>75</v>
      </c>
      <c r="Y3" s="5" t="s">
        <v>76</v>
      </c>
      <c r="Z3" s="5" t="s">
        <v>77</v>
      </c>
      <c r="AA3" s="5" t="s">
        <v>78</v>
      </c>
      <c r="AB3" s="5" t="s">
        <v>79</v>
      </c>
      <c r="AC3" s="4" t="s">
        <v>80</v>
      </c>
      <c r="AD3" s="4" t="s">
        <v>81</v>
      </c>
      <c r="AE3" s="4" t="s">
        <v>61</v>
      </c>
      <c r="AF3" s="7">
        <v>45029</v>
      </c>
      <c r="AG3" s="7">
        <v>45031</v>
      </c>
      <c r="AH3" s="7">
        <v>45031</v>
      </c>
      <c r="AI3" s="4" t="s">
        <v>62</v>
      </c>
      <c r="AJ3" s="4" t="s">
        <v>63</v>
      </c>
      <c r="AK3" s="4" t="s">
        <v>64</v>
      </c>
      <c r="AL3" s="4" t="s">
        <v>82</v>
      </c>
      <c r="AM3" s="8">
        <v>31610</v>
      </c>
      <c r="AN3" s="4" t="s">
        <v>83</v>
      </c>
      <c r="AO3" s="4" t="s">
        <v>84</v>
      </c>
    </row>
    <row r="4" ht="16" spans="1:41">
      <c r="A4" s="4" t="s">
        <v>85</v>
      </c>
      <c r="B4" s="4" t="s">
        <v>86</v>
      </c>
      <c r="C4" s="4" t="s">
        <v>87</v>
      </c>
      <c r="D4" s="4" t="s">
        <v>88</v>
      </c>
      <c r="E4" s="4" t="s">
        <v>89</v>
      </c>
      <c r="F4" s="4" t="s">
        <v>90</v>
      </c>
      <c r="G4" s="4" t="s">
        <v>47</v>
      </c>
      <c r="H4" s="4">
        <v>128</v>
      </c>
      <c r="I4" s="4">
        <v>245.49</v>
      </c>
      <c r="J4" s="4">
        <v>245.49</v>
      </c>
      <c r="K4" s="5" t="s">
        <v>91</v>
      </c>
      <c r="L4" s="4">
        <v>15</v>
      </c>
      <c r="M4" s="4">
        <v>230.49</v>
      </c>
      <c r="N4" s="4">
        <v>230.49</v>
      </c>
      <c r="O4" s="6">
        <f ca="1" t="shared" si="0"/>
        <v>147.51</v>
      </c>
      <c r="P4" s="6">
        <f ca="1" t="shared" si="1"/>
        <v>82.98</v>
      </c>
      <c r="Q4" s="4">
        <v>0</v>
      </c>
      <c r="R4" s="4" t="s">
        <v>92</v>
      </c>
      <c r="S4" s="4" t="s">
        <v>50</v>
      </c>
      <c r="T4" s="4" t="s">
        <v>51</v>
      </c>
      <c r="U4" s="4">
        <v>4</v>
      </c>
      <c r="V4" s="4" t="s">
        <v>52</v>
      </c>
      <c r="W4" s="4" t="s">
        <v>53</v>
      </c>
      <c r="X4" s="4" t="s">
        <v>93</v>
      </c>
      <c r="Y4" s="5" t="s">
        <v>94</v>
      </c>
      <c r="Z4" s="5" t="s">
        <v>95</v>
      </c>
      <c r="AA4" s="5" t="s">
        <v>96</v>
      </c>
      <c r="AB4" s="5" t="s">
        <v>97</v>
      </c>
      <c r="AC4" s="4" t="s">
        <v>98</v>
      </c>
      <c r="AD4" s="4" t="s">
        <v>99</v>
      </c>
      <c r="AE4" s="4" t="s">
        <v>61</v>
      </c>
      <c r="AF4" s="7">
        <v>43800</v>
      </c>
      <c r="AG4" s="7">
        <v>43805</v>
      </c>
      <c r="AH4" s="7">
        <v>43806</v>
      </c>
      <c r="AI4" s="4" t="s">
        <v>100</v>
      </c>
      <c r="AJ4" s="4" t="s">
        <v>63</v>
      </c>
      <c r="AK4" s="4" t="s">
        <v>64</v>
      </c>
      <c r="AL4" s="4" t="s">
        <v>82</v>
      </c>
      <c r="AM4" s="8">
        <v>36649</v>
      </c>
      <c r="AN4" s="4" t="s">
        <v>83</v>
      </c>
      <c r="AO4" s="4" t="s">
        <v>101</v>
      </c>
    </row>
    <row r="5" ht="16" spans="1:41">
      <c r="A5" s="4" t="s">
        <v>102</v>
      </c>
      <c r="B5" s="4" t="s">
        <v>103</v>
      </c>
      <c r="C5" s="4" t="s">
        <v>104</v>
      </c>
      <c r="D5" s="4" t="s">
        <v>105</v>
      </c>
      <c r="E5" s="4" t="s">
        <v>106</v>
      </c>
      <c r="F5" s="4" t="s">
        <v>107</v>
      </c>
      <c r="G5" s="4" t="s">
        <v>108</v>
      </c>
      <c r="H5" s="4">
        <v>13</v>
      </c>
      <c r="I5" s="4">
        <v>168.3</v>
      </c>
      <c r="J5" s="4">
        <v>2187.9</v>
      </c>
      <c r="K5" s="5" t="s">
        <v>109</v>
      </c>
      <c r="L5" s="4">
        <v>200</v>
      </c>
      <c r="M5" s="4">
        <v>152.92</v>
      </c>
      <c r="N5" s="4">
        <v>1987.9</v>
      </c>
      <c r="O5" s="6">
        <f ca="1" t="shared" si="0"/>
        <v>1212.62</v>
      </c>
      <c r="P5" s="6">
        <f ca="1" t="shared" si="1"/>
        <v>775.28</v>
      </c>
      <c r="Q5" s="4">
        <v>0</v>
      </c>
      <c r="R5" s="4" t="s">
        <v>110</v>
      </c>
      <c r="S5" s="4" t="s">
        <v>50</v>
      </c>
      <c r="T5" s="4" t="s">
        <v>51</v>
      </c>
      <c r="U5" s="4">
        <v>4</v>
      </c>
      <c r="V5" s="4" t="s">
        <v>52</v>
      </c>
      <c r="W5" s="4" t="s">
        <v>53</v>
      </c>
      <c r="X5" s="4" t="s">
        <v>111</v>
      </c>
      <c r="Y5" s="5" t="s">
        <v>112</v>
      </c>
      <c r="Z5" s="5" t="s">
        <v>113</v>
      </c>
      <c r="AA5" s="5" t="s">
        <v>114</v>
      </c>
      <c r="AB5" s="5" t="s">
        <v>115</v>
      </c>
      <c r="AC5" s="4" t="s">
        <v>98</v>
      </c>
      <c r="AD5" s="4" t="s">
        <v>116</v>
      </c>
      <c r="AE5" s="4" t="s">
        <v>61</v>
      </c>
      <c r="AF5" s="7">
        <v>43779</v>
      </c>
      <c r="AG5" s="7">
        <v>43783</v>
      </c>
      <c r="AH5" s="7">
        <v>43784</v>
      </c>
      <c r="AI5" s="4" t="s">
        <v>100</v>
      </c>
      <c r="AJ5" s="4" t="s">
        <v>63</v>
      </c>
      <c r="AK5" s="4" t="s">
        <v>64</v>
      </c>
      <c r="AL5" s="4" t="s">
        <v>82</v>
      </c>
      <c r="AM5" s="8">
        <v>35189</v>
      </c>
      <c r="AN5" s="4" t="s">
        <v>117</v>
      </c>
      <c r="AO5" s="4" t="s">
        <v>101</v>
      </c>
    </row>
    <row r="6" ht="16" spans="1:41">
      <c r="A6" s="4" t="s">
        <v>118</v>
      </c>
      <c r="B6" s="4" t="s">
        <v>103</v>
      </c>
      <c r="C6" s="4" t="s">
        <v>119</v>
      </c>
      <c r="D6" s="4" t="s">
        <v>44</v>
      </c>
      <c r="E6" s="4" t="s">
        <v>120</v>
      </c>
      <c r="F6" s="4" t="s">
        <v>46</v>
      </c>
      <c r="G6" s="4" t="s">
        <v>108</v>
      </c>
      <c r="H6" s="4">
        <v>13</v>
      </c>
      <c r="I6" s="4">
        <v>119.64</v>
      </c>
      <c r="J6" s="4">
        <v>1555.32</v>
      </c>
      <c r="K6" s="5" t="s">
        <v>64</v>
      </c>
      <c r="L6" s="4">
        <v>0</v>
      </c>
      <c r="M6" s="4">
        <v>119.64</v>
      </c>
      <c r="N6" s="4">
        <v>1555.32</v>
      </c>
      <c r="O6" s="6">
        <f ca="1" t="shared" si="0"/>
        <v>855.43</v>
      </c>
      <c r="P6" s="6">
        <f ca="1" t="shared" si="1"/>
        <v>699.89</v>
      </c>
      <c r="Q6" s="4">
        <v>0</v>
      </c>
      <c r="R6" s="4" t="s">
        <v>92</v>
      </c>
      <c r="S6" s="4" t="s">
        <v>50</v>
      </c>
      <c r="T6" s="4" t="s">
        <v>51</v>
      </c>
      <c r="U6" s="4">
        <v>8</v>
      </c>
      <c r="V6" s="4" t="s">
        <v>52</v>
      </c>
      <c r="W6" s="4" t="s">
        <v>53</v>
      </c>
      <c r="X6" s="4" t="s">
        <v>121</v>
      </c>
      <c r="Y6" s="5" t="s">
        <v>122</v>
      </c>
      <c r="Z6" s="5" t="s">
        <v>77</v>
      </c>
      <c r="AA6" s="5" t="s">
        <v>57</v>
      </c>
      <c r="AB6" s="5" t="s">
        <v>123</v>
      </c>
      <c r="AC6" s="4" t="s">
        <v>124</v>
      </c>
      <c r="AD6" s="4" t="s">
        <v>125</v>
      </c>
      <c r="AE6" s="4" t="s">
        <v>61</v>
      </c>
      <c r="AF6" s="7">
        <v>43583</v>
      </c>
      <c r="AG6" s="7">
        <v>43585</v>
      </c>
      <c r="AH6" s="7">
        <v>43585</v>
      </c>
      <c r="AI6" s="4" t="s">
        <v>62</v>
      </c>
      <c r="AJ6" s="4" t="s">
        <v>63</v>
      </c>
      <c r="AK6" s="4" t="s">
        <v>64</v>
      </c>
      <c r="AL6" s="4" t="s">
        <v>126</v>
      </c>
      <c r="AM6" s="8">
        <v>36710</v>
      </c>
      <c r="AN6" s="4" t="s">
        <v>83</v>
      </c>
      <c r="AO6" s="4" t="s">
        <v>84</v>
      </c>
    </row>
    <row r="7" ht="16" spans="1:41">
      <c r="A7" s="4" t="s">
        <v>127</v>
      </c>
      <c r="B7" s="4" t="s">
        <v>103</v>
      </c>
      <c r="C7" s="4" t="s">
        <v>128</v>
      </c>
      <c r="D7" s="4" t="s">
        <v>71</v>
      </c>
      <c r="E7" s="4" t="s">
        <v>129</v>
      </c>
      <c r="F7" s="4" t="s">
        <v>73</v>
      </c>
      <c r="G7" s="4" t="s">
        <v>108</v>
      </c>
      <c r="H7" s="4">
        <v>12</v>
      </c>
      <c r="I7" s="4">
        <v>173.7</v>
      </c>
      <c r="J7" s="4">
        <v>2084.39999999999</v>
      </c>
      <c r="K7" s="5" t="s">
        <v>48</v>
      </c>
      <c r="L7" s="4">
        <v>100</v>
      </c>
      <c r="M7" s="4">
        <v>165.37</v>
      </c>
      <c r="N7" s="4">
        <v>1984.39999999999</v>
      </c>
      <c r="O7" s="6">
        <f ca="1" t="shared" si="0"/>
        <v>1170.8</v>
      </c>
      <c r="P7" s="6">
        <f ca="1" t="shared" si="1"/>
        <v>813.59999999999</v>
      </c>
      <c r="Q7" s="4">
        <v>0</v>
      </c>
      <c r="R7" s="4" t="s">
        <v>130</v>
      </c>
      <c r="S7" s="4" t="s">
        <v>131</v>
      </c>
      <c r="T7" s="4" t="s">
        <v>51</v>
      </c>
      <c r="U7" s="4">
        <v>7</v>
      </c>
      <c r="V7" s="4" t="s">
        <v>52</v>
      </c>
      <c r="W7" s="4" t="s">
        <v>53</v>
      </c>
      <c r="X7" s="4" t="s">
        <v>132</v>
      </c>
      <c r="Y7" s="5" t="s">
        <v>133</v>
      </c>
      <c r="Z7" s="5" t="s">
        <v>77</v>
      </c>
      <c r="AA7" s="5" t="s">
        <v>134</v>
      </c>
      <c r="AB7" s="5" t="s">
        <v>135</v>
      </c>
      <c r="AC7" s="4" t="s">
        <v>136</v>
      </c>
      <c r="AD7" s="4" t="s">
        <v>137</v>
      </c>
      <c r="AE7" s="4" t="s">
        <v>138</v>
      </c>
      <c r="AF7" s="7">
        <v>43562</v>
      </c>
      <c r="AG7" s="7">
        <v>43566</v>
      </c>
      <c r="AH7" s="7">
        <v>43566</v>
      </c>
      <c r="AI7" s="4" t="s">
        <v>62</v>
      </c>
      <c r="AJ7" s="4" t="s">
        <v>63</v>
      </c>
      <c r="AK7" s="4" t="s">
        <v>64</v>
      </c>
      <c r="AL7" s="4" t="s">
        <v>65</v>
      </c>
      <c r="AM7" s="8">
        <v>22505</v>
      </c>
      <c r="AN7" s="4" t="s">
        <v>83</v>
      </c>
      <c r="AO7" s="4" t="s">
        <v>67</v>
      </c>
    </row>
    <row r="8" ht="16" spans="1:41">
      <c r="A8" s="4" t="s">
        <v>139</v>
      </c>
      <c r="B8" s="4" t="s">
        <v>140</v>
      </c>
      <c r="C8" s="4" t="s">
        <v>141</v>
      </c>
      <c r="D8" s="4" t="s">
        <v>71</v>
      </c>
      <c r="E8" s="4" t="s">
        <v>142</v>
      </c>
      <c r="F8" s="4" t="s">
        <v>73</v>
      </c>
      <c r="G8" s="4" t="s">
        <v>108</v>
      </c>
      <c r="H8" s="4">
        <v>12</v>
      </c>
      <c r="I8" s="4">
        <v>162.02</v>
      </c>
      <c r="J8" s="4">
        <v>1944.24</v>
      </c>
      <c r="K8" s="5" t="s">
        <v>109</v>
      </c>
      <c r="L8" s="4">
        <v>200</v>
      </c>
      <c r="M8" s="4">
        <v>145.35</v>
      </c>
      <c r="N8" s="4">
        <v>1744.24</v>
      </c>
      <c r="O8" s="6">
        <f ca="1" t="shared" si="0"/>
        <v>1011.66</v>
      </c>
      <c r="P8" s="6">
        <f ca="1" t="shared" si="1"/>
        <v>732.58</v>
      </c>
      <c r="Q8" s="4">
        <v>0</v>
      </c>
      <c r="R8" s="4" t="s">
        <v>143</v>
      </c>
      <c r="S8" s="4" t="s">
        <v>144</v>
      </c>
      <c r="T8" s="4" t="s">
        <v>51</v>
      </c>
      <c r="U8" s="4">
        <v>2</v>
      </c>
      <c r="V8" s="4" t="s">
        <v>52</v>
      </c>
      <c r="W8" s="4" t="s">
        <v>53</v>
      </c>
      <c r="X8" s="4" t="s">
        <v>145</v>
      </c>
      <c r="Y8" s="5" t="s">
        <v>146</v>
      </c>
      <c r="Z8" s="5" t="s">
        <v>95</v>
      </c>
      <c r="AA8" s="5" t="s">
        <v>147</v>
      </c>
      <c r="AB8" s="5" t="s">
        <v>148</v>
      </c>
      <c r="AC8" s="4" t="s">
        <v>149</v>
      </c>
      <c r="AD8" s="4" t="s">
        <v>150</v>
      </c>
      <c r="AE8" s="4" t="s">
        <v>151</v>
      </c>
      <c r="AF8" s="7">
        <v>43779</v>
      </c>
      <c r="AG8" s="7">
        <v>43784</v>
      </c>
      <c r="AH8" s="7">
        <v>43784</v>
      </c>
      <c r="AI8" s="4" t="s">
        <v>62</v>
      </c>
      <c r="AJ8" s="4" t="s">
        <v>63</v>
      </c>
      <c r="AK8" s="4" t="s">
        <v>64</v>
      </c>
      <c r="AL8" s="4" t="s">
        <v>65</v>
      </c>
      <c r="AM8" s="8">
        <v>23158</v>
      </c>
      <c r="AN8" s="4" t="s">
        <v>117</v>
      </c>
      <c r="AO8" s="4" t="s">
        <v>84</v>
      </c>
    </row>
    <row r="9" ht="16" spans="1:41">
      <c r="A9" s="4" t="s">
        <v>152</v>
      </c>
      <c r="B9" s="4" t="s">
        <v>153</v>
      </c>
      <c r="C9" s="4" t="s">
        <v>43</v>
      </c>
      <c r="D9" s="4" t="s">
        <v>154</v>
      </c>
      <c r="E9" s="4" t="s">
        <v>155</v>
      </c>
      <c r="F9" s="4" t="s">
        <v>46</v>
      </c>
      <c r="G9" s="4" t="s">
        <v>108</v>
      </c>
      <c r="H9" s="4">
        <v>11</v>
      </c>
      <c r="I9" s="4">
        <v>73.54</v>
      </c>
      <c r="J9" s="4">
        <v>808.94</v>
      </c>
      <c r="K9" s="5" t="s">
        <v>109</v>
      </c>
      <c r="L9" s="4">
        <v>100</v>
      </c>
      <c r="M9" s="4">
        <v>64.45</v>
      </c>
      <c r="N9" s="4">
        <v>708.94</v>
      </c>
      <c r="O9" s="6">
        <f ca="1" t="shared" si="0"/>
        <v>361.56</v>
      </c>
      <c r="P9" s="6">
        <f ca="1" t="shared" si="1"/>
        <v>347.38</v>
      </c>
      <c r="Q9" s="4">
        <v>0</v>
      </c>
      <c r="R9" s="4" t="s">
        <v>156</v>
      </c>
      <c r="S9" s="4" t="s">
        <v>50</v>
      </c>
      <c r="T9" s="4" t="s">
        <v>51</v>
      </c>
      <c r="U9" s="4">
        <v>8</v>
      </c>
      <c r="V9" s="4" t="s">
        <v>52</v>
      </c>
      <c r="W9" s="4" t="s">
        <v>53</v>
      </c>
      <c r="X9" s="4" t="s">
        <v>157</v>
      </c>
      <c r="Y9" s="5" t="s">
        <v>158</v>
      </c>
      <c r="Z9" s="5" t="s">
        <v>95</v>
      </c>
      <c r="AA9" s="5" t="s">
        <v>159</v>
      </c>
      <c r="AB9" s="5" t="s">
        <v>160</v>
      </c>
      <c r="AC9" s="4" t="s">
        <v>59</v>
      </c>
      <c r="AD9" s="4" t="s">
        <v>161</v>
      </c>
      <c r="AE9" s="4" t="s">
        <v>61</v>
      </c>
      <c r="AF9" s="7">
        <v>45257</v>
      </c>
      <c r="AG9" s="7">
        <v>45261</v>
      </c>
      <c r="AH9" s="7">
        <v>45261</v>
      </c>
      <c r="AI9" s="4" t="s">
        <v>62</v>
      </c>
      <c r="AJ9" s="4" t="s">
        <v>63</v>
      </c>
      <c r="AK9" s="4" t="s">
        <v>64</v>
      </c>
      <c r="AL9" s="4" t="s">
        <v>82</v>
      </c>
      <c r="AM9" s="8">
        <v>36512</v>
      </c>
      <c r="AN9" s="4" t="s">
        <v>66</v>
      </c>
      <c r="AO9" s="4" t="s">
        <v>162</v>
      </c>
    </row>
    <row r="10" ht="16" spans="1:41">
      <c r="A10" s="4" t="s">
        <v>163</v>
      </c>
      <c r="B10" s="4" t="s">
        <v>164</v>
      </c>
      <c r="C10" s="4" t="s">
        <v>165</v>
      </c>
      <c r="D10" s="4" t="s">
        <v>166</v>
      </c>
      <c r="E10" s="4" t="s">
        <v>167</v>
      </c>
      <c r="F10" s="4" t="s">
        <v>168</v>
      </c>
      <c r="G10" s="4" t="s">
        <v>108</v>
      </c>
      <c r="H10" s="4">
        <v>11</v>
      </c>
      <c r="I10" s="4">
        <v>57.25</v>
      </c>
      <c r="J10" s="4">
        <v>629.75</v>
      </c>
      <c r="K10" s="5" t="s">
        <v>91</v>
      </c>
      <c r="L10" s="4">
        <v>150</v>
      </c>
      <c r="M10" s="4">
        <v>43.61</v>
      </c>
      <c r="N10" s="4">
        <v>479.75</v>
      </c>
      <c r="O10" s="6">
        <f ca="1" t="shared" si="0"/>
        <v>283.05</v>
      </c>
      <c r="P10" s="6">
        <f ca="1" t="shared" si="1"/>
        <v>196.7</v>
      </c>
      <c r="Q10" s="4">
        <v>0</v>
      </c>
      <c r="R10" s="4" t="s">
        <v>74</v>
      </c>
      <c r="S10" s="4" t="s">
        <v>144</v>
      </c>
      <c r="T10" s="4" t="s">
        <v>51</v>
      </c>
      <c r="U10" s="4">
        <v>7</v>
      </c>
      <c r="V10" s="4" t="s">
        <v>52</v>
      </c>
      <c r="W10" s="4" t="s">
        <v>53</v>
      </c>
      <c r="X10" s="4" t="s">
        <v>169</v>
      </c>
      <c r="Y10" s="5" t="s">
        <v>170</v>
      </c>
      <c r="Z10" s="5" t="s">
        <v>56</v>
      </c>
      <c r="AA10" s="5" t="s">
        <v>171</v>
      </c>
      <c r="AB10" s="5" t="s">
        <v>172</v>
      </c>
      <c r="AC10" s="4" t="s">
        <v>136</v>
      </c>
      <c r="AD10" s="4" t="s">
        <v>173</v>
      </c>
      <c r="AE10" s="4" t="s">
        <v>61</v>
      </c>
      <c r="AF10" s="7">
        <v>43816</v>
      </c>
      <c r="AG10" s="7">
        <v>43818</v>
      </c>
      <c r="AH10" s="7">
        <v>43818</v>
      </c>
      <c r="AI10" s="4" t="s">
        <v>62</v>
      </c>
      <c r="AJ10" s="4" t="s">
        <v>63</v>
      </c>
      <c r="AK10" s="4" t="s">
        <v>64</v>
      </c>
      <c r="AL10" s="4" t="s">
        <v>82</v>
      </c>
      <c r="AM10" s="8">
        <v>31564</v>
      </c>
      <c r="AN10" s="4" t="s">
        <v>66</v>
      </c>
      <c r="AO10" s="4" t="s">
        <v>162</v>
      </c>
    </row>
    <row r="11" ht="16" spans="1:41">
      <c r="A11" s="4" t="s">
        <v>174</v>
      </c>
      <c r="B11" s="4" t="s">
        <v>175</v>
      </c>
      <c r="C11" s="4" t="s">
        <v>176</v>
      </c>
      <c r="D11" s="4" t="s">
        <v>71</v>
      </c>
      <c r="E11" s="4" t="s">
        <v>106</v>
      </c>
      <c r="F11" s="4" t="s">
        <v>73</v>
      </c>
      <c r="G11" s="4" t="s">
        <v>108</v>
      </c>
      <c r="H11" s="4">
        <v>11</v>
      </c>
      <c r="I11" s="4">
        <v>117.92</v>
      </c>
      <c r="J11" s="4">
        <v>1297.12</v>
      </c>
      <c r="K11" s="5" t="s">
        <v>64</v>
      </c>
      <c r="L11" s="4">
        <v>0</v>
      </c>
      <c r="M11" s="4">
        <v>117.92</v>
      </c>
      <c r="N11" s="4">
        <v>1297.12</v>
      </c>
      <c r="O11" s="6">
        <f ca="1" t="shared" si="0"/>
        <v>648.56</v>
      </c>
      <c r="P11" s="6">
        <f ca="1" t="shared" si="1"/>
        <v>648.56</v>
      </c>
      <c r="Q11" s="4">
        <v>0</v>
      </c>
      <c r="R11" s="4" t="s">
        <v>177</v>
      </c>
      <c r="S11" s="4" t="s">
        <v>50</v>
      </c>
      <c r="T11" s="4" t="s">
        <v>63</v>
      </c>
      <c r="U11" s="4">
        <v>0</v>
      </c>
      <c r="V11" s="4" t="s">
        <v>178</v>
      </c>
      <c r="W11" s="4" t="s">
        <v>179</v>
      </c>
      <c r="X11" s="4" t="s">
        <v>180</v>
      </c>
      <c r="Y11" s="5" t="s">
        <v>181</v>
      </c>
      <c r="Z11" s="5" t="s">
        <v>77</v>
      </c>
      <c r="AA11" s="5" t="s">
        <v>182</v>
      </c>
      <c r="AB11" s="5" t="s">
        <v>183</v>
      </c>
      <c r="AC11" s="4" t="s">
        <v>136</v>
      </c>
      <c r="AD11" s="4" t="s">
        <v>184</v>
      </c>
      <c r="AE11" s="4" t="s">
        <v>138</v>
      </c>
      <c r="AF11" s="7">
        <v>43802</v>
      </c>
      <c r="AG11" s="7">
        <v>43807</v>
      </c>
      <c r="AH11" s="7">
        <v>43807</v>
      </c>
      <c r="AI11" s="4" t="s">
        <v>62</v>
      </c>
      <c r="AJ11" s="4" t="s">
        <v>51</v>
      </c>
      <c r="AK11" s="4" t="s">
        <v>185</v>
      </c>
      <c r="AL11" s="4" t="s">
        <v>126</v>
      </c>
      <c r="AM11" s="8">
        <v>30739</v>
      </c>
      <c r="AN11" s="4" t="s">
        <v>117</v>
      </c>
      <c r="AO11" s="4" t="s">
        <v>101</v>
      </c>
    </row>
  </sheetData>
  <autoFilter xmlns:etc="http://www.wps.cn/officeDocument/2017/etCustomData" ref="A1:AO11" etc:filterBottomFollowUsedRange="0">
    <sortState ref="A1:AO11">
      <sortCondition ref="H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dianshang_1K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段小飞</cp:lastModifiedBy>
  <dcterms:created xsi:type="dcterms:W3CDTF">2024-08-20T16:29:00Z</dcterms:created>
  <dcterms:modified xsi:type="dcterms:W3CDTF">2025-03-04T17:16:08Z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9A7FE6A88B4A890ACEC4C667EF70B046_43</vt:lpwstr>
  </property>
  <property fmtid="{D5CDD505-2E9C-101B-9397-08002B2CF9AE}" pid="3" name="KSOProductBuildVer">
    <vt:lpwstr>2052-7.2.1.8947</vt:lpwstr>
  </property>
</Properties>
</file>