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kuppevelt\Nextcloud\Documents\DATA\Code\PhD_thesis\ArendseeExperiment\"/>
    </mc:Choice>
  </mc:AlternateContent>
  <xr:revisionPtr revIDLastSave="0" documentId="13_ncr:1_{35483D02-5D35-400A-8F93-7587C674220F}" xr6:coauthVersionLast="36" xr6:coauthVersionMax="36" xr10:uidLastSave="{00000000-0000-0000-0000-000000000000}"/>
  <bookViews>
    <workbookView xWindow="360" yWindow="15" windowWidth="20955" windowHeight="972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G18" i="1" l="1"/>
  <c r="J17" i="1"/>
  <c r="H29" i="1" l="1"/>
  <c r="G29" i="1"/>
  <c r="I29" i="1" s="1"/>
  <c r="F29" i="1"/>
  <c r="H28" i="1"/>
  <c r="G28" i="1"/>
  <c r="F28" i="1"/>
  <c r="H27" i="1"/>
  <c r="G27" i="1"/>
  <c r="I27" i="1" s="1"/>
  <c r="F27" i="1"/>
  <c r="H26" i="1"/>
  <c r="G26" i="1"/>
  <c r="F26" i="1"/>
  <c r="H25" i="1"/>
  <c r="G25" i="1"/>
  <c r="F25" i="1"/>
  <c r="J25" i="1" s="1"/>
  <c r="H24" i="1"/>
  <c r="G24" i="1"/>
  <c r="F24" i="1"/>
  <c r="J24" i="1" s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F18" i="1"/>
  <c r="J18" i="1" s="1"/>
  <c r="H17" i="1"/>
  <c r="G17" i="1"/>
  <c r="I17" i="1" s="1"/>
  <c r="F17" i="1"/>
  <c r="H16" i="1"/>
  <c r="G16" i="1"/>
  <c r="F16" i="1"/>
  <c r="J16" i="1" s="1"/>
  <c r="H15" i="1"/>
  <c r="G15" i="1"/>
  <c r="F15" i="1"/>
  <c r="H14" i="1"/>
  <c r="G14" i="1"/>
  <c r="F14" i="1"/>
  <c r="H13" i="1"/>
  <c r="G13" i="1"/>
  <c r="F13" i="1"/>
  <c r="H12" i="1"/>
  <c r="G12" i="1"/>
  <c r="F12" i="1"/>
  <c r="J12" i="1" s="1"/>
  <c r="H11" i="1"/>
  <c r="G11" i="1"/>
  <c r="I11" i="1" s="1"/>
  <c r="F11" i="1"/>
  <c r="H10" i="1"/>
  <c r="G10" i="1"/>
  <c r="I10" i="1" s="1"/>
  <c r="F10" i="1"/>
  <c r="J10" i="1" s="1"/>
  <c r="H9" i="1"/>
  <c r="G9" i="1"/>
  <c r="I9" i="1" s="1"/>
  <c r="F9" i="1"/>
  <c r="H8" i="1"/>
  <c r="G8" i="1"/>
  <c r="I8" i="1" s="1"/>
  <c r="F8" i="1"/>
  <c r="H7" i="1"/>
  <c r="G7" i="1"/>
  <c r="I7" i="1" s="1"/>
  <c r="F7" i="1"/>
  <c r="H6" i="1"/>
  <c r="G6" i="1"/>
  <c r="I6" i="1" s="1"/>
  <c r="F6" i="1"/>
  <c r="H5" i="1"/>
  <c r="G5" i="1"/>
  <c r="F5" i="1"/>
  <c r="H4" i="1"/>
  <c r="G4" i="1"/>
  <c r="F4" i="1"/>
  <c r="H3" i="1"/>
  <c r="G3" i="1"/>
  <c r="F3" i="1"/>
  <c r="H2" i="1"/>
  <c r="G2" i="1"/>
  <c r="I2" i="1" s="1"/>
  <c r="F2" i="1"/>
  <c r="J11" i="1" l="1"/>
  <c r="J9" i="1"/>
  <c r="J8" i="1"/>
  <c r="J5" i="1"/>
  <c r="J4" i="1"/>
  <c r="I25" i="1"/>
  <c r="I19" i="1"/>
  <c r="I16" i="1"/>
  <c r="I15" i="1"/>
  <c r="I14" i="1"/>
  <c r="I3" i="1"/>
  <c r="I5" i="1"/>
  <c r="J2" i="1"/>
  <c r="J3" i="1"/>
  <c r="I13" i="1"/>
  <c r="I21" i="1"/>
  <c r="I22" i="1"/>
  <c r="I23" i="1"/>
  <c r="I4" i="1"/>
  <c r="J6" i="1"/>
  <c r="J7" i="1"/>
  <c r="I12" i="1"/>
  <c r="J14" i="1"/>
  <c r="J15" i="1"/>
  <c r="I20" i="1"/>
  <c r="J22" i="1"/>
  <c r="J23" i="1"/>
  <c r="I28" i="1"/>
  <c r="J19" i="1"/>
  <c r="I24" i="1"/>
  <c r="J26" i="1"/>
  <c r="J27" i="1"/>
  <c r="J13" i="1"/>
  <c r="I18" i="1"/>
  <c r="J20" i="1"/>
  <c r="J21" i="1"/>
  <c r="I26" i="1"/>
  <c r="J28" i="1"/>
  <c r="J29" i="1"/>
</calcChain>
</file>

<file path=xl/sharedStrings.xml><?xml version="1.0" encoding="utf-8"?>
<sst xmlns="http://schemas.openxmlformats.org/spreadsheetml/2006/main" count="11" uniqueCount="11">
  <si>
    <t>Sample</t>
  </si>
  <si>
    <t>Alu</t>
  </si>
  <si>
    <t>Total</t>
  </si>
  <si>
    <t>Alu+Dry</t>
  </si>
  <si>
    <t>Alu+Ash</t>
  </si>
  <si>
    <t>Sample weight</t>
  </si>
  <si>
    <t>Dryweight</t>
  </si>
  <si>
    <t>Ash</t>
  </si>
  <si>
    <t>Porosity</t>
  </si>
  <si>
    <t>LOI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</si>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</sst>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7.0995800524934385E-2"/>
          <c:w val="0.86412029746281716"/>
          <c:h val="0.91984999999999995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Tabelle1!$I$2:$I$29</c:f>
              <c:numCache>
                <c:formatCode>0.000%</c:formatCode>
                <c:ptCount val="28"/>
                <c:pt idx="0">
                  <c:v>1.5951527142327193</c:v>
                </c:pt>
                <c:pt idx="1">
                  <c:v>1.4422080401461845</c:v>
                </c:pt>
                <c:pt idx="2">
                  <c:v>1.2836790433306267</c:v>
                </c:pt>
                <c:pt idx="3">
                  <c:v>1.3333547269109813</c:v>
                </c:pt>
                <c:pt idx="4">
                  <c:v>1.439303397643845</c:v>
                </c:pt>
                <c:pt idx="5">
                  <c:v>1.3537501514600752</c:v>
                </c:pt>
                <c:pt idx="6">
                  <c:v>1.2599794708029197</c:v>
                </c:pt>
                <c:pt idx="7">
                  <c:v>1.323975115648429</c:v>
                </c:pt>
                <c:pt idx="8">
                  <c:v>1.3492185105730923</c:v>
                </c:pt>
                <c:pt idx="9">
                  <c:v>1.3006062976725992</c:v>
                </c:pt>
                <c:pt idx="10">
                  <c:v>1.2882779058281197</c:v>
                </c:pt>
                <c:pt idx="11">
                  <c:v>1.2495633950401677</c:v>
                </c:pt>
                <c:pt idx="12">
                  <c:v>1.2708575863407061</c:v>
                </c:pt>
                <c:pt idx="13">
                  <c:v>1.2955773955773957</c:v>
                </c:pt>
                <c:pt idx="14">
                  <c:v>1.253777296311078</c:v>
                </c:pt>
                <c:pt idx="15">
                  <c:v>1.2594998376096134</c:v>
                </c:pt>
                <c:pt idx="16">
                  <c:v>1.3688548719458344</c:v>
                </c:pt>
                <c:pt idx="17">
                  <c:v>1.2448319927835827</c:v>
                </c:pt>
                <c:pt idx="18">
                  <c:v>1.2678947368421052</c:v>
                </c:pt>
                <c:pt idx="19">
                  <c:v>1.3803914117423524</c:v>
                </c:pt>
                <c:pt idx="20">
                  <c:v>1.5450744862509567</c:v>
                </c:pt>
                <c:pt idx="21">
                  <c:v>1.3577128633135662</c:v>
                </c:pt>
                <c:pt idx="22">
                  <c:v>1.3403024080642152</c:v>
                </c:pt>
                <c:pt idx="23">
                  <c:v>1.2326038159371491</c:v>
                </c:pt>
                <c:pt idx="24">
                  <c:v>1.2322384300556197</c:v>
                </c:pt>
                <c:pt idx="25">
                  <c:v>1.2465373961218835</c:v>
                </c:pt>
                <c:pt idx="26">
                  <c:v>1.3720987741548025</c:v>
                </c:pt>
                <c:pt idx="27">
                  <c:v>1.3017407674251051</c:v>
                </c:pt>
              </c:numCache>
            </c:numRef>
          </c:xVal>
          <c:yVal>
            <c:numRef>
              <c:f>Tabelle1!$K$2:$K$29</c:f>
              <c:numCache>
                <c:formatCode>General</c:formatCode>
                <c:ptCount val="28"/>
                <c:pt idx="0">
                  <c:v>-7</c:v>
                </c:pt>
                <c:pt idx="1">
                  <c:v>-7</c:v>
                </c:pt>
                <c:pt idx="2">
                  <c:v>-3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37</c:v>
                </c:pt>
                <c:pt idx="23">
                  <c:v>37</c:v>
                </c:pt>
                <c:pt idx="24">
                  <c:v>41</c:v>
                </c:pt>
                <c:pt idx="25">
                  <c:v>41</c:v>
                </c:pt>
                <c:pt idx="26">
                  <c:v>45</c:v>
                </c:pt>
                <c:pt idx="2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5-4317-86CE-9CA34ED0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20735"/>
        <c:axId val="1163767935"/>
      </c:scatterChart>
      <c:valAx>
        <c:axId val="108632073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7935"/>
        <c:crosses val="autoZero"/>
        <c:crossBetween val="midCat"/>
      </c:valAx>
      <c:valAx>
        <c:axId val="116376793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20735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97393942778429E-2"/>
          <c:y val="7.0907166566725979E-2"/>
          <c:w val="0.84581026662447334"/>
          <c:h val="0.91995006242197253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Tabelle1!$J$2:$J$29</c:f>
              <c:numCache>
                <c:formatCode>0.000%</c:formatCode>
                <c:ptCount val="28"/>
                <c:pt idx="0">
                  <c:v>0.87995784348652184</c:v>
                </c:pt>
                <c:pt idx="1">
                  <c:v>0.88104955133237739</c:v>
                </c:pt>
                <c:pt idx="2">
                  <c:v>0.8734351059456632</c:v>
                </c:pt>
                <c:pt idx="3">
                  <c:v>0.87333910505757495</c:v>
                </c:pt>
                <c:pt idx="4">
                  <c:v>0.8731777557637862</c:v>
                </c:pt>
                <c:pt idx="5">
                  <c:v>0.87300732442912543</c:v>
                </c:pt>
                <c:pt idx="6">
                  <c:v>0.86728423092059459</c:v>
                </c:pt>
                <c:pt idx="7">
                  <c:v>0.86720414846699057</c:v>
                </c:pt>
                <c:pt idx="8">
                  <c:v>0.868268066209124</c:v>
                </c:pt>
                <c:pt idx="9">
                  <c:v>0.868556469131465</c:v>
                </c:pt>
                <c:pt idx="10">
                  <c:v>0.86808270350099903</c:v>
                </c:pt>
                <c:pt idx="11">
                  <c:v>0.86787017771914909</c:v>
                </c:pt>
                <c:pt idx="12">
                  <c:v>0.86688224476723763</c:v>
                </c:pt>
                <c:pt idx="13">
                  <c:v>0.86769390806839608</c:v>
                </c:pt>
                <c:pt idx="14">
                  <c:v>0.86393275381207846</c:v>
                </c:pt>
                <c:pt idx="15">
                  <c:v>0.86574576721999119</c:v>
                </c:pt>
                <c:pt idx="16">
                  <c:v>0.86495458069132747</c:v>
                </c:pt>
                <c:pt idx="17">
                  <c:v>0.86105511630093068</c:v>
                </c:pt>
                <c:pt idx="18">
                  <c:v>0.86393193732275353</c:v>
                </c:pt>
                <c:pt idx="19">
                  <c:v>0.86676680182099708</c:v>
                </c:pt>
                <c:pt idx="20">
                  <c:v>0.86713242945102043</c:v>
                </c:pt>
                <c:pt idx="21">
                  <c:v>0.87011220996576644</c:v>
                </c:pt>
                <c:pt idx="22">
                  <c:v>0.86758126313187478</c:v>
                </c:pt>
                <c:pt idx="23">
                  <c:v>0.86862330940980026</c:v>
                </c:pt>
                <c:pt idx="24">
                  <c:v>0.86641788534003239</c:v>
                </c:pt>
                <c:pt idx="25">
                  <c:v>0.8668622923481496</c:v>
                </c:pt>
                <c:pt idx="26">
                  <c:v>0.86659346045450691</c:v>
                </c:pt>
                <c:pt idx="27">
                  <c:v>0.86945256061336995</c:v>
                </c:pt>
              </c:numCache>
            </c:numRef>
          </c:xVal>
          <c:yVal>
            <c:numRef>
              <c:f>Tabelle1!$K$2:$K$29</c:f>
              <c:numCache>
                <c:formatCode>General</c:formatCode>
                <c:ptCount val="28"/>
                <c:pt idx="0">
                  <c:v>-7</c:v>
                </c:pt>
                <c:pt idx="1">
                  <c:v>-7</c:v>
                </c:pt>
                <c:pt idx="2">
                  <c:v>-3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37</c:v>
                </c:pt>
                <c:pt idx="23">
                  <c:v>37</c:v>
                </c:pt>
                <c:pt idx="24">
                  <c:v>41</c:v>
                </c:pt>
                <c:pt idx="25">
                  <c:v>41</c:v>
                </c:pt>
                <c:pt idx="26">
                  <c:v>45</c:v>
                </c:pt>
                <c:pt idx="2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0-45E5-8F17-B149979B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9119"/>
        <c:axId val="1163768767"/>
      </c:scatterChart>
      <c:valAx>
        <c:axId val="123511911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8767"/>
        <c:crosses val="autoZero"/>
        <c:crossBetween val="midCat"/>
      </c:valAx>
      <c:valAx>
        <c:axId val="116376876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9119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133350</xdr:rowOff>
    </xdr:from>
    <xdr:to>
      <xdr:col>19</xdr:col>
      <xdr:colOff>85725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0</xdr:row>
      <xdr:rowOff>0</xdr:rowOff>
    </xdr:from>
    <xdr:to>
      <xdr:col>25</xdr:col>
      <xdr:colOff>342900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J38" sqref="J38"/>
    </sheetView>
  </sheetViews>
  <sheetFormatPr defaultRowHeight="15" x14ac:dyDescent="0.25"/>
  <cols>
    <col min="6" max="6" width="14.28515625" bestFit="1" customWidth="1"/>
    <col min="9" max="9" width="10.140625" style="7" bestFit="1" customWidth="1"/>
    <col min="10" max="10" width="10.28515625" style="7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8" t="s">
        <v>9</v>
      </c>
      <c r="J1" s="8" t="s">
        <v>8</v>
      </c>
      <c r="K1" s="4" t="s">
        <v>10</v>
      </c>
    </row>
    <row r="2" spans="1:11" x14ac:dyDescent="0.25">
      <c r="A2">
        <v>1</v>
      </c>
      <c r="B2">
        <v>9.6259999999999998E-2</v>
      </c>
      <c r="C2">
        <v>1.4436199999999999</v>
      </c>
      <c r="D2">
        <v>0.25800000000000001</v>
      </c>
      <c r="F2" s="5">
        <f t="shared" ref="F2:F29" si="0">C2-B2</f>
        <v>1.3473599999999999</v>
      </c>
      <c r="G2" s="4">
        <f t="shared" ref="G2:G29" si="1">D2-B2</f>
        <v>0.16173999999999999</v>
      </c>
      <c r="H2" s="6">
        <f t="shared" ref="H2:H29" si="2">E2-B2</f>
        <v>-9.6259999999999998E-2</v>
      </c>
      <c r="I2" s="7">
        <f t="shared" ref="I2:I29" si="3">(G2-H2)/G2</f>
        <v>1.5951527142327193</v>
      </c>
      <c r="J2" s="7">
        <f t="shared" ref="J2:J29" si="4">(F2-G2)/F2</f>
        <v>0.87995784348652184</v>
      </c>
      <c r="K2">
        <v>-7</v>
      </c>
    </row>
    <row r="3" spans="1:11" x14ac:dyDescent="0.25">
      <c r="A3">
        <v>1</v>
      </c>
      <c r="B3">
        <v>8.1070000000000003E-2</v>
      </c>
      <c r="C3">
        <v>1.6223000000000001</v>
      </c>
      <c r="D3">
        <v>0.26440000000000002</v>
      </c>
      <c r="F3" s="5">
        <f t="shared" si="0"/>
        <v>1.5412300000000001</v>
      </c>
      <c r="G3" s="4">
        <f t="shared" si="1"/>
        <v>0.18333000000000002</v>
      </c>
      <c r="H3" s="6">
        <f t="shared" si="2"/>
        <v>-8.1070000000000003E-2</v>
      </c>
      <c r="I3" s="7">
        <f t="shared" si="3"/>
        <v>1.4422080401461845</v>
      </c>
      <c r="J3" s="7">
        <f t="shared" si="4"/>
        <v>0.88104955133237739</v>
      </c>
      <c r="K3">
        <v>-7</v>
      </c>
    </row>
    <row r="4" spans="1:11" x14ac:dyDescent="0.25">
      <c r="A4">
        <v>2</v>
      </c>
      <c r="B4">
        <v>7.6859999999999998E-2</v>
      </c>
      <c r="C4">
        <v>2.2175799999999999</v>
      </c>
      <c r="D4">
        <v>0.3478</v>
      </c>
      <c r="F4" s="5">
        <f t="shared" si="0"/>
        <v>2.14072</v>
      </c>
      <c r="G4" s="4">
        <f t="shared" si="1"/>
        <v>0.27094000000000001</v>
      </c>
      <c r="H4" s="6">
        <f t="shared" si="2"/>
        <v>-7.6859999999999998E-2</v>
      </c>
      <c r="I4" s="7">
        <f t="shared" si="3"/>
        <v>1.2836790433306267</v>
      </c>
      <c r="J4" s="7">
        <f t="shared" si="4"/>
        <v>0.8734351059456632</v>
      </c>
      <c r="K4">
        <v>-3</v>
      </c>
    </row>
    <row r="5" spans="1:11" x14ac:dyDescent="0.25">
      <c r="A5">
        <v>2</v>
      </c>
      <c r="B5">
        <v>0.10388</v>
      </c>
      <c r="C5">
        <v>2.5641500000000002</v>
      </c>
      <c r="D5">
        <v>0.41549999999999998</v>
      </c>
      <c r="F5" s="5">
        <f t="shared" si="0"/>
        <v>2.46027</v>
      </c>
      <c r="G5" s="4">
        <f t="shared" si="1"/>
        <v>0.31162000000000001</v>
      </c>
      <c r="H5" s="6">
        <f t="shared" si="2"/>
        <v>-0.10388</v>
      </c>
      <c r="I5" s="7">
        <f t="shared" si="3"/>
        <v>1.3333547269109813</v>
      </c>
      <c r="J5" s="7">
        <f t="shared" si="4"/>
        <v>0.87333910505757495</v>
      </c>
      <c r="K5">
        <v>-3</v>
      </c>
    </row>
    <row r="6" spans="1:11" x14ac:dyDescent="0.25">
      <c r="A6">
        <v>3</v>
      </c>
      <c r="B6">
        <v>0.10292</v>
      </c>
      <c r="C6">
        <v>1.9502299999999999</v>
      </c>
      <c r="D6">
        <v>0.3372</v>
      </c>
      <c r="F6" s="5">
        <f t="shared" si="0"/>
        <v>1.84731</v>
      </c>
      <c r="G6" s="4">
        <f t="shared" si="1"/>
        <v>0.23427999999999999</v>
      </c>
      <c r="H6" s="6">
        <f t="shared" si="2"/>
        <v>-0.10292</v>
      </c>
      <c r="I6" s="7">
        <f t="shared" si="3"/>
        <v>1.439303397643845</v>
      </c>
      <c r="J6" s="7">
        <f t="shared" si="4"/>
        <v>0.8731777557637862</v>
      </c>
      <c r="K6">
        <v>1</v>
      </c>
    </row>
    <row r="7" spans="1:11" x14ac:dyDescent="0.25">
      <c r="A7">
        <v>3</v>
      </c>
      <c r="B7">
        <v>0.11677999999999999</v>
      </c>
      <c r="C7">
        <v>2.7162999999999999</v>
      </c>
      <c r="D7">
        <v>0.44690000000000002</v>
      </c>
      <c r="F7" s="5">
        <f t="shared" si="0"/>
        <v>2.5995200000000001</v>
      </c>
      <c r="G7" s="4">
        <f t="shared" si="1"/>
        <v>0.33012000000000002</v>
      </c>
      <c r="H7" s="6">
        <f t="shared" si="2"/>
        <v>-0.11677999999999999</v>
      </c>
      <c r="I7" s="7">
        <f t="shared" si="3"/>
        <v>1.3537501514600752</v>
      </c>
      <c r="J7" s="7">
        <f t="shared" si="4"/>
        <v>0.87300732442912543</v>
      </c>
      <c r="K7">
        <v>1</v>
      </c>
    </row>
    <row r="8" spans="1:11" x14ac:dyDescent="0.25">
      <c r="A8">
        <v>4</v>
      </c>
      <c r="B8">
        <v>9.1179999999999997E-2</v>
      </c>
      <c r="C8">
        <v>2.7338200000000001</v>
      </c>
      <c r="D8">
        <v>0.44190000000000002</v>
      </c>
      <c r="F8" s="5">
        <f t="shared" si="0"/>
        <v>2.6426400000000001</v>
      </c>
      <c r="G8" s="4">
        <f t="shared" si="1"/>
        <v>0.35072000000000003</v>
      </c>
      <c r="H8" s="6">
        <f t="shared" si="2"/>
        <v>-9.1179999999999997E-2</v>
      </c>
      <c r="I8" s="7">
        <f t="shared" si="3"/>
        <v>1.2599794708029197</v>
      </c>
      <c r="J8" s="7">
        <f t="shared" si="4"/>
        <v>0.86728423092059459</v>
      </c>
      <c r="K8">
        <v>5</v>
      </c>
    </row>
    <row r="9" spans="1:11" x14ac:dyDescent="0.25">
      <c r="A9">
        <v>4</v>
      </c>
      <c r="B9">
        <v>0.10155</v>
      </c>
      <c r="C9">
        <v>2.4619399999999998</v>
      </c>
      <c r="D9">
        <v>0.41499999999999998</v>
      </c>
      <c r="F9" s="5">
        <f t="shared" si="0"/>
        <v>2.3603899999999998</v>
      </c>
      <c r="G9" s="4">
        <f t="shared" si="1"/>
        <v>0.31345000000000001</v>
      </c>
      <c r="H9" s="6">
        <f t="shared" si="2"/>
        <v>-0.10155</v>
      </c>
      <c r="I9" s="7">
        <f t="shared" si="3"/>
        <v>1.323975115648429</v>
      </c>
      <c r="J9" s="7">
        <f t="shared" si="4"/>
        <v>0.86720414846699057</v>
      </c>
      <c r="K9">
        <v>5</v>
      </c>
    </row>
    <row r="10" spans="1:11" x14ac:dyDescent="0.25">
      <c r="A10">
        <v>5</v>
      </c>
      <c r="B10">
        <v>9.1160000000000005E-2</v>
      </c>
      <c r="C10">
        <v>2.0727600000000002</v>
      </c>
      <c r="D10">
        <v>0.35220000000000001</v>
      </c>
      <c r="F10" s="5">
        <f t="shared" si="0"/>
        <v>1.9816000000000003</v>
      </c>
      <c r="G10" s="4">
        <f t="shared" si="1"/>
        <v>0.26103999999999999</v>
      </c>
      <c r="H10" s="6">
        <f t="shared" si="2"/>
        <v>-9.1160000000000005E-2</v>
      </c>
      <c r="I10" s="7">
        <f t="shared" si="3"/>
        <v>1.3492185105730923</v>
      </c>
      <c r="J10" s="7">
        <f t="shared" si="4"/>
        <v>0.868268066209124</v>
      </c>
      <c r="K10">
        <v>9</v>
      </c>
    </row>
    <row r="11" spans="1:11" x14ac:dyDescent="0.25">
      <c r="A11">
        <v>5</v>
      </c>
      <c r="B11">
        <v>9.2219999999999996E-2</v>
      </c>
      <c r="C11">
        <v>2.4261499999999998</v>
      </c>
      <c r="D11">
        <v>0.39900000000000002</v>
      </c>
      <c r="F11" s="5">
        <f t="shared" si="0"/>
        <v>2.3339299999999996</v>
      </c>
      <c r="G11" s="4">
        <f t="shared" si="1"/>
        <v>0.30678000000000005</v>
      </c>
      <c r="H11" s="6">
        <f t="shared" si="2"/>
        <v>-9.2219999999999996E-2</v>
      </c>
      <c r="I11" s="7">
        <f t="shared" si="3"/>
        <v>1.3006062976725992</v>
      </c>
      <c r="J11" s="7">
        <f t="shared" si="4"/>
        <v>0.868556469131465</v>
      </c>
      <c r="K11">
        <v>9</v>
      </c>
    </row>
    <row r="12" spans="1:11" x14ac:dyDescent="0.25">
      <c r="A12">
        <v>6</v>
      </c>
      <c r="B12">
        <v>0.10506</v>
      </c>
      <c r="C12">
        <v>2.8677000000000001</v>
      </c>
      <c r="D12">
        <v>0.46949999999999997</v>
      </c>
      <c r="F12" s="5">
        <f t="shared" si="0"/>
        <v>2.7626400000000002</v>
      </c>
      <c r="G12" s="4">
        <f t="shared" si="1"/>
        <v>0.36443999999999999</v>
      </c>
      <c r="H12" s="6">
        <f t="shared" si="2"/>
        <v>-0.10506</v>
      </c>
      <c r="I12" s="7">
        <f t="shared" si="3"/>
        <v>1.2882779058281197</v>
      </c>
      <c r="J12" s="7">
        <f t="shared" si="4"/>
        <v>0.86808270350099903</v>
      </c>
      <c r="K12">
        <v>13</v>
      </c>
    </row>
    <row r="13" spans="1:11" x14ac:dyDescent="0.25">
      <c r="A13">
        <v>6</v>
      </c>
      <c r="B13">
        <v>8.5739999999999997E-2</v>
      </c>
      <c r="C13">
        <v>2.6859099999999998</v>
      </c>
      <c r="D13">
        <v>0.42930000000000001</v>
      </c>
      <c r="F13" s="5">
        <f t="shared" si="0"/>
        <v>2.6001699999999999</v>
      </c>
      <c r="G13" s="4">
        <f t="shared" si="1"/>
        <v>0.34356000000000003</v>
      </c>
      <c r="H13" s="6">
        <f t="shared" si="2"/>
        <v>-8.5739999999999997E-2</v>
      </c>
      <c r="I13" s="7">
        <f t="shared" si="3"/>
        <v>1.2495633950401677</v>
      </c>
      <c r="J13" s="7">
        <f t="shared" si="4"/>
        <v>0.86787017771914909</v>
      </c>
      <c r="K13">
        <v>13</v>
      </c>
    </row>
    <row r="14" spans="1:11" x14ac:dyDescent="0.25">
      <c r="A14">
        <v>7</v>
      </c>
      <c r="B14">
        <v>6.9800000000000001E-2</v>
      </c>
      <c r="C14">
        <v>2.0056799999999999</v>
      </c>
      <c r="D14">
        <v>0.32750000000000001</v>
      </c>
      <c r="F14" s="5">
        <f t="shared" si="0"/>
        <v>1.9358799999999998</v>
      </c>
      <c r="G14" s="4">
        <f t="shared" si="1"/>
        <v>0.25770000000000004</v>
      </c>
      <c r="H14" s="6">
        <f t="shared" si="2"/>
        <v>-6.9800000000000001E-2</v>
      </c>
      <c r="I14" s="7">
        <f t="shared" si="3"/>
        <v>1.2708575863407061</v>
      </c>
      <c r="J14" s="7">
        <f t="shared" si="4"/>
        <v>0.86688224476723763</v>
      </c>
      <c r="K14">
        <v>17</v>
      </c>
    </row>
    <row r="15" spans="1:11" x14ac:dyDescent="0.25">
      <c r="A15">
        <v>7</v>
      </c>
      <c r="B15">
        <v>0.1203</v>
      </c>
      <c r="C15">
        <v>3.1964999999999999</v>
      </c>
      <c r="D15">
        <v>0.52729999999999999</v>
      </c>
      <c r="F15" s="5">
        <f t="shared" si="0"/>
        <v>3.0762</v>
      </c>
      <c r="G15" s="4">
        <f t="shared" si="1"/>
        <v>0.40699999999999997</v>
      </c>
      <c r="H15" s="6">
        <f t="shared" si="2"/>
        <v>-0.1203</v>
      </c>
      <c r="I15" s="7">
        <f t="shared" si="3"/>
        <v>1.2955773955773957</v>
      </c>
      <c r="J15" s="7">
        <f t="shared" si="4"/>
        <v>0.86769390806839608</v>
      </c>
      <c r="K15">
        <v>17</v>
      </c>
    </row>
    <row r="16" spans="1:11" x14ac:dyDescent="0.25">
      <c r="A16">
        <v>8</v>
      </c>
      <c r="B16">
        <v>8.9020000000000002E-2</v>
      </c>
      <c r="C16">
        <v>2.6670099999999999</v>
      </c>
      <c r="D16">
        <v>0.43980000000000002</v>
      </c>
      <c r="F16" s="5">
        <f t="shared" si="0"/>
        <v>2.5779899999999998</v>
      </c>
      <c r="G16" s="4">
        <f t="shared" si="1"/>
        <v>0.35078000000000004</v>
      </c>
      <c r="H16" s="6">
        <f t="shared" si="2"/>
        <v>-8.9020000000000002E-2</v>
      </c>
      <c r="I16" s="7">
        <f t="shared" si="3"/>
        <v>1.253777296311078</v>
      </c>
      <c r="J16" s="7">
        <f t="shared" si="4"/>
        <v>0.86393275381207846</v>
      </c>
      <c r="K16">
        <v>21</v>
      </c>
    </row>
    <row r="17" spans="1:11" x14ac:dyDescent="0.25">
      <c r="A17">
        <v>8</v>
      </c>
      <c r="B17">
        <v>7.9899999999999999E-2</v>
      </c>
      <c r="C17">
        <v>2.37331</v>
      </c>
      <c r="D17">
        <v>0.38779999999999998</v>
      </c>
      <c r="F17" s="5">
        <f t="shared" si="0"/>
        <v>2.2934100000000002</v>
      </c>
      <c r="G17" s="4">
        <f t="shared" si="1"/>
        <v>0.30789999999999995</v>
      </c>
      <c r="H17" s="6">
        <f t="shared" si="2"/>
        <v>-7.9899999999999999E-2</v>
      </c>
      <c r="I17" s="7">
        <f t="shared" si="3"/>
        <v>1.2594998376096134</v>
      </c>
      <c r="J17" s="7">
        <f>(F17-G17)/F17</f>
        <v>0.86574576721999119</v>
      </c>
      <c r="K17">
        <v>21</v>
      </c>
    </row>
    <row r="18" spans="1:11" x14ac:dyDescent="0.25">
      <c r="A18">
        <v>9</v>
      </c>
      <c r="B18">
        <v>7.5179999999999997E-2</v>
      </c>
      <c r="C18">
        <v>1.5844499999999999</v>
      </c>
      <c r="D18">
        <v>0.27900000000000003</v>
      </c>
      <c r="F18" s="5">
        <f t="shared" si="0"/>
        <v>1.5092699999999999</v>
      </c>
      <c r="G18" s="4">
        <f t="shared" si="1"/>
        <v>0.20382000000000003</v>
      </c>
      <c r="H18" s="6">
        <f t="shared" si="2"/>
        <v>-7.5179999999999997E-2</v>
      </c>
      <c r="I18" s="7">
        <f t="shared" si="3"/>
        <v>1.3688548719458344</v>
      </c>
      <c r="J18" s="7">
        <f>(F18-G18)/F18</f>
        <v>0.86495458069132747</v>
      </c>
      <c r="K18">
        <v>25</v>
      </c>
    </row>
    <row r="19" spans="1:11" x14ac:dyDescent="0.25">
      <c r="A19">
        <v>9</v>
      </c>
      <c r="B19">
        <v>6.5140000000000003E-2</v>
      </c>
      <c r="C19">
        <v>1.98</v>
      </c>
      <c r="D19">
        <v>0.33119999999999999</v>
      </c>
      <c r="F19" s="5">
        <f t="shared" si="0"/>
        <v>1.91486</v>
      </c>
      <c r="G19" s="4">
        <f t="shared" si="1"/>
        <v>0.26605999999999996</v>
      </c>
      <c r="H19" s="6">
        <f t="shared" si="2"/>
        <v>-6.5140000000000003E-2</v>
      </c>
      <c r="I19" s="7">
        <f t="shared" si="3"/>
        <v>1.2448319927835827</v>
      </c>
      <c r="J19" s="7">
        <f t="shared" si="4"/>
        <v>0.86105511630093068</v>
      </c>
      <c r="K19">
        <v>25</v>
      </c>
    </row>
    <row r="20" spans="1:11" x14ac:dyDescent="0.25">
      <c r="A20">
        <v>10</v>
      </c>
      <c r="B20">
        <v>0.1018</v>
      </c>
      <c r="C20">
        <v>2.89452</v>
      </c>
      <c r="D20">
        <v>0.48180000000000001</v>
      </c>
      <c r="F20" s="5">
        <f t="shared" si="0"/>
        <v>2.7927200000000001</v>
      </c>
      <c r="G20" s="4">
        <f t="shared" si="1"/>
        <v>0.38</v>
      </c>
      <c r="H20" s="6">
        <f t="shared" si="2"/>
        <v>-0.1018</v>
      </c>
      <c r="I20" s="7">
        <f t="shared" si="3"/>
        <v>1.2678947368421052</v>
      </c>
      <c r="J20" s="7">
        <f t="shared" si="4"/>
        <v>0.86393193732275353</v>
      </c>
      <c r="K20">
        <v>29</v>
      </c>
    </row>
    <row r="21" spans="1:11" x14ac:dyDescent="0.25">
      <c r="A21">
        <v>10</v>
      </c>
      <c r="B21">
        <v>0.12012</v>
      </c>
      <c r="C21">
        <v>2.4902500000000001</v>
      </c>
      <c r="D21">
        <v>0.43590000000000001</v>
      </c>
      <c r="F21" s="5">
        <f t="shared" si="0"/>
        <v>2.3701300000000001</v>
      </c>
      <c r="G21" s="4">
        <f t="shared" si="1"/>
        <v>0.31578000000000001</v>
      </c>
      <c r="H21" s="6">
        <f t="shared" si="2"/>
        <v>-0.12012</v>
      </c>
      <c r="I21" s="7">
        <f t="shared" si="3"/>
        <v>1.3803914117423524</v>
      </c>
      <c r="J21" s="7">
        <f t="shared" si="4"/>
        <v>0.86676680182099708</v>
      </c>
      <c r="K21">
        <v>29</v>
      </c>
    </row>
    <row r="22" spans="1:11" x14ac:dyDescent="0.25">
      <c r="A22">
        <v>11</v>
      </c>
      <c r="B22">
        <v>9.257E-2</v>
      </c>
      <c r="C22">
        <v>1.37076</v>
      </c>
      <c r="D22">
        <v>0.26240000000000002</v>
      </c>
      <c r="F22" s="5">
        <f t="shared" si="0"/>
        <v>1.2781899999999999</v>
      </c>
      <c r="G22" s="4">
        <f t="shared" si="1"/>
        <v>0.16983000000000004</v>
      </c>
      <c r="H22" s="6">
        <f t="shared" si="2"/>
        <v>-9.257E-2</v>
      </c>
      <c r="I22" s="7">
        <f t="shared" si="3"/>
        <v>1.5450744862509567</v>
      </c>
      <c r="J22" s="7">
        <f t="shared" si="4"/>
        <v>0.86713242945102043</v>
      </c>
      <c r="K22">
        <v>33</v>
      </c>
    </row>
    <row r="23" spans="1:11" x14ac:dyDescent="0.25">
      <c r="A23">
        <v>11</v>
      </c>
      <c r="B23">
        <v>9.7720000000000001E-2</v>
      </c>
      <c r="C23">
        <v>2.20092</v>
      </c>
      <c r="D23">
        <v>0.37090000000000001</v>
      </c>
      <c r="F23" s="5">
        <f t="shared" si="0"/>
        <v>2.1032000000000002</v>
      </c>
      <c r="G23" s="4">
        <f t="shared" si="1"/>
        <v>0.27317999999999998</v>
      </c>
      <c r="H23" s="6">
        <f t="shared" si="2"/>
        <v>-9.7720000000000001E-2</v>
      </c>
      <c r="I23" s="7">
        <f t="shared" si="3"/>
        <v>1.3577128633135662</v>
      </c>
      <c r="J23" s="7">
        <f t="shared" si="4"/>
        <v>0.87011220996576644</v>
      </c>
      <c r="K23">
        <v>33</v>
      </c>
    </row>
    <row r="24" spans="1:11" x14ac:dyDescent="0.25">
      <c r="A24">
        <v>12</v>
      </c>
      <c r="B24">
        <v>0.10938000000000001</v>
      </c>
      <c r="C24">
        <v>2.53668</v>
      </c>
      <c r="D24">
        <v>0.43080000000000002</v>
      </c>
      <c r="F24" s="5">
        <f t="shared" si="0"/>
        <v>2.4273000000000002</v>
      </c>
      <c r="G24" s="4">
        <f t="shared" si="1"/>
        <v>0.32142000000000004</v>
      </c>
      <c r="H24" s="6">
        <f t="shared" si="2"/>
        <v>-0.10938000000000001</v>
      </c>
      <c r="I24" s="7">
        <f t="shared" si="3"/>
        <v>1.3403024080642152</v>
      </c>
      <c r="J24" s="7">
        <f t="shared" si="4"/>
        <v>0.86758126313187478</v>
      </c>
      <c r="K24">
        <v>37</v>
      </c>
    </row>
    <row r="25" spans="1:11" x14ac:dyDescent="0.25">
      <c r="A25">
        <v>12</v>
      </c>
      <c r="B25">
        <v>8.2900000000000001E-2</v>
      </c>
      <c r="C25">
        <v>2.7957100000000001</v>
      </c>
      <c r="D25">
        <v>0.43930000000000002</v>
      </c>
      <c r="F25" s="5">
        <f t="shared" si="0"/>
        <v>2.7128100000000002</v>
      </c>
      <c r="G25" s="4">
        <f t="shared" si="1"/>
        <v>0.35640000000000005</v>
      </c>
      <c r="H25" s="6">
        <f t="shared" si="2"/>
        <v>-8.2900000000000001E-2</v>
      </c>
      <c r="I25" s="7">
        <f t="shared" si="3"/>
        <v>1.2326038159371491</v>
      </c>
      <c r="J25" s="7">
        <f t="shared" si="4"/>
        <v>0.86862330940980026</v>
      </c>
      <c r="K25">
        <v>37</v>
      </c>
    </row>
    <row r="26" spans="1:11" x14ac:dyDescent="0.25">
      <c r="A26">
        <v>13</v>
      </c>
      <c r="B26">
        <v>0.11065</v>
      </c>
      <c r="C26">
        <v>3.6773699999999998</v>
      </c>
      <c r="D26">
        <v>0.58709999999999996</v>
      </c>
      <c r="F26" s="5">
        <f t="shared" si="0"/>
        <v>3.5667199999999997</v>
      </c>
      <c r="G26" s="4">
        <f t="shared" si="1"/>
        <v>0.47644999999999993</v>
      </c>
      <c r="H26" s="6">
        <f t="shared" si="2"/>
        <v>-0.11065</v>
      </c>
      <c r="I26" s="7">
        <f t="shared" si="3"/>
        <v>1.2322384300556197</v>
      </c>
      <c r="J26" s="7">
        <f t="shared" si="4"/>
        <v>0.86641788534003239</v>
      </c>
      <c r="K26">
        <v>41</v>
      </c>
    </row>
    <row r="27" spans="1:11" x14ac:dyDescent="0.25">
      <c r="A27">
        <v>13</v>
      </c>
      <c r="B27">
        <v>6.1409999999999999E-2</v>
      </c>
      <c r="C27">
        <v>1.9323300000000001</v>
      </c>
      <c r="D27">
        <v>0.3105</v>
      </c>
      <c r="F27" s="5">
        <f t="shared" si="0"/>
        <v>1.8709200000000001</v>
      </c>
      <c r="G27" s="4">
        <f t="shared" si="1"/>
        <v>0.24909000000000001</v>
      </c>
      <c r="H27" s="6">
        <f t="shared" si="2"/>
        <v>-6.1409999999999999E-2</v>
      </c>
      <c r="I27" s="7">
        <f t="shared" si="3"/>
        <v>1.2465373961218835</v>
      </c>
      <c r="J27" s="7">
        <f t="shared" si="4"/>
        <v>0.8668622923481496</v>
      </c>
      <c r="K27">
        <v>41</v>
      </c>
    </row>
    <row r="28" spans="1:11" x14ac:dyDescent="0.25">
      <c r="A28">
        <v>14</v>
      </c>
      <c r="B28">
        <v>0.10532999999999999</v>
      </c>
      <c r="C28">
        <v>2.2271899999999998</v>
      </c>
      <c r="D28">
        <v>0.38840000000000002</v>
      </c>
      <c r="F28" s="5">
        <f t="shared" si="0"/>
        <v>2.1218599999999999</v>
      </c>
      <c r="G28" s="4">
        <f t="shared" si="1"/>
        <v>0.28307000000000004</v>
      </c>
      <c r="H28" s="6">
        <f t="shared" si="2"/>
        <v>-0.10532999999999999</v>
      </c>
      <c r="I28" s="7">
        <f t="shared" si="3"/>
        <v>1.3720987741548025</v>
      </c>
      <c r="J28" s="7">
        <f t="shared" si="4"/>
        <v>0.86659346045450691</v>
      </c>
      <c r="K28">
        <v>45</v>
      </c>
    </row>
    <row r="29" spans="1:11" x14ac:dyDescent="0.25">
      <c r="A29">
        <v>14</v>
      </c>
      <c r="B29">
        <v>0.12983</v>
      </c>
      <c r="C29">
        <v>3.4257200000000001</v>
      </c>
      <c r="D29">
        <v>0.56010000000000004</v>
      </c>
      <c r="F29" s="5">
        <f t="shared" si="0"/>
        <v>3.29589</v>
      </c>
      <c r="G29" s="4">
        <f t="shared" si="1"/>
        <v>0.43027000000000004</v>
      </c>
      <c r="H29" s="6">
        <f t="shared" si="2"/>
        <v>-0.12983</v>
      </c>
      <c r="I29" s="7">
        <f t="shared" si="3"/>
        <v>1.3017407674251051</v>
      </c>
      <c r="J29" s="7">
        <f t="shared" si="4"/>
        <v>0.86945256061336995</v>
      </c>
      <c r="K29">
        <v>45</v>
      </c>
    </row>
  </sheetData>
  <pageMargins left="0.7" right="0.7" top="0.75" bottom="0.75" header="0.3" footer="0.3"/>
  <pageSetup paperSize="9" firstPageNumber="42949672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van Kuppevelt</dc:creator>
  <cp:lastModifiedBy>Harm van Kuppevelt</cp:lastModifiedBy>
  <cp:revision>1</cp:revision>
  <dcterms:created xsi:type="dcterms:W3CDTF">2015-06-05T18:19:34Z</dcterms:created>
  <dcterms:modified xsi:type="dcterms:W3CDTF">2023-04-13T13:14:54Z</dcterms:modified>
</cp:coreProperties>
</file>