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9"/>
  <workbookPr/>
  <mc:AlternateContent xmlns:mc="http://schemas.openxmlformats.org/markup-compatibility/2006">
    <mc:Choice Requires="x15">
      <x15ac:absPath xmlns:x15ac="http://schemas.microsoft.com/office/spreadsheetml/2010/11/ac" url="C:\Users\kuppevelt\Nextcloud\Documents\DATA\Arendsee_experiment\"/>
    </mc:Choice>
  </mc:AlternateContent>
  <xr:revisionPtr revIDLastSave="0" documentId="13_ncr:1_{A78C9574-5945-4DD0-B9D2-51B71BEDF118}" xr6:coauthVersionLast="36" xr6:coauthVersionMax="36" xr10:uidLastSave="{00000000-0000-0000-0000-000000000000}"/>
  <bookViews>
    <workbookView xWindow="360" yWindow="15" windowWidth="20955" windowHeight="9720" xr2:uid="{00000000-000D-0000-FFFF-FFFF00000000}"/>
  </bookViews>
  <sheets>
    <sheet name="Tabelle1" sheetId="1" r:id="rId1"/>
  </sheets>
  <calcPr calcId="191029"/>
</workbook>
</file>

<file path=xl/calcChain.xml><?xml version="1.0" encoding="utf-8"?>
<calcChain xmlns="http://schemas.openxmlformats.org/spreadsheetml/2006/main">
  <c r="K29" i="1" l="1"/>
  <c r="I29" i="1"/>
  <c r="H29" i="1"/>
  <c r="G29" i="1"/>
  <c r="F29" i="1"/>
  <c r="J29" i="1" s="1"/>
  <c r="K28" i="1"/>
  <c r="H28" i="1"/>
  <c r="G28" i="1"/>
  <c r="I28" i="1" s="1"/>
  <c r="F28" i="1"/>
  <c r="J28" i="1" s="1"/>
  <c r="K27" i="1"/>
  <c r="I27" i="1"/>
  <c r="H27" i="1"/>
  <c r="G27" i="1"/>
  <c r="F27" i="1"/>
  <c r="J27" i="1" s="1"/>
  <c r="K26" i="1"/>
  <c r="H26" i="1"/>
  <c r="G26" i="1"/>
  <c r="I26" i="1" s="1"/>
  <c r="F26" i="1"/>
  <c r="J26" i="1" s="1"/>
  <c r="K25" i="1"/>
  <c r="I25" i="1"/>
  <c r="H25" i="1"/>
  <c r="G25" i="1"/>
  <c r="F25" i="1"/>
  <c r="J25" i="1" s="1"/>
  <c r="K24" i="1"/>
  <c r="H24" i="1"/>
  <c r="G24" i="1"/>
  <c r="I24" i="1" s="1"/>
  <c r="F24" i="1"/>
  <c r="J24" i="1" s="1"/>
  <c r="K23" i="1"/>
  <c r="I23" i="1"/>
  <c r="H23" i="1"/>
  <c r="G23" i="1"/>
  <c r="F23" i="1"/>
  <c r="J23" i="1" s="1"/>
  <c r="K22" i="1"/>
  <c r="H22" i="1"/>
  <c r="G22" i="1"/>
  <c r="I22" i="1" s="1"/>
  <c r="F22" i="1"/>
  <c r="J22" i="1" s="1"/>
  <c r="K21" i="1"/>
  <c r="I21" i="1"/>
  <c r="H21" i="1"/>
  <c r="G21" i="1"/>
  <c r="F21" i="1"/>
  <c r="J21" i="1" s="1"/>
  <c r="K20" i="1"/>
  <c r="H20" i="1"/>
  <c r="G20" i="1"/>
  <c r="I20" i="1" s="1"/>
  <c r="F20" i="1"/>
  <c r="J20" i="1" s="1"/>
  <c r="K19" i="1"/>
  <c r="I19" i="1"/>
  <c r="H19" i="1"/>
  <c r="G19" i="1"/>
  <c r="F19" i="1"/>
  <c r="J19" i="1" s="1"/>
  <c r="K18" i="1"/>
  <c r="H18" i="1"/>
  <c r="G18" i="1"/>
  <c r="I18" i="1" s="1"/>
  <c r="F18" i="1"/>
  <c r="J18" i="1" s="1"/>
  <c r="K17" i="1"/>
  <c r="I17" i="1"/>
  <c r="H17" i="1"/>
  <c r="G17" i="1"/>
  <c r="F17" i="1"/>
  <c r="J17" i="1" s="1"/>
  <c r="K16" i="1"/>
  <c r="H16" i="1"/>
  <c r="G16" i="1"/>
  <c r="I16" i="1" s="1"/>
  <c r="F16" i="1"/>
  <c r="J16" i="1" s="1"/>
  <c r="K15" i="1"/>
  <c r="I15" i="1"/>
  <c r="H15" i="1"/>
  <c r="G15" i="1"/>
  <c r="F15" i="1"/>
  <c r="J15" i="1" s="1"/>
  <c r="K14" i="1"/>
  <c r="H14" i="1"/>
  <c r="G14" i="1"/>
  <c r="I14" i="1" s="1"/>
  <c r="F14" i="1"/>
  <c r="J14" i="1" s="1"/>
  <c r="K13" i="1"/>
  <c r="I13" i="1"/>
  <c r="H13" i="1"/>
  <c r="G13" i="1"/>
  <c r="F13" i="1"/>
  <c r="J13" i="1" s="1"/>
  <c r="K12" i="1"/>
  <c r="H12" i="1"/>
  <c r="G12" i="1"/>
  <c r="I12" i="1" s="1"/>
  <c r="F12" i="1"/>
  <c r="J12" i="1" s="1"/>
  <c r="K11" i="1"/>
  <c r="I11" i="1"/>
  <c r="H11" i="1"/>
  <c r="G11" i="1"/>
  <c r="F11" i="1"/>
  <c r="J11" i="1" s="1"/>
  <c r="K10" i="1"/>
  <c r="H10" i="1"/>
  <c r="G10" i="1"/>
  <c r="I10" i="1" s="1"/>
  <c r="F10" i="1"/>
  <c r="J10" i="1" s="1"/>
  <c r="K9" i="1"/>
  <c r="I9" i="1"/>
  <c r="H9" i="1"/>
  <c r="G9" i="1"/>
  <c r="F9" i="1"/>
  <c r="J9" i="1" s="1"/>
  <c r="K8" i="1"/>
  <c r="H8" i="1"/>
  <c r="G8" i="1"/>
  <c r="I8" i="1" s="1"/>
  <c r="F8" i="1"/>
  <c r="J8" i="1" s="1"/>
  <c r="K7" i="1"/>
  <c r="I7" i="1"/>
  <c r="H7" i="1"/>
  <c r="G7" i="1"/>
  <c r="F7" i="1"/>
  <c r="J7" i="1" s="1"/>
  <c r="K6" i="1"/>
  <c r="H6" i="1"/>
  <c r="G6" i="1"/>
  <c r="I6" i="1" s="1"/>
  <c r="F6" i="1"/>
  <c r="J6" i="1" s="1"/>
  <c r="K5" i="1"/>
  <c r="I5" i="1"/>
  <c r="H5" i="1"/>
  <c r="G5" i="1"/>
  <c r="F5" i="1"/>
  <c r="J5" i="1" s="1"/>
  <c r="K4" i="1"/>
  <c r="H4" i="1"/>
  <c r="G4" i="1"/>
  <c r="I4" i="1" s="1"/>
  <c r="F4" i="1"/>
  <c r="J4" i="1" s="1"/>
  <c r="K3" i="1"/>
  <c r="I3" i="1"/>
  <c r="H3" i="1"/>
  <c r="G3" i="1"/>
  <c r="F3" i="1"/>
  <c r="J3" i="1" s="1"/>
  <c r="K2" i="1"/>
  <c r="H2" i="1"/>
  <c r="G2" i="1"/>
  <c r="I2" i="1" s="1"/>
  <c r="F2" i="1"/>
  <c r="J2" i="1" s="1"/>
</calcChain>
</file>

<file path=xl/sharedStrings.xml><?xml version="1.0" encoding="utf-8"?>
<sst xmlns="http://schemas.openxmlformats.org/spreadsheetml/2006/main" count="11" uniqueCount="11">
  <si>
    <t>Sample</t>
  </si>
  <si>
    <t>Alu</t>
  </si>
  <si>
    <t>Total</t>
  </si>
  <si>
    <t>Alu+Dry</t>
  </si>
  <si>
    <t>Alu+Ash</t>
  </si>
  <si>
    <t>Sample weight</t>
  </si>
  <si>
    <t>Dryweight</t>
  </si>
  <si>
    <t>Ash</t>
  </si>
  <si>
    <t>depth</t>
  </si>
  <si>
    <t>Porosity</t>
  </si>
  <si>
    <t>LOI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</si>
</sst>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%"/>
  </numFmts>
  <fonts count="2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/>
    <xf numFmtId="0" fontId="0" fillId="0" borderId="4" xfId="0" applyBorder="1"/>
    <xf numFmtId="0" fontId="0" fillId="0" borderId="5" xfId="0" applyBorder="1"/>
    <xf numFmtId="165" fontId="0" fillId="0" borderId="0" xfId="0" applyNumberFormat="1"/>
    <xf numFmtId="165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7.701159230096237E-2"/>
          <c:y val="7.0995800524934385E-2"/>
          <c:w val="0.86412029746281716"/>
          <c:h val="0.91984999999999995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2540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Tabelle1!$I$2:$I$29</c:f>
              <c:numCache>
                <c:formatCode>0.000%</c:formatCode>
                <c:ptCount val="28"/>
                <c:pt idx="0">
                  <c:v>0.17264117542927948</c:v>
                </c:pt>
                <c:pt idx="1">
                  <c:v>0.1712167432521142</c:v>
                </c:pt>
                <c:pt idx="2">
                  <c:v>0.1773962804005722</c:v>
                </c:pt>
                <c:pt idx="3">
                  <c:v>0.17591328098327066</c:v>
                </c:pt>
                <c:pt idx="4">
                  <c:v>0.17663976991291858</c:v>
                </c:pt>
                <c:pt idx="5">
                  <c:v>0.17258216427898673</c:v>
                </c:pt>
                <c:pt idx="6">
                  <c:v>0.17850176385142144</c:v>
                </c:pt>
                <c:pt idx="7">
                  <c:v>0.17420971589022063</c:v>
                </c:pt>
                <c:pt idx="8">
                  <c:v>0.17518925337687388</c:v>
                </c:pt>
                <c:pt idx="9">
                  <c:v>0.17619812252964426</c:v>
                </c:pt>
                <c:pt idx="10">
                  <c:v>0.18054079038594864</c:v>
                </c:pt>
                <c:pt idx="11">
                  <c:v>0.17866568464984975</c:v>
                </c:pt>
                <c:pt idx="12">
                  <c:v>0.17976726559365119</c:v>
                </c:pt>
                <c:pt idx="13">
                  <c:v>0.18033170914542718</c:v>
                </c:pt>
                <c:pt idx="14">
                  <c:v>0.17911027878873545</c:v>
                </c:pt>
                <c:pt idx="15">
                  <c:v>0.17901852779168761</c:v>
                </c:pt>
                <c:pt idx="16">
                  <c:v>0.18579604344103484</c:v>
                </c:pt>
                <c:pt idx="17">
                  <c:v>0.18050129744218518</c:v>
                </c:pt>
                <c:pt idx="18">
                  <c:v>0.18500291630212895</c:v>
                </c:pt>
                <c:pt idx="19">
                  <c:v>0.18638252329388075</c:v>
                </c:pt>
                <c:pt idx="20">
                  <c:v>0.1865557698489233</c:v>
                </c:pt>
                <c:pt idx="21">
                  <c:v>0.18918308161651159</c:v>
                </c:pt>
                <c:pt idx="22">
                  <c:v>0.179362571181539</c:v>
                </c:pt>
                <c:pt idx="23">
                  <c:v>0.18442252808785814</c:v>
                </c:pt>
                <c:pt idx="24">
                  <c:v>0.18222098036084952</c:v>
                </c:pt>
                <c:pt idx="25">
                  <c:v>0.18255717828602924</c:v>
                </c:pt>
                <c:pt idx="26">
                  <c:v>0.18081935945323063</c:v>
                </c:pt>
                <c:pt idx="27">
                  <c:v>0.18064873694650266</c:v>
                </c:pt>
              </c:numCache>
            </c:numRef>
          </c:xVal>
          <c:yVal>
            <c:numRef>
              <c:f>Tabelle1!$K$2:$K$29</c:f>
              <c:numCache>
                <c:formatCode>General</c:formatCode>
                <c:ptCount val="28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-15</c:v>
                </c:pt>
                <c:pt idx="5">
                  <c:v>-15</c:v>
                </c:pt>
                <c:pt idx="6">
                  <c:v>-20</c:v>
                </c:pt>
                <c:pt idx="7">
                  <c:v>-20</c:v>
                </c:pt>
                <c:pt idx="8">
                  <c:v>-25</c:v>
                </c:pt>
                <c:pt idx="9">
                  <c:v>-25</c:v>
                </c:pt>
                <c:pt idx="10">
                  <c:v>-30</c:v>
                </c:pt>
                <c:pt idx="11">
                  <c:v>-30</c:v>
                </c:pt>
                <c:pt idx="12">
                  <c:v>-35</c:v>
                </c:pt>
                <c:pt idx="13">
                  <c:v>-35</c:v>
                </c:pt>
                <c:pt idx="14">
                  <c:v>-40</c:v>
                </c:pt>
                <c:pt idx="15">
                  <c:v>-40</c:v>
                </c:pt>
                <c:pt idx="16">
                  <c:v>-45</c:v>
                </c:pt>
                <c:pt idx="17">
                  <c:v>-45</c:v>
                </c:pt>
                <c:pt idx="18">
                  <c:v>-50</c:v>
                </c:pt>
                <c:pt idx="19">
                  <c:v>-50</c:v>
                </c:pt>
                <c:pt idx="20">
                  <c:v>-55</c:v>
                </c:pt>
                <c:pt idx="21">
                  <c:v>-55</c:v>
                </c:pt>
                <c:pt idx="22">
                  <c:v>-60</c:v>
                </c:pt>
                <c:pt idx="23">
                  <c:v>-60</c:v>
                </c:pt>
                <c:pt idx="24">
                  <c:v>-65</c:v>
                </c:pt>
                <c:pt idx="25">
                  <c:v>-65</c:v>
                </c:pt>
                <c:pt idx="26">
                  <c:v>-70</c:v>
                </c:pt>
                <c:pt idx="27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FD5-4317-86CE-9CA34ED0A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6320735"/>
        <c:axId val="1163767935"/>
      </c:scatterChart>
      <c:valAx>
        <c:axId val="1086320735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3767935"/>
        <c:crosses val="autoZero"/>
        <c:crossBetween val="midCat"/>
      </c:valAx>
      <c:valAx>
        <c:axId val="1163767935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086320735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prstGeom prst="rect">
          <a:avLst/>
        </a:prstGeom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9997393942778429E-2"/>
          <c:y val="7.0907166566725979E-2"/>
          <c:w val="0.84581026662447334"/>
          <c:h val="0.91995006242197253"/>
        </c:manualLayout>
      </c:layout>
      <c:scatterChart>
        <c:scatterStyle val="lineMarker"/>
        <c:varyColors val="0"/>
        <c:ser>
          <c:idx val="0"/>
          <c:order val="0"/>
          <c:spPr bwMode="auto">
            <a:prstGeom prst="rect">
              <a:avLst/>
            </a:prstGeom>
            <a:ln w="19050" cap="rnd">
              <a:noFill/>
              <a:round/>
            </a:ln>
            <a:effectLst/>
          </c:spPr>
          <c:marker>
            <c:symbol val="circle"/>
            <c:size val="5"/>
            <c:spPr bwMode="auto">
              <a:prstGeom prst="rect">
                <a:avLst/>
              </a:prstGeom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Tabelle1!$J$2:$J$29</c:f>
              <c:numCache>
                <c:formatCode>0.000%</c:formatCode>
                <c:ptCount val="28"/>
                <c:pt idx="0">
                  <c:v>0.86587921056536588</c:v>
                </c:pt>
                <c:pt idx="1">
                  <c:v>0.86560487407430464</c:v>
                </c:pt>
                <c:pt idx="2">
                  <c:v>0.86019126195387208</c:v>
                </c:pt>
                <c:pt idx="3">
                  <c:v>0.86621294477686928</c:v>
                </c:pt>
                <c:pt idx="4">
                  <c:v>0.86374645541579809</c:v>
                </c:pt>
                <c:pt idx="5">
                  <c:v>0.86340892009560632</c:v>
                </c:pt>
                <c:pt idx="6">
                  <c:v>0.857671951421213</c:v>
                </c:pt>
                <c:pt idx="7">
                  <c:v>0.85994282862966309</c:v>
                </c:pt>
                <c:pt idx="8">
                  <c:v>0.85608698438467956</c:v>
                </c:pt>
                <c:pt idx="9">
                  <c:v>0.85730148938045292</c:v>
                </c:pt>
                <c:pt idx="10">
                  <c:v>0.85357616611169762</c:v>
                </c:pt>
                <c:pt idx="11">
                  <c:v>0.85549894238316326</c:v>
                </c:pt>
                <c:pt idx="12">
                  <c:v>0.85379796755121873</c:v>
                </c:pt>
                <c:pt idx="13">
                  <c:v>0.85537629672794302</c:v>
                </c:pt>
                <c:pt idx="14">
                  <c:v>0.84937864232683147</c:v>
                </c:pt>
                <c:pt idx="15">
                  <c:v>0.84866482897117468</c:v>
                </c:pt>
                <c:pt idx="16">
                  <c:v>0.84412163443639754</c:v>
                </c:pt>
                <c:pt idx="17">
                  <c:v>0.84847083833836001</c:v>
                </c:pt>
                <c:pt idx="18">
                  <c:v>0.84526784253780585</c:v>
                </c:pt>
                <c:pt idx="19">
                  <c:v>0.85191538554767254</c:v>
                </c:pt>
                <c:pt idx="20">
                  <c:v>0.84744110778057702</c:v>
                </c:pt>
                <c:pt idx="21">
                  <c:v>0.85055582134916841</c:v>
                </c:pt>
                <c:pt idx="22">
                  <c:v>0.8468992778827632</c:v>
                </c:pt>
                <c:pt idx="23">
                  <c:v>0.84357305123249582</c:v>
                </c:pt>
                <c:pt idx="24">
                  <c:v>0.83878606913948872</c:v>
                </c:pt>
                <c:pt idx="25">
                  <c:v>0.83574726170000901</c:v>
                </c:pt>
                <c:pt idx="26">
                  <c:v>0.84595514421428919</c:v>
                </c:pt>
                <c:pt idx="27">
                  <c:v>0.84100880244130927</c:v>
                </c:pt>
              </c:numCache>
            </c:numRef>
          </c:xVal>
          <c:yVal>
            <c:numRef>
              <c:f>Tabelle1!$K$2:$K$29</c:f>
              <c:numCache>
                <c:formatCode>General</c:formatCode>
                <c:ptCount val="28"/>
                <c:pt idx="0">
                  <c:v>-5</c:v>
                </c:pt>
                <c:pt idx="1">
                  <c:v>-5</c:v>
                </c:pt>
                <c:pt idx="2">
                  <c:v>-10</c:v>
                </c:pt>
                <c:pt idx="3">
                  <c:v>-10</c:v>
                </c:pt>
                <c:pt idx="4">
                  <c:v>-15</c:v>
                </c:pt>
                <c:pt idx="5">
                  <c:v>-15</c:v>
                </c:pt>
                <c:pt idx="6">
                  <c:v>-20</c:v>
                </c:pt>
                <c:pt idx="7">
                  <c:v>-20</c:v>
                </c:pt>
                <c:pt idx="8">
                  <c:v>-25</c:v>
                </c:pt>
                <c:pt idx="9">
                  <c:v>-25</c:v>
                </c:pt>
                <c:pt idx="10">
                  <c:v>-30</c:v>
                </c:pt>
                <c:pt idx="11">
                  <c:v>-30</c:v>
                </c:pt>
                <c:pt idx="12">
                  <c:v>-35</c:v>
                </c:pt>
                <c:pt idx="13">
                  <c:v>-35</c:v>
                </c:pt>
                <c:pt idx="14">
                  <c:v>-40</c:v>
                </c:pt>
                <c:pt idx="15">
                  <c:v>-40</c:v>
                </c:pt>
                <c:pt idx="16">
                  <c:v>-45</c:v>
                </c:pt>
                <c:pt idx="17">
                  <c:v>-45</c:v>
                </c:pt>
                <c:pt idx="18">
                  <c:v>-50</c:v>
                </c:pt>
                <c:pt idx="19">
                  <c:v>-50</c:v>
                </c:pt>
                <c:pt idx="20">
                  <c:v>-55</c:v>
                </c:pt>
                <c:pt idx="21">
                  <c:v>-55</c:v>
                </c:pt>
                <c:pt idx="22">
                  <c:v>-60</c:v>
                </c:pt>
                <c:pt idx="23">
                  <c:v>-60</c:v>
                </c:pt>
                <c:pt idx="24">
                  <c:v>-65</c:v>
                </c:pt>
                <c:pt idx="25">
                  <c:v>-65</c:v>
                </c:pt>
                <c:pt idx="26">
                  <c:v>-70</c:v>
                </c:pt>
                <c:pt idx="27">
                  <c:v>-70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A0-45E5-8F17-B149979BC5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5119119"/>
        <c:axId val="1163768767"/>
      </c:scatterChart>
      <c:valAx>
        <c:axId val="1235119119"/>
        <c:scaling>
          <c:orientation val="minMax"/>
        </c:scaling>
        <c:delete val="0"/>
        <c:axPos val="b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163768767"/>
        <c:crosses val="autoZero"/>
        <c:crossBetween val="midCat"/>
      </c:valAx>
      <c:valAx>
        <c:axId val="1163768767"/>
        <c:scaling>
          <c:orientation val="minMax"/>
        </c:scaling>
        <c:delete val="0"/>
        <c:axPos val="l"/>
        <c:majorGridlines>
          <c:spPr bwMode="auto">
            <a:prstGeom prst="rect">
              <a:avLst/>
            </a:prstGeom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 bwMode="auto">
          <a:prstGeom prst="rect">
            <a:avLst/>
          </a:prstGeom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35119119"/>
        <c:crosses val="autoZero"/>
        <c:crossBetween val="midCat"/>
      </c:valAx>
      <c:spPr>
        <a:prstGeom prst="rect">
          <a:avLst/>
        </a:prstGeom>
        <a:noFill/>
        <a:ln>
          <a:noFill/>
        </a:ln>
        <a:effectLst/>
      </c:spPr>
    </c:plotArea>
    <c:plotVisOnly val="1"/>
    <c:dispBlanksAs val="gap"/>
    <c:showDLblsOverMax val="0"/>
  </c:chart>
  <c:spPr bwMode="auto">
    <a:xfrm>
      <a:off x="0" y="0"/>
      <a:ext cx="0" cy="0"/>
    </a:xfrm>
    <a:prstGeom prst="rect">
      <a:avLst/>
    </a:prstGeom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 bwMode="auto">
      <a:prstGeom prst="rect">
        <a:avLst/>
      </a:prstGeom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 bwMode="auto">
      <a:prstGeom prst="rect">
        <a:avLst/>
      </a:prstGeom>
      <a:ln w="9525">
        <a:solidFill>
          <a:schemeClr val="phClr"/>
        </a:solidFill>
      </a:ln>
    </cs:spPr>
  </cs:dataPointMarker>
  <cs:dataPointMarkerLayout/>
  <cs:dataPointWireframe>
    <cs:lnRef idx="0">
      <cs:styleClr val="auto"/>
    </cs:lnRef>
    <cs:fillRef idx="0"/>
    <cs:effectRef idx="0"/>
    <cs:fontRef idx="minor">
      <a:schemeClr val="dk1"/>
    </cs:fontRef>
    <cs:spPr bwMode="auto">
      <a:prstGeom prst="rect">
        <a:avLst/>
      </a:prstGeom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dataTable>
  <cs:down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/>
  </cs:seriesAxis>
  <cs:seriesLine>
    <cs:lnRef idx="0"/>
    <cs:fillRef idx="0"/>
    <cs:effectRef idx="0"/>
    <cs:fontRef idx="minor">
      <a:schemeClr val="tx1"/>
    </cs:fontRef>
    <cs:spPr bwMode="auto">
      <a:prstGeom prst="rect">
        <a:avLst/>
      </a:prstGeom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spc="0"/>
  </cs:title>
  <cs:trendline>
    <cs:lnRef idx="0">
      <cs:styleClr val="auto"/>
    </cs:lnRef>
    <cs:fillRef idx="0"/>
    <cs:effectRef idx="0"/>
    <cs:fontRef idx="minor">
      <a:schemeClr val="tx1"/>
    </cs:fontRef>
    <cs:spPr bwMode="auto">
      <a:prstGeom prst="rect">
        <a:avLst/>
      </a:prstGeom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tx1"/>
    </cs:fontRef>
    <cs:spPr bwMode="auto">
      <a:prstGeom prst="rect">
        <a:avLst/>
      </a:prstGeom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 bwMode="auto">
      <a:prstGeom prst="rect">
        <a:avLst/>
      </a:prstGeom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valueAxis>
  <cs:wall>
    <cs:lnRef idx="0"/>
    <cs:fillRef idx="0"/>
    <cs:effectRef idx="0"/>
    <cs:fontRef idx="minor">
      <a:schemeClr val="tx1"/>
    </cs:fontRef>
    <cs:spPr bwMode="auto">
      <a:prstGeom prst="rect">
        <a:avLst/>
      </a:prstGeom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390525</xdr:colOff>
      <xdr:row>0</xdr:row>
      <xdr:rowOff>133350</xdr:rowOff>
    </xdr:from>
    <xdr:to>
      <xdr:col>19</xdr:col>
      <xdr:colOff>85725</xdr:colOff>
      <xdr:row>40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581025</xdr:colOff>
      <xdr:row>0</xdr:row>
      <xdr:rowOff>0</xdr:rowOff>
    </xdr:from>
    <xdr:to>
      <xdr:col>25</xdr:col>
      <xdr:colOff>342900</xdr:colOff>
      <xdr:row>40</xdr:row>
      <xdr:rowOff>9525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9"/>
  <sheetViews>
    <sheetView tabSelected="1" workbookViewId="0">
      <selection activeCell="J1" sqref="J1"/>
    </sheetView>
  </sheetViews>
  <sheetFormatPr defaultRowHeight="15" x14ac:dyDescent="0.25"/>
  <cols>
    <col min="6" max="6" width="14.28515625" bestFit="1" customWidth="1"/>
    <col min="9" max="9" width="10.140625" style="7" bestFit="1" customWidth="1"/>
    <col min="10" max="10" width="10.28515625" style="7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3" t="s">
        <v>7</v>
      </c>
      <c r="I1" s="8" t="s">
        <v>10</v>
      </c>
      <c r="J1" s="8" t="s">
        <v>9</v>
      </c>
      <c r="K1" s="4" t="s">
        <v>8</v>
      </c>
    </row>
    <row r="2" spans="1:11" x14ac:dyDescent="0.25">
      <c r="A2">
        <v>1</v>
      </c>
      <c r="B2">
        <v>8.3330000000000001E-2</v>
      </c>
      <c r="C2">
        <v>1.7680800000000001</v>
      </c>
      <c r="D2">
        <v>0.30929000000000001</v>
      </c>
      <c r="E2">
        <v>0.27028000000000002</v>
      </c>
      <c r="F2" s="5">
        <f t="shared" ref="F2:F29" si="0">C2-B2</f>
        <v>1.6847500000000002</v>
      </c>
      <c r="G2" s="4">
        <f t="shared" ref="G2:G29" si="1">D2-B2</f>
        <v>0.22595999999999999</v>
      </c>
      <c r="H2" s="6">
        <f t="shared" ref="H2:H29" si="2">E2-B2</f>
        <v>0.18695000000000001</v>
      </c>
      <c r="I2" s="7">
        <f t="shared" ref="I2:I29" si="3">(G2-H2)/G2</f>
        <v>0.17264117542927948</v>
      </c>
      <c r="J2" s="7">
        <f t="shared" ref="J2:J29" si="4">(F2-G2)/F2</f>
        <v>0.86587921056536588</v>
      </c>
      <c r="K2">
        <f t="shared" ref="K2:K29" si="5">A2*-5</f>
        <v>-5</v>
      </c>
    </row>
    <row r="3" spans="1:11" x14ac:dyDescent="0.25">
      <c r="A3">
        <v>1</v>
      </c>
      <c r="B3">
        <v>8.8400000000000006E-2</v>
      </c>
      <c r="C3">
        <v>2.0153300000000001</v>
      </c>
      <c r="D3">
        <v>0.34737000000000001</v>
      </c>
      <c r="E3">
        <v>0.30303000000000002</v>
      </c>
      <c r="F3" s="5">
        <f t="shared" si="0"/>
        <v>1.92693</v>
      </c>
      <c r="G3" s="4">
        <f t="shared" si="1"/>
        <v>0.25897000000000003</v>
      </c>
      <c r="H3" s="6">
        <f t="shared" si="2"/>
        <v>0.21463000000000002</v>
      </c>
      <c r="I3" s="7">
        <f t="shared" si="3"/>
        <v>0.1712167432521142</v>
      </c>
      <c r="J3" s="7">
        <f t="shared" si="4"/>
        <v>0.86560487407430464</v>
      </c>
      <c r="K3">
        <f t="shared" si="5"/>
        <v>-5</v>
      </c>
    </row>
    <row r="4" spans="1:11" x14ac:dyDescent="0.25">
      <c r="A4">
        <v>2</v>
      </c>
      <c r="B4">
        <v>0.13319</v>
      </c>
      <c r="C4">
        <v>1.73309</v>
      </c>
      <c r="D4">
        <v>0.35687000000000002</v>
      </c>
      <c r="E4">
        <v>0.31719000000000003</v>
      </c>
      <c r="F4" s="5">
        <f t="shared" si="0"/>
        <v>1.5999000000000001</v>
      </c>
      <c r="G4" s="4">
        <f t="shared" si="1"/>
        <v>0.22368000000000002</v>
      </c>
      <c r="H4" s="6">
        <f t="shared" si="2"/>
        <v>0.18400000000000002</v>
      </c>
      <c r="I4" s="7">
        <f t="shared" si="3"/>
        <v>0.1773962804005722</v>
      </c>
      <c r="J4" s="7">
        <f t="shared" si="4"/>
        <v>0.86019126195387208</v>
      </c>
      <c r="K4">
        <f t="shared" si="5"/>
        <v>-10</v>
      </c>
    </row>
    <row r="5" spans="1:11" x14ac:dyDescent="0.25">
      <c r="A5">
        <v>2</v>
      </c>
      <c r="B5">
        <v>6.4839999999999995E-2</v>
      </c>
      <c r="C5">
        <v>1.8162799999999999</v>
      </c>
      <c r="D5">
        <v>0.29915999999999998</v>
      </c>
      <c r="E5">
        <v>0.25794</v>
      </c>
      <c r="F5" s="5">
        <f t="shared" si="0"/>
        <v>1.7514399999999999</v>
      </c>
      <c r="G5" s="4">
        <f t="shared" si="1"/>
        <v>0.23431999999999997</v>
      </c>
      <c r="H5" s="6">
        <f t="shared" si="2"/>
        <v>0.19309999999999999</v>
      </c>
      <c r="I5" s="7">
        <f t="shared" si="3"/>
        <v>0.17591328098327066</v>
      </c>
      <c r="J5" s="7">
        <f t="shared" si="4"/>
        <v>0.86621294477686928</v>
      </c>
      <c r="K5">
        <f t="shared" si="5"/>
        <v>-10</v>
      </c>
    </row>
    <row r="6" spans="1:11" x14ac:dyDescent="0.25">
      <c r="A6">
        <v>3</v>
      </c>
      <c r="B6">
        <v>9.5479999999999995E-2</v>
      </c>
      <c r="C6">
        <v>1.93279</v>
      </c>
      <c r="D6">
        <v>0.34582000000000002</v>
      </c>
      <c r="E6">
        <v>0.30159999999999998</v>
      </c>
      <c r="F6" s="5">
        <f t="shared" si="0"/>
        <v>1.83731</v>
      </c>
      <c r="G6" s="4">
        <f t="shared" si="1"/>
        <v>0.25034000000000001</v>
      </c>
      <c r="H6" s="6">
        <f t="shared" si="2"/>
        <v>0.20611999999999997</v>
      </c>
      <c r="I6" s="7">
        <f t="shared" si="3"/>
        <v>0.17663976991291858</v>
      </c>
      <c r="J6" s="7">
        <f t="shared" si="4"/>
        <v>0.86374645541579809</v>
      </c>
      <c r="K6">
        <f t="shared" si="5"/>
        <v>-15</v>
      </c>
    </row>
    <row r="7" spans="1:11" x14ac:dyDescent="0.25">
      <c r="A7">
        <v>3</v>
      </c>
      <c r="B7">
        <v>0.13131000000000001</v>
      </c>
      <c r="C7">
        <v>3.0850900000000001</v>
      </c>
      <c r="D7">
        <v>0.53476999999999997</v>
      </c>
      <c r="E7">
        <v>0.46514</v>
      </c>
      <c r="F7" s="5">
        <f t="shared" si="0"/>
        <v>2.9537800000000001</v>
      </c>
      <c r="G7" s="4">
        <f t="shared" si="1"/>
        <v>0.40345999999999993</v>
      </c>
      <c r="H7" s="6">
        <f t="shared" si="2"/>
        <v>0.33382999999999996</v>
      </c>
      <c r="I7" s="7">
        <f t="shared" si="3"/>
        <v>0.17258216427898673</v>
      </c>
      <c r="J7" s="7">
        <f t="shared" si="4"/>
        <v>0.86340892009560632</v>
      </c>
      <c r="K7">
        <f t="shared" si="5"/>
        <v>-15</v>
      </c>
    </row>
    <row r="8" spans="1:11" x14ac:dyDescent="0.25">
      <c r="A8">
        <v>4</v>
      </c>
      <c r="B8">
        <v>0.10793999999999999</v>
      </c>
      <c r="C8">
        <v>1.8008599999999999</v>
      </c>
      <c r="D8">
        <v>0.34888999999999998</v>
      </c>
      <c r="E8">
        <v>0.30587999999999999</v>
      </c>
      <c r="F8" s="5">
        <f t="shared" si="0"/>
        <v>1.69292</v>
      </c>
      <c r="G8" s="4">
        <f t="shared" si="1"/>
        <v>0.24095</v>
      </c>
      <c r="H8" s="6">
        <f t="shared" si="2"/>
        <v>0.19794</v>
      </c>
      <c r="I8" s="7">
        <f t="shared" si="3"/>
        <v>0.17850176385142144</v>
      </c>
      <c r="J8" s="7">
        <f t="shared" si="4"/>
        <v>0.857671951421213</v>
      </c>
      <c r="K8">
        <f t="shared" si="5"/>
        <v>-20</v>
      </c>
    </row>
    <row r="9" spans="1:11" x14ac:dyDescent="0.25">
      <c r="A9">
        <v>4</v>
      </c>
      <c r="B9">
        <v>0.10777</v>
      </c>
      <c r="C9">
        <v>2.4725899999999998</v>
      </c>
      <c r="D9">
        <v>0.43897999999999998</v>
      </c>
      <c r="E9">
        <v>0.38128000000000001</v>
      </c>
      <c r="F9" s="5">
        <f t="shared" si="0"/>
        <v>2.3648199999999999</v>
      </c>
      <c r="G9" s="4">
        <f t="shared" si="1"/>
        <v>0.33121</v>
      </c>
      <c r="H9" s="6">
        <f t="shared" si="2"/>
        <v>0.27351000000000003</v>
      </c>
      <c r="I9" s="7">
        <f t="shared" si="3"/>
        <v>0.17420971589022063</v>
      </c>
      <c r="J9" s="7">
        <f t="shared" si="4"/>
        <v>0.85994282862966309</v>
      </c>
      <c r="K9">
        <f t="shared" si="5"/>
        <v>-20</v>
      </c>
    </row>
    <row r="10" spans="1:11" x14ac:dyDescent="0.25">
      <c r="A10">
        <v>5</v>
      </c>
      <c r="B10">
        <v>9.7629999999999995E-2</v>
      </c>
      <c r="C10">
        <v>1.9701500000000001</v>
      </c>
      <c r="D10">
        <v>0.36710999999999999</v>
      </c>
      <c r="E10">
        <v>0.31990000000000002</v>
      </c>
      <c r="F10" s="5">
        <f t="shared" si="0"/>
        <v>1.8725200000000002</v>
      </c>
      <c r="G10" s="4">
        <f t="shared" si="1"/>
        <v>0.26948</v>
      </c>
      <c r="H10" s="6">
        <f t="shared" si="2"/>
        <v>0.22227000000000002</v>
      </c>
      <c r="I10" s="7">
        <f t="shared" si="3"/>
        <v>0.17518925337687388</v>
      </c>
      <c r="J10" s="7">
        <f t="shared" si="4"/>
        <v>0.85608698438467956</v>
      </c>
      <c r="K10">
        <f t="shared" si="5"/>
        <v>-25</v>
      </c>
    </row>
    <row r="11" spans="1:11" x14ac:dyDescent="0.25">
      <c r="A11">
        <v>5</v>
      </c>
      <c r="B11">
        <v>0.1023</v>
      </c>
      <c r="C11">
        <v>2.3717000000000001</v>
      </c>
      <c r="D11">
        <v>0.42614000000000002</v>
      </c>
      <c r="E11">
        <v>0.36908000000000002</v>
      </c>
      <c r="F11" s="5">
        <f t="shared" si="0"/>
        <v>2.2694000000000001</v>
      </c>
      <c r="G11" s="4">
        <f t="shared" si="1"/>
        <v>0.32384000000000002</v>
      </c>
      <c r="H11" s="6">
        <f t="shared" si="2"/>
        <v>0.26678000000000002</v>
      </c>
      <c r="I11" s="7">
        <f t="shared" si="3"/>
        <v>0.17619812252964426</v>
      </c>
      <c r="J11" s="7">
        <f t="shared" si="4"/>
        <v>0.85730148938045292</v>
      </c>
      <c r="K11">
        <f t="shared" si="5"/>
        <v>-25</v>
      </c>
    </row>
    <row r="12" spans="1:11" x14ac:dyDescent="0.25">
      <c r="A12">
        <v>6</v>
      </c>
      <c r="B12">
        <v>7.2940000000000005E-2</v>
      </c>
      <c r="C12">
        <v>1.5505</v>
      </c>
      <c r="D12">
        <v>0.28928999999999999</v>
      </c>
      <c r="E12">
        <v>0.25023000000000001</v>
      </c>
      <c r="F12" s="5">
        <f t="shared" si="0"/>
        <v>1.47756</v>
      </c>
      <c r="G12" s="4">
        <f t="shared" si="1"/>
        <v>0.21634999999999999</v>
      </c>
      <c r="H12" s="6">
        <f t="shared" si="2"/>
        <v>0.17729</v>
      </c>
      <c r="I12" s="7">
        <f t="shared" si="3"/>
        <v>0.18054079038594864</v>
      </c>
      <c r="J12" s="7">
        <f t="shared" si="4"/>
        <v>0.85357616611169762</v>
      </c>
      <c r="K12">
        <f t="shared" si="5"/>
        <v>-30</v>
      </c>
    </row>
    <row r="13" spans="1:11" x14ac:dyDescent="0.25">
      <c r="A13">
        <v>6</v>
      </c>
      <c r="B13">
        <v>7.5240000000000001E-2</v>
      </c>
      <c r="C13">
        <v>2.3303099999999999</v>
      </c>
      <c r="D13">
        <v>0.40110000000000001</v>
      </c>
      <c r="E13">
        <v>0.34288000000000002</v>
      </c>
      <c r="F13" s="5">
        <f t="shared" si="0"/>
        <v>2.2550699999999999</v>
      </c>
      <c r="G13" s="4">
        <f t="shared" si="1"/>
        <v>0.32586000000000004</v>
      </c>
      <c r="H13" s="6">
        <f t="shared" si="2"/>
        <v>0.26763999999999999</v>
      </c>
      <c r="I13" s="7">
        <f t="shared" si="3"/>
        <v>0.17866568464984975</v>
      </c>
      <c r="J13" s="7">
        <f t="shared" si="4"/>
        <v>0.85549894238316326</v>
      </c>
      <c r="K13">
        <f t="shared" si="5"/>
        <v>-30</v>
      </c>
    </row>
    <row r="14" spans="1:11" x14ac:dyDescent="0.25">
      <c r="A14">
        <v>7</v>
      </c>
      <c r="B14">
        <v>8.3940000000000001E-2</v>
      </c>
      <c r="C14">
        <v>1.61805</v>
      </c>
      <c r="D14">
        <v>0.30823</v>
      </c>
      <c r="E14">
        <v>0.26790999999999998</v>
      </c>
      <c r="F14" s="5">
        <f t="shared" si="0"/>
        <v>1.5341100000000001</v>
      </c>
      <c r="G14" s="4">
        <f t="shared" si="1"/>
        <v>0.22428999999999999</v>
      </c>
      <c r="H14" s="6">
        <f t="shared" si="2"/>
        <v>0.18396999999999997</v>
      </c>
      <c r="I14" s="7">
        <f t="shared" si="3"/>
        <v>0.17976726559365119</v>
      </c>
      <c r="J14" s="7">
        <f t="shared" si="4"/>
        <v>0.85379796755121873</v>
      </c>
      <c r="K14">
        <f t="shared" si="5"/>
        <v>-35</v>
      </c>
    </row>
    <row r="15" spans="1:11" x14ac:dyDescent="0.25">
      <c r="A15">
        <v>7</v>
      </c>
      <c r="B15">
        <v>6.2179999999999999E-2</v>
      </c>
      <c r="C15">
        <v>1.5380100000000001</v>
      </c>
      <c r="D15">
        <v>0.27561999999999998</v>
      </c>
      <c r="E15">
        <v>0.23713000000000001</v>
      </c>
      <c r="F15" s="5">
        <f t="shared" si="0"/>
        <v>1.4758300000000002</v>
      </c>
      <c r="G15" s="4">
        <f t="shared" si="1"/>
        <v>0.21343999999999996</v>
      </c>
      <c r="H15" s="6">
        <f t="shared" si="2"/>
        <v>0.17494999999999999</v>
      </c>
      <c r="I15" s="7">
        <f t="shared" si="3"/>
        <v>0.18033170914542718</v>
      </c>
      <c r="J15" s="7">
        <f t="shared" si="4"/>
        <v>0.85537629672794302</v>
      </c>
      <c r="K15">
        <f t="shared" si="5"/>
        <v>-35</v>
      </c>
    </row>
    <row r="16" spans="1:11" x14ac:dyDescent="0.25">
      <c r="A16">
        <v>8</v>
      </c>
      <c r="B16">
        <v>0.11019</v>
      </c>
      <c r="C16">
        <v>1.9891399999999999</v>
      </c>
      <c r="D16">
        <v>0.39319999999999999</v>
      </c>
      <c r="E16">
        <v>0.34250999999999998</v>
      </c>
      <c r="F16" s="5">
        <f t="shared" si="0"/>
        <v>1.8789499999999999</v>
      </c>
      <c r="G16" s="4">
        <f t="shared" si="1"/>
        <v>0.28300999999999998</v>
      </c>
      <c r="H16" s="6">
        <f t="shared" si="2"/>
        <v>0.23231999999999997</v>
      </c>
      <c r="I16" s="7">
        <f t="shared" si="3"/>
        <v>0.17911027878873545</v>
      </c>
      <c r="J16" s="7">
        <f t="shared" si="4"/>
        <v>0.84937864232683147</v>
      </c>
      <c r="K16">
        <f t="shared" si="5"/>
        <v>-40</v>
      </c>
    </row>
    <row r="17" spans="1:11" x14ac:dyDescent="0.25">
      <c r="A17">
        <v>8</v>
      </c>
      <c r="B17">
        <v>0.11888</v>
      </c>
      <c r="C17">
        <v>2.2302200000000001</v>
      </c>
      <c r="D17">
        <v>0.43840000000000001</v>
      </c>
      <c r="E17">
        <v>0.38119999999999998</v>
      </c>
      <c r="F17" s="5">
        <f t="shared" si="0"/>
        <v>2.1113400000000002</v>
      </c>
      <c r="G17" s="4">
        <f t="shared" si="1"/>
        <v>0.31952000000000003</v>
      </c>
      <c r="H17" s="6">
        <f t="shared" si="2"/>
        <v>0.26232</v>
      </c>
      <c r="I17" s="7">
        <f t="shared" si="3"/>
        <v>0.17901852779168761</v>
      </c>
      <c r="J17" s="7">
        <f t="shared" si="4"/>
        <v>0.84866482897117468</v>
      </c>
      <c r="K17">
        <f t="shared" si="5"/>
        <v>-40</v>
      </c>
    </row>
    <row r="18" spans="1:11" x14ac:dyDescent="0.25">
      <c r="A18">
        <v>9</v>
      </c>
      <c r="B18">
        <v>0.11226</v>
      </c>
      <c r="C18">
        <v>1.5358700000000001</v>
      </c>
      <c r="D18">
        <v>0.33417000000000002</v>
      </c>
      <c r="E18">
        <v>0.29293999999999998</v>
      </c>
      <c r="F18" s="5">
        <f t="shared" si="0"/>
        <v>1.42361</v>
      </c>
      <c r="G18" s="4">
        <f t="shared" si="1"/>
        <v>0.22191000000000002</v>
      </c>
      <c r="H18" s="6">
        <f t="shared" si="2"/>
        <v>0.18067999999999998</v>
      </c>
      <c r="I18" s="7">
        <f t="shared" si="3"/>
        <v>0.18579604344103484</v>
      </c>
      <c r="J18" s="7">
        <f t="shared" si="4"/>
        <v>0.84412163443639754</v>
      </c>
      <c r="K18">
        <f t="shared" si="5"/>
        <v>-45</v>
      </c>
    </row>
    <row r="19" spans="1:11" x14ac:dyDescent="0.25">
      <c r="A19">
        <v>9</v>
      </c>
      <c r="B19">
        <v>0.11582000000000001</v>
      </c>
      <c r="C19">
        <v>2.4301599999999999</v>
      </c>
      <c r="D19">
        <v>0.46650999999999998</v>
      </c>
      <c r="E19">
        <v>0.40321000000000001</v>
      </c>
      <c r="F19" s="5">
        <f t="shared" si="0"/>
        <v>2.3143400000000001</v>
      </c>
      <c r="G19" s="4">
        <f t="shared" si="1"/>
        <v>0.35068999999999995</v>
      </c>
      <c r="H19" s="6">
        <f t="shared" si="2"/>
        <v>0.28739000000000003</v>
      </c>
      <c r="I19" s="7">
        <f t="shared" si="3"/>
        <v>0.18050129744218518</v>
      </c>
      <c r="J19" s="7">
        <f t="shared" si="4"/>
        <v>0.84847083833836001</v>
      </c>
      <c r="K19">
        <f t="shared" si="5"/>
        <v>-45</v>
      </c>
    </row>
    <row r="20" spans="1:11" x14ac:dyDescent="0.25">
      <c r="A20">
        <v>10</v>
      </c>
      <c r="B20">
        <v>0.13075999999999999</v>
      </c>
      <c r="C20">
        <v>1.9036299999999999</v>
      </c>
      <c r="D20">
        <v>0.40508</v>
      </c>
      <c r="E20">
        <v>0.35432999999999998</v>
      </c>
      <c r="F20" s="5">
        <f t="shared" si="0"/>
        <v>1.7728699999999999</v>
      </c>
      <c r="G20" s="4">
        <f t="shared" si="1"/>
        <v>0.27432000000000001</v>
      </c>
      <c r="H20" s="6">
        <f t="shared" si="2"/>
        <v>0.22356999999999999</v>
      </c>
      <c r="I20" s="7">
        <f t="shared" si="3"/>
        <v>0.18500291630212895</v>
      </c>
      <c r="J20" s="7">
        <f t="shared" si="4"/>
        <v>0.84526784253780585</v>
      </c>
      <c r="K20">
        <f t="shared" si="5"/>
        <v>-50</v>
      </c>
    </row>
    <row r="21" spans="1:11" x14ac:dyDescent="0.25">
      <c r="A21">
        <v>10</v>
      </c>
      <c r="B21">
        <v>6.8059999999999996E-2</v>
      </c>
      <c r="C21">
        <v>2.21332</v>
      </c>
      <c r="D21">
        <v>0.38574000000000003</v>
      </c>
      <c r="E21">
        <v>0.32652999999999999</v>
      </c>
      <c r="F21" s="5">
        <f t="shared" si="0"/>
        <v>2.1452599999999999</v>
      </c>
      <c r="G21" s="4">
        <f t="shared" si="1"/>
        <v>0.31768000000000002</v>
      </c>
      <c r="H21" s="6">
        <f t="shared" si="2"/>
        <v>0.25846999999999998</v>
      </c>
      <c r="I21" s="7">
        <f t="shared" si="3"/>
        <v>0.18638252329388075</v>
      </c>
      <c r="J21" s="7">
        <f t="shared" si="4"/>
        <v>0.85191538554767254</v>
      </c>
      <c r="K21">
        <f t="shared" si="5"/>
        <v>-50</v>
      </c>
    </row>
    <row r="22" spans="1:11" x14ac:dyDescent="0.25">
      <c r="A22">
        <v>11</v>
      </c>
      <c r="B22">
        <v>9.3990000000000004E-2</v>
      </c>
      <c r="C22">
        <v>1.72536</v>
      </c>
      <c r="D22">
        <v>0.34287000000000001</v>
      </c>
      <c r="E22">
        <v>0.29643999999999998</v>
      </c>
      <c r="F22" s="5">
        <f t="shared" si="0"/>
        <v>1.63137</v>
      </c>
      <c r="G22" s="4">
        <f t="shared" si="1"/>
        <v>0.24887999999999999</v>
      </c>
      <c r="H22" s="6">
        <f t="shared" si="2"/>
        <v>0.20244999999999996</v>
      </c>
      <c r="I22" s="7">
        <f t="shared" si="3"/>
        <v>0.1865557698489233</v>
      </c>
      <c r="J22" s="7">
        <f t="shared" si="4"/>
        <v>0.84744110778057702</v>
      </c>
      <c r="K22">
        <f t="shared" si="5"/>
        <v>-55</v>
      </c>
    </row>
    <row r="23" spans="1:11" x14ac:dyDescent="0.25">
      <c r="A23">
        <v>11</v>
      </c>
      <c r="B23">
        <v>6.0879999999999997E-2</v>
      </c>
      <c r="C23">
        <v>1.8375300000000001</v>
      </c>
      <c r="D23">
        <v>0.32639000000000001</v>
      </c>
      <c r="E23">
        <v>0.27616000000000002</v>
      </c>
      <c r="F23" s="5">
        <f t="shared" si="0"/>
        <v>1.7766500000000001</v>
      </c>
      <c r="G23" s="4">
        <f t="shared" si="1"/>
        <v>0.26551000000000002</v>
      </c>
      <c r="H23" s="6">
        <f t="shared" si="2"/>
        <v>0.21528000000000003</v>
      </c>
      <c r="I23" s="7">
        <f t="shared" si="3"/>
        <v>0.18918308161651159</v>
      </c>
      <c r="J23" s="7">
        <f t="shared" si="4"/>
        <v>0.85055582134916841</v>
      </c>
      <c r="K23">
        <f t="shared" si="5"/>
        <v>-55</v>
      </c>
    </row>
    <row r="24" spans="1:11" x14ac:dyDescent="0.25">
      <c r="A24">
        <v>12</v>
      </c>
      <c r="B24">
        <v>9.2530000000000001E-2</v>
      </c>
      <c r="C24">
        <v>2.2833100000000002</v>
      </c>
      <c r="D24">
        <v>0.42793999999999999</v>
      </c>
      <c r="E24">
        <v>0.36778</v>
      </c>
      <c r="F24" s="5">
        <f t="shared" si="0"/>
        <v>2.1907800000000002</v>
      </c>
      <c r="G24" s="4">
        <f t="shared" si="1"/>
        <v>0.33540999999999999</v>
      </c>
      <c r="H24" s="6">
        <f t="shared" si="2"/>
        <v>0.27524999999999999</v>
      </c>
      <c r="I24" s="7">
        <f t="shared" si="3"/>
        <v>0.179362571181539</v>
      </c>
      <c r="J24" s="7">
        <f t="shared" si="4"/>
        <v>0.8468992778827632</v>
      </c>
      <c r="K24">
        <f t="shared" si="5"/>
        <v>-60</v>
      </c>
    </row>
    <row r="25" spans="1:11" x14ac:dyDescent="0.25">
      <c r="A25">
        <v>12</v>
      </c>
      <c r="B25">
        <v>0.10222000000000001</v>
      </c>
      <c r="C25">
        <v>1.8717999999999999</v>
      </c>
      <c r="D25">
        <v>0.37902999999999998</v>
      </c>
      <c r="E25">
        <v>0.32797999999999999</v>
      </c>
      <c r="F25" s="5">
        <f t="shared" si="0"/>
        <v>1.7695799999999999</v>
      </c>
      <c r="G25" s="4">
        <f t="shared" si="1"/>
        <v>0.27681</v>
      </c>
      <c r="H25" s="6">
        <f t="shared" si="2"/>
        <v>0.22575999999999999</v>
      </c>
      <c r="I25" s="7">
        <f t="shared" si="3"/>
        <v>0.18442252808785814</v>
      </c>
      <c r="J25" s="7">
        <f t="shared" si="4"/>
        <v>0.84357305123249582</v>
      </c>
      <c r="K25">
        <f t="shared" si="5"/>
        <v>-60</v>
      </c>
    </row>
    <row r="26" spans="1:11" x14ac:dyDescent="0.25">
      <c r="A26">
        <v>13</v>
      </c>
      <c r="B26">
        <v>0.1191</v>
      </c>
      <c r="C26">
        <v>1.67306</v>
      </c>
      <c r="D26">
        <v>0.36962</v>
      </c>
      <c r="E26">
        <v>0.32396999999999998</v>
      </c>
      <c r="F26" s="5">
        <f t="shared" si="0"/>
        <v>1.55396</v>
      </c>
      <c r="G26" s="4">
        <f t="shared" si="1"/>
        <v>0.25052000000000002</v>
      </c>
      <c r="H26" s="6">
        <f t="shared" si="2"/>
        <v>0.20487</v>
      </c>
      <c r="I26" s="7">
        <f t="shared" si="3"/>
        <v>0.18222098036084952</v>
      </c>
      <c r="J26" s="7">
        <f t="shared" si="4"/>
        <v>0.83878606913948872</v>
      </c>
      <c r="K26">
        <f t="shared" si="5"/>
        <v>-65</v>
      </c>
    </row>
    <row r="27" spans="1:11" x14ac:dyDescent="0.25">
      <c r="A27">
        <v>13</v>
      </c>
      <c r="B27">
        <v>0.12620000000000001</v>
      </c>
      <c r="C27">
        <v>1.45184</v>
      </c>
      <c r="D27">
        <v>0.34394000000000002</v>
      </c>
      <c r="E27">
        <v>0.30419000000000002</v>
      </c>
      <c r="F27" s="5">
        <f t="shared" si="0"/>
        <v>1.3256399999999999</v>
      </c>
      <c r="G27" s="4">
        <f t="shared" si="1"/>
        <v>0.21774000000000002</v>
      </c>
      <c r="H27" s="6">
        <f t="shared" si="2"/>
        <v>0.17799000000000001</v>
      </c>
      <c r="I27" s="7">
        <f t="shared" si="3"/>
        <v>0.18255717828602924</v>
      </c>
      <c r="J27" s="7">
        <f t="shared" si="4"/>
        <v>0.83574726170000901</v>
      </c>
      <c r="K27">
        <f t="shared" si="5"/>
        <v>-65</v>
      </c>
    </row>
    <row r="28" spans="1:11" x14ac:dyDescent="0.25">
      <c r="A28">
        <v>14</v>
      </c>
      <c r="B28">
        <v>0.12978000000000001</v>
      </c>
      <c r="C28">
        <v>3.3971399999999998</v>
      </c>
      <c r="D28">
        <v>0.6331</v>
      </c>
      <c r="E28">
        <v>0.54208999999999996</v>
      </c>
      <c r="F28" s="5">
        <f t="shared" si="0"/>
        <v>3.26736</v>
      </c>
      <c r="G28" s="4">
        <f t="shared" si="1"/>
        <v>0.50331999999999999</v>
      </c>
      <c r="H28" s="6">
        <f t="shared" si="2"/>
        <v>0.41230999999999995</v>
      </c>
      <c r="I28" s="7">
        <f t="shared" si="3"/>
        <v>0.18081935945323063</v>
      </c>
      <c r="J28" s="7">
        <f t="shared" si="4"/>
        <v>0.84595514421428919</v>
      </c>
      <c r="K28">
        <f t="shared" si="5"/>
        <v>-70</v>
      </c>
    </row>
    <row r="29" spans="1:11" x14ac:dyDescent="0.25">
      <c r="A29">
        <v>14</v>
      </c>
      <c r="B29">
        <v>0.14743999999999999</v>
      </c>
      <c r="C29">
        <v>2.3036599999999998</v>
      </c>
      <c r="D29">
        <v>0.49025999999999997</v>
      </c>
      <c r="E29">
        <v>0.42832999999999999</v>
      </c>
      <c r="F29" s="5">
        <f t="shared" si="0"/>
        <v>2.1562199999999998</v>
      </c>
      <c r="G29" s="4">
        <f t="shared" si="1"/>
        <v>0.34282000000000001</v>
      </c>
      <c r="H29" s="6">
        <f t="shared" si="2"/>
        <v>0.28088999999999997</v>
      </c>
      <c r="I29" s="7">
        <f t="shared" si="3"/>
        <v>0.18064873694650266</v>
      </c>
      <c r="J29" s="7">
        <f t="shared" si="4"/>
        <v>0.84100880244130927</v>
      </c>
      <c r="K29">
        <f t="shared" si="5"/>
        <v>-70</v>
      </c>
    </row>
  </sheetData>
  <pageMargins left="0.7" right="0.7" top="0.75" bottom="0.75" header="0.3" footer="0.3"/>
  <pageSetup paperSize="9" firstPageNumber="4294967295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Harm van Kuppevelt</cp:lastModifiedBy>
  <cp:revision>1</cp:revision>
  <dcterms:created xsi:type="dcterms:W3CDTF">2015-06-05T18:19:34Z</dcterms:created>
  <dcterms:modified xsi:type="dcterms:W3CDTF">2022-09-07T09:52:45Z</dcterms:modified>
</cp:coreProperties>
</file>