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R hw platform\1556 harp behavior\"/>
    </mc:Choice>
  </mc:AlternateContent>
  <bookViews>
    <workbookView xWindow="11610" yWindow="-15" windowWidth="11475" windowHeight="9690"/>
  </bookViews>
  <sheets>
    <sheet name="BOM" sheetId="1" r:id="rId1"/>
  </sheets>
  <calcPr calcId="152511"/>
</workbook>
</file>

<file path=xl/calcChain.xml><?xml version="1.0" encoding="utf-8"?>
<calcChain xmlns="http://schemas.openxmlformats.org/spreadsheetml/2006/main">
  <c r="I11" i="1" l="1"/>
  <c r="H4" i="1"/>
  <c r="H3" i="1"/>
  <c r="H6" i="1"/>
  <c r="H5" i="1" l="1"/>
  <c r="C7" i="1"/>
  <c r="H2" i="1"/>
  <c r="H7" i="1" s="1"/>
  <c r="H8" i="1" l="1"/>
  <c r="H9" i="1" l="1"/>
  <c r="H10" i="1" l="1"/>
</calcChain>
</file>

<file path=xl/sharedStrings.xml><?xml version="1.0" encoding="utf-8"?>
<sst xmlns="http://schemas.openxmlformats.org/spreadsheetml/2006/main" count="30" uniqueCount="27">
  <si>
    <t>Description</t>
  </si>
  <si>
    <t>Distributor</t>
  </si>
  <si>
    <t>Part. No.</t>
  </si>
  <si>
    <t>Part(s)</t>
  </si>
  <si>
    <t>Quantity</t>
  </si>
  <si>
    <t>Price/Unit</t>
  </si>
  <si>
    <t>Total Price</t>
  </si>
  <si>
    <t>Board</t>
  </si>
  <si>
    <t>Total</t>
  </si>
  <si>
    <t>PCB</t>
  </si>
  <si>
    <t>Assembly</t>
  </si>
  <si>
    <t>Components</t>
  </si>
  <si>
    <t>0,5h</t>
  </si>
  <si>
    <t>32mmx28mm 5x</t>
  </si>
  <si>
    <t>Digikey</t>
  </si>
  <si>
    <t>U2</t>
  </si>
  <si>
    <t>A105009CT-ND</t>
  </si>
  <si>
    <t>CONN MOD JACK 8P8C R/A UNSHLD</t>
  </si>
  <si>
    <t>J1</t>
  </si>
  <si>
    <t>Farnell</t>
  </si>
  <si>
    <t>20.155MH/2-E -  Terminal Block, Horizontal, Header, 3.5 mm, 2 Ways</t>
  </si>
  <si>
    <t>U1</t>
  </si>
  <si>
    <t>20.1550M/2-E -  Pluggable Terminal Block, 3.5 mm, 2 Ways</t>
  </si>
  <si>
    <t>20.155MH/6-E -  Terminal Block, Horizontal, Header, 3.5 mm, 6 Ways</t>
  </si>
  <si>
    <t>20.1550M/6-E -  Pluggable Terminal Block, 3.5 mm, 6 Ways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</si>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</sst>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10" xfId="0" applyFont="1" applyBorder="1"/>
    <xf numFmtId="0" fontId="19" fillId="0" borderId="0" xfId="0" applyFont="1" applyBorder="1" applyAlignment="1">
      <alignment vertical="center"/>
    </xf>
    <xf numFmtId="164" fontId="18" fillId="0" borderId="10" xfId="0" applyNumberFormat="1" applyFont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/>
    </xf>
    <xf numFmtId="164" fontId="18" fillId="0" borderId="0" xfId="0" applyNumberFormat="1" applyFont="1" applyBorder="1" applyAlignment="1">
      <alignment vertic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164" fontId="18" fillId="0" borderId="11" xfId="0" applyNumberFormat="1" applyFont="1" applyBorder="1" applyAlignment="1">
      <alignment vertical="center"/>
    </xf>
    <xf numFmtId="164" fontId="19" fillId="0" borderId="0" xfId="0" applyNumberFormat="1" applyFont="1" applyBorder="1"/>
    <xf numFmtId="0" fontId="19" fillId="0" borderId="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164" fontId="18" fillId="0" borderId="0" xfId="0" applyNumberFormat="1" applyFont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zoomScale="85" zoomScaleNormal="85" workbookViewId="0">
      <pane ySplit="1" topLeftCell="A2" activePane="bottomLeft" state="frozen"/>
      <selection pane="bottomLeft" activeCell="I12" sqref="I12"/>
    </sheetView>
  </sheetViews>
  <sheetFormatPr defaultColWidth="8.85546875" defaultRowHeight="15" x14ac:dyDescent="0.25"/>
  <cols>
    <col min="1" max="1" width="21.5703125" style="1" customWidth="1"/>
    <col min="2" max="2" width="23.42578125" style="1" customWidth="1"/>
    <col min="3" max="3" width="8.85546875" style="2" customWidth="1"/>
    <col min="4" max="4" width="70.28515625" style="1" bestFit="1" customWidth="1"/>
    <col min="5" max="5" width="12.7109375" style="2" customWidth="1"/>
    <col min="6" max="6" width="28" style="1" bestFit="1" customWidth="1"/>
    <col min="7" max="7" width="9.5703125" style="1" bestFit="1" customWidth="1"/>
    <col min="8" max="8" width="10.85546875" style="1" customWidth="1"/>
    <col min="9" max="9" width="9.7109375" style="1" customWidth="1"/>
    <col min="10" max="10" width="9.5703125" style="1" bestFit="1" customWidth="1"/>
    <col min="11" max="11" width="12.28515625" style="1" bestFit="1" customWidth="1"/>
    <col min="12" max="16384" width="8.85546875" style="1"/>
  </cols>
  <sheetData>
    <row r="1" spans="1:10" s="3" customFormat="1" ht="30.75" customHeight="1" x14ac:dyDescent="0.25">
      <c r="A1" s="3" t="s">
        <v>7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6" t="s">
        <v>5</v>
      </c>
      <c r="H1" s="6" t="s">
        <v>6</v>
      </c>
    </row>
    <row r="2" spans="1:10" x14ac:dyDescent="0.25">
      <c r="B2" s="17" t="s">
        <v>18</v>
      </c>
      <c r="C2" s="8">
        <v>1</v>
      </c>
      <c r="D2" s="9" t="s">
        <v>17</v>
      </c>
      <c r="E2" s="8" t="s">
        <v>14</v>
      </c>
      <c r="F2" s="18" t="s">
        <v>16</v>
      </c>
      <c r="G2" s="11">
        <v>1.3</v>
      </c>
      <c r="H2" s="11">
        <f t="shared" ref="H2:H4" si="0">G2*C2</f>
        <v>1.3</v>
      </c>
    </row>
    <row r="3" spans="1:10" x14ac:dyDescent="0.25">
      <c r="B3" s="17" t="s">
        <v>15</v>
      </c>
      <c r="C3" s="8">
        <v>1</v>
      </c>
      <c r="D3" s="9" t="s">
        <v>20</v>
      </c>
      <c r="E3" s="8" t="s">
        <v>19</v>
      </c>
      <c r="F3" s="19">
        <v>2517858</v>
      </c>
      <c r="G3" s="11">
        <v>0.28299999999999997</v>
      </c>
      <c r="H3" s="11">
        <f t="shared" si="0"/>
        <v>0.28299999999999997</v>
      </c>
    </row>
    <row r="4" spans="1:10" x14ac:dyDescent="0.25">
      <c r="B4" s="17"/>
      <c r="C4" s="8">
        <v>1</v>
      </c>
      <c r="D4" s="9" t="s">
        <v>22</v>
      </c>
      <c r="E4" s="8" t="s">
        <v>19</v>
      </c>
      <c r="F4" s="18">
        <v>2575215</v>
      </c>
      <c r="G4" s="11">
        <v>0.69499999999999995</v>
      </c>
      <c r="H4" s="11">
        <f t="shared" si="0"/>
        <v>0.69499999999999995</v>
      </c>
    </row>
    <row r="5" spans="1:10" x14ac:dyDescent="0.25">
      <c r="B5" s="17" t="s">
        <v>21</v>
      </c>
      <c r="C5" s="8">
        <v>1</v>
      </c>
      <c r="D5" s="9" t="s">
        <v>23</v>
      </c>
      <c r="E5" s="8" t="s">
        <v>19</v>
      </c>
      <c r="F5" s="18">
        <v>2517862</v>
      </c>
      <c r="G5" s="11">
        <v>0.71899999999999997</v>
      </c>
      <c r="H5" s="11">
        <f t="shared" ref="H5:H6" si="1">G5*C5</f>
        <v>0.71899999999999997</v>
      </c>
    </row>
    <row r="6" spans="1:10" x14ac:dyDescent="0.25">
      <c r="B6" s="17"/>
      <c r="C6" s="8">
        <v>1</v>
      </c>
      <c r="D6" s="9" t="s">
        <v>24</v>
      </c>
      <c r="E6" s="8" t="s">
        <v>19</v>
      </c>
      <c r="F6" s="18">
        <v>2575219</v>
      </c>
      <c r="G6" s="11">
        <v>1.49</v>
      </c>
      <c r="H6" s="11">
        <f t="shared" si="1"/>
        <v>1.49</v>
      </c>
    </row>
    <row r="7" spans="1:10" x14ac:dyDescent="0.25">
      <c r="B7" s="5" t="s">
        <v>11</v>
      </c>
      <c r="C7" s="10">
        <f>SUM(C2:C6)</f>
        <v>5</v>
      </c>
      <c r="D7" s="5"/>
      <c r="E7" s="10"/>
      <c r="F7" s="5"/>
      <c r="G7" s="7"/>
      <c r="H7" s="7">
        <f>SUM(H2:H6)</f>
        <v>4.4870000000000001</v>
      </c>
      <c r="I7" s="20"/>
    </row>
    <row r="8" spans="1:10" x14ac:dyDescent="0.25">
      <c r="B8" s="12" t="s">
        <v>9</v>
      </c>
      <c r="C8" s="13"/>
      <c r="D8" s="21" t="s">
        <v>13</v>
      </c>
      <c r="E8" s="13"/>
      <c r="F8" s="12"/>
      <c r="G8" s="12"/>
      <c r="H8" s="14">
        <f>54.33/5</f>
        <v>10.866</v>
      </c>
      <c r="I8" s="11"/>
    </row>
    <row r="9" spans="1:10" x14ac:dyDescent="0.25">
      <c r="B9" s="12" t="s">
        <v>10</v>
      </c>
      <c r="C9" s="13"/>
      <c r="D9" s="12" t="s">
        <v>12</v>
      </c>
      <c r="E9" s="13"/>
      <c r="F9" s="12"/>
      <c r="G9" s="12"/>
      <c r="H9" s="14">
        <f>0.5*8.5</f>
        <v>4.25</v>
      </c>
      <c r="I9" s="11"/>
    </row>
    <row r="10" spans="1:10" x14ac:dyDescent="0.25">
      <c r="G10" s="16" t="s">
        <v>8</v>
      </c>
      <c r="H10" s="15">
        <f>SUM(H7:H9)</f>
        <v>19.603000000000002</v>
      </c>
      <c r="I10" s="20">
        <v>20</v>
      </c>
      <c r="J10" s="1" t="s">
        <v>25</v>
      </c>
    </row>
    <row r="11" spans="1:10" x14ac:dyDescent="0.25">
      <c r="I11" s="20">
        <f>I10*1.3</f>
        <v>26</v>
      </c>
      <c r="J11" s="1" t="s">
        <v>26</v>
      </c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cp:lastPrinted>2014-03-27T18:52:24Z</cp:lastPrinted>
  <dcterms:created xsi:type="dcterms:W3CDTF">2013-11-26T17:39:50Z</dcterms:created>
  <dcterms:modified xsi:type="dcterms:W3CDTF">2019-11-19T15:23:07Z</dcterms:modified>
</cp:coreProperties>
</file>