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uo/PycharmProjects/202309-Challenger/"/>
    </mc:Choice>
  </mc:AlternateContent>
  <xr:revisionPtr revIDLastSave="0" documentId="13_ncr:1_{655605CD-616F-314C-8825-9B72E996AC93}" xr6:coauthVersionLast="47" xr6:coauthVersionMax="47" xr10:uidLastSave="{00000000-0000-0000-0000-000000000000}"/>
  <bookViews>
    <workbookView xWindow="2960" yWindow="760" windowWidth="28900" windowHeight="18880" activeTab="2" xr2:uid="{00000000-000D-0000-FFFF-FFFF00000000}"/>
  </bookViews>
  <sheets>
    <sheet name="numeric" sheetId="2" r:id="rId1"/>
    <sheet name="object" sheetId="3" r:id="rId2"/>
    <sheet name="est-data" sheetId="4" r:id="rId3"/>
  </sheets>
  <definedNames>
    <definedName name="_xlnm._FilterDatabase" localSheetId="2" hidden="1">'est-data'!$A$1:$P$71</definedName>
    <definedName name="_xlnm._FilterDatabase" localSheetId="0" hidden="1">numeric!$A$1:$J$83</definedName>
    <definedName name="_xlnm._FilterDatabase" localSheetId="1" hidden="1">object!$A$1:$F$28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D38" i="4" s="1"/>
  <c r="C39" i="4"/>
  <c r="D39" i="4" s="1"/>
  <c r="C40" i="4"/>
  <c r="C41" i="4"/>
  <c r="C42" i="4"/>
  <c r="C43" i="4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C71" i="4"/>
  <c r="D71" i="4" s="1"/>
  <c r="C2" i="4"/>
  <c r="D2" i="4" s="1"/>
</calcChain>
</file>

<file path=xl/sharedStrings.xml><?xml version="1.0" encoding="utf-8"?>
<sst xmlns="http://schemas.openxmlformats.org/spreadsheetml/2006/main" count="316" uniqueCount="137">
  <si>
    <t>Reference Pool ID</t>
  </si>
  <si>
    <t>Loan Identifier</t>
  </si>
  <si>
    <t>Monthly Reporting Period</t>
  </si>
  <si>
    <t>Original Interest Rate</t>
  </si>
  <si>
    <t>Current Interest Rate</t>
  </si>
  <si>
    <t>Original UPB</t>
  </si>
  <si>
    <t>UPB at Issuance</t>
  </si>
  <si>
    <t>Current Actual UPB</t>
  </si>
  <si>
    <t>Original Loan Term</t>
  </si>
  <si>
    <t>Origination Date</t>
  </si>
  <si>
    <t>First Payment Date</t>
  </si>
  <si>
    <t>Loan Age</t>
  </si>
  <si>
    <t>Remaining Months to Legal Maturity</t>
  </si>
  <si>
    <t>Remaining Months To Maturity</t>
  </si>
  <si>
    <t>Maturity Date</t>
  </si>
  <si>
    <t>Original Loan to Value Ratio (LTV)</t>
  </si>
  <si>
    <t>Original Combined Loan to Value Ratio (CLTV)</t>
  </si>
  <si>
    <t>Number of Borrowers</t>
  </si>
  <si>
    <t>Debt-To-Income (DTI)</t>
  </si>
  <si>
    <t>Borrower Credit Score at Origination</t>
  </si>
  <si>
    <t>Co-Borrower Credit Score at Origination</t>
  </si>
  <si>
    <t>Number of Units</t>
  </si>
  <si>
    <t>Metropolitan Statistical Area (MSA)</t>
  </si>
  <si>
    <t>Zip Code Short</t>
  </si>
  <si>
    <t>Mortgage Insurance Percentage</t>
  </si>
  <si>
    <t>Interest Only First Principal And Interest Payment Date</t>
  </si>
  <si>
    <t>Months to Amortization</t>
  </si>
  <si>
    <t>Current Loan Delinquency Status</t>
  </si>
  <si>
    <t>Zero Balance Code</t>
  </si>
  <si>
    <t>Zero Balance Effective Date</t>
  </si>
  <si>
    <t>UPB at the Time of Removal</t>
  </si>
  <si>
    <t>Repurchase Date</t>
  </si>
  <si>
    <t>Scheduled Principal Current</t>
  </si>
  <si>
    <t>Total Principal Current</t>
  </si>
  <si>
    <t>Unscheduled Principal Current</t>
  </si>
  <si>
    <t>Last Paid Installment Date</t>
  </si>
  <si>
    <t>Foreclosure Date</t>
  </si>
  <si>
    <t>Disposition Date</t>
  </si>
  <si>
    <t>Foreclosure Costs</t>
  </si>
  <si>
    <t>Property Preservation and Repair Costs</t>
  </si>
  <si>
    <t>Asset Recovery Costs</t>
  </si>
  <si>
    <t>Miscellaneous Holding Expenses and Credits</t>
  </si>
  <si>
    <t>Associated Taxes for Holding Property</t>
  </si>
  <si>
    <t>Net Sales Proceeds</t>
  </si>
  <si>
    <t>Credit Enhancement Proceeds</t>
  </si>
  <si>
    <t>Repurchase Make Whole Proceeds</t>
  </si>
  <si>
    <t>Other Foreclosure Proceeds</t>
  </si>
  <si>
    <t>Modification-Related Non-Interest Bearing UPB</t>
  </si>
  <si>
    <t>Principal Forgiveness Amount</t>
  </si>
  <si>
    <t>Original List Start Date</t>
  </si>
  <si>
    <t>Original List Price</t>
  </si>
  <si>
    <t>Current List Start Date</t>
  </si>
  <si>
    <t>Current List Price</t>
  </si>
  <si>
    <t>Borrower Credit Score At Issuance</t>
  </si>
  <si>
    <t>Co-Borrower Credit Score At Issuance</t>
  </si>
  <si>
    <t>Borrower Credit Score Current</t>
  </si>
  <si>
    <t>Co-Borrower Credit Score Current</t>
  </si>
  <si>
    <t>Mortgage Insurance Type</t>
  </si>
  <si>
    <t>Current Period Modification Loss Amount</t>
  </si>
  <si>
    <t>Cumulative Modification Loss Amount</t>
  </si>
  <si>
    <t>Current Period Credit Event Net Gain or Loss</t>
  </si>
  <si>
    <t>Cumulative Credit Event Net Gain or Loss</t>
  </si>
  <si>
    <t>Foreclosure Principal Write-off Amount</t>
  </si>
  <si>
    <t>Zero Balance Code Change Date</t>
  </si>
  <si>
    <t>Loan Holdback Effective Date</t>
  </si>
  <si>
    <t>Delinquent Accrued Interest</t>
  </si>
  <si>
    <t>ARM Initial Fixed-Rate Period  ? 5 YR Indicator</t>
  </si>
  <si>
    <t>ARM Product Type</t>
  </si>
  <si>
    <t>Initial Fixed-Rate Period</t>
  </si>
  <si>
    <t>Interest Rate Adjustment Frequency</t>
  </si>
  <si>
    <t>Next Interest Rate Adjustment Date</t>
  </si>
  <si>
    <t>Next Payment Change Date</t>
  </si>
  <si>
    <t>Index</t>
  </si>
  <si>
    <t>ARM Cap Structure</t>
  </si>
  <si>
    <t>Initial Interest Rate Cap Up Percent</t>
  </si>
  <si>
    <t>Periodic Interest Rate Cap Up Percent</t>
  </si>
  <si>
    <t>Lifetime Interest Rate Cap Up Percent</t>
  </si>
  <si>
    <t>Mortgage Margin</t>
  </si>
  <si>
    <t>ARM Plan Number</t>
  </si>
  <si>
    <t>Alternative Delinquency  Resolution Count</t>
  </si>
  <si>
    <t>Total Deferral Amount</t>
  </si>
  <si>
    <t>prepay</t>
  </si>
  <si>
    <t>count</t>
  </si>
  <si>
    <t>mean</t>
  </si>
  <si>
    <t>std</t>
  </si>
  <si>
    <t>min</t>
  </si>
  <si>
    <t>max</t>
  </si>
  <si>
    <t>unique</t>
  </si>
  <si>
    <t>top</t>
  </si>
  <si>
    <t>freq</t>
  </si>
  <si>
    <t>Channel</t>
  </si>
  <si>
    <t>R</t>
  </si>
  <si>
    <t>Seller Name</t>
  </si>
  <si>
    <t>Other</t>
  </si>
  <si>
    <t>Servicer Name</t>
  </si>
  <si>
    <t>Master Servicer</t>
  </si>
  <si>
    <t>FANNIE MAE</t>
  </si>
  <si>
    <t>First Time Home Buyer Indicator</t>
  </si>
  <si>
    <t>N</t>
  </si>
  <si>
    <t>Loan Purpose</t>
  </si>
  <si>
    <t>P</t>
  </si>
  <si>
    <t>Property Type</t>
  </si>
  <si>
    <t>SF</t>
  </si>
  <si>
    <t>Occupancy Status</t>
  </si>
  <si>
    <t>Property State</t>
  </si>
  <si>
    <t>CA</t>
  </si>
  <si>
    <t>Amortization Type</t>
  </si>
  <si>
    <t>FRM</t>
  </si>
  <si>
    <t>Prepayment Penalty Indicator</t>
  </si>
  <si>
    <t>Interest Only Loan Indicator</t>
  </si>
  <si>
    <t>Loan Payment History</t>
  </si>
  <si>
    <t>Modification Flag</t>
  </si>
  <si>
    <t>Mortgage Insurance Cancellation Indicator</t>
  </si>
  <si>
    <t>Servicing Activity Indicator</t>
  </si>
  <si>
    <t>HomeReady Program Indicator</t>
  </si>
  <si>
    <t>Relocation Mortgage Indicator</t>
  </si>
  <si>
    <t>Loan Holdback Indicator</t>
  </si>
  <si>
    <t>Property Valuation Method</t>
  </si>
  <si>
    <t>A</t>
  </si>
  <si>
    <t>High Balance Loan Indicator</t>
  </si>
  <si>
    <t>ARM Balloon Indicator</t>
  </si>
  <si>
    <t>Borrower Assistance Plan</t>
  </si>
  <si>
    <t>High Loan to Value (HLTV) Refinance Option Indicator</t>
  </si>
  <si>
    <t>Deal Name</t>
  </si>
  <si>
    <t>CAS 2018 C01 G1</t>
  </si>
  <si>
    <t>Repurchase Make Whole Proceeds Flag</t>
  </si>
  <si>
    <t>Alternative Delinquency Resolution</t>
  </si>
  <si>
    <t>Selected</t>
  </si>
  <si>
    <t>n</t>
  </si>
  <si>
    <t>?</t>
  </si>
  <si>
    <t>var-name</t>
  </si>
  <si>
    <t>missing</t>
  </si>
  <si>
    <t>Select</t>
  </si>
  <si>
    <t>missing %</t>
  </si>
  <si>
    <t>treatment</t>
  </si>
  <si>
    <t>var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</si>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</sst>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6" fillId="0" borderId="0" xfId="0" applyFont="1"/>
    <xf numFmtId="9" fontId="16" fillId="0" borderId="0" xfId="0" applyNumberFormat="1" applyFont="1"/>
    <xf numFmtId="0" fontId="16" fillId="33" borderId="0" xfId="0" applyFont="1" applyFill="1"/>
    <xf numFmtId="0" fontId="0" fillId="33" borderId="0" xfId="0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83"/>
  <sheetViews>
    <sheetView zoomScale="130" zoomScaleNormal="130" workbookViewId="0">
      <pane ySplit="1" topLeftCell="A5" activePane="bottomLeft" state="frozen"/>
      <selection pane="bottomLeft" activeCell="J1" sqref="J1"/>
    </sheetView>
  </sheetViews>
  <sheetFormatPr baseColWidth="10" defaultRowHeight="16" x14ac:dyDescent="0.2"/>
  <cols>
    <col min="1" max="1" width="46.83203125" bestFit="1" customWidth="1"/>
  </cols>
  <sheetData>
    <row r="1" spans="1:10" x14ac:dyDescent="0.2">
      <c r="A1" t="s">
        <v>130</v>
      </c>
      <c r="B1" t="s">
        <v>82</v>
      </c>
      <c r="C1" t="s">
        <v>83</v>
      </c>
      <c r="D1" t="s">
        <v>84</v>
      </c>
      <c r="E1" t="s">
        <v>85</v>
      </c>
      <c r="F1" s="1">
        <v>0.25</v>
      </c>
      <c r="G1" s="1">
        <v>0.5</v>
      </c>
      <c r="H1" s="1">
        <v>0.75</v>
      </c>
      <c r="I1" t="s">
        <v>86</v>
      </c>
      <c r="J1" t="s">
        <v>127</v>
      </c>
    </row>
    <row r="2" spans="1:10" hidden="1" x14ac:dyDescent="0.2">
      <c r="A2" t="s">
        <v>0</v>
      </c>
      <c r="B2">
        <v>1342980</v>
      </c>
      <c r="C2">
        <v>1501</v>
      </c>
      <c r="D2">
        <v>0</v>
      </c>
      <c r="E2">
        <v>1501</v>
      </c>
      <c r="F2">
        <v>1501</v>
      </c>
      <c r="G2">
        <v>1501</v>
      </c>
      <c r="H2">
        <v>1501</v>
      </c>
      <c r="I2">
        <v>1501</v>
      </c>
      <c r="J2" t="s">
        <v>128</v>
      </c>
    </row>
    <row r="3" spans="1:10" hidden="1" x14ac:dyDescent="0.2">
      <c r="A3" t="s">
        <v>1</v>
      </c>
      <c r="B3">
        <v>1342980</v>
      </c>
      <c r="C3">
        <v>90110897.949390098</v>
      </c>
      <c r="D3">
        <v>62865.303415594899</v>
      </c>
      <c r="E3">
        <v>90000004</v>
      </c>
      <c r="F3">
        <v>90056555</v>
      </c>
      <c r="G3">
        <v>90111794</v>
      </c>
      <c r="H3">
        <v>90167088</v>
      </c>
      <c r="I3">
        <v>90214625</v>
      </c>
      <c r="J3" t="s">
        <v>128</v>
      </c>
    </row>
    <row r="4" spans="1:10" hidden="1" x14ac:dyDescent="0.2">
      <c r="A4" t="s">
        <v>2</v>
      </c>
      <c r="B4">
        <v>1342980</v>
      </c>
      <c r="C4">
        <v>67018.833333333299</v>
      </c>
      <c r="D4">
        <v>34520.296756024101</v>
      </c>
      <c r="E4">
        <v>12018</v>
      </c>
      <c r="F4">
        <v>39518.5</v>
      </c>
      <c r="G4">
        <v>67019</v>
      </c>
      <c r="H4">
        <v>94519.5</v>
      </c>
      <c r="I4">
        <v>122019</v>
      </c>
      <c r="J4" t="s">
        <v>129</v>
      </c>
    </row>
    <row r="5" spans="1:10" x14ac:dyDescent="0.2">
      <c r="A5" t="s">
        <v>3</v>
      </c>
      <c r="B5">
        <v>1342980</v>
      </c>
      <c r="C5">
        <v>4.3774664254121403</v>
      </c>
      <c r="D5">
        <v>0.36625464851846601</v>
      </c>
      <c r="E5">
        <v>3.125</v>
      </c>
      <c r="F5">
        <v>4.125</v>
      </c>
      <c r="G5">
        <v>4.2750000000000004</v>
      </c>
      <c r="H5">
        <v>4.625</v>
      </c>
      <c r="I5">
        <v>6.125</v>
      </c>
    </row>
    <row r="6" spans="1:10" x14ac:dyDescent="0.2">
      <c r="A6" t="s">
        <v>4</v>
      </c>
      <c r="B6">
        <v>1146712</v>
      </c>
      <c r="C6">
        <v>4.3662407823411602</v>
      </c>
      <c r="D6">
        <v>0.36410549259592401</v>
      </c>
      <c r="E6">
        <v>3.125</v>
      </c>
      <c r="F6">
        <v>4.125</v>
      </c>
      <c r="G6">
        <v>4.25</v>
      </c>
      <c r="H6">
        <v>4.625</v>
      </c>
      <c r="I6">
        <v>6.125</v>
      </c>
    </row>
    <row r="7" spans="1:10" x14ac:dyDescent="0.2">
      <c r="A7" t="s">
        <v>5</v>
      </c>
      <c r="B7">
        <v>1342980</v>
      </c>
      <c r="C7">
        <v>243164.83045168201</v>
      </c>
      <c r="D7">
        <v>122426.57902185</v>
      </c>
      <c r="E7">
        <v>12000</v>
      </c>
      <c r="F7">
        <v>148000</v>
      </c>
      <c r="G7">
        <v>222000</v>
      </c>
      <c r="H7">
        <v>320000</v>
      </c>
      <c r="I7">
        <v>1223000</v>
      </c>
    </row>
    <row r="8" spans="1:10" x14ac:dyDescent="0.2">
      <c r="A8" t="s">
        <v>6</v>
      </c>
      <c r="B8">
        <v>1342980</v>
      </c>
      <c r="C8">
        <v>240209.340270204</v>
      </c>
      <c r="D8">
        <v>121778.61683928801</v>
      </c>
      <c r="E8">
        <v>8539.26</v>
      </c>
      <c r="F8">
        <v>145819.46</v>
      </c>
      <c r="G8">
        <v>219127.6</v>
      </c>
      <c r="H8">
        <v>317148.07</v>
      </c>
      <c r="I8">
        <v>1218732.0900000001</v>
      </c>
    </row>
    <row r="9" spans="1:10" x14ac:dyDescent="0.2">
      <c r="A9" t="s">
        <v>7</v>
      </c>
      <c r="B9">
        <v>1342980</v>
      </c>
      <c r="C9">
        <v>196020.161730263</v>
      </c>
      <c r="D9">
        <v>135640.40700432801</v>
      </c>
      <c r="E9">
        <v>0</v>
      </c>
      <c r="F9">
        <v>102150.00750000001</v>
      </c>
      <c r="G9">
        <v>184864.63500000001</v>
      </c>
      <c r="H9">
        <v>283451.14</v>
      </c>
      <c r="I9">
        <v>1218732.0900000001</v>
      </c>
    </row>
    <row r="10" spans="1:10" x14ac:dyDescent="0.2">
      <c r="A10" t="s">
        <v>8</v>
      </c>
      <c r="B10">
        <v>1342980</v>
      </c>
      <c r="C10">
        <v>359.403779654201</v>
      </c>
      <c r="D10">
        <v>5.9253675861152999</v>
      </c>
      <c r="E10">
        <v>264</v>
      </c>
      <c r="F10">
        <v>360</v>
      </c>
      <c r="G10">
        <v>360</v>
      </c>
      <c r="H10">
        <v>360</v>
      </c>
      <c r="I10">
        <v>360</v>
      </c>
    </row>
    <row r="11" spans="1:10" x14ac:dyDescent="0.2">
      <c r="A11" t="s">
        <v>9</v>
      </c>
      <c r="B11">
        <v>1342980</v>
      </c>
      <c r="C11">
        <v>56710.204637447998</v>
      </c>
      <c r="D11">
        <v>13112.483754238599</v>
      </c>
      <c r="E11">
        <v>12017</v>
      </c>
      <c r="F11">
        <v>52017</v>
      </c>
      <c r="G11">
        <v>52017</v>
      </c>
      <c r="H11">
        <v>62017</v>
      </c>
      <c r="I11">
        <v>122016</v>
      </c>
    </row>
    <row r="12" spans="1:10" x14ac:dyDescent="0.2">
      <c r="A12" t="s">
        <v>10</v>
      </c>
      <c r="B12">
        <v>1342980</v>
      </c>
      <c r="C12">
        <v>76740.495509985194</v>
      </c>
      <c r="D12">
        <v>13118.471479972401</v>
      </c>
      <c r="E12">
        <v>32017</v>
      </c>
      <c r="F12">
        <v>72017</v>
      </c>
      <c r="G12">
        <v>72017</v>
      </c>
      <c r="H12">
        <v>82017</v>
      </c>
      <c r="I12">
        <v>102017</v>
      </c>
    </row>
    <row r="13" spans="1:10" x14ac:dyDescent="0.2">
      <c r="A13" t="s">
        <v>11</v>
      </c>
      <c r="B13">
        <v>1146562</v>
      </c>
      <c r="C13">
        <v>20.608679687622601</v>
      </c>
      <c r="D13">
        <v>10.176305185314099</v>
      </c>
      <c r="E13">
        <v>2</v>
      </c>
      <c r="F13">
        <v>12</v>
      </c>
      <c r="G13">
        <v>20</v>
      </c>
      <c r="H13">
        <v>29</v>
      </c>
      <c r="I13">
        <v>44</v>
      </c>
    </row>
    <row r="14" spans="1:10" x14ac:dyDescent="0.2">
      <c r="A14" t="s">
        <v>12</v>
      </c>
      <c r="B14">
        <v>1146562</v>
      </c>
      <c r="C14">
        <v>338.92931215233</v>
      </c>
      <c r="D14">
        <v>12.249851581134299</v>
      </c>
      <c r="E14">
        <v>224</v>
      </c>
      <c r="F14">
        <v>331</v>
      </c>
      <c r="G14">
        <v>340</v>
      </c>
      <c r="H14">
        <v>348</v>
      </c>
      <c r="I14">
        <v>481</v>
      </c>
    </row>
    <row r="15" spans="1:10" x14ac:dyDescent="0.2">
      <c r="A15" t="s">
        <v>13</v>
      </c>
      <c r="B15">
        <v>1145711</v>
      </c>
      <c r="C15">
        <v>333.02433510719499</v>
      </c>
      <c r="D15">
        <v>27.9145383117168</v>
      </c>
      <c r="E15">
        <v>1</v>
      </c>
      <c r="F15">
        <v>327</v>
      </c>
      <c r="G15">
        <v>338</v>
      </c>
      <c r="H15">
        <v>347</v>
      </c>
      <c r="I15">
        <v>359</v>
      </c>
    </row>
    <row r="16" spans="1:10" x14ac:dyDescent="0.2">
      <c r="A16" t="s">
        <v>14</v>
      </c>
      <c r="B16">
        <v>1146562</v>
      </c>
      <c r="C16">
        <v>66916.5019030806</v>
      </c>
      <c r="D16">
        <v>13174.9407085314</v>
      </c>
      <c r="E16">
        <v>12044</v>
      </c>
      <c r="F16">
        <v>62047</v>
      </c>
      <c r="G16">
        <v>72047</v>
      </c>
      <c r="H16">
        <v>72047</v>
      </c>
      <c r="I16">
        <v>122059</v>
      </c>
    </row>
    <row r="17" spans="1:10" x14ac:dyDescent="0.2">
      <c r="A17" t="s">
        <v>15</v>
      </c>
      <c r="B17">
        <v>1342980</v>
      </c>
      <c r="C17">
        <v>75.869941473439596</v>
      </c>
      <c r="D17">
        <v>5.3742308477991898</v>
      </c>
      <c r="E17">
        <v>61</v>
      </c>
      <c r="F17">
        <v>73</v>
      </c>
      <c r="G17">
        <v>80</v>
      </c>
      <c r="H17">
        <v>80</v>
      </c>
      <c r="I17">
        <v>80</v>
      </c>
    </row>
    <row r="18" spans="1:10" x14ac:dyDescent="0.2">
      <c r="A18" t="s">
        <v>16</v>
      </c>
      <c r="B18">
        <v>1342980</v>
      </c>
      <c r="C18">
        <v>76.328126256533906</v>
      </c>
      <c r="D18">
        <v>5.7845695114370503</v>
      </c>
      <c r="E18">
        <v>10</v>
      </c>
      <c r="F18">
        <v>74</v>
      </c>
      <c r="G18">
        <v>80</v>
      </c>
      <c r="H18">
        <v>80</v>
      </c>
      <c r="I18">
        <v>101</v>
      </c>
    </row>
    <row r="19" spans="1:10" x14ac:dyDescent="0.2">
      <c r="A19" t="s">
        <v>17</v>
      </c>
      <c r="B19">
        <v>1342980</v>
      </c>
      <c r="C19">
        <v>1.4924272885672101</v>
      </c>
      <c r="D19">
        <v>0.52759575715620199</v>
      </c>
      <c r="E19">
        <v>1</v>
      </c>
      <c r="F19">
        <v>1</v>
      </c>
      <c r="G19">
        <v>1</v>
      </c>
      <c r="H19">
        <v>2</v>
      </c>
      <c r="I19">
        <v>4</v>
      </c>
    </row>
    <row r="20" spans="1:10" x14ac:dyDescent="0.2">
      <c r="A20" t="s">
        <v>18</v>
      </c>
      <c r="B20">
        <v>1342974</v>
      </c>
      <c r="C20">
        <v>34.471887020895402</v>
      </c>
      <c r="D20">
        <v>9.0412868339756507</v>
      </c>
      <c r="E20">
        <v>0</v>
      </c>
      <c r="F20">
        <v>28</v>
      </c>
      <c r="G20">
        <v>36</v>
      </c>
      <c r="H20">
        <v>42</v>
      </c>
      <c r="I20">
        <v>50</v>
      </c>
    </row>
    <row r="21" spans="1:10" x14ac:dyDescent="0.2">
      <c r="A21" t="s">
        <v>19</v>
      </c>
      <c r="B21">
        <v>1342512</v>
      </c>
      <c r="C21">
        <v>750.87789904298802</v>
      </c>
      <c r="D21">
        <v>47.843652942195803</v>
      </c>
      <c r="E21">
        <v>620</v>
      </c>
      <c r="F21">
        <v>717</v>
      </c>
      <c r="G21">
        <v>762</v>
      </c>
      <c r="H21">
        <v>791</v>
      </c>
      <c r="I21">
        <v>832</v>
      </c>
    </row>
    <row r="22" spans="1:10" x14ac:dyDescent="0.2">
      <c r="A22" t="s">
        <v>20</v>
      </c>
      <c r="B22">
        <v>643176</v>
      </c>
      <c r="C22">
        <v>757.70643805117095</v>
      </c>
      <c r="D22">
        <v>45.560628075299803</v>
      </c>
      <c r="E22">
        <v>620</v>
      </c>
      <c r="F22">
        <v>728</v>
      </c>
      <c r="G22">
        <v>770</v>
      </c>
      <c r="H22">
        <v>795</v>
      </c>
      <c r="I22">
        <v>831</v>
      </c>
    </row>
    <row r="23" spans="1:10" x14ac:dyDescent="0.2">
      <c r="A23" t="s">
        <v>21</v>
      </c>
      <c r="B23">
        <v>1342980</v>
      </c>
      <c r="C23">
        <v>1.04527543224768</v>
      </c>
      <c r="D23">
        <v>0.290516326004923</v>
      </c>
      <c r="E23">
        <v>1</v>
      </c>
      <c r="F23">
        <v>1</v>
      </c>
      <c r="G23">
        <v>1</v>
      </c>
      <c r="H23">
        <v>1</v>
      </c>
      <c r="I23">
        <v>4</v>
      </c>
    </row>
    <row r="24" spans="1:10" hidden="1" x14ac:dyDescent="0.2">
      <c r="A24" t="s">
        <v>22</v>
      </c>
      <c r="B24">
        <v>1342980</v>
      </c>
      <c r="C24">
        <v>27992.058489329698</v>
      </c>
      <c r="D24">
        <v>13338.0597183234</v>
      </c>
      <c r="E24">
        <v>0</v>
      </c>
      <c r="F24">
        <v>17460</v>
      </c>
      <c r="G24">
        <v>31080</v>
      </c>
      <c r="H24">
        <v>38900</v>
      </c>
      <c r="I24">
        <v>49740</v>
      </c>
      <c r="J24" t="s">
        <v>129</v>
      </c>
    </row>
    <row r="25" spans="1:10" hidden="1" x14ac:dyDescent="0.2">
      <c r="A25" t="s">
        <v>23</v>
      </c>
      <c r="B25">
        <v>1342976</v>
      </c>
      <c r="C25">
        <v>575.04619442193996</v>
      </c>
      <c r="D25">
        <v>297.6931750773</v>
      </c>
      <c r="E25">
        <v>6</v>
      </c>
      <c r="F25">
        <v>321</v>
      </c>
      <c r="G25">
        <v>600</v>
      </c>
      <c r="H25">
        <v>852</v>
      </c>
      <c r="I25">
        <v>998</v>
      </c>
      <c r="J25" t="s">
        <v>129</v>
      </c>
    </row>
    <row r="26" spans="1:10" hidden="1" x14ac:dyDescent="0.2">
      <c r="A26" t="s">
        <v>24</v>
      </c>
      <c r="B26">
        <v>0</v>
      </c>
      <c r="J26" t="s">
        <v>128</v>
      </c>
    </row>
    <row r="27" spans="1:10" hidden="1" x14ac:dyDescent="0.2">
      <c r="A27" t="s">
        <v>25</v>
      </c>
      <c r="B27">
        <v>0</v>
      </c>
      <c r="J27" t="s">
        <v>128</v>
      </c>
    </row>
    <row r="28" spans="1:10" hidden="1" x14ac:dyDescent="0.2">
      <c r="A28" t="s">
        <v>26</v>
      </c>
      <c r="B28">
        <v>0</v>
      </c>
      <c r="J28" t="s">
        <v>128</v>
      </c>
    </row>
    <row r="29" spans="1:10" x14ac:dyDescent="0.2">
      <c r="A29" t="s">
        <v>27</v>
      </c>
      <c r="B29">
        <v>1162773</v>
      </c>
      <c r="C29">
        <v>3.6076689087207903E-2</v>
      </c>
      <c r="D29">
        <v>0.41736113055002</v>
      </c>
      <c r="E29">
        <v>0</v>
      </c>
      <c r="F29">
        <v>0</v>
      </c>
      <c r="G29">
        <v>0</v>
      </c>
      <c r="H29">
        <v>0</v>
      </c>
      <c r="I29">
        <v>33</v>
      </c>
    </row>
    <row r="30" spans="1:10" hidden="1" x14ac:dyDescent="0.2">
      <c r="A30" t="s">
        <v>28</v>
      </c>
      <c r="B30">
        <v>196418</v>
      </c>
      <c r="C30">
        <v>1.5130028816096199</v>
      </c>
      <c r="D30">
        <v>6.8947252328719397</v>
      </c>
      <c r="E30">
        <v>1</v>
      </c>
      <c r="F30">
        <v>1</v>
      </c>
      <c r="G30">
        <v>1</v>
      </c>
      <c r="H30">
        <v>1</v>
      </c>
      <c r="I30">
        <v>96</v>
      </c>
      <c r="J30" t="s">
        <v>128</v>
      </c>
    </row>
    <row r="31" spans="1:10" hidden="1" x14ac:dyDescent="0.2">
      <c r="A31" t="s">
        <v>29</v>
      </c>
      <c r="B31">
        <v>196418</v>
      </c>
      <c r="C31">
        <v>65869.823743241403</v>
      </c>
      <c r="D31">
        <v>33224.853552554603</v>
      </c>
      <c r="E31">
        <v>12018</v>
      </c>
      <c r="F31">
        <v>42018</v>
      </c>
      <c r="G31">
        <v>62020</v>
      </c>
      <c r="H31">
        <v>92019</v>
      </c>
      <c r="I31">
        <v>122019</v>
      </c>
      <c r="J31" t="s">
        <v>128</v>
      </c>
    </row>
    <row r="32" spans="1:10" x14ac:dyDescent="0.2">
      <c r="A32" t="s">
        <v>30</v>
      </c>
      <c r="B32">
        <v>196379</v>
      </c>
      <c r="C32">
        <v>248596.47292220601</v>
      </c>
      <c r="D32">
        <v>128133.73431810499</v>
      </c>
      <c r="E32">
        <v>0.02</v>
      </c>
      <c r="F32">
        <v>151282.75</v>
      </c>
      <c r="G32">
        <v>228116.88</v>
      </c>
      <c r="H32">
        <v>333820.71000000002</v>
      </c>
      <c r="I32">
        <v>1207450.1000000001</v>
      </c>
    </row>
    <row r="33" spans="1:10" hidden="1" x14ac:dyDescent="0.2">
      <c r="A33" t="s">
        <v>31</v>
      </c>
      <c r="B33">
        <v>0</v>
      </c>
      <c r="J33" t="s">
        <v>128</v>
      </c>
    </row>
    <row r="34" spans="1:10" x14ac:dyDescent="0.2">
      <c r="A34" t="s">
        <v>32</v>
      </c>
      <c r="B34">
        <v>1305675</v>
      </c>
      <c r="C34">
        <v>308.05673114672402</v>
      </c>
      <c r="D34">
        <v>275.56693025300501</v>
      </c>
      <c r="E34">
        <v>-30222.95</v>
      </c>
      <c r="F34">
        <v>133.97</v>
      </c>
      <c r="G34">
        <v>280.64</v>
      </c>
      <c r="H34">
        <v>452.95</v>
      </c>
      <c r="I34">
        <v>8370.3799999999992</v>
      </c>
    </row>
    <row r="35" spans="1:10" x14ac:dyDescent="0.2">
      <c r="A35" t="s">
        <v>33</v>
      </c>
      <c r="B35">
        <v>1305675</v>
      </c>
      <c r="C35">
        <v>3557.5138045838298</v>
      </c>
      <c r="D35">
        <v>31213.359500735402</v>
      </c>
      <c r="E35">
        <v>-154908.57</v>
      </c>
      <c r="F35">
        <v>142.31</v>
      </c>
      <c r="G35">
        <v>302.32</v>
      </c>
      <c r="H35">
        <v>499.6</v>
      </c>
      <c r="I35">
        <v>1207450.1000000001</v>
      </c>
    </row>
    <row r="36" spans="1:10" x14ac:dyDescent="0.2">
      <c r="A36" t="s">
        <v>34</v>
      </c>
      <c r="B36">
        <v>1305675</v>
      </c>
      <c r="C36">
        <v>3249.4106933808098</v>
      </c>
      <c r="D36">
        <v>31169.114636982598</v>
      </c>
      <c r="E36">
        <v>-155248.95999999999</v>
      </c>
      <c r="F36">
        <v>0</v>
      </c>
      <c r="G36">
        <v>0</v>
      </c>
      <c r="H36">
        <v>0</v>
      </c>
      <c r="I36">
        <v>1204170.48</v>
      </c>
    </row>
    <row r="37" spans="1:10" x14ac:dyDescent="0.2">
      <c r="A37" t="s">
        <v>35</v>
      </c>
      <c r="B37">
        <v>150</v>
      </c>
      <c r="C37">
        <v>44551.426666666601</v>
      </c>
      <c r="D37">
        <v>30831.595231429699</v>
      </c>
      <c r="E37">
        <v>12018</v>
      </c>
      <c r="F37">
        <v>12018</v>
      </c>
      <c r="G37">
        <v>32018</v>
      </c>
      <c r="H37">
        <v>72018</v>
      </c>
      <c r="I37">
        <v>122018</v>
      </c>
    </row>
    <row r="38" spans="1:10" x14ac:dyDescent="0.2">
      <c r="A38" t="s">
        <v>36</v>
      </c>
      <c r="B38">
        <v>150</v>
      </c>
      <c r="C38">
        <v>87618.68</v>
      </c>
      <c r="D38">
        <v>33826.376436489401</v>
      </c>
      <c r="E38">
        <v>12020</v>
      </c>
      <c r="F38">
        <v>72019</v>
      </c>
      <c r="G38">
        <v>102019</v>
      </c>
      <c r="H38">
        <v>112018</v>
      </c>
      <c r="I38">
        <v>112018</v>
      </c>
    </row>
    <row r="39" spans="1:10" x14ac:dyDescent="0.2">
      <c r="A39" t="s">
        <v>37</v>
      </c>
      <c r="B39">
        <v>132</v>
      </c>
      <c r="C39">
        <v>65731.053030302995</v>
      </c>
      <c r="D39">
        <v>39758.2568604931</v>
      </c>
      <c r="E39">
        <v>12020</v>
      </c>
      <c r="F39">
        <v>22019</v>
      </c>
      <c r="G39">
        <v>72019</v>
      </c>
      <c r="H39">
        <v>112018</v>
      </c>
      <c r="I39">
        <v>112018</v>
      </c>
    </row>
    <row r="40" spans="1:10" x14ac:dyDescent="0.2">
      <c r="A40" t="s">
        <v>38</v>
      </c>
      <c r="B40">
        <v>111</v>
      </c>
      <c r="C40">
        <v>5038.1439639639602</v>
      </c>
      <c r="D40">
        <v>2491.9656356762598</v>
      </c>
      <c r="E40">
        <v>776.5</v>
      </c>
      <c r="F40">
        <v>3533.57</v>
      </c>
      <c r="G40">
        <v>3983.29</v>
      </c>
      <c r="H40">
        <v>6142.99</v>
      </c>
      <c r="I40">
        <v>9638.6</v>
      </c>
    </row>
    <row r="41" spans="1:10" x14ac:dyDescent="0.2">
      <c r="A41" t="s">
        <v>39</v>
      </c>
      <c r="B41">
        <v>111</v>
      </c>
      <c r="C41">
        <v>1376.8945045045</v>
      </c>
      <c r="D41">
        <v>1747.3251886155599</v>
      </c>
      <c r="E41">
        <v>0</v>
      </c>
      <c r="F41">
        <v>187</v>
      </c>
      <c r="G41">
        <v>298.22000000000003</v>
      </c>
      <c r="H41">
        <v>2687.95</v>
      </c>
      <c r="I41">
        <v>4657.66</v>
      </c>
    </row>
    <row r="42" spans="1:10" x14ac:dyDescent="0.2">
      <c r="A42" t="s">
        <v>40</v>
      </c>
      <c r="B42">
        <v>103</v>
      </c>
      <c r="C42">
        <v>153.871844660194</v>
      </c>
      <c r="D42">
        <v>717.13465897379797</v>
      </c>
      <c r="E42">
        <v>0</v>
      </c>
      <c r="F42">
        <v>0</v>
      </c>
      <c r="G42">
        <v>0</v>
      </c>
      <c r="H42">
        <v>0</v>
      </c>
      <c r="I42">
        <v>5000</v>
      </c>
    </row>
    <row r="43" spans="1:10" x14ac:dyDescent="0.2">
      <c r="A43" t="s">
        <v>41</v>
      </c>
      <c r="B43">
        <v>107</v>
      </c>
      <c r="C43">
        <v>630.01841121495295</v>
      </c>
      <c r="D43">
        <v>2391.0157775053499</v>
      </c>
      <c r="E43">
        <v>-832.44</v>
      </c>
      <c r="F43">
        <v>0</v>
      </c>
      <c r="G43">
        <v>80.3</v>
      </c>
      <c r="H43">
        <v>413.65</v>
      </c>
      <c r="I43">
        <v>10173.33</v>
      </c>
    </row>
    <row r="44" spans="1:10" x14ac:dyDescent="0.2">
      <c r="A44" t="s">
        <v>42</v>
      </c>
      <c r="B44">
        <v>111</v>
      </c>
      <c r="C44">
        <v>2172.73234234234</v>
      </c>
      <c r="D44">
        <v>1423.95747690592</v>
      </c>
      <c r="E44">
        <v>0</v>
      </c>
      <c r="F44">
        <v>1527.4</v>
      </c>
      <c r="G44">
        <v>1949.7</v>
      </c>
      <c r="H44">
        <v>2900.92</v>
      </c>
      <c r="I44">
        <v>5059.08</v>
      </c>
    </row>
    <row r="45" spans="1:10" x14ac:dyDescent="0.2">
      <c r="A45" t="s">
        <v>43</v>
      </c>
      <c r="B45">
        <v>107</v>
      </c>
      <c r="C45">
        <v>104936.30700934499</v>
      </c>
      <c r="D45">
        <v>66986.873626148401</v>
      </c>
      <c r="E45">
        <v>0</v>
      </c>
      <c r="F45">
        <v>45891.44</v>
      </c>
      <c r="G45">
        <v>106772.95</v>
      </c>
      <c r="H45">
        <v>162546.23999999999</v>
      </c>
      <c r="I45">
        <v>207046.24</v>
      </c>
    </row>
    <row r="46" spans="1:10" x14ac:dyDescent="0.2">
      <c r="A46" t="s">
        <v>44</v>
      </c>
      <c r="B46">
        <v>103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10" x14ac:dyDescent="0.2">
      <c r="A47" t="s">
        <v>45</v>
      </c>
      <c r="B47">
        <v>103</v>
      </c>
      <c r="C47">
        <v>1061.4093203883399</v>
      </c>
      <c r="D47">
        <v>5306.2660965177201</v>
      </c>
      <c r="E47">
        <v>0</v>
      </c>
      <c r="F47">
        <v>0</v>
      </c>
      <c r="G47">
        <v>0</v>
      </c>
      <c r="H47">
        <v>0</v>
      </c>
      <c r="I47">
        <v>27331.29</v>
      </c>
    </row>
    <row r="48" spans="1:10" x14ac:dyDescent="0.2">
      <c r="A48" t="s">
        <v>46</v>
      </c>
      <c r="B48">
        <v>107</v>
      </c>
      <c r="C48">
        <v>15696.4461682243</v>
      </c>
      <c r="D48">
        <v>30485.7210837407</v>
      </c>
      <c r="E48">
        <v>0</v>
      </c>
      <c r="F48">
        <v>0</v>
      </c>
      <c r="G48">
        <v>0</v>
      </c>
      <c r="H48">
        <v>974.85</v>
      </c>
      <c r="I48">
        <v>75334.570000000007</v>
      </c>
    </row>
    <row r="49" spans="1:10" x14ac:dyDescent="0.2">
      <c r="A49" t="s">
        <v>47</v>
      </c>
      <c r="B49">
        <v>820</v>
      </c>
      <c r="C49">
        <v>5921.5708780487803</v>
      </c>
      <c r="D49">
        <v>18764.9975316733</v>
      </c>
      <c r="E49">
        <v>0</v>
      </c>
      <c r="F49">
        <v>0</v>
      </c>
      <c r="G49">
        <v>0</v>
      </c>
      <c r="H49">
        <v>0</v>
      </c>
      <c r="I49">
        <v>124721.22</v>
      </c>
    </row>
    <row r="50" spans="1:10" x14ac:dyDescent="0.2">
      <c r="A50" t="s">
        <v>48</v>
      </c>
      <c r="B50">
        <v>1845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10" x14ac:dyDescent="0.2">
      <c r="A51" t="s">
        <v>49</v>
      </c>
      <c r="B51">
        <v>42</v>
      </c>
      <c r="C51">
        <v>74399.857142857101</v>
      </c>
      <c r="D51">
        <v>53135.244802972098</v>
      </c>
      <c r="E51">
        <v>12020</v>
      </c>
      <c r="F51">
        <v>22020</v>
      </c>
      <c r="G51">
        <v>122018</v>
      </c>
      <c r="H51">
        <v>122018</v>
      </c>
      <c r="I51">
        <v>122018</v>
      </c>
    </row>
    <row r="52" spans="1:10" x14ac:dyDescent="0.2">
      <c r="A52" t="s">
        <v>50</v>
      </c>
      <c r="B52">
        <v>42</v>
      </c>
      <c r="C52">
        <v>112857.142857142</v>
      </c>
      <c r="D52">
        <v>75564.080842612297</v>
      </c>
      <c r="E52">
        <v>45000</v>
      </c>
      <c r="F52">
        <v>45000</v>
      </c>
      <c r="G52">
        <v>45000</v>
      </c>
      <c r="H52">
        <v>195000</v>
      </c>
      <c r="I52">
        <v>195000</v>
      </c>
    </row>
    <row r="53" spans="1:10" x14ac:dyDescent="0.2">
      <c r="A53" t="s">
        <v>51</v>
      </c>
      <c r="B53">
        <v>42</v>
      </c>
      <c r="C53">
        <v>81542.714285714203</v>
      </c>
      <c r="D53">
        <v>46114.055955295</v>
      </c>
      <c r="E53">
        <v>12020</v>
      </c>
      <c r="F53">
        <v>24520</v>
      </c>
      <c r="G53">
        <v>122018</v>
      </c>
      <c r="H53">
        <v>122018</v>
      </c>
      <c r="I53">
        <v>122018</v>
      </c>
    </row>
    <row r="54" spans="1:10" x14ac:dyDescent="0.2">
      <c r="A54" t="s">
        <v>52</v>
      </c>
      <c r="B54">
        <v>42</v>
      </c>
      <c r="C54">
        <v>107904.76190476101</v>
      </c>
      <c r="D54">
        <v>70630.8885389075</v>
      </c>
      <c r="E54">
        <v>45000</v>
      </c>
      <c r="F54">
        <v>45000</v>
      </c>
      <c r="G54">
        <v>45000</v>
      </c>
      <c r="H54">
        <v>191250</v>
      </c>
      <c r="I54">
        <v>195000</v>
      </c>
    </row>
    <row r="55" spans="1:10" x14ac:dyDescent="0.2">
      <c r="A55" t="s">
        <v>53</v>
      </c>
      <c r="B55">
        <v>1329336</v>
      </c>
      <c r="C55">
        <v>748.33878567946704</v>
      </c>
      <c r="D55">
        <v>50.1587270091078</v>
      </c>
      <c r="E55">
        <v>468</v>
      </c>
      <c r="F55">
        <v>715</v>
      </c>
      <c r="G55">
        <v>763</v>
      </c>
      <c r="H55">
        <v>788</v>
      </c>
      <c r="I55">
        <v>817</v>
      </c>
    </row>
    <row r="56" spans="1:10" x14ac:dyDescent="0.2">
      <c r="A56" t="s">
        <v>54</v>
      </c>
      <c r="B56">
        <v>637236</v>
      </c>
      <c r="C56">
        <v>755.516750466075</v>
      </c>
      <c r="D56">
        <v>47.876781446181496</v>
      </c>
      <c r="E56">
        <v>454</v>
      </c>
      <c r="F56">
        <v>727</v>
      </c>
      <c r="G56">
        <v>771</v>
      </c>
      <c r="H56">
        <v>793</v>
      </c>
      <c r="I56">
        <v>816</v>
      </c>
    </row>
    <row r="57" spans="1:10" x14ac:dyDescent="0.2">
      <c r="A57" t="s">
        <v>55</v>
      </c>
      <c r="B57">
        <v>1134379</v>
      </c>
      <c r="C57">
        <v>752.74276410264997</v>
      </c>
      <c r="D57">
        <v>57.069050578387397</v>
      </c>
      <c r="E57">
        <v>387</v>
      </c>
      <c r="F57">
        <v>722</v>
      </c>
      <c r="G57">
        <v>770</v>
      </c>
      <c r="H57">
        <v>796</v>
      </c>
      <c r="I57">
        <v>818</v>
      </c>
    </row>
    <row r="58" spans="1:10" x14ac:dyDescent="0.2">
      <c r="A58" t="s">
        <v>56</v>
      </c>
      <c r="B58">
        <v>543372</v>
      </c>
      <c r="C58">
        <v>759.89053723784002</v>
      </c>
      <c r="D58">
        <v>52.567895182844403</v>
      </c>
      <c r="E58">
        <v>389</v>
      </c>
      <c r="F58">
        <v>734</v>
      </c>
      <c r="G58">
        <v>777</v>
      </c>
      <c r="H58">
        <v>799</v>
      </c>
      <c r="I58">
        <v>818</v>
      </c>
    </row>
    <row r="59" spans="1:10" hidden="1" x14ac:dyDescent="0.2">
      <c r="A59" t="s">
        <v>57</v>
      </c>
      <c r="B59">
        <v>0</v>
      </c>
      <c r="J59" t="s">
        <v>128</v>
      </c>
    </row>
    <row r="60" spans="1:10" x14ac:dyDescent="0.2">
      <c r="A60" t="s">
        <v>58</v>
      </c>
      <c r="B60">
        <v>634995</v>
      </c>
      <c r="C60">
        <v>4.4578996685013202E-2</v>
      </c>
      <c r="D60">
        <v>3.9424723830102399</v>
      </c>
      <c r="E60">
        <v>0</v>
      </c>
      <c r="F60">
        <v>0</v>
      </c>
      <c r="G60">
        <v>0</v>
      </c>
      <c r="H60">
        <v>0</v>
      </c>
      <c r="I60">
        <v>873.05</v>
      </c>
    </row>
    <row r="61" spans="1:10" x14ac:dyDescent="0.2">
      <c r="A61" t="s">
        <v>59</v>
      </c>
      <c r="B61">
        <v>1342980</v>
      </c>
      <c r="C61">
        <v>0.18309108847488401</v>
      </c>
      <c r="D61">
        <v>25.393637033716601</v>
      </c>
      <c r="E61">
        <v>0</v>
      </c>
      <c r="F61">
        <v>0</v>
      </c>
      <c r="G61">
        <v>0</v>
      </c>
      <c r="H61">
        <v>0</v>
      </c>
      <c r="I61">
        <v>6875.88</v>
      </c>
    </row>
    <row r="62" spans="1:10" x14ac:dyDescent="0.2">
      <c r="A62" t="s">
        <v>60</v>
      </c>
      <c r="B62">
        <v>634288</v>
      </c>
      <c r="C62">
        <v>9.5472845142900303E-2</v>
      </c>
      <c r="D62">
        <v>60.073435131060002</v>
      </c>
      <c r="E62">
        <v>-27331.82</v>
      </c>
      <c r="F62">
        <v>0</v>
      </c>
      <c r="G62">
        <v>0</v>
      </c>
      <c r="H62">
        <v>0</v>
      </c>
      <c r="I62">
        <v>27963.5</v>
      </c>
    </row>
    <row r="63" spans="1:10" x14ac:dyDescent="0.2">
      <c r="A63" t="s">
        <v>61</v>
      </c>
      <c r="B63">
        <v>1342980</v>
      </c>
      <c r="C63">
        <v>0.39893455598743</v>
      </c>
      <c r="D63">
        <v>62.350197049852298</v>
      </c>
      <c r="E63">
        <v>-212.25</v>
      </c>
      <c r="F63">
        <v>0</v>
      </c>
      <c r="G63">
        <v>0</v>
      </c>
      <c r="H63">
        <v>0</v>
      </c>
      <c r="I63">
        <v>27967.7</v>
      </c>
    </row>
    <row r="64" spans="1:10" hidden="1" x14ac:dyDescent="0.2">
      <c r="A64" t="s">
        <v>62</v>
      </c>
      <c r="B64">
        <v>1845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128</v>
      </c>
    </row>
    <row r="65" spans="1:10" hidden="1" x14ac:dyDescent="0.2">
      <c r="A65" t="s">
        <v>63</v>
      </c>
      <c r="B65">
        <v>196418</v>
      </c>
      <c r="C65">
        <v>65862.645282000594</v>
      </c>
      <c r="D65">
        <v>33223.685230369898</v>
      </c>
      <c r="E65">
        <v>12018</v>
      </c>
      <c r="F65">
        <v>42018</v>
      </c>
      <c r="G65">
        <v>62020</v>
      </c>
      <c r="H65">
        <v>92019</v>
      </c>
      <c r="I65">
        <v>122019</v>
      </c>
      <c r="J65" t="s">
        <v>128</v>
      </c>
    </row>
    <row r="66" spans="1:10" hidden="1" x14ac:dyDescent="0.2">
      <c r="A66" t="s">
        <v>64</v>
      </c>
      <c r="B66">
        <v>0</v>
      </c>
      <c r="J66" t="s">
        <v>128</v>
      </c>
    </row>
    <row r="67" spans="1:10" x14ac:dyDescent="0.2">
      <c r="A67" t="s">
        <v>65</v>
      </c>
      <c r="B67">
        <v>111</v>
      </c>
      <c r="C67">
        <v>4602.9662162162103</v>
      </c>
      <c r="D67">
        <v>2994.38886753421</v>
      </c>
      <c r="E67">
        <v>1736.69</v>
      </c>
      <c r="F67">
        <v>1981.7</v>
      </c>
      <c r="G67">
        <v>3107.46</v>
      </c>
      <c r="H67">
        <v>6794.91</v>
      </c>
      <c r="I67">
        <v>13526.36</v>
      </c>
    </row>
    <row r="68" spans="1:10" hidden="1" x14ac:dyDescent="0.2">
      <c r="A68" t="s">
        <v>66</v>
      </c>
      <c r="B68">
        <v>0</v>
      </c>
      <c r="J68" t="s">
        <v>128</v>
      </c>
    </row>
    <row r="69" spans="1:10" hidden="1" x14ac:dyDescent="0.2">
      <c r="A69" t="s">
        <v>67</v>
      </c>
      <c r="B69">
        <v>0</v>
      </c>
      <c r="J69" t="s">
        <v>128</v>
      </c>
    </row>
    <row r="70" spans="1:10" hidden="1" x14ac:dyDescent="0.2">
      <c r="A70" t="s">
        <v>68</v>
      </c>
      <c r="B70">
        <v>0</v>
      </c>
      <c r="J70" t="s">
        <v>128</v>
      </c>
    </row>
    <row r="71" spans="1:10" hidden="1" x14ac:dyDescent="0.2">
      <c r="A71" t="s">
        <v>69</v>
      </c>
      <c r="B71">
        <v>0</v>
      </c>
      <c r="J71" t="s">
        <v>128</v>
      </c>
    </row>
    <row r="72" spans="1:10" hidden="1" x14ac:dyDescent="0.2">
      <c r="A72" t="s">
        <v>70</v>
      </c>
      <c r="B72">
        <v>0</v>
      </c>
      <c r="J72" t="s">
        <v>128</v>
      </c>
    </row>
    <row r="73" spans="1:10" hidden="1" x14ac:dyDescent="0.2">
      <c r="A73" t="s">
        <v>71</v>
      </c>
      <c r="B73">
        <v>0</v>
      </c>
      <c r="J73" t="s">
        <v>128</v>
      </c>
    </row>
    <row r="74" spans="1:10" hidden="1" x14ac:dyDescent="0.2">
      <c r="A74" t="s">
        <v>72</v>
      </c>
      <c r="B74">
        <v>0</v>
      </c>
      <c r="J74" t="s">
        <v>128</v>
      </c>
    </row>
    <row r="75" spans="1:10" hidden="1" x14ac:dyDescent="0.2">
      <c r="A75" t="s">
        <v>73</v>
      </c>
      <c r="B75">
        <v>0</v>
      </c>
      <c r="J75" t="s">
        <v>128</v>
      </c>
    </row>
    <row r="76" spans="1:10" hidden="1" x14ac:dyDescent="0.2">
      <c r="A76" t="s">
        <v>74</v>
      </c>
      <c r="B76">
        <v>0</v>
      </c>
      <c r="J76" t="s">
        <v>128</v>
      </c>
    </row>
    <row r="77" spans="1:10" hidden="1" x14ac:dyDescent="0.2">
      <c r="A77" t="s">
        <v>75</v>
      </c>
      <c r="B77">
        <v>0</v>
      </c>
      <c r="J77" t="s">
        <v>128</v>
      </c>
    </row>
    <row r="78" spans="1:10" hidden="1" x14ac:dyDescent="0.2">
      <c r="A78" t="s">
        <v>76</v>
      </c>
      <c r="B78">
        <v>0</v>
      </c>
      <c r="J78" t="s">
        <v>128</v>
      </c>
    </row>
    <row r="79" spans="1:10" hidden="1" x14ac:dyDescent="0.2">
      <c r="A79" t="s">
        <v>77</v>
      </c>
      <c r="B79">
        <v>0</v>
      </c>
      <c r="J79" t="s">
        <v>128</v>
      </c>
    </row>
    <row r="80" spans="1:10" hidden="1" x14ac:dyDescent="0.2">
      <c r="A80" t="s">
        <v>78</v>
      </c>
      <c r="B80">
        <v>0</v>
      </c>
      <c r="J80" t="s">
        <v>128</v>
      </c>
    </row>
    <row r="81" spans="1:10" x14ac:dyDescent="0.2">
      <c r="A81" t="s">
        <v>79</v>
      </c>
      <c r="B81">
        <v>943</v>
      </c>
      <c r="C81">
        <v>1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10" x14ac:dyDescent="0.2">
      <c r="A82" t="s">
        <v>80</v>
      </c>
      <c r="B82">
        <v>943</v>
      </c>
      <c r="C82">
        <v>6072.8479003181301</v>
      </c>
      <c r="D82">
        <v>4143.3161097894199</v>
      </c>
      <c r="E82">
        <v>765.48</v>
      </c>
      <c r="F82">
        <v>3125.25</v>
      </c>
      <c r="G82">
        <v>5107.75</v>
      </c>
      <c r="H82">
        <v>7620.56</v>
      </c>
      <c r="I82">
        <v>31801.51</v>
      </c>
    </row>
    <row r="83" spans="1:10" hidden="1" x14ac:dyDescent="0.2">
      <c r="A83" t="s">
        <v>81</v>
      </c>
      <c r="B83">
        <v>1342980</v>
      </c>
      <c r="C83">
        <v>0.145166718789557</v>
      </c>
      <c r="D83">
        <v>0.35226898096054599</v>
      </c>
      <c r="E83">
        <v>0</v>
      </c>
      <c r="F83">
        <v>0</v>
      </c>
      <c r="G83">
        <v>0</v>
      </c>
      <c r="H83">
        <v>0</v>
      </c>
      <c r="I83">
        <v>1</v>
      </c>
      <c r="J83" t="s">
        <v>128</v>
      </c>
    </row>
  </sheetData>
  <autoFilter ref="A1:J83" xr:uid="{00000000-0001-0000-0000-000000000000}">
    <filterColumn colId="9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8"/>
  <sheetViews>
    <sheetView zoomScale="130" zoomScaleNormal="130"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cols>
    <col min="1" max="1" width="45.83203125" bestFit="1" customWidth="1"/>
  </cols>
  <sheetData>
    <row r="1" spans="1:6" x14ac:dyDescent="0.2">
      <c r="A1" t="s">
        <v>130</v>
      </c>
      <c r="B1" t="s">
        <v>82</v>
      </c>
      <c r="C1" t="s">
        <v>87</v>
      </c>
      <c r="D1" t="s">
        <v>88</v>
      </c>
      <c r="E1" t="s">
        <v>89</v>
      </c>
      <c r="F1" t="s">
        <v>127</v>
      </c>
    </row>
    <row r="2" spans="1:6" x14ac:dyDescent="0.2">
      <c r="A2" t="s">
        <v>90</v>
      </c>
      <c r="B2">
        <v>1342980</v>
      </c>
      <c r="C2">
        <v>3</v>
      </c>
      <c r="D2" t="s">
        <v>91</v>
      </c>
      <c r="E2">
        <v>765793</v>
      </c>
    </row>
    <row r="3" spans="1:6" x14ac:dyDescent="0.2">
      <c r="A3" t="s">
        <v>92</v>
      </c>
      <c r="B3">
        <v>1342980</v>
      </c>
      <c r="C3">
        <v>24</v>
      </c>
      <c r="D3" t="s">
        <v>93</v>
      </c>
      <c r="E3">
        <v>613980</v>
      </c>
    </row>
    <row r="4" spans="1:6" x14ac:dyDescent="0.2">
      <c r="A4" t="s">
        <v>94</v>
      </c>
      <c r="B4">
        <v>1146562</v>
      </c>
      <c r="C4">
        <v>33</v>
      </c>
      <c r="D4" t="s">
        <v>93</v>
      </c>
      <c r="E4">
        <v>415691</v>
      </c>
    </row>
    <row r="5" spans="1:6" hidden="1" x14ac:dyDescent="0.2">
      <c r="A5" t="s">
        <v>95</v>
      </c>
      <c r="B5">
        <v>1342980</v>
      </c>
      <c r="C5">
        <v>1</v>
      </c>
      <c r="D5" t="s">
        <v>96</v>
      </c>
      <c r="E5">
        <v>1342980</v>
      </c>
      <c r="F5" t="s">
        <v>128</v>
      </c>
    </row>
    <row r="6" spans="1:6" x14ac:dyDescent="0.2">
      <c r="A6" t="s">
        <v>97</v>
      </c>
      <c r="B6">
        <v>1342980</v>
      </c>
      <c r="C6">
        <v>2</v>
      </c>
      <c r="D6" t="s">
        <v>98</v>
      </c>
      <c r="E6">
        <v>1084428</v>
      </c>
    </row>
    <row r="7" spans="1:6" x14ac:dyDescent="0.2">
      <c r="A7" t="s">
        <v>99</v>
      </c>
      <c r="B7">
        <v>1342980</v>
      </c>
      <c r="C7">
        <v>3</v>
      </c>
      <c r="D7" t="s">
        <v>100</v>
      </c>
      <c r="E7">
        <v>843084</v>
      </c>
    </row>
    <row r="8" spans="1:6" x14ac:dyDescent="0.2">
      <c r="A8" t="s">
        <v>101</v>
      </c>
      <c r="B8">
        <v>1342980</v>
      </c>
      <c r="C8">
        <v>5</v>
      </c>
      <c r="D8" t="s">
        <v>102</v>
      </c>
      <c r="E8">
        <v>800640</v>
      </c>
    </row>
    <row r="9" spans="1:6" x14ac:dyDescent="0.2">
      <c r="A9" t="s">
        <v>103</v>
      </c>
      <c r="B9">
        <v>1342980</v>
      </c>
      <c r="C9">
        <v>3</v>
      </c>
      <c r="D9" t="s">
        <v>100</v>
      </c>
      <c r="E9">
        <v>1098792</v>
      </c>
    </row>
    <row r="10" spans="1:6" x14ac:dyDescent="0.2">
      <c r="A10" t="s">
        <v>104</v>
      </c>
      <c r="B10">
        <v>1342980</v>
      </c>
      <c r="C10">
        <v>53</v>
      </c>
      <c r="D10" t="s">
        <v>105</v>
      </c>
      <c r="E10">
        <v>187704</v>
      </c>
    </row>
    <row r="11" spans="1:6" hidden="1" x14ac:dyDescent="0.2">
      <c r="A11" t="s">
        <v>106</v>
      </c>
      <c r="B11">
        <v>1342980</v>
      </c>
      <c r="C11">
        <v>1</v>
      </c>
      <c r="D11" t="s">
        <v>107</v>
      </c>
      <c r="E11">
        <v>1342980</v>
      </c>
      <c r="F11" t="s">
        <v>128</v>
      </c>
    </row>
    <row r="12" spans="1:6" hidden="1" x14ac:dyDescent="0.2">
      <c r="A12" t="s">
        <v>108</v>
      </c>
      <c r="B12">
        <v>1342980</v>
      </c>
      <c r="C12">
        <v>1</v>
      </c>
      <c r="D12" t="s">
        <v>98</v>
      </c>
      <c r="E12">
        <v>1342980</v>
      </c>
      <c r="F12" t="s">
        <v>128</v>
      </c>
    </row>
    <row r="13" spans="1:6" hidden="1" x14ac:dyDescent="0.2">
      <c r="A13" t="s">
        <v>109</v>
      </c>
      <c r="B13">
        <v>1342980</v>
      </c>
      <c r="C13">
        <v>1</v>
      </c>
      <c r="D13" t="s">
        <v>98</v>
      </c>
      <c r="E13">
        <v>1342980</v>
      </c>
      <c r="F13" t="s">
        <v>128</v>
      </c>
    </row>
    <row r="14" spans="1:6" hidden="1" x14ac:dyDescent="0.2">
      <c r="A14" t="s">
        <v>110</v>
      </c>
      <c r="B14">
        <v>1146562</v>
      </c>
      <c r="C14">
        <v>11962</v>
      </c>
      <c r="D14">
        <v>0</v>
      </c>
      <c r="E14">
        <v>452551</v>
      </c>
      <c r="F14" t="s">
        <v>129</v>
      </c>
    </row>
    <row r="15" spans="1:6" x14ac:dyDescent="0.2">
      <c r="A15" t="s">
        <v>111</v>
      </c>
      <c r="B15">
        <v>1146580</v>
      </c>
      <c r="C15">
        <v>2</v>
      </c>
      <c r="D15" t="s">
        <v>98</v>
      </c>
      <c r="E15">
        <v>1145729</v>
      </c>
    </row>
    <row r="16" spans="1:6" hidden="1" x14ac:dyDescent="0.2">
      <c r="A16" t="s">
        <v>112</v>
      </c>
      <c r="B16">
        <v>0</v>
      </c>
      <c r="C16">
        <v>0</v>
      </c>
      <c r="F16" t="s">
        <v>128</v>
      </c>
    </row>
    <row r="17" spans="1:6" x14ac:dyDescent="0.2">
      <c r="A17" t="s">
        <v>113</v>
      </c>
      <c r="B17">
        <v>1146562</v>
      </c>
      <c r="C17">
        <v>2</v>
      </c>
      <c r="D17" t="s">
        <v>98</v>
      </c>
      <c r="E17">
        <v>1126848</v>
      </c>
    </row>
    <row r="18" spans="1:6" x14ac:dyDescent="0.2">
      <c r="A18" t="s">
        <v>114</v>
      </c>
      <c r="B18">
        <v>1342980</v>
      </c>
      <c r="C18">
        <v>2</v>
      </c>
      <c r="D18">
        <v>7</v>
      </c>
      <c r="E18">
        <v>1313270</v>
      </c>
    </row>
    <row r="19" spans="1:6" x14ac:dyDescent="0.2">
      <c r="A19" t="s">
        <v>115</v>
      </c>
      <c r="B19">
        <v>1342980</v>
      </c>
      <c r="C19">
        <v>2</v>
      </c>
      <c r="D19" t="s">
        <v>98</v>
      </c>
      <c r="E19">
        <v>1334088</v>
      </c>
    </row>
    <row r="20" spans="1:6" hidden="1" x14ac:dyDescent="0.2">
      <c r="A20" t="s">
        <v>116</v>
      </c>
      <c r="B20">
        <v>0</v>
      </c>
      <c r="C20">
        <v>0</v>
      </c>
      <c r="F20" t="s">
        <v>128</v>
      </c>
    </row>
    <row r="21" spans="1:6" x14ac:dyDescent="0.2">
      <c r="A21" t="s">
        <v>117</v>
      </c>
      <c r="B21">
        <v>183652</v>
      </c>
      <c r="C21">
        <v>2</v>
      </c>
      <c r="D21" t="s">
        <v>118</v>
      </c>
      <c r="E21">
        <v>144916</v>
      </c>
    </row>
    <row r="22" spans="1:6" x14ac:dyDescent="0.2">
      <c r="A22" t="s">
        <v>119</v>
      </c>
      <c r="B22">
        <v>1342980</v>
      </c>
      <c r="C22">
        <v>2</v>
      </c>
      <c r="D22" t="s">
        <v>98</v>
      </c>
      <c r="E22">
        <v>1277532</v>
      </c>
    </row>
    <row r="23" spans="1:6" hidden="1" x14ac:dyDescent="0.2">
      <c r="A23" t="s">
        <v>120</v>
      </c>
      <c r="B23">
        <v>101064</v>
      </c>
      <c r="C23">
        <v>1</v>
      </c>
      <c r="D23" t="s">
        <v>98</v>
      </c>
      <c r="E23">
        <v>101064</v>
      </c>
      <c r="F23" t="s">
        <v>128</v>
      </c>
    </row>
    <row r="24" spans="1:6" x14ac:dyDescent="0.2">
      <c r="A24" t="s">
        <v>121</v>
      </c>
      <c r="B24">
        <v>155045</v>
      </c>
      <c r="C24">
        <v>5</v>
      </c>
      <c r="D24">
        <v>7</v>
      </c>
      <c r="E24">
        <v>142936</v>
      </c>
    </row>
    <row r="25" spans="1:6" hidden="1" x14ac:dyDescent="0.2">
      <c r="A25" t="s">
        <v>122</v>
      </c>
      <c r="B25">
        <v>1007235</v>
      </c>
      <c r="C25">
        <v>1</v>
      </c>
      <c r="D25" t="s">
        <v>98</v>
      </c>
      <c r="E25">
        <v>1007235</v>
      </c>
      <c r="F25" t="s">
        <v>128</v>
      </c>
    </row>
    <row r="26" spans="1:6" hidden="1" x14ac:dyDescent="0.2">
      <c r="A26" t="s">
        <v>123</v>
      </c>
      <c r="B26">
        <v>1007235</v>
      </c>
      <c r="C26">
        <v>1</v>
      </c>
      <c r="D26" t="s">
        <v>124</v>
      </c>
      <c r="E26">
        <v>1007235</v>
      </c>
      <c r="F26" t="s">
        <v>128</v>
      </c>
    </row>
    <row r="27" spans="1:6" x14ac:dyDescent="0.2">
      <c r="A27" t="s">
        <v>125</v>
      </c>
      <c r="B27">
        <v>58714</v>
      </c>
      <c r="C27">
        <v>2</v>
      </c>
      <c r="D27" t="s">
        <v>98</v>
      </c>
      <c r="E27">
        <v>58670</v>
      </c>
    </row>
    <row r="28" spans="1:6" x14ac:dyDescent="0.2">
      <c r="A28" t="s">
        <v>126</v>
      </c>
      <c r="B28">
        <v>149220</v>
      </c>
      <c r="C28">
        <v>2</v>
      </c>
      <c r="D28">
        <v>7</v>
      </c>
      <c r="E28">
        <v>148277</v>
      </c>
    </row>
  </sheetData>
  <autoFilter ref="A1:F28" xr:uid="{00000000-0001-0000-0100-000000000000}">
    <filterColumn colId="5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6F75-B323-2145-ABC8-2442B39718AD}">
  <dimension ref="A1:P71"/>
  <sheetViews>
    <sheetView tabSelected="1" zoomScale="130" zoomScaleNormal="130" workbookViewId="0">
      <pane ySplit="1" topLeftCell="A2" activePane="bottomLeft" state="frozen"/>
      <selection pane="bottomLeft" activeCell="D11" sqref="D11"/>
    </sheetView>
  </sheetViews>
  <sheetFormatPr baseColWidth="10" defaultRowHeight="16" x14ac:dyDescent="0.2"/>
  <cols>
    <col min="1" max="1" width="41" bestFit="1" customWidth="1"/>
    <col min="3" max="6" width="10.83203125" style="5"/>
  </cols>
  <sheetData>
    <row r="1" spans="1:16" x14ac:dyDescent="0.2">
      <c r="A1" s="2" t="s">
        <v>135</v>
      </c>
      <c r="B1" s="2" t="s">
        <v>82</v>
      </c>
      <c r="C1" s="4" t="s">
        <v>131</v>
      </c>
      <c r="D1" s="4" t="s">
        <v>133</v>
      </c>
      <c r="E1" s="4" t="s">
        <v>132</v>
      </c>
      <c r="F1" s="4" t="s">
        <v>134</v>
      </c>
      <c r="G1" s="2" t="s">
        <v>87</v>
      </c>
      <c r="H1" s="2" t="s">
        <v>88</v>
      </c>
      <c r="I1" s="2" t="s">
        <v>89</v>
      </c>
      <c r="J1" s="2" t="s">
        <v>83</v>
      </c>
      <c r="K1" s="2" t="s">
        <v>84</v>
      </c>
      <c r="L1" s="2" t="s">
        <v>85</v>
      </c>
      <c r="M1" s="3">
        <v>0.25</v>
      </c>
      <c r="N1" s="3">
        <v>0.5</v>
      </c>
      <c r="O1" s="3">
        <v>0.75</v>
      </c>
      <c r="P1" s="2" t="s">
        <v>86</v>
      </c>
    </row>
    <row r="2" spans="1:16" x14ac:dyDescent="0.2">
      <c r="A2" t="s">
        <v>3</v>
      </c>
      <c r="B2">
        <v>1146562</v>
      </c>
      <c r="C2" s="5">
        <f t="shared" ref="C2:C33" si="0">1146562-B2</f>
        <v>0</v>
      </c>
      <c r="D2" s="6">
        <f>C2/$B$2</f>
        <v>0</v>
      </c>
      <c r="J2">
        <v>4.36625696211805</v>
      </c>
      <c r="K2">
        <v>0.36413699696333202</v>
      </c>
      <c r="L2">
        <v>3.125</v>
      </c>
      <c r="M2">
        <v>4.125</v>
      </c>
      <c r="N2">
        <v>4.25</v>
      </c>
      <c r="O2">
        <v>4.625</v>
      </c>
      <c r="P2">
        <v>6.125</v>
      </c>
    </row>
    <row r="3" spans="1:16" x14ac:dyDescent="0.2">
      <c r="A3" t="s">
        <v>4</v>
      </c>
      <c r="B3">
        <v>1146562</v>
      </c>
      <c r="C3" s="5">
        <f t="shared" si="0"/>
        <v>0</v>
      </c>
      <c r="D3" s="6">
        <f t="shared" ref="D3:D25" si="1">C3/$B$2</f>
        <v>0</v>
      </c>
      <c r="J3">
        <v>4.3662202218458299</v>
      </c>
      <c r="K3">
        <v>0.36410046412723601</v>
      </c>
      <c r="L3">
        <v>3.125</v>
      </c>
      <c r="M3">
        <v>4.125</v>
      </c>
      <c r="N3">
        <v>4.25</v>
      </c>
      <c r="O3">
        <v>4.625</v>
      </c>
      <c r="P3">
        <v>6.125</v>
      </c>
    </row>
    <row r="4" spans="1:16" x14ac:dyDescent="0.2">
      <c r="A4" t="s">
        <v>5</v>
      </c>
      <c r="B4">
        <v>1146562</v>
      </c>
      <c r="C4" s="5">
        <f t="shared" si="0"/>
        <v>0</v>
      </c>
      <c r="D4" s="6">
        <f t="shared" si="1"/>
        <v>0</v>
      </c>
      <c r="J4">
        <v>239829.167546107</v>
      </c>
      <c r="K4">
        <v>120878.62382624899</v>
      </c>
      <c r="L4">
        <v>12000</v>
      </c>
      <c r="M4">
        <v>146000</v>
      </c>
      <c r="N4">
        <v>220000</v>
      </c>
      <c r="O4">
        <v>316000</v>
      </c>
      <c r="P4">
        <v>1223000</v>
      </c>
    </row>
    <row r="5" spans="1:16" x14ac:dyDescent="0.2">
      <c r="A5" t="s">
        <v>6</v>
      </c>
      <c r="B5">
        <v>1146562</v>
      </c>
      <c r="C5" s="5">
        <f t="shared" si="0"/>
        <v>0</v>
      </c>
      <c r="D5" s="6">
        <f t="shared" si="1"/>
        <v>0</v>
      </c>
      <c r="J5">
        <v>237144.184289606</v>
      </c>
      <c r="K5">
        <v>120126.79517977301</v>
      </c>
      <c r="L5">
        <v>8539.26</v>
      </c>
      <c r="M5">
        <v>143415.96</v>
      </c>
      <c r="N5">
        <v>216895.32</v>
      </c>
      <c r="O5">
        <v>312493.13</v>
      </c>
      <c r="P5">
        <v>1218732.0900000001</v>
      </c>
    </row>
    <row r="6" spans="1:16" x14ac:dyDescent="0.2">
      <c r="A6" t="s">
        <v>7</v>
      </c>
      <c r="B6">
        <v>1146562</v>
      </c>
      <c r="C6" s="5">
        <f t="shared" si="0"/>
        <v>0</v>
      </c>
      <c r="D6" s="6">
        <f t="shared" si="1"/>
        <v>0</v>
      </c>
      <c r="J6">
        <v>229596.00048237201</v>
      </c>
      <c r="K6">
        <v>117649.808679793</v>
      </c>
      <c r="L6">
        <v>0.02</v>
      </c>
      <c r="M6">
        <v>138304.3775</v>
      </c>
      <c r="N6">
        <v>209374.19500000001</v>
      </c>
      <c r="O6">
        <v>302749.59749999997</v>
      </c>
      <c r="P6">
        <v>1218732.0900000001</v>
      </c>
    </row>
    <row r="7" spans="1:16" x14ac:dyDescent="0.2">
      <c r="A7" t="s">
        <v>8</v>
      </c>
      <c r="B7">
        <v>1146562</v>
      </c>
      <c r="C7" s="5">
        <f t="shared" si="0"/>
        <v>0</v>
      </c>
      <c r="D7" s="6">
        <f t="shared" si="1"/>
        <v>0</v>
      </c>
      <c r="J7">
        <v>359.43044336023598</v>
      </c>
      <c r="K7">
        <v>5.8040341469791201</v>
      </c>
      <c r="L7">
        <v>264</v>
      </c>
      <c r="M7">
        <v>360</v>
      </c>
      <c r="N7">
        <v>360</v>
      </c>
      <c r="O7">
        <v>360</v>
      </c>
      <c r="P7">
        <v>360</v>
      </c>
    </row>
    <row r="8" spans="1:16" x14ac:dyDescent="0.2">
      <c r="A8" t="s">
        <v>9</v>
      </c>
      <c r="B8">
        <v>1146562</v>
      </c>
      <c r="C8" s="5">
        <f t="shared" si="0"/>
        <v>0</v>
      </c>
      <c r="D8" s="6">
        <f t="shared" si="1"/>
        <v>0</v>
      </c>
      <c r="J8">
        <v>56860.846180145498</v>
      </c>
      <c r="K8">
        <v>13112.436027608201</v>
      </c>
      <c r="L8">
        <v>12017</v>
      </c>
      <c r="M8">
        <v>52017</v>
      </c>
      <c r="N8">
        <v>62017</v>
      </c>
      <c r="O8">
        <v>62017</v>
      </c>
      <c r="P8">
        <v>122016</v>
      </c>
    </row>
    <row r="9" spans="1:16" x14ac:dyDescent="0.2">
      <c r="A9" t="s">
        <v>10</v>
      </c>
      <c r="B9">
        <v>1146562</v>
      </c>
      <c r="C9" s="5">
        <f t="shared" si="0"/>
        <v>0</v>
      </c>
      <c r="D9" s="6">
        <f t="shared" si="1"/>
        <v>0</v>
      </c>
      <c r="J9">
        <v>76884.909454525798</v>
      </c>
      <c r="K9">
        <v>13121.603819821499</v>
      </c>
      <c r="L9">
        <v>32017</v>
      </c>
      <c r="M9">
        <v>72017</v>
      </c>
      <c r="N9">
        <v>82017</v>
      </c>
      <c r="O9">
        <v>82017</v>
      </c>
      <c r="P9">
        <v>102017</v>
      </c>
    </row>
    <row r="10" spans="1:16" x14ac:dyDescent="0.2">
      <c r="A10" t="s">
        <v>11</v>
      </c>
      <c r="B10">
        <v>1146562</v>
      </c>
      <c r="C10" s="5">
        <f t="shared" si="0"/>
        <v>0</v>
      </c>
      <c r="D10" s="6">
        <f t="shared" si="1"/>
        <v>0</v>
      </c>
      <c r="J10">
        <v>20.608679687622601</v>
      </c>
      <c r="K10">
        <v>10.176305185314099</v>
      </c>
      <c r="L10">
        <v>2</v>
      </c>
      <c r="M10">
        <v>12</v>
      </c>
      <c r="N10">
        <v>20</v>
      </c>
      <c r="O10">
        <v>29</v>
      </c>
      <c r="P10">
        <v>44</v>
      </c>
    </row>
    <row r="11" spans="1:16" x14ac:dyDescent="0.2">
      <c r="A11" t="s">
        <v>12</v>
      </c>
      <c r="B11">
        <v>1146562</v>
      </c>
      <c r="C11" s="5">
        <f t="shared" si="0"/>
        <v>0</v>
      </c>
      <c r="D11" s="6">
        <f t="shared" si="1"/>
        <v>0</v>
      </c>
      <c r="J11">
        <v>338.92931215233</v>
      </c>
      <c r="K11">
        <v>12.249851581134299</v>
      </c>
      <c r="L11">
        <v>224</v>
      </c>
      <c r="M11">
        <v>331</v>
      </c>
      <c r="N11">
        <v>340</v>
      </c>
      <c r="O11">
        <v>348</v>
      </c>
      <c r="P11">
        <v>481</v>
      </c>
    </row>
    <row r="12" spans="1:16" x14ac:dyDescent="0.2">
      <c r="A12" t="s">
        <v>13</v>
      </c>
      <c r="B12">
        <v>1145711</v>
      </c>
      <c r="C12" s="5">
        <f t="shared" si="0"/>
        <v>851</v>
      </c>
      <c r="D12" s="6">
        <f t="shared" si="1"/>
        <v>7.4221891184253442E-4</v>
      </c>
      <c r="F12" s="5" t="s">
        <v>83</v>
      </c>
      <c r="J12">
        <v>333.02433510719499</v>
      </c>
      <c r="K12">
        <v>27.9145383117168</v>
      </c>
      <c r="L12">
        <v>1</v>
      </c>
      <c r="M12">
        <v>327</v>
      </c>
      <c r="N12">
        <v>338</v>
      </c>
      <c r="O12">
        <v>347</v>
      </c>
      <c r="P12">
        <v>359</v>
      </c>
    </row>
    <row r="13" spans="1:16" x14ac:dyDescent="0.2">
      <c r="A13" t="s">
        <v>14</v>
      </c>
      <c r="B13">
        <v>1146562</v>
      </c>
      <c r="C13" s="5">
        <f t="shared" si="0"/>
        <v>0</v>
      </c>
      <c r="D13" s="6">
        <f t="shared" si="1"/>
        <v>0</v>
      </c>
      <c r="J13">
        <v>66916.5019030806</v>
      </c>
      <c r="K13">
        <v>13174.9407085314</v>
      </c>
      <c r="L13">
        <v>12044</v>
      </c>
      <c r="M13">
        <v>62047</v>
      </c>
      <c r="N13">
        <v>72047</v>
      </c>
      <c r="O13">
        <v>72047</v>
      </c>
      <c r="P13">
        <v>122059</v>
      </c>
    </row>
    <row r="14" spans="1:16" x14ac:dyDescent="0.2">
      <c r="A14" t="s">
        <v>15</v>
      </c>
      <c r="B14">
        <v>1146562</v>
      </c>
      <c r="C14" s="5">
        <f t="shared" si="0"/>
        <v>0</v>
      </c>
      <c r="D14" s="6">
        <f t="shared" si="1"/>
        <v>0</v>
      </c>
      <c r="J14">
        <v>75.914666629453905</v>
      </c>
      <c r="K14">
        <v>5.3620285646063399</v>
      </c>
      <c r="L14">
        <v>61</v>
      </c>
      <c r="M14">
        <v>73</v>
      </c>
      <c r="N14">
        <v>80</v>
      </c>
      <c r="O14">
        <v>80</v>
      </c>
      <c r="P14">
        <v>80</v>
      </c>
    </row>
    <row r="15" spans="1:16" x14ac:dyDescent="0.2">
      <c r="A15" t="s">
        <v>16</v>
      </c>
      <c r="B15">
        <v>1146562</v>
      </c>
      <c r="C15" s="5">
        <f t="shared" si="0"/>
        <v>0</v>
      </c>
      <c r="D15" s="6">
        <f t="shared" si="1"/>
        <v>0</v>
      </c>
      <c r="J15">
        <v>76.340003418916694</v>
      </c>
      <c r="K15">
        <v>5.7497719186970002</v>
      </c>
      <c r="L15">
        <v>10</v>
      </c>
      <c r="M15">
        <v>74</v>
      </c>
      <c r="N15">
        <v>80</v>
      </c>
      <c r="O15">
        <v>80</v>
      </c>
      <c r="P15">
        <v>97</v>
      </c>
    </row>
    <row r="16" spans="1:16" x14ac:dyDescent="0.2">
      <c r="A16" t="s">
        <v>17</v>
      </c>
      <c r="B16">
        <v>1146562</v>
      </c>
      <c r="C16" s="5">
        <f t="shared" si="0"/>
        <v>0</v>
      </c>
      <c r="D16" s="6">
        <f t="shared" si="1"/>
        <v>0</v>
      </c>
      <c r="J16">
        <v>1.49176320164108</v>
      </c>
      <c r="K16">
        <v>0.52850344825379203</v>
      </c>
      <c r="L16">
        <v>1</v>
      </c>
      <c r="M16">
        <v>1</v>
      </c>
      <c r="N16">
        <v>1</v>
      </c>
      <c r="O16">
        <v>2</v>
      </c>
      <c r="P16">
        <v>4</v>
      </c>
    </row>
    <row r="17" spans="1:16" x14ac:dyDescent="0.2">
      <c r="A17" t="s">
        <v>18</v>
      </c>
      <c r="B17">
        <v>1146562</v>
      </c>
      <c r="C17" s="5">
        <f t="shared" si="0"/>
        <v>0</v>
      </c>
      <c r="D17" s="6">
        <f t="shared" si="1"/>
        <v>0</v>
      </c>
      <c r="J17">
        <v>34.350765157052102</v>
      </c>
      <c r="K17">
        <v>9.0802034669041092</v>
      </c>
      <c r="L17">
        <v>0</v>
      </c>
      <c r="M17">
        <v>28</v>
      </c>
      <c r="N17">
        <v>36</v>
      </c>
      <c r="O17">
        <v>42</v>
      </c>
      <c r="P17">
        <v>50</v>
      </c>
    </row>
    <row r="18" spans="1:16" x14ac:dyDescent="0.2">
      <c r="A18" t="s">
        <v>19</v>
      </c>
      <c r="B18">
        <v>1146173</v>
      </c>
      <c r="C18" s="5">
        <f t="shared" si="0"/>
        <v>389</v>
      </c>
      <c r="D18" s="6">
        <f t="shared" si="1"/>
        <v>3.3927515476703398E-4</v>
      </c>
      <c r="F18" s="5" t="s">
        <v>83</v>
      </c>
      <c r="J18">
        <v>751.82888621525694</v>
      </c>
      <c r="K18">
        <v>47.497522683779103</v>
      </c>
      <c r="L18">
        <v>620</v>
      </c>
      <c r="M18">
        <v>718</v>
      </c>
      <c r="N18">
        <v>763</v>
      </c>
      <c r="O18">
        <v>791</v>
      </c>
      <c r="P18">
        <v>832</v>
      </c>
    </row>
    <row r="19" spans="1:16" x14ac:dyDescent="0.2">
      <c r="A19" t="s">
        <v>20</v>
      </c>
      <c r="B19">
        <v>547770</v>
      </c>
      <c r="C19" s="5">
        <f t="shared" si="0"/>
        <v>598792</v>
      </c>
      <c r="D19" s="6">
        <f t="shared" si="1"/>
        <v>0.52224999607522316</v>
      </c>
      <c r="F19" s="5" t="s">
        <v>136</v>
      </c>
      <c r="J19">
        <v>758.41771363893599</v>
      </c>
      <c r="K19">
        <v>45.2323835582417</v>
      </c>
      <c r="L19">
        <v>620</v>
      </c>
      <c r="M19">
        <v>729</v>
      </c>
      <c r="N19">
        <v>770</v>
      </c>
      <c r="O19">
        <v>795</v>
      </c>
      <c r="P19">
        <v>831</v>
      </c>
    </row>
    <row r="20" spans="1:16" x14ac:dyDescent="0.2">
      <c r="A20" t="s">
        <v>21</v>
      </c>
      <c r="B20">
        <v>1146562</v>
      </c>
      <c r="C20" s="5">
        <f t="shared" si="0"/>
        <v>0</v>
      </c>
      <c r="D20" s="6">
        <f t="shared" si="1"/>
        <v>0</v>
      </c>
      <c r="J20">
        <v>1.04728309502669</v>
      </c>
      <c r="K20">
        <v>0.29541977927757301</v>
      </c>
      <c r="L20">
        <v>1</v>
      </c>
      <c r="M20">
        <v>1</v>
      </c>
      <c r="N20">
        <v>1</v>
      </c>
      <c r="O20">
        <v>1</v>
      </c>
      <c r="P20">
        <v>4</v>
      </c>
    </row>
    <row r="21" spans="1:16" x14ac:dyDescent="0.2">
      <c r="A21" t="s">
        <v>27</v>
      </c>
      <c r="B21">
        <v>1146562</v>
      </c>
      <c r="C21" s="5">
        <f t="shared" si="0"/>
        <v>0</v>
      </c>
      <c r="D21" s="6">
        <f t="shared" si="1"/>
        <v>0</v>
      </c>
      <c r="J21">
        <v>3.6472515223773302E-2</v>
      </c>
      <c r="K21">
        <v>0.41852659060305403</v>
      </c>
      <c r="L21">
        <v>0</v>
      </c>
      <c r="M21">
        <v>0</v>
      </c>
      <c r="N21">
        <v>0</v>
      </c>
      <c r="O21">
        <v>0</v>
      </c>
      <c r="P21">
        <v>33</v>
      </c>
    </row>
    <row r="22" spans="1:16" x14ac:dyDescent="0.2">
      <c r="A22" t="s">
        <v>30</v>
      </c>
      <c r="B22">
        <v>0</v>
      </c>
      <c r="C22" s="5">
        <f t="shared" si="0"/>
        <v>1146562</v>
      </c>
      <c r="D22" s="6">
        <f t="shared" si="1"/>
        <v>1</v>
      </c>
      <c r="E22" s="5" t="s">
        <v>128</v>
      </c>
    </row>
    <row r="23" spans="1:16" x14ac:dyDescent="0.2">
      <c r="A23" t="s">
        <v>32</v>
      </c>
      <c r="B23">
        <v>1109257</v>
      </c>
      <c r="C23" s="5">
        <f t="shared" si="0"/>
        <v>37305</v>
      </c>
      <c r="D23" s="6">
        <f t="shared" si="1"/>
        <v>3.2536400124895122E-2</v>
      </c>
      <c r="F23" s="5" t="s">
        <v>83</v>
      </c>
      <c r="J23">
        <v>353.87058610403102</v>
      </c>
      <c r="K23">
        <v>259.85672482142201</v>
      </c>
      <c r="L23">
        <v>-30222.95</v>
      </c>
      <c r="M23">
        <v>196.47</v>
      </c>
      <c r="N23">
        <v>320.29000000000002</v>
      </c>
      <c r="O23">
        <v>481.45</v>
      </c>
      <c r="P23">
        <v>8370.3799999999992</v>
      </c>
    </row>
    <row r="24" spans="1:16" x14ac:dyDescent="0.2">
      <c r="A24" t="s">
        <v>33</v>
      </c>
      <c r="B24">
        <v>1109257</v>
      </c>
      <c r="C24" s="5">
        <f t="shared" si="0"/>
        <v>37305</v>
      </c>
      <c r="D24" s="6">
        <f t="shared" si="1"/>
        <v>3.2536400124895122E-2</v>
      </c>
      <c r="F24" s="5" t="s">
        <v>83</v>
      </c>
      <c r="J24">
        <v>491.982377510351</v>
      </c>
      <c r="K24">
        <v>2732.19131812766</v>
      </c>
      <c r="L24">
        <v>-154908.57</v>
      </c>
      <c r="M24">
        <v>208.93</v>
      </c>
      <c r="N24">
        <v>344.74</v>
      </c>
      <c r="O24">
        <v>527.08000000000004</v>
      </c>
      <c r="P24">
        <v>383675.07</v>
      </c>
    </row>
    <row r="25" spans="1:16" x14ac:dyDescent="0.2">
      <c r="A25" t="s">
        <v>34</v>
      </c>
      <c r="B25">
        <v>1109257</v>
      </c>
      <c r="C25" s="5">
        <f t="shared" si="0"/>
        <v>37305</v>
      </c>
      <c r="D25" s="6">
        <f t="shared" si="1"/>
        <v>3.2536400124895122E-2</v>
      </c>
      <c r="F25" s="5" t="s">
        <v>83</v>
      </c>
      <c r="J25">
        <v>138.11179140631901</v>
      </c>
      <c r="K25">
        <v>2710.7849677992299</v>
      </c>
      <c r="L25">
        <v>-155248.95999999999</v>
      </c>
      <c r="M25">
        <v>0</v>
      </c>
      <c r="N25">
        <v>0</v>
      </c>
      <c r="O25">
        <v>0.01</v>
      </c>
      <c r="P25">
        <v>384755.41</v>
      </c>
    </row>
    <row r="26" spans="1:16" x14ac:dyDescent="0.2">
      <c r="A26" t="s">
        <v>35</v>
      </c>
      <c r="B26">
        <v>0</v>
      </c>
      <c r="C26" s="5">
        <f t="shared" si="0"/>
        <v>1146562</v>
      </c>
      <c r="E26" s="5" t="s">
        <v>128</v>
      </c>
    </row>
    <row r="27" spans="1:16" x14ac:dyDescent="0.2">
      <c r="A27" t="s">
        <v>36</v>
      </c>
      <c r="B27">
        <v>0</v>
      </c>
      <c r="C27" s="5">
        <f t="shared" si="0"/>
        <v>1146562</v>
      </c>
      <c r="E27" s="5" t="s">
        <v>128</v>
      </c>
    </row>
    <row r="28" spans="1:16" x14ac:dyDescent="0.2">
      <c r="A28" t="s">
        <v>37</v>
      </c>
      <c r="B28">
        <v>0</v>
      </c>
      <c r="C28" s="5">
        <f t="shared" si="0"/>
        <v>1146562</v>
      </c>
      <c r="E28" s="5" t="s">
        <v>128</v>
      </c>
    </row>
    <row r="29" spans="1:16" x14ac:dyDescent="0.2">
      <c r="A29" t="s">
        <v>38</v>
      </c>
      <c r="B29">
        <v>0</v>
      </c>
      <c r="C29" s="5">
        <f t="shared" si="0"/>
        <v>1146562</v>
      </c>
      <c r="E29" s="5" t="s">
        <v>128</v>
      </c>
    </row>
    <row r="30" spans="1:16" x14ac:dyDescent="0.2">
      <c r="A30" t="s">
        <v>39</v>
      </c>
      <c r="B30">
        <v>0</v>
      </c>
      <c r="C30" s="5">
        <f t="shared" si="0"/>
        <v>1146562</v>
      </c>
      <c r="E30" s="5" t="s">
        <v>128</v>
      </c>
    </row>
    <row r="31" spans="1:16" x14ac:dyDescent="0.2">
      <c r="A31" t="s">
        <v>40</v>
      </c>
      <c r="B31">
        <v>0</v>
      </c>
      <c r="C31" s="5">
        <f t="shared" si="0"/>
        <v>1146562</v>
      </c>
      <c r="E31" s="5" t="s">
        <v>128</v>
      </c>
    </row>
    <row r="32" spans="1:16" x14ac:dyDescent="0.2">
      <c r="A32" t="s">
        <v>41</v>
      </c>
      <c r="B32">
        <v>0</v>
      </c>
      <c r="C32" s="5">
        <f t="shared" si="0"/>
        <v>1146562</v>
      </c>
      <c r="E32" s="5" t="s">
        <v>128</v>
      </c>
    </row>
    <row r="33" spans="1:16" x14ac:dyDescent="0.2">
      <c r="A33" t="s">
        <v>42</v>
      </c>
      <c r="B33">
        <v>0</v>
      </c>
      <c r="C33" s="5">
        <f t="shared" si="0"/>
        <v>1146562</v>
      </c>
      <c r="E33" s="5" t="s">
        <v>128</v>
      </c>
    </row>
    <row r="34" spans="1:16" x14ac:dyDescent="0.2">
      <c r="A34" t="s">
        <v>43</v>
      </c>
      <c r="B34">
        <v>0</v>
      </c>
      <c r="C34" s="5">
        <f t="shared" ref="C34:C65" si="2">1146562-B34</f>
        <v>1146562</v>
      </c>
      <c r="E34" s="5" t="s">
        <v>128</v>
      </c>
    </row>
    <row r="35" spans="1:16" x14ac:dyDescent="0.2">
      <c r="A35" t="s">
        <v>44</v>
      </c>
      <c r="B35">
        <v>0</v>
      </c>
      <c r="C35" s="5">
        <f t="shared" si="2"/>
        <v>1146562</v>
      </c>
      <c r="E35" s="5" t="s">
        <v>128</v>
      </c>
    </row>
    <row r="36" spans="1:16" x14ac:dyDescent="0.2">
      <c r="A36" t="s">
        <v>45</v>
      </c>
      <c r="B36">
        <v>0</v>
      </c>
      <c r="C36" s="5">
        <f t="shared" si="2"/>
        <v>1146562</v>
      </c>
      <c r="E36" s="5" t="s">
        <v>128</v>
      </c>
    </row>
    <row r="37" spans="1:16" x14ac:dyDescent="0.2">
      <c r="A37" t="s">
        <v>46</v>
      </c>
      <c r="B37">
        <v>0</v>
      </c>
      <c r="C37" s="5">
        <f t="shared" si="2"/>
        <v>1146562</v>
      </c>
      <c r="E37" s="5" t="s">
        <v>128</v>
      </c>
    </row>
    <row r="38" spans="1:16" x14ac:dyDescent="0.2">
      <c r="A38" t="s">
        <v>47</v>
      </c>
      <c r="B38">
        <v>820</v>
      </c>
      <c r="C38" s="5">
        <f t="shared" si="2"/>
        <v>1145742</v>
      </c>
      <c r="D38" s="6">
        <f t="shared" ref="D38:D39" si="3">C38/$B$2</f>
        <v>0.99928481843982275</v>
      </c>
      <c r="F38" s="5" t="s">
        <v>136</v>
      </c>
      <c r="J38">
        <v>5921.5708780487803</v>
      </c>
      <c r="K38">
        <v>18764.9975316733</v>
      </c>
      <c r="L38">
        <v>0</v>
      </c>
      <c r="M38">
        <v>0</v>
      </c>
      <c r="N38">
        <v>0</v>
      </c>
      <c r="O38">
        <v>0</v>
      </c>
      <c r="P38">
        <v>124721.22</v>
      </c>
    </row>
    <row r="39" spans="1:16" x14ac:dyDescent="0.2">
      <c r="A39" t="s">
        <v>48</v>
      </c>
      <c r="B39">
        <v>1752</v>
      </c>
      <c r="C39" s="5">
        <f t="shared" si="2"/>
        <v>1144810</v>
      </c>
      <c r="D39" s="6">
        <f t="shared" si="3"/>
        <v>0.99847195354459684</v>
      </c>
      <c r="F39" s="5" t="s">
        <v>136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t="s">
        <v>49</v>
      </c>
      <c r="B40">
        <v>0</v>
      </c>
      <c r="C40" s="5">
        <f t="shared" si="2"/>
        <v>1146562</v>
      </c>
      <c r="E40" s="5" t="s">
        <v>128</v>
      </c>
    </row>
    <row r="41" spans="1:16" x14ac:dyDescent="0.2">
      <c r="A41" t="s">
        <v>50</v>
      </c>
      <c r="B41">
        <v>0</v>
      </c>
      <c r="C41" s="5">
        <f t="shared" si="2"/>
        <v>1146562</v>
      </c>
      <c r="E41" s="5" t="s">
        <v>128</v>
      </c>
    </row>
    <row r="42" spans="1:16" x14ac:dyDescent="0.2">
      <c r="A42" t="s">
        <v>51</v>
      </c>
      <c r="B42">
        <v>0</v>
      </c>
      <c r="C42" s="5">
        <f t="shared" si="2"/>
        <v>1146562</v>
      </c>
      <c r="E42" s="5" t="s">
        <v>128</v>
      </c>
    </row>
    <row r="43" spans="1:16" x14ac:dyDescent="0.2">
      <c r="A43" t="s">
        <v>52</v>
      </c>
      <c r="B43">
        <v>0</v>
      </c>
      <c r="C43" s="5">
        <f t="shared" si="2"/>
        <v>1146562</v>
      </c>
      <c r="E43" s="5" t="s">
        <v>128</v>
      </c>
    </row>
    <row r="44" spans="1:16" x14ac:dyDescent="0.2">
      <c r="A44" t="s">
        <v>53</v>
      </c>
      <c r="B44">
        <v>1134266</v>
      </c>
      <c r="C44" s="5">
        <f t="shared" si="2"/>
        <v>12296</v>
      </c>
      <c r="D44" s="6">
        <f t="shared" ref="D44:D51" si="4">C44/$B$2</f>
        <v>1.0724234712121979E-2</v>
      </c>
      <c r="F44" s="5" t="s">
        <v>83</v>
      </c>
      <c r="J44">
        <v>748.88745056274195</v>
      </c>
      <c r="K44">
        <v>50.126167811198698</v>
      </c>
      <c r="L44">
        <v>468</v>
      </c>
      <c r="M44">
        <v>716</v>
      </c>
      <c r="N44">
        <v>764</v>
      </c>
      <c r="O44">
        <v>789</v>
      </c>
      <c r="P44">
        <v>817</v>
      </c>
    </row>
    <row r="45" spans="1:16" x14ac:dyDescent="0.2">
      <c r="A45" t="s">
        <v>54</v>
      </c>
      <c r="B45">
        <v>542768</v>
      </c>
      <c r="C45" s="5">
        <f t="shared" si="2"/>
        <v>603794</v>
      </c>
      <c r="D45" s="6">
        <f t="shared" si="4"/>
        <v>0.52661260359230466</v>
      </c>
      <c r="F45" s="5" t="s">
        <v>136</v>
      </c>
      <c r="J45">
        <v>755.889293399758</v>
      </c>
      <c r="K45">
        <v>47.860086502178703</v>
      </c>
      <c r="L45">
        <v>454</v>
      </c>
      <c r="M45">
        <v>728</v>
      </c>
      <c r="N45">
        <v>771</v>
      </c>
      <c r="O45">
        <v>793</v>
      </c>
      <c r="P45">
        <v>816</v>
      </c>
    </row>
    <row r="46" spans="1:16" x14ac:dyDescent="0.2">
      <c r="A46" t="s">
        <v>55</v>
      </c>
      <c r="B46">
        <v>1134379</v>
      </c>
      <c r="C46" s="5">
        <f t="shared" si="2"/>
        <v>12183</v>
      </c>
      <c r="D46" s="6">
        <f t="shared" si="4"/>
        <v>1.062567920443901E-2</v>
      </c>
      <c r="F46" s="5" t="s">
        <v>83</v>
      </c>
      <c r="J46">
        <v>752.74276410264997</v>
      </c>
      <c r="K46">
        <v>57.069050578387397</v>
      </c>
      <c r="L46">
        <v>387</v>
      </c>
      <c r="M46">
        <v>722</v>
      </c>
      <c r="N46">
        <v>770</v>
      </c>
      <c r="O46">
        <v>796</v>
      </c>
      <c r="P46">
        <v>818</v>
      </c>
    </row>
    <row r="47" spans="1:16" x14ac:dyDescent="0.2">
      <c r="A47" t="s">
        <v>56</v>
      </c>
      <c r="B47">
        <v>543372</v>
      </c>
      <c r="C47" s="5">
        <f t="shared" si="2"/>
        <v>603190</v>
      </c>
      <c r="D47" s="6">
        <f t="shared" si="4"/>
        <v>0.52608581132114962</v>
      </c>
      <c r="F47" s="5" t="s">
        <v>136</v>
      </c>
      <c r="J47">
        <v>759.89053723784002</v>
      </c>
      <c r="K47">
        <v>52.567895182844403</v>
      </c>
      <c r="L47">
        <v>389</v>
      </c>
      <c r="M47">
        <v>734</v>
      </c>
      <c r="N47">
        <v>777</v>
      </c>
      <c r="O47">
        <v>799</v>
      </c>
      <c r="P47">
        <v>818</v>
      </c>
    </row>
    <row r="48" spans="1:16" x14ac:dyDescent="0.2">
      <c r="A48" t="s">
        <v>58</v>
      </c>
      <c r="B48">
        <v>601586</v>
      </c>
      <c r="C48" s="5">
        <f t="shared" si="2"/>
        <v>544976</v>
      </c>
      <c r="D48" s="6">
        <f t="shared" si="4"/>
        <v>0.47531315358436788</v>
      </c>
      <c r="F48" s="5" t="s">
        <v>136</v>
      </c>
      <c r="J48">
        <v>4.70546854481321E-2</v>
      </c>
      <c r="K48">
        <v>4.0504514345419098</v>
      </c>
      <c r="L48">
        <v>0</v>
      </c>
      <c r="M48">
        <v>0</v>
      </c>
      <c r="N48">
        <v>0</v>
      </c>
      <c r="O48">
        <v>0</v>
      </c>
      <c r="P48">
        <v>873.05</v>
      </c>
    </row>
    <row r="49" spans="1:16" x14ac:dyDescent="0.2">
      <c r="A49" t="s">
        <v>59</v>
      </c>
      <c r="B49">
        <v>1146562</v>
      </c>
      <c r="C49" s="5">
        <f t="shared" si="2"/>
        <v>0</v>
      </c>
      <c r="D49" s="6">
        <f t="shared" si="4"/>
        <v>0</v>
      </c>
      <c r="J49">
        <v>0.21445649690117</v>
      </c>
      <c r="K49">
        <v>27.482674996726502</v>
      </c>
      <c r="L49">
        <v>0</v>
      </c>
      <c r="M49">
        <v>0</v>
      </c>
      <c r="N49">
        <v>0</v>
      </c>
      <c r="O49">
        <v>0</v>
      </c>
      <c r="P49">
        <v>6875.88</v>
      </c>
    </row>
    <row r="50" spans="1:16" x14ac:dyDescent="0.2">
      <c r="A50" t="s">
        <v>60</v>
      </c>
      <c r="B50">
        <v>600776</v>
      </c>
      <c r="C50" s="5">
        <f t="shared" si="2"/>
        <v>545786</v>
      </c>
      <c r="D50" s="6">
        <f t="shared" si="4"/>
        <v>0.47601961341820154</v>
      </c>
      <c r="F50" s="5" t="s">
        <v>136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">
      <c r="A51" t="s">
        <v>61</v>
      </c>
      <c r="B51">
        <v>1146562</v>
      </c>
      <c r="C51" s="5">
        <f t="shared" si="2"/>
        <v>0</v>
      </c>
      <c r="D51" s="6">
        <f t="shared" si="4"/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">
      <c r="A52" t="s">
        <v>65</v>
      </c>
      <c r="B52">
        <v>0</v>
      </c>
      <c r="C52" s="5">
        <f t="shared" si="2"/>
        <v>1146562</v>
      </c>
      <c r="E52" s="5" t="s">
        <v>128</v>
      </c>
    </row>
    <row r="53" spans="1:16" x14ac:dyDescent="0.2">
      <c r="A53" t="s">
        <v>79</v>
      </c>
      <c r="B53">
        <v>943</v>
      </c>
      <c r="C53" s="5">
        <f t="shared" si="2"/>
        <v>1145619</v>
      </c>
      <c r="D53" s="6">
        <f t="shared" ref="D53:D69" si="5">C53/$B$2</f>
        <v>0.99917754120579616</v>
      </c>
      <c r="F53" s="5" t="s">
        <v>136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A54" t="s">
        <v>80</v>
      </c>
      <c r="B54">
        <v>943</v>
      </c>
      <c r="C54" s="5">
        <f t="shared" si="2"/>
        <v>1145619</v>
      </c>
      <c r="D54" s="6">
        <f t="shared" si="5"/>
        <v>0.99917754120579616</v>
      </c>
      <c r="F54" s="5" t="s">
        <v>136</v>
      </c>
      <c r="J54">
        <v>6072.8479003181301</v>
      </c>
      <c r="K54">
        <v>4143.3161097894199</v>
      </c>
      <c r="L54">
        <v>765.48</v>
      </c>
      <c r="M54">
        <v>3125.25</v>
      </c>
      <c r="N54">
        <v>5107.75</v>
      </c>
      <c r="O54">
        <v>7620.56</v>
      </c>
      <c r="P54">
        <v>31801.51</v>
      </c>
    </row>
    <row r="55" spans="1:16" x14ac:dyDescent="0.2">
      <c r="A55" t="s">
        <v>90</v>
      </c>
      <c r="B55">
        <v>1146562</v>
      </c>
      <c r="C55" s="5">
        <f t="shared" si="2"/>
        <v>0</v>
      </c>
      <c r="D55" s="6">
        <f t="shared" si="5"/>
        <v>0</v>
      </c>
      <c r="G55">
        <v>3</v>
      </c>
      <c r="H55" t="s">
        <v>91</v>
      </c>
      <c r="I55">
        <v>655472</v>
      </c>
    </row>
    <row r="56" spans="1:16" x14ac:dyDescent="0.2">
      <c r="A56" t="s">
        <v>92</v>
      </c>
      <c r="B56">
        <v>1146562</v>
      </c>
      <c r="C56" s="5">
        <f t="shared" si="2"/>
        <v>0</v>
      </c>
      <c r="D56" s="6">
        <f t="shared" si="5"/>
        <v>0</v>
      </c>
      <c r="G56">
        <v>24</v>
      </c>
      <c r="H56" t="s">
        <v>93</v>
      </c>
      <c r="I56">
        <v>530490</v>
      </c>
    </row>
    <row r="57" spans="1:16" x14ac:dyDescent="0.2">
      <c r="A57" t="s">
        <v>94</v>
      </c>
      <c r="B57">
        <v>1146562</v>
      </c>
      <c r="C57" s="5">
        <f t="shared" si="2"/>
        <v>0</v>
      </c>
      <c r="D57" s="6">
        <f t="shared" si="5"/>
        <v>0</v>
      </c>
      <c r="G57">
        <v>33</v>
      </c>
      <c r="H57" t="s">
        <v>93</v>
      </c>
      <c r="I57">
        <v>415691</v>
      </c>
    </row>
    <row r="58" spans="1:16" x14ac:dyDescent="0.2">
      <c r="A58" t="s">
        <v>97</v>
      </c>
      <c r="B58">
        <v>1146562</v>
      </c>
      <c r="C58" s="5">
        <f t="shared" si="2"/>
        <v>0</v>
      </c>
      <c r="D58" s="6">
        <f t="shared" si="5"/>
        <v>0</v>
      </c>
      <c r="G58">
        <v>2</v>
      </c>
      <c r="H58" t="s">
        <v>98</v>
      </c>
      <c r="I58">
        <v>914885</v>
      </c>
    </row>
    <row r="59" spans="1:16" x14ac:dyDescent="0.2">
      <c r="A59" t="s">
        <v>99</v>
      </c>
      <c r="B59">
        <v>1146562</v>
      </c>
      <c r="C59" s="5">
        <f t="shared" si="2"/>
        <v>0</v>
      </c>
      <c r="D59" s="6">
        <f t="shared" si="5"/>
        <v>0</v>
      </c>
      <c r="G59">
        <v>3</v>
      </c>
      <c r="H59" t="s">
        <v>100</v>
      </c>
      <c r="I59">
        <v>737309</v>
      </c>
    </row>
    <row r="60" spans="1:16" x14ac:dyDescent="0.2">
      <c r="A60" t="s">
        <v>101</v>
      </c>
      <c r="B60">
        <v>1146562</v>
      </c>
      <c r="C60" s="5">
        <f t="shared" si="2"/>
        <v>0</v>
      </c>
      <c r="D60" s="6">
        <f t="shared" si="5"/>
        <v>0</v>
      </c>
      <c r="G60">
        <v>5</v>
      </c>
      <c r="H60" t="s">
        <v>102</v>
      </c>
      <c r="I60">
        <v>685620</v>
      </c>
    </row>
    <row r="61" spans="1:16" x14ac:dyDescent="0.2">
      <c r="A61" t="s">
        <v>103</v>
      </c>
      <c r="B61">
        <v>1146562</v>
      </c>
      <c r="C61" s="5">
        <f t="shared" si="2"/>
        <v>0</v>
      </c>
      <c r="D61" s="6">
        <f t="shared" si="5"/>
        <v>0</v>
      </c>
      <c r="G61">
        <v>3</v>
      </c>
      <c r="H61" t="s">
        <v>100</v>
      </c>
      <c r="I61">
        <v>933022</v>
      </c>
    </row>
    <row r="62" spans="1:16" x14ac:dyDescent="0.2">
      <c r="A62" t="s">
        <v>104</v>
      </c>
      <c r="B62">
        <v>1146562</v>
      </c>
      <c r="C62" s="5">
        <f t="shared" si="2"/>
        <v>0</v>
      </c>
      <c r="D62" s="6">
        <f t="shared" si="5"/>
        <v>0</v>
      </c>
      <c r="G62">
        <v>53</v>
      </c>
      <c r="H62" t="s">
        <v>105</v>
      </c>
      <c r="I62">
        <v>149383</v>
      </c>
    </row>
    <row r="63" spans="1:16" x14ac:dyDescent="0.2">
      <c r="A63" t="s">
        <v>111</v>
      </c>
      <c r="B63">
        <v>1146562</v>
      </c>
      <c r="C63" s="5">
        <f t="shared" si="2"/>
        <v>0</v>
      </c>
      <c r="D63" s="6">
        <f t="shared" si="5"/>
        <v>0</v>
      </c>
      <c r="G63">
        <v>2</v>
      </c>
      <c r="H63" t="s">
        <v>98</v>
      </c>
      <c r="I63">
        <v>1145711</v>
      </c>
    </row>
    <row r="64" spans="1:16" x14ac:dyDescent="0.2">
      <c r="A64" t="s">
        <v>113</v>
      </c>
      <c r="B64">
        <v>1146562</v>
      </c>
      <c r="C64" s="5">
        <f t="shared" si="2"/>
        <v>0</v>
      </c>
      <c r="D64" s="6">
        <f t="shared" si="5"/>
        <v>0</v>
      </c>
      <c r="G64">
        <v>2</v>
      </c>
      <c r="H64" t="s">
        <v>98</v>
      </c>
      <c r="I64">
        <v>1126848</v>
      </c>
    </row>
    <row r="65" spans="1:9" x14ac:dyDescent="0.2">
      <c r="A65" t="s">
        <v>114</v>
      </c>
      <c r="B65">
        <v>1146562</v>
      </c>
      <c r="C65" s="5">
        <f t="shared" si="2"/>
        <v>0</v>
      </c>
      <c r="D65" s="6">
        <f t="shared" si="5"/>
        <v>0</v>
      </c>
      <c r="G65">
        <v>2</v>
      </c>
      <c r="H65">
        <v>7</v>
      </c>
      <c r="I65">
        <v>1120029</v>
      </c>
    </row>
    <row r="66" spans="1:9" x14ac:dyDescent="0.2">
      <c r="A66" t="s">
        <v>115</v>
      </c>
      <c r="B66">
        <v>1146562</v>
      </c>
      <c r="C66" s="5">
        <f t="shared" ref="C66:C97" si="6">1146562-B66</f>
        <v>0</v>
      </c>
      <c r="D66" s="6">
        <f t="shared" si="5"/>
        <v>0</v>
      </c>
      <c r="G66">
        <v>2</v>
      </c>
      <c r="H66" t="s">
        <v>98</v>
      </c>
      <c r="I66">
        <v>1138692</v>
      </c>
    </row>
    <row r="67" spans="1:9" x14ac:dyDescent="0.2">
      <c r="A67" t="s">
        <v>117</v>
      </c>
      <c r="B67">
        <v>118258</v>
      </c>
      <c r="C67" s="5">
        <f t="shared" si="6"/>
        <v>1028304</v>
      </c>
      <c r="D67" s="6">
        <f t="shared" si="5"/>
        <v>0.896858608605553</v>
      </c>
      <c r="F67" s="5" t="s">
        <v>136</v>
      </c>
      <c r="G67">
        <v>2</v>
      </c>
      <c r="H67" t="s">
        <v>118</v>
      </c>
      <c r="I67">
        <v>88672</v>
      </c>
    </row>
    <row r="68" spans="1:9" x14ac:dyDescent="0.2">
      <c r="A68" t="s">
        <v>119</v>
      </c>
      <c r="B68">
        <v>1146562</v>
      </c>
      <c r="C68" s="5">
        <f t="shared" si="6"/>
        <v>0</v>
      </c>
      <c r="D68" s="6">
        <f t="shared" si="5"/>
        <v>0</v>
      </c>
      <c r="G68">
        <v>2</v>
      </c>
      <c r="H68" t="s">
        <v>98</v>
      </c>
      <c r="I68">
        <v>1095323</v>
      </c>
    </row>
    <row r="69" spans="1:9" x14ac:dyDescent="0.2">
      <c r="A69" t="s">
        <v>121</v>
      </c>
      <c r="B69">
        <v>96286</v>
      </c>
      <c r="C69" s="5">
        <f t="shared" si="6"/>
        <v>1050276</v>
      </c>
      <c r="D69" s="6">
        <f t="shared" si="5"/>
        <v>0.91602198572776705</v>
      </c>
      <c r="F69" s="5" t="s">
        <v>136</v>
      </c>
      <c r="G69">
        <v>5</v>
      </c>
      <c r="H69">
        <v>7</v>
      </c>
      <c r="I69">
        <v>84222</v>
      </c>
    </row>
    <row r="70" spans="1:9" x14ac:dyDescent="0.2">
      <c r="A70" t="s">
        <v>125</v>
      </c>
      <c r="B70">
        <v>0</v>
      </c>
      <c r="C70" s="5">
        <f t="shared" si="6"/>
        <v>1146562</v>
      </c>
      <c r="E70" s="5" t="s">
        <v>128</v>
      </c>
      <c r="G70">
        <v>0</v>
      </c>
    </row>
    <row r="71" spans="1:9" x14ac:dyDescent="0.2">
      <c r="A71" t="s">
        <v>126</v>
      </c>
      <c r="B71">
        <v>90506</v>
      </c>
      <c r="C71" s="5">
        <f t="shared" si="6"/>
        <v>1056056</v>
      </c>
      <c r="D71" s="6">
        <f>C71/$B$2</f>
        <v>0.92106314355438257</v>
      </c>
      <c r="F71" s="5" t="s">
        <v>136</v>
      </c>
      <c r="G71">
        <v>2</v>
      </c>
      <c r="H71">
        <v>7</v>
      </c>
      <c r="I71">
        <v>89563</v>
      </c>
    </row>
  </sheetData>
  <autoFilter ref="A1:P71" xr:uid="{C0B86F75-B323-2145-ABC8-2442B39718A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numeric</vt:lpstr>
      <vt:lpstr>object</vt:lpstr>
      <vt:lpstr>est-data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Huijun</dc:creator>
  <cp:lastModifiedBy>Xu, Huijun</cp:lastModifiedBy>
  <dcterms:created xsi:type="dcterms:W3CDTF">2023-10-07T19:33:19Z</dcterms:created>
  <dcterms:modified xsi:type="dcterms:W3CDTF">2023-10-20T12:41:32Z</dcterms:modified>
</cp:coreProperties>
</file>