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Scores" sheetId="1" r:id="rId4"/>
    <sheet state="visible" name="CandidateScores" sheetId="2" r:id="rId5"/>
  </sheets>
  <definedNames/>
  <calcPr/>
</workbook>
</file>

<file path=xl/sharedStrings.xml><?xml version="1.0" encoding="utf-8"?>
<sst xmlns="http://schemas.openxmlformats.org/spreadsheetml/2006/main" count="198" uniqueCount="55">
  <si>
    <t>Round Number</t>
  </si>
  <si>
    <t xml:space="preserve">White </t>
  </si>
  <si>
    <t>Black</t>
  </si>
  <si>
    <t>Native American</t>
  </si>
  <si>
    <t>Pacific Islander/ Asian American</t>
  </si>
  <si>
    <t>Other</t>
  </si>
  <si>
    <t>Analysis</t>
  </si>
  <si>
    <t>1. White Male candidates seem to always obtain a score between 5-6</t>
  </si>
  <si>
    <t>2. Black male candidates usually score lower, on average, which is similar to Other</t>
  </si>
  <si>
    <t>3. Native Americans and Pacific Islander/Asian Americans seem to have the most random scores and can land anywhere on the upper or lower end of the scale.</t>
  </si>
  <si>
    <t>Median Resume Scores</t>
  </si>
  <si>
    <t>Changing Gender</t>
  </si>
  <si>
    <t>Male 01</t>
  </si>
  <si>
    <t>Female 01</t>
  </si>
  <si>
    <t>N/A 01</t>
  </si>
  <si>
    <t>Male 02</t>
  </si>
  <si>
    <t>Female 02</t>
  </si>
  <si>
    <t>N/A 02</t>
  </si>
  <si>
    <t>Male 03</t>
  </si>
  <si>
    <t>Female 03</t>
  </si>
  <si>
    <t>N/A 03</t>
  </si>
  <si>
    <t>Male 04</t>
  </si>
  <si>
    <t>Female 04</t>
  </si>
  <si>
    <t>N/A 04</t>
  </si>
  <si>
    <t>Male 05</t>
  </si>
  <si>
    <t>Female 05</t>
  </si>
  <si>
    <t>N/A 05</t>
  </si>
  <si>
    <t>Median Resume Score (Female)</t>
  </si>
  <si>
    <t>Median Resume Score (Male)</t>
  </si>
  <si>
    <t>Median Resume Score (N/A)</t>
  </si>
  <si>
    <t>Gender</t>
  </si>
  <si>
    <t>Education</t>
  </si>
  <si>
    <t>Ethnicity</t>
  </si>
  <si>
    <t>Roles</t>
  </si>
  <si>
    <t>Scores</t>
  </si>
  <si>
    <t>Callback01</t>
  </si>
  <si>
    <t>Callback02</t>
  </si>
  <si>
    <t>Callback03</t>
  </si>
  <si>
    <t>Callback04</t>
  </si>
  <si>
    <t>Callback05</t>
  </si>
  <si>
    <t>Callback Rate (Male)</t>
  </si>
  <si>
    <t>Callback Rate (Female)</t>
  </si>
  <si>
    <t>Is male callback rate higher?</t>
  </si>
  <si>
    <t>M</t>
  </si>
  <si>
    <t>Bachelor's</t>
  </si>
  <si>
    <t>White</t>
  </si>
  <si>
    <t>Financial Analyst</t>
  </si>
  <si>
    <t>Master's</t>
  </si>
  <si>
    <t xml:space="preserve">Native American </t>
  </si>
  <si>
    <t>Asian American/ Pacific Islander</t>
  </si>
  <si>
    <t>Role</t>
  </si>
  <si>
    <t>Callback Rate</t>
  </si>
  <si>
    <t xml:space="preserve">Bachelor's 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</si>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</sst>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5" fillId="2" fontId="1" numFmtId="2" xfId="0" applyAlignment="1" applyBorder="1" applyFont="1" applyNumberFormat="1">
      <alignment readingOrder="0"/>
    </xf>
    <xf borderId="6" fillId="2" fontId="1" numFmtId="2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7" fillId="2" fontId="2" numFmtId="0" xfId="0" applyAlignment="1" applyBorder="1" applyFont="1">
      <alignment horizontal="center" readingOrder="0"/>
    </xf>
    <xf borderId="8" fillId="2" fontId="1" numFmtId="2" xfId="0" applyAlignment="1" applyBorder="1" applyFont="1" applyNumberFormat="1">
      <alignment readingOrder="0"/>
    </xf>
    <xf borderId="9" fillId="2" fontId="1" numFmtId="2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10" fillId="2" fontId="2" numFmtId="0" xfId="0" applyAlignment="1" applyBorder="1" applyFont="1">
      <alignment horizontal="center" readingOrder="0"/>
    </xf>
    <xf borderId="11" fillId="2" fontId="1" numFmtId="2" xfId="0" applyAlignment="1" applyBorder="1" applyFont="1" applyNumberFormat="1">
      <alignment readingOrder="0"/>
    </xf>
    <xf borderId="12" fillId="2" fontId="1" numFmtId="2" xfId="0" applyAlignment="1" applyBorder="1" applyFont="1" applyNumberFormat="1">
      <alignment readingOrder="0"/>
    </xf>
    <xf borderId="0" fillId="2" fontId="3" numFmtId="0" xfId="0" applyAlignment="1" applyFont="1">
      <alignment horizontal="center" readingOrder="0"/>
    </xf>
    <xf borderId="13" fillId="3" fontId="1" numFmtId="2" xfId="0" applyAlignment="1" applyBorder="1" applyFill="1" applyFont="1" applyNumberFormat="1">
      <alignment horizontal="center"/>
    </xf>
    <xf borderId="14" fillId="3" fontId="1" numFmtId="2" xfId="0" applyAlignment="1" applyBorder="1" applyFont="1" applyNumberFormat="1">
      <alignment horizontal="center"/>
    </xf>
    <xf borderId="15" fillId="2" fontId="2" numFmtId="0" xfId="0" applyAlignment="1" applyBorder="1" applyFont="1">
      <alignment horizontal="center" readingOrder="0"/>
    </xf>
    <xf borderId="16" fillId="2" fontId="1" numFmtId="2" xfId="0" applyAlignment="1" applyBorder="1" applyFont="1" applyNumberFormat="1">
      <alignment readingOrder="0"/>
    </xf>
    <xf borderId="17" fillId="2" fontId="1" numFmtId="2" xfId="0" applyAlignment="1" applyBorder="1" applyFont="1" applyNumberFormat="1">
      <alignment readingOrder="0"/>
    </xf>
    <xf borderId="18" fillId="2" fontId="2" numFmtId="0" xfId="0" applyAlignment="1" applyBorder="1" applyFont="1">
      <alignment horizontal="center" readingOrder="0"/>
    </xf>
    <xf borderId="19" fillId="2" fontId="1" numFmtId="2" xfId="0" applyAlignment="1" applyBorder="1" applyFont="1" applyNumberFormat="1">
      <alignment readingOrder="0"/>
    </xf>
    <xf borderId="20" fillId="2" fontId="1" numFmtId="2" xfId="0" applyAlignment="1" applyBorder="1" applyFont="1" applyNumberFormat="1">
      <alignment readingOrder="0"/>
    </xf>
    <xf borderId="21" fillId="2" fontId="2" numFmtId="0" xfId="0" applyAlignment="1" applyBorder="1" applyFont="1">
      <alignment horizontal="center" readingOrder="0"/>
    </xf>
    <xf borderId="22" fillId="2" fontId="1" numFmtId="2" xfId="0" applyAlignment="1" applyBorder="1" applyFont="1" applyNumberFormat="1">
      <alignment readingOrder="0"/>
    </xf>
    <xf borderId="23" fillId="2" fontId="1" numFmtId="2" xfId="0" applyAlignment="1" applyBorder="1" applyFont="1" applyNumberFormat="1">
      <alignment readingOrder="0"/>
    </xf>
    <xf borderId="0" fillId="0" fontId="2" numFmtId="0" xfId="0" applyAlignment="1" applyFont="1">
      <alignment horizontal="center" readingOrder="0"/>
    </xf>
    <xf borderId="24" fillId="3" fontId="1" numFmtId="2" xfId="0" applyAlignment="1" applyBorder="1" applyFont="1" applyNumberFormat="1">
      <alignment horizontal="center"/>
    </xf>
    <xf borderId="25" fillId="3" fontId="1" numFmtId="2" xfId="0" applyAlignment="1" applyBorder="1" applyFont="1" applyNumberFormat="1">
      <alignment horizontal="center"/>
    </xf>
    <xf borderId="26" fillId="3" fontId="1" numFmtId="2" xfId="0" applyAlignment="1" applyBorder="1" applyFont="1" applyNumberFormat="1">
      <alignment horizontal="center"/>
    </xf>
    <xf borderId="0" fillId="2" fontId="1" numFmtId="2" xfId="0" applyAlignment="1" applyFont="1" applyNumberFormat="1">
      <alignment horizontal="center"/>
    </xf>
    <xf borderId="8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2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8" fillId="0" fontId="2" numFmtId="0" xfId="0" applyAlignment="1" applyBorder="1" applyFont="1">
      <alignment horizontal="center"/>
    </xf>
    <xf borderId="8" fillId="0" fontId="1" numFmtId="164" xfId="0" applyAlignment="1" applyBorder="1" applyFont="1" applyNumberFormat="1">
      <alignment horizontal="center"/>
    </xf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6.38"/>
    <col customWidth="1" min="3" max="3" width="13.25"/>
    <col customWidth="1" min="4" max="4" width="11.63"/>
    <col customWidth="1" min="5" max="5" width="17.13"/>
    <col customWidth="1" min="6" max="6" width="26.75"/>
    <col customWidth="1" min="7" max="7" width="11.63"/>
    <col customWidth="1" min="8" max="8" width="5.13"/>
    <col customWidth="1" min="9" max="9" width="6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1"/>
      <c r="I3" s="5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>
        <v>1.0</v>
      </c>
      <c r="C4" s="7">
        <v>5.83</v>
      </c>
      <c r="D4" s="7">
        <v>1.09</v>
      </c>
      <c r="E4" s="7">
        <v>3.49</v>
      </c>
      <c r="F4" s="7">
        <v>2.65</v>
      </c>
      <c r="G4" s="8">
        <v>0.79</v>
      </c>
      <c r="H4" s="1"/>
      <c r="I4" s="9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v>2.0</v>
      </c>
      <c r="C5" s="11">
        <v>5.06</v>
      </c>
      <c r="D5" s="11">
        <v>1.85</v>
      </c>
      <c r="E5" s="11">
        <v>2.81</v>
      </c>
      <c r="F5" s="11">
        <v>1.0</v>
      </c>
      <c r="G5" s="12">
        <v>0.2</v>
      </c>
      <c r="H5" s="1"/>
      <c r="I5" s="9" t="s"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v>3.0</v>
      </c>
      <c r="C6" s="11">
        <v>6.04</v>
      </c>
      <c r="D6" s="11">
        <v>2.65</v>
      </c>
      <c r="E6" s="11">
        <v>9.52</v>
      </c>
      <c r="F6" s="11">
        <v>2.7</v>
      </c>
      <c r="G6" s="12">
        <v>0.54</v>
      </c>
      <c r="H6" s="1"/>
      <c r="I6" s="13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4.0</v>
      </c>
      <c r="C7" s="11">
        <v>6.99</v>
      </c>
      <c r="D7" s="11">
        <v>9.15</v>
      </c>
      <c r="E7" s="11">
        <v>7.79</v>
      </c>
      <c r="F7" s="11">
        <v>9.81</v>
      </c>
      <c r="G7" s="12">
        <v>0.41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>
        <v>5.0</v>
      </c>
      <c r="C8" s="15">
        <v>5.65</v>
      </c>
      <c r="D8" s="15">
        <v>4.23</v>
      </c>
      <c r="E8" s="15">
        <v>5.58</v>
      </c>
      <c r="F8" s="15">
        <v>5.56</v>
      </c>
      <c r="G8" s="16">
        <v>3.26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7" t="s">
        <v>10</v>
      </c>
      <c r="C9" s="18">
        <f t="shared" ref="C9:G9" si="1">MEDIAN(C4:C8)</f>
        <v>5.83</v>
      </c>
      <c r="D9" s="18">
        <f t="shared" si="1"/>
        <v>2.65</v>
      </c>
      <c r="E9" s="18">
        <f t="shared" si="1"/>
        <v>5.58</v>
      </c>
      <c r="F9" s="18">
        <f t="shared" si="1"/>
        <v>2.7</v>
      </c>
      <c r="G9" s="19">
        <f t="shared" si="1"/>
        <v>0.54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11</v>
      </c>
      <c r="C13" s="3" t="s">
        <v>1</v>
      </c>
      <c r="D13" s="3" t="s">
        <v>2</v>
      </c>
      <c r="E13" s="3" t="s">
        <v>3</v>
      </c>
      <c r="F13" s="3" t="s">
        <v>4</v>
      </c>
      <c r="G13" s="4" t="s"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0" t="s">
        <v>12</v>
      </c>
      <c r="C14" s="21">
        <v>7.16</v>
      </c>
      <c r="D14" s="21">
        <v>2.0</v>
      </c>
      <c r="E14" s="21">
        <v>3.56</v>
      </c>
      <c r="F14" s="21">
        <v>6.27</v>
      </c>
      <c r="G14" s="22">
        <v>2.41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3" t="s">
        <v>13</v>
      </c>
      <c r="C15" s="24">
        <v>4.46</v>
      </c>
      <c r="D15" s="24">
        <v>3.47</v>
      </c>
      <c r="E15" s="24">
        <v>8.87</v>
      </c>
      <c r="F15" s="24">
        <v>9.05</v>
      </c>
      <c r="G15" s="25">
        <v>6.47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6" t="s">
        <v>14</v>
      </c>
      <c r="C16" s="27">
        <v>4.96</v>
      </c>
      <c r="D16" s="27">
        <v>1.17</v>
      </c>
      <c r="E16" s="27">
        <v>1.97</v>
      </c>
      <c r="F16" s="27">
        <v>5.94</v>
      </c>
      <c r="G16" s="28">
        <v>0.44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0" t="s">
        <v>15</v>
      </c>
      <c r="C17" s="21">
        <v>8.1</v>
      </c>
      <c r="D17" s="21">
        <v>6.78</v>
      </c>
      <c r="E17" s="21">
        <v>6.84</v>
      </c>
      <c r="F17" s="21">
        <v>3.79</v>
      </c>
      <c r="G17" s="22">
        <v>2.64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3" t="s">
        <v>16</v>
      </c>
      <c r="C18" s="24">
        <v>6.28</v>
      </c>
      <c r="D18" s="24">
        <v>3.08</v>
      </c>
      <c r="E18" s="24">
        <v>9.32</v>
      </c>
      <c r="F18" s="24">
        <v>4.73</v>
      </c>
      <c r="G18" s="25">
        <v>5.31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6" t="s">
        <v>17</v>
      </c>
      <c r="C19" s="27">
        <v>7.53</v>
      </c>
      <c r="D19" s="27">
        <v>3.61</v>
      </c>
      <c r="E19" s="27">
        <v>5.48</v>
      </c>
      <c r="F19" s="27">
        <v>7.91</v>
      </c>
      <c r="G19" s="28">
        <v>2.11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" t="s">
        <v>18</v>
      </c>
      <c r="C20" s="21">
        <v>6.11</v>
      </c>
      <c r="D20" s="21">
        <v>0.02</v>
      </c>
      <c r="E20" s="21">
        <v>5.38</v>
      </c>
      <c r="F20" s="21">
        <v>5.09</v>
      </c>
      <c r="G20" s="22">
        <v>6.63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3" t="s">
        <v>19</v>
      </c>
      <c r="C21" s="24">
        <v>8.31</v>
      </c>
      <c r="D21" s="24">
        <v>4.83</v>
      </c>
      <c r="E21" s="24">
        <v>7.59</v>
      </c>
      <c r="F21" s="24">
        <v>1.61</v>
      </c>
      <c r="G21" s="25">
        <v>7.81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6" t="s">
        <v>20</v>
      </c>
      <c r="C22" s="27">
        <v>2.67</v>
      </c>
      <c r="D22" s="27">
        <v>0.39</v>
      </c>
      <c r="E22" s="27">
        <v>3.31</v>
      </c>
      <c r="F22" s="27">
        <v>8.01</v>
      </c>
      <c r="G22" s="28">
        <v>2.57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0" t="s">
        <v>21</v>
      </c>
      <c r="C23" s="21">
        <v>5.19</v>
      </c>
      <c r="D23" s="21">
        <v>9.44</v>
      </c>
      <c r="E23" s="21">
        <v>3.17</v>
      </c>
      <c r="F23" s="21">
        <v>4.32</v>
      </c>
      <c r="G23" s="22">
        <v>6.78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3" t="s">
        <v>22</v>
      </c>
      <c r="C24" s="24">
        <v>9.95</v>
      </c>
      <c r="D24" s="24">
        <v>7.11</v>
      </c>
      <c r="E24" s="24">
        <v>9.66</v>
      </c>
      <c r="F24" s="24">
        <v>9.61</v>
      </c>
      <c r="G24" s="25">
        <v>2.46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6" t="s">
        <v>23</v>
      </c>
      <c r="C25" s="27">
        <v>4.4</v>
      </c>
      <c r="D25" s="27">
        <v>3.42</v>
      </c>
      <c r="E25" s="27">
        <v>3.3</v>
      </c>
      <c r="F25" s="27">
        <v>4.32</v>
      </c>
      <c r="G25" s="28">
        <v>3.85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3" t="s">
        <v>24</v>
      </c>
      <c r="C26" s="24">
        <v>7.0</v>
      </c>
      <c r="D26" s="24">
        <v>6.48</v>
      </c>
      <c r="E26" s="24">
        <v>5.8</v>
      </c>
      <c r="F26" s="24">
        <v>7.26</v>
      </c>
      <c r="G26" s="25">
        <v>8.92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3" t="s">
        <v>25</v>
      </c>
      <c r="C27" s="24">
        <v>5.44</v>
      </c>
      <c r="D27" s="24">
        <v>2.59</v>
      </c>
      <c r="E27" s="24">
        <v>0.03</v>
      </c>
      <c r="F27" s="24">
        <v>0.66</v>
      </c>
      <c r="G27" s="25">
        <v>2.93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6" t="s">
        <v>26</v>
      </c>
      <c r="C28" s="27">
        <v>3.15</v>
      </c>
      <c r="D28" s="27">
        <v>6.89</v>
      </c>
      <c r="E28" s="27">
        <v>8.09</v>
      </c>
      <c r="F28" s="27">
        <v>5.05</v>
      </c>
      <c r="G28" s="28">
        <v>8.35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 t="s">
        <v>11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3" t="s">
        <v>13</v>
      </c>
      <c r="C32" s="24">
        <v>4.46</v>
      </c>
      <c r="D32" s="24">
        <v>3.47</v>
      </c>
      <c r="E32" s="24">
        <v>8.87</v>
      </c>
      <c r="F32" s="24">
        <v>9.05</v>
      </c>
      <c r="G32" s="25">
        <v>6.47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3" t="s">
        <v>16</v>
      </c>
      <c r="C33" s="24">
        <v>6.28</v>
      </c>
      <c r="D33" s="24">
        <v>3.08</v>
      </c>
      <c r="E33" s="24">
        <v>9.32</v>
      </c>
      <c r="F33" s="24">
        <v>4.73</v>
      </c>
      <c r="G33" s="25">
        <v>5.31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3" t="s">
        <v>19</v>
      </c>
      <c r="C34" s="24">
        <v>8.31</v>
      </c>
      <c r="D34" s="24">
        <v>4.83</v>
      </c>
      <c r="E34" s="24">
        <v>7.59</v>
      </c>
      <c r="F34" s="24">
        <v>1.61</v>
      </c>
      <c r="G34" s="25">
        <v>7.81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3" t="s">
        <v>22</v>
      </c>
      <c r="C35" s="24">
        <v>9.95</v>
      </c>
      <c r="D35" s="24">
        <v>7.11</v>
      </c>
      <c r="E35" s="24">
        <v>9.66</v>
      </c>
      <c r="F35" s="24">
        <v>9.61</v>
      </c>
      <c r="G35" s="25">
        <v>2.46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6" t="s">
        <v>25</v>
      </c>
      <c r="C36" s="24">
        <v>5.44</v>
      </c>
      <c r="D36" s="24">
        <v>2.59</v>
      </c>
      <c r="E36" s="24">
        <v>0.03</v>
      </c>
      <c r="F36" s="24">
        <v>0.66</v>
      </c>
      <c r="G36" s="25">
        <v>2.93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9" t="s">
        <v>27</v>
      </c>
      <c r="C37" s="30">
        <f t="shared" ref="C37:G37" si="2">median(C32:C36)</f>
        <v>6.28</v>
      </c>
      <c r="D37" s="31">
        <f t="shared" si="2"/>
        <v>3.47</v>
      </c>
      <c r="E37" s="31">
        <f t="shared" si="2"/>
        <v>8.87</v>
      </c>
      <c r="F37" s="32">
        <f t="shared" si="2"/>
        <v>4.73</v>
      </c>
      <c r="G37" s="18">
        <f t="shared" si="2"/>
        <v>5.31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7"/>
      <c r="C38" s="33"/>
      <c r="D38" s="33"/>
      <c r="E38" s="33"/>
      <c r="F38" s="33"/>
      <c r="G38" s="3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 t="s">
        <v>11</v>
      </c>
      <c r="C40" s="3" t="s">
        <v>1</v>
      </c>
      <c r="D40" s="3" t="s">
        <v>2</v>
      </c>
      <c r="E40" s="3" t="s">
        <v>3</v>
      </c>
      <c r="F40" s="3" t="s">
        <v>4</v>
      </c>
      <c r="G40" s="4" t="s"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3" t="s">
        <v>12</v>
      </c>
      <c r="C41" s="24">
        <v>7.16</v>
      </c>
      <c r="D41" s="24">
        <v>2.0</v>
      </c>
      <c r="E41" s="24">
        <v>3.56</v>
      </c>
      <c r="F41" s="24">
        <v>6.27</v>
      </c>
      <c r="G41" s="25">
        <v>2.41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3" t="s">
        <v>15</v>
      </c>
      <c r="C42" s="24">
        <v>8.1</v>
      </c>
      <c r="D42" s="24">
        <v>6.78</v>
      </c>
      <c r="E42" s="24">
        <v>6.84</v>
      </c>
      <c r="F42" s="24">
        <v>3.79</v>
      </c>
      <c r="G42" s="25">
        <v>2.64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3" t="s">
        <v>18</v>
      </c>
      <c r="C43" s="24">
        <v>6.11</v>
      </c>
      <c r="D43" s="24">
        <v>0.02</v>
      </c>
      <c r="E43" s="24">
        <v>5.38</v>
      </c>
      <c r="F43" s="24">
        <v>5.09</v>
      </c>
      <c r="G43" s="25">
        <v>6.63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3" t="s">
        <v>21</v>
      </c>
      <c r="C44" s="24">
        <v>5.19</v>
      </c>
      <c r="D44" s="24">
        <v>9.44</v>
      </c>
      <c r="E44" s="24">
        <v>3.17</v>
      </c>
      <c r="F44" s="24">
        <v>4.32</v>
      </c>
      <c r="G44" s="25">
        <v>6.78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6" t="s">
        <v>24</v>
      </c>
      <c r="C45" s="24">
        <v>7.0</v>
      </c>
      <c r="D45" s="24">
        <v>6.48</v>
      </c>
      <c r="E45" s="24">
        <v>5.8</v>
      </c>
      <c r="F45" s="24">
        <v>7.26</v>
      </c>
      <c r="G45" s="25">
        <v>8.92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9" t="s">
        <v>28</v>
      </c>
      <c r="C46" s="30">
        <f t="shared" ref="C46:G46" si="3">MEDIAN(C41:C45)</f>
        <v>7</v>
      </c>
      <c r="D46" s="31">
        <f t="shared" si="3"/>
        <v>6.48</v>
      </c>
      <c r="E46" s="31">
        <f t="shared" si="3"/>
        <v>5.38</v>
      </c>
      <c r="F46" s="32">
        <f t="shared" si="3"/>
        <v>5.09</v>
      </c>
      <c r="G46" s="18">
        <f t="shared" si="3"/>
        <v>6.63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 t="s">
        <v>11</v>
      </c>
      <c r="C50" s="3" t="s">
        <v>1</v>
      </c>
      <c r="D50" s="3" t="s">
        <v>2</v>
      </c>
      <c r="E50" s="3" t="s">
        <v>3</v>
      </c>
      <c r="F50" s="3" t="s">
        <v>4</v>
      </c>
      <c r="G50" s="4" t="s">
        <v>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3" t="s">
        <v>14</v>
      </c>
      <c r="C51" s="24">
        <v>4.96</v>
      </c>
      <c r="D51" s="24">
        <v>1.17</v>
      </c>
      <c r="E51" s="24">
        <v>1.97</v>
      </c>
      <c r="F51" s="24">
        <v>5.94</v>
      </c>
      <c r="G51" s="25">
        <v>0.44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3" t="s">
        <v>17</v>
      </c>
      <c r="C52" s="24">
        <v>7.53</v>
      </c>
      <c r="D52" s="24">
        <v>3.61</v>
      </c>
      <c r="E52" s="24">
        <v>5.48</v>
      </c>
      <c r="F52" s="24">
        <v>7.91</v>
      </c>
      <c r="G52" s="25">
        <v>2.11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3" t="s">
        <v>20</v>
      </c>
      <c r="C53" s="24">
        <v>2.67</v>
      </c>
      <c r="D53" s="24">
        <v>0.39</v>
      </c>
      <c r="E53" s="24">
        <v>3.31</v>
      </c>
      <c r="F53" s="24">
        <v>8.01</v>
      </c>
      <c r="G53" s="25">
        <v>2.57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3" t="s">
        <v>23</v>
      </c>
      <c r="C54" s="24">
        <v>4.4</v>
      </c>
      <c r="D54" s="24">
        <v>3.42</v>
      </c>
      <c r="E54" s="24">
        <v>3.3</v>
      </c>
      <c r="F54" s="24">
        <v>4.32</v>
      </c>
      <c r="G54" s="25">
        <v>3.85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6" t="s">
        <v>26</v>
      </c>
      <c r="C55" s="24">
        <v>3.15</v>
      </c>
      <c r="D55" s="24">
        <v>6.89</v>
      </c>
      <c r="E55" s="24">
        <v>8.09</v>
      </c>
      <c r="F55" s="24">
        <v>5.05</v>
      </c>
      <c r="G55" s="25">
        <v>8.35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9" t="s">
        <v>29</v>
      </c>
      <c r="C56" s="30">
        <f t="shared" ref="C56:G56" si="4">MEDIAN(C51:C55)</f>
        <v>4.4</v>
      </c>
      <c r="D56" s="31">
        <f t="shared" si="4"/>
        <v>3.42</v>
      </c>
      <c r="E56" s="31">
        <f t="shared" si="4"/>
        <v>3.31</v>
      </c>
      <c r="F56" s="32">
        <f t="shared" si="4"/>
        <v>5.94</v>
      </c>
      <c r="G56" s="18">
        <f t="shared" si="4"/>
        <v>2.57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5.0"/>
    <col customWidth="1" min="4" max="5" width="24.88"/>
    <col customWidth="1" min="6" max="6" width="23.75"/>
    <col customWidth="1" min="13" max="13" width="17.25"/>
    <col customWidth="1" min="14" max="14" width="18.5"/>
    <col customWidth="1" min="15" max="15" width="31.88"/>
  </cols>
  <sheetData>
    <row r="3">
      <c r="C3" s="34" t="s">
        <v>30</v>
      </c>
      <c r="D3" s="34" t="s">
        <v>31</v>
      </c>
      <c r="E3" s="34" t="s">
        <v>32</v>
      </c>
      <c r="F3" s="34" t="s">
        <v>33</v>
      </c>
      <c r="G3" s="34" t="s">
        <v>34</v>
      </c>
      <c r="H3" s="34" t="s">
        <v>35</v>
      </c>
      <c r="I3" s="34" t="s">
        <v>36</v>
      </c>
      <c r="J3" s="34" t="s">
        <v>37</v>
      </c>
      <c r="K3" s="34" t="s">
        <v>38</v>
      </c>
      <c r="L3" s="34" t="s">
        <v>39</v>
      </c>
      <c r="M3" s="29" t="s">
        <v>40</v>
      </c>
      <c r="N3" s="35" t="s">
        <v>41</v>
      </c>
      <c r="O3" s="29" t="s">
        <v>42</v>
      </c>
    </row>
    <row r="4">
      <c r="C4" s="36" t="s">
        <v>43</v>
      </c>
      <c r="D4" s="36" t="s">
        <v>44</v>
      </c>
      <c r="E4" s="36" t="s">
        <v>45</v>
      </c>
      <c r="F4" s="36" t="s">
        <v>46</v>
      </c>
      <c r="G4" s="37">
        <v>9.02</v>
      </c>
      <c r="H4" s="36">
        <v>0.0</v>
      </c>
      <c r="I4" s="36">
        <v>0.0</v>
      </c>
      <c r="J4" s="36">
        <v>1.0</v>
      </c>
      <c r="K4" s="36">
        <v>1.0</v>
      </c>
      <c r="L4" s="36">
        <v>1.0</v>
      </c>
      <c r="M4" s="38">
        <f t="shared" ref="M4:M13" si="1">AVERAGE(H4:L4)</f>
        <v>0.6</v>
      </c>
      <c r="N4" s="38">
        <v>0.8</v>
      </c>
      <c r="O4" s="39" t="b">
        <f t="shared" ref="O4:O13" si="2">M4&gt;N4</f>
        <v>0</v>
      </c>
    </row>
    <row r="5">
      <c r="C5" s="36" t="s">
        <v>43</v>
      </c>
      <c r="D5" s="36" t="s">
        <v>47</v>
      </c>
      <c r="E5" s="36" t="s">
        <v>45</v>
      </c>
      <c r="F5" s="36" t="s">
        <v>46</v>
      </c>
      <c r="G5" s="37">
        <v>1.41</v>
      </c>
      <c r="H5" s="36">
        <v>1.0</v>
      </c>
      <c r="I5" s="36">
        <v>1.0</v>
      </c>
      <c r="J5" s="36">
        <v>0.0</v>
      </c>
      <c r="K5" s="36">
        <v>1.0</v>
      </c>
      <c r="L5" s="36">
        <v>1.0</v>
      </c>
      <c r="M5" s="38">
        <f t="shared" si="1"/>
        <v>0.8</v>
      </c>
      <c r="N5" s="38">
        <v>0.2</v>
      </c>
      <c r="O5" s="39" t="b">
        <f t="shared" si="2"/>
        <v>1</v>
      </c>
    </row>
    <row r="6">
      <c r="C6" s="36" t="s">
        <v>43</v>
      </c>
      <c r="D6" s="36" t="s">
        <v>44</v>
      </c>
      <c r="E6" s="36" t="s">
        <v>2</v>
      </c>
      <c r="F6" s="36" t="s">
        <v>46</v>
      </c>
      <c r="G6" s="37">
        <v>6.01</v>
      </c>
      <c r="H6" s="36">
        <v>1.0</v>
      </c>
      <c r="I6" s="36">
        <v>1.0</v>
      </c>
      <c r="J6" s="36">
        <v>0.0</v>
      </c>
      <c r="K6" s="36">
        <v>1.0</v>
      </c>
      <c r="L6" s="36">
        <v>1.0</v>
      </c>
      <c r="M6" s="38">
        <f t="shared" si="1"/>
        <v>0.8</v>
      </c>
      <c r="N6" s="38">
        <v>0.6</v>
      </c>
      <c r="O6" s="39" t="b">
        <f t="shared" si="2"/>
        <v>1</v>
      </c>
    </row>
    <row r="7">
      <c r="C7" s="36" t="s">
        <v>43</v>
      </c>
      <c r="D7" s="36" t="s">
        <v>47</v>
      </c>
      <c r="E7" s="36" t="s">
        <v>2</v>
      </c>
      <c r="F7" s="36" t="s">
        <v>46</v>
      </c>
      <c r="G7" s="37">
        <v>3.28</v>
      </c>
      <c r="H7" s="36">
        <v>0.0</v>
      </c>
      <c r="I7" s="36">
        <v>1.0</v>
      </c>
      <c r="J7" s="36">
        <v>1.0</v>
      </c>
      <c r="K7" s="36">
        <v>1.0</v>
      </c>
      <c r="L7" s="36">
        <v>1.0</v>
      </c>
      <c r="M7" s="38">
        <f t="shared" si="1"/>
        <v>0.8</v>
      </c>
      <c r="N7" s="38">
        <v>0.4</v>
      </c>
      <c r="O7" s="39" t="b">
        <f t="shared" si="2"/>
        <v>1</v>
      </c>
    </row>
    <row r="8">
      <c r="C8" s="36" t="s">
        <v>43</v>
      </c>
      <c r="D8" s="36" t="s">
        <v>44</v>
      </c>
      <c r="E8" s="36" t="s">
        <v>48</v>
      </c>
      <c r="F8" s="36" t="s">
        <v>46</v>
      </c>
      <c r="G8" s="37">
        <v>7.63</v>
      </c>
      <c r="H8" s="36">
        <v>1.0</v>
      </c>
      <c r="I8" s="36">
        <v>1.0</v>
      </c>
      <c r="J8" s="36">
        <v>1.0</v>
      </c>
      <c r="K8" s="36">
        <v>1.0</v>
      </c>
      <c r="L8" s="36">
        <v>1.0</v>
      </c>
      <c r="M8" s="38">
        <f t="shared" si="1"/>
        <v>1</v>
      </c>
      <c r="N8" s="38">
        <v>0.2</v>
      </c>
      <c r="O8" s="39" t="b">
        <f t="shared" si="2"/>
        <v>1</v>
      </c>
    </row>
    <row r="9">
      <c r="C9" s="36" t="s">
        <v>43</v>
      </c>
      <c r="D9" s="36" t="s">
        <v>47</v>
      </c>
      <c r="E9" s="36" t="s">
        <v>48</v>
      </c>
      <c r="F9" s="36" t="s">
        <v>46</v>
      </c>
      <c r="G9" s="37">
        <v>2.96</v>
      </c>
      <c r="H9" s="36">
        <v>1.0</v>
      </c>
      <c r="I9" s="36">
        <v>1.0</v>
      </c>
      <c r="J9" s="36">
        <v>1.0</v>
      </c>
      <c r="K9" s="36">
        <v>1.0</v>
      </c>
      <c r="L9" s="36">
        <v>0.0</v>
      </c>
      <c r="M9" s="38">
        <f t="shared" si="1"/>
        <v>0.8</v>
      </c>
      <c r="N9" s="38">
        <v>0.2</v>
      </c>
      <c r="O9" s="39" t="b">
        <f t="shared" si="2"/>
        <v>1</v>
      </c>
    </row>
    <row r="10">
      <c r="C10" s="36" t="s">
        <v>43</v>
      </c>
      <c r="D10" s="36" t="s">
        <v>44</v>
      </c>
      <c r="E10" s="36" t="s">
        <v>49</v>
      </c>
      <c r="F10" s="36" t="s">
        <v>46</v>
      </c>
      <c r="G10" s="37">
        <v>8.16</v>
      </c>
      <c r="H10" s="36">
        <v>1.0</v>
      </c>
      <c r="I10" s="36">
        <v>0.0</v>
      </c>
      <c r="J10" s="36">
        <v>0.0</v>
      </c>
      <c r="K10" s="36">
        <v>1.0</v>
      </c>
      <c r="L10" s="36">
        <v>0.0</v>
      </c>
      <c r="M10" s="38">
        <f t="shared" si="1"/>
        <v>0.4</v>
      </c>
      <c r="N10" s="38">
        <v>0.0</v>
      </c>
      <c r="O10" s="39" t="b">
        <f t="shared" si="2"/>
        <v>1</v>
      </c>
    </row>
    <row r="11">
      <c r="C11" s="36" t="s">
        <v>43</v>
      </c>
      <c r="D11" s="36" t="s">
        <v>47</v>
      </c>
      <c r="E11" s="36" t="s">
        <v>49</v>
      </c>
      <c r="F11" s="36" t="s">
        <v>46</v>
      </c>
      <c r="G11" s="37">
        <v>1.59</v>
      </c>
      <c r="H11" s="36">
        <v>0.0</v>
      </c>
      <c r="I11" s="36">
        <v>0.0</v>
      </c>
      <c r="J11" s="36">
        <v>0.0</v>
      </c>
      <c r="K11" s="36">
        <v>0.0</v>
      </c>
      <c r="L11" s="36">
        <v>1.0</v>
      </c>
      <c r="M11" s="38">
        <f t="shared" si="1"/>
        <v>0.2</v>
      </c>
      <c r="N11" s="38">
        <v>0.8</v>
      </c>
      <c r="O11" s="39" t="b">
        <f t="shared" si="2"/>
        <v>0</v>
      </c>
    </row>
    <row r="12">
      <c r="C12" s="36" t="s">
        <v>43</v>
      </c>
      <c r="D12" s="36" t="s">
        <v>44</v>
      </c>
      <c r="E12" s="36" t="s">
        <v>5</v>
      </c>
      <c r="F12" s="36" t="s">
        <v>46</v>
      </c>
      <c r="G12" s="37">
        <v>4.0</v>
      </c>
      <c r="H12" s="36">
        <v>0.0</v>
      </c>
      <c r="I12" s="36">
        <v>1.0</v>
      </c>
      <c r="J12" s="36">
        <v>1.0</v>
      </c>
      <c r="K12" s="36">
        <v>1.0</v>
      </c>
      <c r="L12" s="36">
        <v>1.0</v>
      </c>
      <c r="M12" s="38">
        <f t="shared" si="1"/>
        <v>0.8</v>
      </c>
      <c r="N12" s="38">
        <v>0.4</v>
      </c>
      <c r="O12" s="39" t="b">
        <f t="shared" si="2"/>
        <v>1</v>
      </c>
    </row>
    <row r="13">
      <c r="C13" s="36" t="s">
        <v>43</v>
      </c>
      <c r="D13" s="36" t="s">
        <v>47</v>
      </c>
      <c r="E13" s="36" t="s">
        <v>5</v>
      </c>
      <c r="F13" s="36" t="s">
        <v>46</v>
      </c>
      <c r="G13" s="37">
        <v>9.45</v>
      </c>
      <c r="H13" s="36">
        <v>1.0</v>
      </c>
      <c r="I13" s="36">
        <v>1.0</v>
      </c>
      <c r="J13" s="36">
        <v>0.0</v>
      </c>
      <c r="K13" s="36">
        <v>0.0</v>
      </c>
      <c r="L13" s="36">
        <v>0.0</v>
      </c>
      <c r="M13" s="38">
        <f t="shared" si="1"/>
        <v>0.4</v>
      </c>
      <c r="N13" s="38">
        <v>0.0</v>
      </c>
      <c r="O13" s="39" t="b">
        <f t="shared" si="2"/>
        <v>1</v>
      </c>
    </row>
    <row r="14">
      <c r="M14" s="40"/>
      <c r="O14" s="40"/>
    </row>
    <row r="15">
      <c r="C15" s="34" t="s">
        <v>30</v>
      </c>
      <c r="D15" s="34" t="s">
        <v>31</v>
      </c>
      <c r="E15" s="34" t="s">
        <v>32</v>
      </c>
      <c r="F15" s="34" t="s">
        <v>50</v>
      </c>
      <c r="G15" s="34" t="s">
        <v>34</v>
      </c>
      <c r="H15" s="34" t="s">
        <v>35</v>
      </c>
      <c r="I15" s="34" t="s">
        <v>36</v>
      </c>
      <c r="J15" s="34" t="s">
        <v>37</v>
      </c>
      <c r="K15" s="34" t="s">
        <v>38</v>
      </c>
      <c r="L15" s="34" t="s">
        <v>39</v>
      </c>
      <c r="M15" s="29" t="s">
        <v>51</v>
      </c>
    </row>
    <row r="16">
      <c r="C16" s="36" t="s">
        <v>43</v>
      </c>
      <c r="D16" s="36" t="s">
        <v>52</v>
      </c>
      <c r="E16" s="36" t="s">
        <v>45</v>
      </c>
      <c r="F16" s="36" t="s">
        <v>46</v>
      </c>
      <c r="G16" s="36">
        <v>2.84</v>
      </c>
      <c r="H16" s="36">
        <v>1.0</v>
      </c>
      <c r="I16" s="36">
        <v>1.0</v>
      </c>
      <c r="J16" s="36">
        <v>0.0</v>
      </c>
      <c r="K16" s="36">
        <v>1.0</v>
      </c>
      <c r="L16" s="36">
        <v>1.0</v>
      </c>
      <c r="M16" s="41">
        <f t="shared" ref="M16:M18" si="3">AVERAGE(H16:L16)</f>
        <v>0.8</v>
      </c>
    </row>
    <row r="17">
      <c r="C17" s="36" t="s">
        <v>53</v>
      </c>
      <c r="D17" s="36" t="s">
        <v>52</v>
      </c>
      <c r="E17" s="36" t="s">
        <v>45</v>
      </c>
      <c r="F17" s="36" t="s">
        <v>46</v>
      </c>
      <c r="G17" s="36">
        <v>1.58</v>
      </c>
      <c r="H17" s="36">
        <v>0.0</v>
      </c>
      <c r="I17" s="36">
        <v>1.0</v>
      </c>
      <c r="J17" s="36">
        <v>1.0</v>
      </c>
      <c r="K17" s="36">
        <v>0.0</v>
      </c>
      <c r="L17" s="36">
        <v>0.0</v>
      </c>
      <c r="M17" s="41">
        <f t="shared" si="3"/>
        <v>0.4</v>
      </c>
    </row>
    <row r="18">
      <c r="C18" s="36" t="s">
        <v>54</v>
      </c>
      <c r="D18" s="36" t="s">
        <v>52</v>
      </c>
      <c r="E18" s="36" t="s">
        <v>45</v>
      </c>
      <c r="F18" s="36" t="s">
        <v>46</v>
      </c>
      <c r="G18" s="36">
        <v>2.87</v>
      </c>
      <c r="H18" s="36">
        <v>0.0</v>
      </c>
      <c r="I18" s="36">
        <v>0.0</v>
      </c>
      <c r="J18" s="36">
        <v>0.0</v>
      </c>
      <c r="K18" s="36">
        <v>0.0</v>
      </c>
      <c r="L18" s="36">
        <v>0.0</v>
      </c>
      <c r="M18" s="41">
        <f t="shared" si="3"/>
        <v>0</v>
      </c>
      <c r="N18" s="1"/>
    </row>
    <row r="20">
      <c r="C20" s="34" t="s">
        <v>30</v>
      </c>
      <c r="D20" s="34" t="s">
        <v>31</v>
      </c>
      <c r="E20" s="34" t="s">
        <v>32</v>
      </c>
      <c r="F20" s="34" t="s">
        <v>33</v>
      </c>
      <c r="G20" s="34" t="s">
        <v>34</v>
      </c>
      <c r="H20" s="34" t="s">
        <v>35</v>
      </c>
      <c r="I20" s="34" t="s">
        <v>36</v>
      </c>
      <c r="J20" s="34" t="s">
        <v>37</v>
      </c>
      <c r="K20" s="34" t="s">
        <v>38</v>
      </c>
      <c r="L20" s="34" t="s">
        <v>39</v>
      </c>
      <c r="M20" s="29" t="s">
        <v>51</v>
      </c>
    </row>
    <row r="21">
      <c r="C21" s="36" t="s">
        <v>53</v>
      </c>
      <c r="D21" s="36" t="s">
        <v>44</v>
      </c>
      <c r="E21" s="36" t="s">
        <v>45</v>
      </c>
      <c r="F21" s="36" t="s">
        <v>46</v>
      </c>
      <c r="G21" s="37">
        <v>2.72</v>
      </c>
      <c r="H21" s="36">
        <v>1.0</v>
      </c>
      <c r="I21" s="36">
        <v>0.0</v>
      </c>
      <c r="J21" s="36">
        <v>1.0</v>
      </c>
      <c r="K21" s="36">
        <v>1.0</v>
      </c>
      <c r="L21" s="36">
        <v>1.0</v>
      </c>
      <c r="M21" s="38">
        <f t="shared" ref="M21:M30" si="4">average(H21:L21)</f>
        <v>0.8</v>
      </c>
    </row>
    <row r="22">
      <c r="C22" s="36" t="s">
        <v>53</v>
      </c>
      <c r="D22" s="36" t="s">
        <v>47</v>
      </c>
      <c r="E22" s="36" t="s">
        <v>45</v>
      </c>
      <c r="F22" s="36" t="s">
        <v>46</v>
      </c>
      <c r="G22" s="37">
        <v>9.49</v>
      </c>
      <c r="H22" s="36">
        <v>0.0</v>
      </c>
      <c r="I22" s="36">
        <v>0.0</v>
      </c>
      <c r="J22" s="36">
        <v>0.0</v>
      </c>
      <c r="K22" s="36">
        <v>1.0</v>
      </c>
      <c r="L22" s="36">
        <v>0.0</v>
      </c>
      <c r="M22" s="38">
        <f t="shared" si="4"/>
        <v>0.2</v>
      </c>
    </row>
    <row r="23">
      <c r="C23" s="36" t="s">
        <v>53</v>
      </c>
      <c r="D23" s="36" t="s">
        <v>44</v>
      </c>
      <c r="E23" s="36" t="s">
        <v>2</v>
      </c>
      <c r="F23" s="36" t="s">
        <v>46</v>
      </c>
      <c r="G23" s="37">
        <v>5.9</v>
      </c>
      <c r="H23" s="36">
        <v>1.0</v>
      </c>
      <c r="I23" s="36">
        <v>1.0</v>
      </c>
      <c r="J23" s="36">
        <v>1.0</v>
      </c>
      <c r="K23" s="36">
        <v>0.0</v>
      </c>
      <c r="L23" s="36">
        <v>0.0</v>
      </c>
      <c r="M23" s="38">
        <f t="shared" si="4"/>
        <v>0.6</v>
      </c>
    </row>
    <row r="24">
      <c r="C24" s="36" t="s">
        <v>53</v>
      </c>
      <c r="D24" s="36" t="s">
        <v>47</v>
      </c>
      <c r="E24" s="36" t="s">
        <v>2</v>
      </c>
      <c r="F24" s="36" t="s">
        <v>46</v>
      </c>
      <c r="G24" s="37">
        <v>4.58</v>
      </c>
      <c r="H24" s="36">
        <v>0.0</v>
      </c>
      <c r="I24" s="36">
        <v>1.0</v>
      </c>
      <c r="J24" s="36">
        <v>1.0</v>
      </c>
      <c r="K24" s="36">
        <v>0.0</v>
      </c>
      <c r="L24" s="36">
        <v>0.0</v>
      </c>
      <c r="M24" s="38">
        <f t="shared" si="4"/>
        <v>0.4</v>
      </c>
    </row>
    <row r="25">
      <c r="C25" s="36" t="s">
        <v>53</v>
      </c>
      <c r="D25" s="36" t="s">
        <v>44</v>
      </c>
      <c r="E25" s="36" t="s">
        <v>48</v>
      </c>
      <c r="F25" s="36" t="s">
        <v>46</v>
      </c>
      <c r="G25" s="37">
        <v>6.32</v>
      </c>
      <c r="H25" s="36">
        <v>0.0</v>
      </c>
      <c r="I25" s="36">
        <v>0.0</v>
      </c>
      <c r="J25" s="36">
        <v>0.0</v>
      </c>
      <c r="K25" s="36">
        <v>1.0</v>
      </c>
      <c r="L25" s="36">
        <v>0.0</v>
      </c>
      <c r="M25" s="38">
        <f t="shared" si="4"/>
        <v>0.2</v>
      </c>
    </row>
    <row r="26">
      <c r="C26" s="36" t="s">
        <v>53</v>
      </c>
      <c r="D26" s="36" t="s">
        <v>47</v>
      </c>
      <c r="E26" s="36" t="s">
        <v>48</v>
      </c>
      <c r="F26" s="36" t="s">
        <v>46</v>
      </c>
      <c r="G26" s="37">
        <v>8.79</v>
      </c>
      <c r="H26" s="36">
        <v>0.0</v>
      </c>
      <c r="I26" s="36">
        <v>0.0</v>
      </c>
      <c r="J26" s="36">
        <v>1.0</v>
      </c>
      <c r="K26" s="36">
        <v>0.0</v>
      </c>
      <c r="L26" s="36">
        <v>0.0</v>
      </c>
      <c r="M26" s="38">
        <f t="shared" si="4"/>
        <v>0.2</v>
      </c>
    </row>
    <row r="27">
      <c r="C27" s="36" t="s">
        <v>53</v>
      </c>
      <c r="D27" s="36" t="s">
        <v>44</v>
      </c>
      <c r="E27" s="36" t="s">
        <v>49</v>
      </c>
      <c r="F27" s="36" t="s">
        <v>46</v>
      </c>
      <c r="G27" s="37">
        <v>1.81</v>
      </c>
      <c r="H27" s="36">
        <v>0.0</v>
      </c>
      <c r="I27" s="36">
        <v>0.0</v>
      </c>
      <c r="J27" s="36">
        <v>0.0</v>
      </c>
      <c r="K27" s="36">
        <v>0.0</v>
      </c>
      <c r="L27" s="36">
        <v>0.0</v>
      </c>
      <c r="M27" s="38">
        <f t="shared" si="4"/>
        <v>0</v>
      </c>
    </row>
    <row r="28">
      <c r="C28" s="36" t="s">
        <v>53</v>
      </c>
      <c r="D28" s="36" t="s">
        <v>47</v>
      </c>
      <c r="E28" s="36" t="s">
        <v>49</v>
      </c>
      <c r="F28" s="36" t="s">
        <v>46</v>
      </c>
      <c r="G28" s="37">
        <v>5.18</v>
      </c>
      <c r="H28" s="36">
        <v>1.0</v>
      </c>
      <c r="I28" s="36">
        <v>0.0</v>
      </c>
      <c r="J28" s="36">
        <v>1.0</v>
      </c>
      <c r="K28" s="36">
        <v>1.0</v>
      </c>
      <c r="L28" s="36">
        <v>1.0</v>
      </c>
      <c r="M28" s="38">
        <f t="shared" si="4"/>
        <v>0.8</v>
      </c>
    </row>
    <row r="29">
      <c r="C29" s="36" t="s">
        <v>53</v>
      </c>
      <c r="D29" s="36" t="s">
        <v>44</v>
      </c>
      <c r="E29" s="36" t="s">
        <v>5</v>
      </c>
      <c r="F29" s="36" t="s">
        <v>46</v>
      </c>
      <c r="G29" s="37">
        <v>0.99</v>
      </c>
      <c r="H29" s="36">
        <v>0.0</v>
      </c>
      <c r="I29" s="36">
        <v>0.0</v>
      </c>
      <c r="J29" s="36">
        <v>0.0</v>
      </c>
      <c r="K29" s="36">
        <v>1.0</v>
      </c>
      <c r="L29" s="36">
        <v>1.0</v>
      </c>
      <c r="M29" s="38">
        <f t="shared" si="4"/>
        <v>0.4</v>
      </c>
    </row>
    <row r="30">
      <c r="C30" s="36" t="s">
        <v>53</v>
      </c>
      <c r="D30" s="36" t="s">
        <v>47</v>
      </c>
      <c r="E30" s="36" t="s">
        <v>5</v>
      </c>
      <c r="F30" s="36" t="s">
        <v>46</v>
      </c>
      <c r="G30" s="37">
        <v>9.86</v>
      </c>
      <c r="H30" s="36">
        <v>0.0</v>
      </c>
      <c r="I30" s="36">
        <v>0.0</v>
      </c>
      <c r="J30" s="36">
        <v>0.0</v>
      </c>
      <c r="K30" s="36">
        <v>0.0</v>
      </c>
      <c r="L30" s="36">
        <v>0.0</v>
      </c>
      <c r="M30" s="38">
        <f t="shared" si="4"/>
        <v>0</v>
      </c>
    </row>
    <row r="32">
      <c r="D32" s="42" t="s">
        <v>40</v>
      </c>
      <c r="E32" s="42" t="s">
        <v>41</v>
      </c>
      <c r="F32" s="42" t="s">
        <v>42</v>
      </c>
    </row>
    <row r="33">
      <c r="D33" s="43">
        <v>0.6</v>
      </c>
      <c r="E33" s="43">
        <v>0.8</v>
      </c>
      <c r="F33" s="44" t="b">
        <v>0</v>
      </c>
    </row>
    <row r="34">
      <c r="D34" s="43">
        <v>0.8</v>
      </c>
      <c r="E34" s="43">
        <v>0.2</v>
      </c>
      <c r="F34" s="44" t="b">
        <v>1</v>
      </c>
    </row>
    <row r="35">
      <c r="D35" s="43">
        <v>0.8</v>
      </c>
      <c r="E35" s="43">
        <v>0.6</v>
      </c>
      <c r="F35" s="44" t="b">
        <v>1</v>
      </c>
    </row>
    <row r="36">
      <c r="D36" s="43">
        <v>0.8</v>
      </c>
      <c r="E36" s="43">
        <v>0.4</v>
      </c>
      <c r="F36" s="44" t="b">
        <v>1</v>
      </c>
    </row>
    <row r="37">
      <c r="D37" s="43">
        <v>1.0</v>
      </c>
      <c r="E37" s="43">
        <v>0.2</v>
      </c>
      <c r="F37" s="44" t="b">
        <v>1</v>
      </c>
    </row>
    <row r="38">
      <c r="D38" s="43">
        <v>0.8</v>
      </c>
      <c r="E38" s="43">
        <v>0.2</v>
      </c>
      <c r="F38" s="44" t="b">
        <v>1</v>
      </c>
    </row>
    <row r="39">
      <c r="D39" s="43">
        <v>0.4</v>
      </c>
      <c r="E39" s="43">
        <v>0.0</v>
      </c>
      <c r="F39" s="44" t="b">
        <v>1</v>
      </c>
    </row>
    <row r="40">
      <c r="D40" s="43">
        <v>0.2</v>
      </c>
      <c r="E40" s="43">
        <v>0.8</v>
      </c>
      <c r="F40" s="44" t="b">
        <v>0</v>
      </c>
    </row>
    <row r="41">
      <c r="D41" s="43">
        <v>0.8</v>
      </c>
      <c r="E41" s="43">
        <v>0.4</v>
      </c>
      <c r="F41" s="44" t="b">
        <v>1</v>
      </c>
    </row>
    <row r="42">
      <c r="D42" s="43">
        <v>0.4</v>
      </c>
      <c r="E42" s="43">
        <v>0.0</v>
      </c>
      <c r="F42" s="44" t="b">
        <v>1</v>
      </c>
    </row>
  </sheetData>
  <drawing r:id="rId1"/>
</worksheet>
</file>