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航空营运维度-交付概述" sheetId="5" r:id="rId1"/>
    <sheet name="营运维度详情" sheetId="1" r:id="rId2"/>
    <sheet name="航空5维度真实数据" sheetId="2" r:id="rId3"/>
    <sheet name="航空营运维度表" sheetId="3" r:id="rId4"/>
    <sheet name="航空5维度表" sheetId="4" r:id="rId5"/>
  </sheets>
  <calcPr calcId="144525"/>
</workbook>
</file>

<file path=xl/sharedStrings.xml><?xml version="1.0" encoding="utf-8"?>
<sst xmlns="http://schemas.openxmlformats.org/spreadsheetml/2006/main" count="129" uniqueCount="51">
  <si>
    <t>航空营运维度-航空件调整-底盘交付报告</t>
  </si>
  <si>
    <t>1. 交付概览</t>
  </si>
  <si>
    <t>数据表</t>
  </si>
  <si>
    <t>dm_ordi_predict.dws_air_flow_six_dims_waybill_dtl</t>
  </si>
  <si>
    <t>dm_ordi_predict.dws_air_flow_six_dims_day</t>
  </si>
  <si>
    <t>表明注释</t>
  </si>
  <si>
    <t>航空营运维度-详情</t>
  </si>
  <si>
    <t>航空营运维度</t>
  </si>
  <si>
    <t>数据范围</t>
  </si>
  <si>
    <t>20191229-至今（航空件口径调整刷新范围20200101-至今）</t>
  </si>
  <si>
    <t>20180101-至今（航空件口径调整刷新范围20200101-至今）</t>
  </si>
  <si>
    <t>数据集粒度</t>
  </si>
  <si>
    <t>城市/特色经济项目/运单</t>
  </si>
  <si>
    <t>城市/维度</t>
  </si>
  <si>
    <t>刷新范围</t>
  </si>
  <si>
    <t>每天刷新T-45D</t>
  </si>
  <si>
    <t>刷新耗时</t>
  </si>
  <si>
    <t>1.5H</t>
  </si>
  <si>
    <t>预计完成时间</t>
  </si>
  <si>
    <t>每天凌晨4天前</t>
  </si>
  <si>
    <t>调度任务</t>
  </si>
  <si>
    <t>最早分区</t>
  </si>
  <si>
    <t>inc_day=20191229</t>
  </si>
  <si>
    <t>inc_day=20180101</t>
  </si>
  <si>
    <t xml:space="preserve">dm_ordi_predict.dws_air_flow_six_dims_day_newhb </t>
  </si>
  <si>
    <t>dm_ordi_predict.dws_static_cityflow_special_econ_day</t>
  </si>
  <si>
    <t>航空营运维度-件均重</t>
  </si>
  <si>
    <t>航空营运维度-特色经济</t>
  </si>
  <si>
    <t>20180701-至今（航空件口径调整刷新范围20200101-至今）</t>
  </si>
  <si>
    <t>城市/特色经济项目/类目</t>
  </si>
  <si>
    <t>inc_day=20180701</t>
  </si>
  <si>
    <t>dm_ordi_predict.dws_air_flow_five_dims_day_sub</t>
  </si>
  <si>
    <t>城市/维度/省份</t>
  </si>
  <si>
    <t>一、航空口径调整需求整理</t>
  </si>
  <si>
    <t>1、航空件口径调整-逻辑整理</t>
  </si>
  <si>
    <r>
      <rPr>
        <b/>
        <sz val="10"/>
        <color theme="1"/>
        <rFont val="宋体"/>
        <charset val="134"/>
        <scheme val="minor"/>
      </rPr>
      <t>需求背景：</t>
    </r>
    <r>
      <rPr>
        <sz val="10"/>
        <color theme="1"/>
        <rFont val="宋体"/>
        <charset val="134"/>
        <scheme val="minor"/>
      </rPr>
      <t>航空收件口径调整，需重刷流向航空件底表</t>
    </r>
    <r>
      <rPr>
        <b/>
        <sz val="10"/>
        <color theme="1"/>
        <rFont val="宋体"/>
        <charset val="134"/>
        <scheme val="minor"/>
      </rPr>
      <t xml:space="preserve">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对比当前逻辑差异：
    </t>
    </r>
    <r>
      <rPr>
        <sz val="10"/>
        <color theme="1"/>
        <rFont val="宋体"/>
        <charset val="134"/>
        <scheme val="minor"/>
      </rPr>
      <t xml:space="preserve">1、新增二级产品L2代码：SE0153,SE0005
    2、剔除路由代码：T6,ZT6
    3、航空流向表调整（dm_ordi_predict.cf_air_list切换为dm_op.HK_LCB_peizhibiao_001）
</t>
    </r>
    <r>
      <rPr>
        <b/>
        <sz val="10"/>
        <color theme="1"/>
        <rFont val="宋体"/>
        <charset val="134"/>
        <scheme val="minor"/>
      </rPr>
      <t xml:space="preserve">判断航空流向件规则：
   </t>
    </r>
    <r>
      <rPr>
        <sz val="10"/>
        <color theme="1"/>
        <rFont val="宋体"/>
        <charset val="134"/>
        <scheme val="minor"/>
      </rPr>
      <t xml:space="preserve"> 1、产品+识别码+有效+重量段+剔除路由代码
    2、关联流向表
        -、筛选if_hangkong = '是'
        -、取city_flow
</t>
    </r>
    <r>
      <rPr>
        <b/>
        <sz val="10"/>
        <color theme="1"/>
        <rFont val="宋体"/>
        <charset val="134"/>
        <scheme val="minor"/>
      </rPr>
      <t>新上线</t>
    </r>
    <r>
      <rPr>
        <sz val="10"/>
        <color theme="1"/>
        <rFont val="宋体"/>
        <charset val="134"/>
        <scheme val="minor"/>
      </rPr>
      <t>-</t>
    </r>
    <r>
      <rPr>
        <b/>
        <sz val="10"/>
        <color theme="1"/>
        <rFont val="宋体"/>
        <charset val="134"/>
        <scheme val="minor"/>
      </rPr>
      <t>航空产品&amp;流向表：</t>
    </r>
    <r>
      <rPr>
        <sz val="10"/>
        <color theme="1"/>
        <rFont val="宋体"/>
        <charset val="134"/>
        <scheme val="minor"/>
      </rPr>
      <t xml:space="preserve">
    产品表：dm_op.HK_LCB_peizhibiao_006（新表：dm_pass_atp.tm_air_product_config）
    流向表：dm_op.HK_LCB_peizhibiao_001(新表：dm_pass_atp.tm_air_flow_config_wide) 
</t>
    </r>
    <r>
      <rPr>
        <b/>
        <sz val="11"/>
        <color theme="1"/>
        <rFont val="宋体"/>
        <charset val="134"/>
        <scheme val="minor"/>
      </rPr>
      <t xml:space="preserve">取数逻辑：
</t>
    </r>
    <r>
      <rPr>
        <sz val="11"/>
        <color theme="1"/>
        <rFont val="宋体"/>
        <charset val="134"/>
        <scheme val="minor"/>
      </rPr>
      <t>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</t>
    </r>
    <r>
      <rPr>
        <b/>
        <sz val="10"/>
        <color theme="1"/>
        <rFont val="宋体"/>
        <charset val="134"/>
        <scheme val="minor"/>
      </rPr>
      <t xml:space="preserve">
产品配置见sheet：</t>
    </r>
    <r>
      <rPr>
        <sz val="10"/>
        <color theme="1"/>
        <rFont val="宋体"/>
        <charset val="134"/>
        <scheme val="minor"/>
      </rPr>
      <t>&lt;空网产品配置-230320&gt;</t>
    </r>
    <r>
      <rPr>
        <b/>
        <sz val="10"/>
        <color theme="1"/>
        <rFont val="宋体"/>
        <charset val="134"/>
        <scheme val="minor"/>
      </rPr>
      <t xml:space="preserve">
</t>
    </r>
  </si>
  <si>
    <t xml:space="preserve">1、数据表：dm_ordi_predict.dws_air_flow_six_dims_waybill_dtl 
</t>
  </si>
  <si>
    <t>日期</t>
  </si>
  <si>
    <t>调整前</t>
  </si>
  <si>
    <t>调整后</t>
  </si>
  <si>
    <t>差异</t>
  </si>
  <si>
    <t>差异占比</t>
  </si>
  <si>
    <t>件量</t>
  </si>
  <si>
    <t xml:space="preserve">2、营运维度底表-航空件量差异占比幅度与流向底表差异幅度对比
</t>
  </si>
  <si>
    <t>流向底表</t>
  </si>
  <si>
    <t>营运维度底表</t>
  </si>
  <si>
    <t>件量差异占比</t>
  </si>
  <si>
    <t xml:space="preserve">结论：
1、营运维度各底表（见文档sheet），航空件量差异占比幅度，基本与流向静态底表持平,数据符合预期
</t>
  </si>
  <si>
    <t>1、数据表：dm_ordi_predict.dws_air_flow_six_dims_day</t>
  </si>
  <si>
    <t xml:space="preserve">1、数据表：dm_ordi_predict.dws_air_flow_six_dims_day_newhb  </t>
  </si>
  <si>
    <t>1、数据表：dm_ordi_predict.dws_air_flow_five_dims_day_sub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</si>
</sst>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1" fillId="11" borderId="9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30" fillId="27" borderId="7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10" fontId="1" fillId="0" borderId="0" xfId="0" applyNumberFormat="1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10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10" fontId="1" fillId="0" borderId="1" xfId="0" applyNumberFormat="1" applyFont="1" applyBorder="1">
      <alignment vertical="center"/>
    </xf>
    <xf numFmtId="0" fontId="4" fillId="0" borderId="0" xfId="0" applyFont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49" fontId="5" fillId="4" borderId="0" xfId="0" applyNumberFormat="1" applyFont="1" applyFill="1" applyBorder="1" applyAlignment="1">
      <alignment horizontal="left" vertical="center"/>
    </xf>
    <xf numFmtId="49" fontId="5" fillId="4" borderId="0" xfId="0" applyNumberFormat="1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 wrapText="1"/>
    </xf>
    <xf numFmtId="49" fontId="7" fillId="0" borderId="0" xfId="0" applyNumberFormat="1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流向底表-营运维度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件量差异幅度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营运维度详情!$B$38:$B$39</c:f>
              <c:strCache>
                <c:ptCount val="1"/>
                <c:pt idx="0">
                  <c:v>流向底表 件量差异占比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营运维度详情!$A$40:$A$67</c:f>
              <c:numCache>
                <c:formatCode>yyyy/m/d</c:formatCode>
                <c:ptCount val="28"/>
                <c:pt idx="0" c:formatCode="yyyy/m/d">
                  <c:v>45081</c:v>
                </c:pt>
                <c:pt idx="1" c:formatCode="yyyy/m/d">
                  <c:v>45082</c:v>
                </c:pt>
                <c:pt idx="2" c:formatCode="yyyy/m/d">
                  <c:v>45083</c:v>
                </c:pt>
                <c:pt idx="3" c:formatCode="yyyy/m/d">
                  <c:v>45084</c:v>
                </c:pt>
                <c:pt idx="4" c:formatCode="yyyy/m/d">
                  <c:v>45085</c:v>
                </c:pt>
                <c:pt idx="5" c:formatCode="yyyy/m/d">
                  <c:v>45086</c:v>
                </c:pt>
                <c:pt idx="6" c:formatCode="yyyy/m/d">
                  <c:v>45087</c:v>
                </c:pt>
                <c:pt idx="7" c:formatCode="yyyy/m/d">
                  <c:v>45088</c:v>
                </c:pt>
                <c:pt idx="8" c:formatCode="yyyy/m/d">
                  <c:v>45089</c:v>
                </c:pt>
                <c:pt idx="9" c:formatCode="yyyy/m/d">
                  <c:v>45090</c:v>
                </c:pt>
                <c:pt idx="10" c:formatCode="yyyy/m/d">
                  <c:v>45091</c:v>
                </c:pt>
                <c:pt idx="11" c:formatCode="yyyy/m/d">
                  <c:v>45092</c:v>
                </c:pt>
                <c:pt idx="12" c:formatCode="yyyy/m/d">
                  <c:v>45093</c:v>
                </c:pt>
                <c:pt idx="13" c:formatCode="yyyy/m/d">
                  <c:v>45094</c:v>
                </c:pt>
                <c:pt idx="14" c:formatCode="yyyy/m/d">
                  <c:v>45095</c:v>
                </c:pt>
                <c:pt idx="15" c:formatCode="yyyy/m/d">
                  <c:v>45096</c:v>
                </c:pt>
                <c:pt idx="16" c:formatCode="yyyy/m/d">
                  <c:v>45097</c:v>
                </c:pt>
                <c:pt idx="17" c:formatCode="yyyy/m/d">
                  <c:v>45098</c:v>
                </c:pt>
                <c:pt idx="18" c:formatCode="yyyy/m/d">
                  <c:v>45099</c:v>
                </c:pt>
                <c:pt idx="19" c:formatCode="yyyy/m/d">
                  <c:v>45100</c:v>
                </c:pt>
                <c:pt idx="20" c:formatCode="yyyy/m/d">
                  <c:v>45101</c:v>
                </c:pt>
                <c:pt idx="21" c:formatCode="yyyy/m/d">
                  <c:v>45102</c:v>
                </c:pt>
                <c:pt idx="22" c:formatCode="yyyy/m/d">
                  <c:v>45103</c:v>
                </c:pt>
                <c:pt idx="23" c:formatCode="yyyy/m/d">
                  <c:v>45104</c:v>
                </c:pt>
                <c:pt idx="24" c:formatCode="yyyy/m/d">
                  <c:v>45105</c:v>
                </c:pt>
                <c:pt idx="25" c:formatCode="yyyy/m/d">
                  <c:v>45106</c:v>
                </c:pt>
                <c:pt idx="26" c:formatCode="yyyy/m/d">
                  <c:v>45107</c:v>
                </c:pt>
                <c:pt idx="27" c:formatCode="yyyy/m/d">
                  <c:v>45107</c:v>
                </c:pt>
              </c:numCache>
            </c:numRef>
          </c:cat>
          <c:val>
            <c:numRef>
              <c:f>营运维度详情!$B$40:$B$67</c:f>
              <c:numCache>
                <c:formatCode>0.00%</c:formatCode>
                <c:ptCount val="28"/>
                <c:pt idx="0">
                  <c:v>0.0297</c:v>
                </c:pt>
                <c:pt idx="1">
                  <c:v>0.0019</c:v>
                </c:pt>
                <c:pt idx="2">
                  <c:v>0.002</c:v>
                </c:pt>
                <c:pt idx="3">
                  <c:v>0.0117</c:v>
                </c:pt>
                <c:pt idx="4">
                  <c:v>0.0085</c:v>
                </c:pt>
                <c:pt idx="5">
                  <c:v>0.0081</c:v>
                </c:pt>
                <c:pt idx="6">
                  <c:v>0.0077</c:v>
                </c:pt>
                <c:pt idx="7">
                  <c:v>0.0024</c:v>
                </c:pt>
                <c:pt idx="8">
                  <c:v>0.0016</c:v>
                </c:pt>
                <c:pt idx="9">
                  <c:v>0.0034</c:v>
                </c:pt>
                <c:pt idx="10">
                  <c:v>0.0025</c:v>
                </c:pt>
                <c:pt idx="11">
                  <c:v>0.0038</c:v>
                </c:pt>
                <c:pt idx="12">
                  <c:v>0.0171</c:v>
                </c:pt>
                <c:pt idx="13">
                  <c:v>0.0086</c:v>
                </c:pt>
                <c:pt idx="14">
                  <c:v>0.0104</c:v>
                </c:pt>
                <c:pt idx="15">
                  <c:v>0.0142</c:v>
                </c:pt>
                <c:pt idx="16">
                  <c:v>0.0072</c:v>
                </c:pt>
                <c:pt idx="17">
                  <c:v>0.0083</c:v>
                </c:pt>
                <c:pt idx="18">
                  <c:v>0.0034</c:v>
                </c:pt>
                <c:pt idx="19">
                  <c:v>0.0051</c:v>
                </c:pt>
                <c:pt idx="20">
                  <c:v>0.0035</c:v>
                </c:pt>
                <c:pt idx="21">
                  <c:v>0.0026</c:v>
                </c:pt>
                <c:pt idx="22">
                  <c:v>0.0022</c:v>
                </c:pt>
                <c:pt idx="23">
                  <c:v>0.0019</c:v>
                </c:pt>
                <c:pt idx="24">
                  <c:v>0.0019</c:v>
                </c:pt>
                <c:pt idx="25">
                  <c:v>0.0018</c:v>
                </c:pt>
                <c:pt idx="26">
                  <c:v>0.0022</c:v>
                </c:pt>
                <c:pt idx="27">
                  <c:v>0.0022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营运维度详情!$C$38:$C$39</c:f>
              <c:strCache>
                <c:ptCount val="1"/>
                <c:pt idx="0">
                  <c:v>营运维度底表 件量差异占比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营运维度详情!$A$40:$A$67</c:f>
              <c:numCache>
                <c:formatCode>yyyy/m/d</c:formatCode>
                <c:ptCount val="28"/>
                <c:pt idx="0" c:formatCode="yyyy/m/d">
                  <c:v>45081</c:v>
                </c:pt>
                <c:pt idx="1" c:formatCode="yyyy/m/d">
                  <c:v>45082</c:v>
                </c:pt>
                <c:pt idx="2" c:formatCode="yyyy/m/d">
                  <c:v>45083</c:v>
                </c:pt>
                <c:pt idx="3" c:formatCode="yyyy/m/d">
                  <c:v>45084</c:v>
                </c:pt>
                <c:pt idx="4" c:formatCode="yyyy/m/d">
                  <c:v>45085</c:v>
                </c:pt>
                <c:pt idx="5" c:formatCode="yyyy/m/d">
                  <c:v>45086</c:v>
                </c:pt>
                <c:pt idx="6" c:formatCode="yyyy/m/d">
                  <c:v>45087</c:v>
                </c:pt>
                <c:pt idx="7" c:formatCode="yyyy/m/d">
                  <c:v>45088</c:v>
                </c:pt>
                <c:pt idx="8" c:formatCode="yyyy/m/d">
                  <c:v>45089</c:v>
                </c:pt>
                <c:pt idx="9" c:formatCode="yyyy/m/d">
                  <c:v>45090</c:v>
                </c:pt>
                <c:pt idx="10" c:formatCode="yyyy/m/d">
                  <c:v>45091</c:v>
                </c:pt>
                <c:pt idx="11" c:formatCode="yyyy/m/d">
                  <c:v>45092</c:v>
                </c:pt>
                <c:pt idx="12" c:formatCode="yyyy/m/d">
                  <c:v>45093</c:v>
                </c:pt>
                <c:pt idx="13" c:formatCode="yyyy/m/d">
                  <c:v>45094</c:v>
                </c:pt>
                <c:pt idx="14" c:formatCode="yyyy/m/d">
                  <c:v>45095</c:v>
                </c:pt>
                <c:pt idx="15" c:formatCode="yyyy/m/d">
                  <c:v>45096</c:v>
                </c:pt>
                <c:pt idx="16" c:formatCode="yyyy/m/d">
                  <c:v>45097</c:v>
                </c:pt>
                <c:pt idx="17" c:formatCode="yyyy/m/d">
                  <c:v>45098</c:v>
                </c:pt>
                <c:pt idx="18" c:formatCode="yyyy/m/d">
                  <c:v>45099</c:v>
                </c:pt>
                <c:pt idx="19" c:formatCode="yyyy/m/d">
                  <c:v>45100</c:v>
                </c:pt>
                <c:pt idx="20" c:formatCode="yyyy/m/d">
                  <c:v>45101</c:v>
                </c:pt>
                <c:pt idx="21" c:formatCode="yyyy/m/d">
                  <c:v>45102</c:v>
                </c:pt>
                <c:pt idx="22" c:formatCode="yyyy/m/d">
                  <c:v>45103</c:v>
                </c:pt>
                <c:pt idx="23" c:formatCode="yyyy/m/d">
                  <c:v>45104</c:v>
                </c:pt>
                <c:pt idx="24" c:formatCode="yyyy/m/d">
                  <c:v>45105</c:v>
                </c:pt>
                <c:pt idx="25" c:formatCode="yyyy/m/d">
                  <c:v>45106</c:v>
                </c:pt>
                <c:pt idx="26" c:formatCode="yyyy/m/d">
                  <c:v>45107</c:v>
                </c:pt>
                <c:pt idx="27" c:formatCode="yyyy/m/d">
                  <c:v>45107</c:v>
                </c:pt>
              </c:numCache>
            </c:numRef>
          </c:cat>
          <c:val>
            <c:numRef>
              <c:f>营运维度详情!$C$40:$C$67</c:f>
              <c:numCache>
                <c:formatCode>0.00%</c:formatCode>
                <c:ptCount val="28"/>
                <c:pt idx="0">
                  <c:v>0.0297</c:v>
                </c:pt>
                <c:pt idx="1">
                  <c:v>0.0019</c:v>
                </c:pt>
                <c:pt idx="2">
                  <c:v>0.002</c:v>
                </c:pt>
                <c:pt idx="3">
                  <c:v>0.0117</c:v>
                </c:pt>
                <c:pt idx="4">
                  <c:v>0.0085</c:v>
                </c:pt>
                <c:pt idx="5">
                  <c:v>0.0081</c:v>
                </c:pt>
                <c:pt idx="6">
                  <c:v>0.0077</c:v>
                </c:pt>
                <c:pt idx="7">
                  <c:v>0.0024</c:v>
                </c:pt>
                <c:pt idx="8">
                  <c:v>0.0016</c:v>
                </c:pt>
                <c:pt idx="9">
                  <c:v>0.0034</c:v>
                </c:pt>
                <c:pt idx="10">
                  <c:v>0.0025</c:v>
                </c:pt>
                <c:pt idx="11">
                  <c:v>0.0038</c:v>
                </c:pt>
                <c:pt idx="12">
                  <c:v>0.0171</c:v>
                </c:pt>
                <c:pt idx="13">
                  <c:v>0.0086</c:v>
                </c:pt>
                <c:pt idx="14">
                  <c:v>0.0103</c:v>
                </c:pt>
                <c:pt idx="15">
                  <c:v>0.0141</c:v>
                </c:pt>
                <c:pt idx="16">
                  <c:v>0.0072</c:v>
                </c:pt>
                <c:pt idx="17">
                  <c:v>0.0082</c:v>
                </c:pt>
                <c:pt idx="18">
                  <c:v>0.0031</c:v>
                </c:pt>
                <c:pt idx="19">
                  <c:v>0.0046</c:v>
                </c:pt>
                <c:pt idx="20">
                  <c:v>0.0025</c:v>
                </c:pt>
                <c:pt idx="21">
                  <c:v>0.0019</c:v>
                </c:pt>
                <c:pt idx="22">
                  <c:v>0.0016</c:v>
                </c:pt>
                <c:pt idx="23">
                  <c:v>0.0014</c:v>
                </c:pt>
                <c:pt idx="24">
                  <c:v>0.0015</c:v>
                </c:pt>
                <c:pt idx="25">
                  <c:v>0.0011</c:v>
                </c:pt>
                <c:pt idx="26">
                  <c:v>0.0015</c:v>
                </c:pt>
                <c:pt idx="27">
                  <c:v>0.0015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5832719"/>
        <c:axId val="757155261"/>
      </c:lineChart>
      <c:dateAx>
        <c:axId val="9658327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7155261"/>
        <c:crosses val="autoZero"/>
        <c:auto val="1"/>
        <c:lblOffset val="100"/>
        <c:baseTimeUnit val="days"/>
      </c:dateAx>
      <c:valAx>
        <c:axId val="757155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5832719"/>
        <c:crosses val="autoZero"/>
        <c:crossBetween val="between"/>
      </c:valAx>
      <c:spPr>
        <a:noFill/>
        <a:ln w="12700" cmpd="sng">
          <a:solidFill>
            <a:schemeClr val="accent1"/>
          </a:solidFill>
          <a:prstDash val="sysDot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14605</xdr:colOff>
      <xdr:row>39</xdr:row>
      <xdr:rowOff>24130</xdr:rowOff>
    </xdr:from>
    <xdr:to>
      <xdr:col>9</xdr:col>
      <xdr:colOff>739775</xdr:colOff>
      <xdr:row>56</xdr:row>
      <xdr:rowOff>145415</xdr:rowOff>
    </xdr:to>
    <xdr:graphicFrame>
      <xdr:nvGraphicFramePr>
        <xdr:cNvPr id="3" name="图表 2"/>
        <xdr:cNvGraphicFramePr/>
      </xdr:nvGraphicFramePr>
      <xdr:xfrm>
        <a:off x="3157855" y="7733030"/>
        <a:ext cx="5265420" cy="3143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tabSelected="1" topLeftCell="A7" workbookViewId="0">
      <selection activeCell="D16" sqref="D16"/>
    </sheetView>
  </sheetViews>
  <sheetFormatPr defaultColWidth="9" defaultRowHeight="14"/>
  <cols>
    <col min="1" max="1" width="11.5454545454545" style="24" customWidth="1"/>
    <col min="2" max="2" width="56" style="24" customWidth="1"/>
    <col min="3" max="4" width="9" style="24"/>
    <col min="5" max="5" width="51.4545454545455" style="24" customWidth="1"/>
    <col min="6" max="16384" width="9" style="24"/>
  </cols>
  <sheetData>
    <row r="1" s="24" customFormat="1" spans="1:13">
      <c r="A1" s="25" t="s">
        <v>0</v>
      </c>
      <c r="B1" s="25"/>
      <c r="C1" s="26"/>
      <c r="D1" s="25"/>
      <c r="E1" s="27"/>
      <c r="F1" s="28"/>
      <c r="G1" s="26"/>
      <c r="H1" s="25"/>
      <c r="I1" s="25"/>
      <c r="J1" s="25"/>
      <c r="K1" s="25"/>
      <c r="L1" s="25"/>
      <c r="M1" s="25"/>
    </row>
    <row r="2" s="24" customFormat="1" spans="1:13">
      <c r="A2" s="25"/>
      <c r="B2" s="25"/>
      <c r="C2" s="26"/>
      <c r="D2" s="25"/>
      <c r="E2" s="27"/>
      <c r="F2" s="28"/>
      <c r="G2" s="26"/>
      <c r="H2" s="25"/>
      <c r="I2" s="25"/>
      <c r="J2" s="25"/>
      <c r="K2" s="25"/>
      <c r="L2" s="25"/>
      <c r="M2" s="25"/>
    </row>
    <row r="3" s="24" customFormat="1" spans="1:13">
      <c r="A3" s="29" t="s">
        <v>1</v>
      </c>
      <c r="B3" s="30"/>
      <c r="C3" s="31"/>
      <c r="D3" s="30"/>
      <c r="E3" s="32"/>
      <c r="F3" s="33"/>
      <c r="G3" s="31"/>
      <c r="H3" s="30"/>
      <c r="I3" s="30"/>
      <c r="J3" s="30"/>
      <c r="K3" s="30"/>
      <c r="L3" s="30"/>
      <c r="M3" s="30"/>
    </row>
    <row r="4" s="24" customFormat="1" spans="1:13">
      <c r="A4" s="34" t="s">
        <v>2</v>
      </c>
      <c r="B4" s="34" t="s">
        <v>3</v>
      </c>
      <c r="C4" s="31"/>
      <c r="D4" s="34" t="s">
        <v>2</v>
      </c>
      <c r="E4" s="34" t="s">
        <v>4</v>
      </c>
      <c r="F4" s="33"/>
      <c r="G4" s="31"/>
      <c r="H4" s="30"/>
      <c r="I4" s="30"/>
      <c r="J4" s="30"/>
      <c r="K4" s="30"/>
      <c r="L4" s="30"/>
      <c r="M4" s="30"/>
    </row>
    <row r="5" s="24" customFormat="1" spans="1:13">
      <c r="A5" s="34" t="s">
        <v>5</v>
      </c>
      <c r="B5" s="34" t="s">
        <v>6</v>
      </c>
      <c r="C5" s="31"/>
      <c r="D5" s="34" t="s">
        <v>5</v>
      </c>
      <c r="E5" s="34" t="s">
        <v>7</v>
      </c>
      <c r="F5" s="33"/>
      <c r="G5" s="31"/>
      <c r="H5" s="30"/>
      <c r="I5" s="30"/>
      <c r="J5" s="30"/>
      <c r="K5" s="30"/>
      <c r="L5" s="30"/>
      <c r="M5" s="30"/>
    </row>
    <row r="6" s="24" customFormat="1" spans="1:13">
      <c r="A6" s="34" t="s">
        <v>8</v>
      </c>
      <c r="B6" s="34" t="s">
        <v>9</v>
      </c>
      <c r="C6" s="31"/>
      <c r="D6" s="34" t="s">
        <v>8</v>
      </c>
      <c r="E6" s="34" t="s">
        <v>10</v>
      </c>
      <c r="F6" s="33"/>
      <c r="G6" s="31"/>
      <c r="H6" s="30"/>
      <c r="I6" s="30"/>
      <c r="J6" s="30"/>
      <c r="K6" s="30"/>
      <c r="L6" s="30"/>
      <c r="M6" s="30"/>
    </row>
    <row r="7" s="24" customFormat="1" spans="1:13">
      <c r="A7" s="35" t="s">
        <v>11</v>
      </c>
      <c r="B7" s="34" t="s">
        <v>12</v>
      </c>
      <c r="C7" s="31"/>
      <c r="D7" s="35" t="s">
        <v>11</v>
      </c>
      <c r="E7" s="34" t="s">
        <v>13</v>
      </c>
      <c r="F7" s="33"/>
      <c r="G7" s="31"/>
      <c r="H7" s="30"/>
      <c r="I7" s="30"/>
      <c r="J7" s="30"/>
      <c r="K7" s="30"/>
      <c r="L7" s="30"/>
      <c r="M7" s="30"/>
    </row>
    <row r="8" s="24" customFormat="1" spans="1:13">
      <c r="A8" s="34" t="s">
        <v>14</v>
      </c>
      <c r="B8" s="36" t="s">
        <v>15</v>
      </c>
      <c r="C8" s="31"/>
      <c r="D8" s="34" t="s">
        <v>14</v>
      </c>
      <c r="E8" s="36" t="s">
        <v>15</v>
      </c>
      <c r="F8" s="33"/>
      <c r="G8" s="31"/>
      <c r="H8" s="30"/>
      <c r="I8" s="30"/>
      <c r="J8" s="30"/>
      <c r="K8" s="30"/>
      <c r="L8" s="30"/>
      <c r="M8" s="30"/>
    </row>
    <row r="9" s="24" customFormat="1" spans="1:13">
      <c r="A9" s="34" t="s">
        <v>16</v>
      </c>
      <c r="B9" s="36" t="s">
        <v>17</v>
      </c>
      <c r="C9" s="31"/>
      <c r="D9" s="34" t="s">
        <v>16</v>
      </c>
      <c r="E9" s="36" t="s">
        <v>17</v>
      </c>
      <c r="F9" s="33"/>
      <c r="G9" s="31"/>
      <c r="H9" s="30"/>
      <c r="I9" s="30"/>
      <c r="J9" s="30"/>
      <c r="K9" s="30"/>
      <c r="L9" s="30"/>
      <c r="M9" s="30"/>
    </row>
    <row r="10" s="24" customFormat="1" spans="1:13">
      <c r="A10" s="37" t="s">
        <v>18</v>
      </c>
      <c r="B10" s="37" t="s">
        <v>19</v>
      </c>
      <c r="C10" s="31"/>
      <c r="D10" s="37" t="s">
        <v>18</v>
      </c>
      <c r="E10" s="37" t="s">
        <v>19</v>
      </c>
      <c r="F10" s="33"/>
      <c r="G10" s="31"/>
      <c r="H10" s="30"/>
      <c r="I10" s="30"/>
      <c r="J10" s="30"/>
      <c r="K10" s="30"/>
      <c r="L10" s="30"/>
      <c r="M10" s="30"/>
    </row>
    <row r="11" s="24" customFormat="1" spans="1:13">
      <c r="A11" s="37" t="s">
        <v>20</v>
      </c>
      <c r="B11" s="38">
        <v>448434</v>
      </c>
      <c r="C11" s="31"/>
      <c r="D11" s="37" t="s">
        <v>20</v>
      </c>
      <c r="E11" s="38">
        <v>448434</v>
      </c>
      <c r="F11" s="33"/>
      <c r="G11" s="31"/>
      <c r="H11" s="30"/>
      <c r="I11" s="30"/>
      <c r="J11" s="30"/>
      <c r="K11" s="30"/>
      <c r="L11" s="30"/>
      <c r="M11" s="30"/>
    </row>
    <row r="12" s="24" customFormat="1" spans="1:13">
      <c r="A12" s="37" t="s">
        <v>21</v>
      </c>
      <c r="B12" s="37" t="s">
        <v>22</v>
      </c>
      <c r="C12" s="39"/>
      <c r="D12" s="37" t="s">
        <v>21</v>
      </c>
      <c r="E12" s="37" t="s">
        <v>23</v>
      </c>
      <c r="F12" s="40"/>
      <c r="G12" s="39"/>
      <c r="H12" s="41"/>
      <c r="I12" s="41"/>
      <c r="J12" s="41"/>
      <c r="K12" s="41"/>
      <c r="L12" s="41"/>
      <c r="M12" s="41"/>
    </row>
    <row r="13" s="24" customFormat="1" spans="1:13">
      <c r="A13" s="42"/>
      <c r="B13" s="42"/>
      <c r="C13" s="39"/>
      <c r="D13" s="42"/>
      <c r="E13" s="42"/>
      <c r="F13" s="40"/>
      <c r="G13" s="39"/>
      <c r="H13" s="41"/>
      <c r="I13" s="41"/>
      <c r="J13" s="41"/>
      <c r="K13" s="41"/>
      <c r="L13" s="41"/>
      <c r="M13" s="41"/>
    </row>
    <row r="14" s="24" customFormat="1" spans="1:13">
      <c r="A14" s="34" t="s">
        <v>2</v>
      </c>
      <c r="B14" s="34" t="s">
        <v>24</v>
      </c>
      <c r="C14" s="31"/>
      <c r="D14" s="34" t="s">
        <v>2</v>
      </c>
      <c r="E14" s="34" t="s">
        <v>25</v>
      </c>
      <c r="F14" s="40"/>
      <c r="G14" s="39"/>
      <c r="H14" s="41"/>
      <c r="I14" s="41"/>
      <c r="J14" s="41"/>
      <c r="K14" s="41"/>
      <c r="L14" s="41"/>
      <c r="M14" s="41"/>
    </row>
    <row r="15" s="24" customFormat="1" spans="1:13">
      <c r="A15" s="34" t="s">
        <v>5</v>
      </c>
      <c r="B15" s="34" t="s">
        <v>26</v>
      </c>
      <c r="C15" s="31"/>
      <c r="D15" s="34" t="s">
        <v>5</v>
      </c>
      <c r="E15" s="34" t="s">
        <v>27</v>
      </c>
      <c r="F15" s="40"/>
      <c r="G15" s="39"/>
      <c r="H15" s="41"/>
      <c r="I15" s="41"/>
      <c r="J15" s="41"/>
      <c r="K15" s="41"/>
      <c r="L15" s="41"/>
      <c r="M15" s="41"/>
    </row>
    <row r="16" s="24" customFormat="1" spans="1:13">
      <c r="A16" s="34" t="s">
        <v>8</v>
      </c>
      <c r="B16" s="34" t="s">
        <v>9</v>
      </c>
      <c r="C16" s="31"/>
      <c r="D16" s="34" t="s">
        <v>8</v>
      </c>
      <c r="E16" s="34" t="s">
        <v>28</v>
      </c>
      <c r="F16" s="40"/>
      <c r="G16" s="39"/>
      <c r="H16" s="41"/>
      <c r="I16" s="41"/>
      <c r="J16" s="41"/>
      <c r="K16" s="41"/>
      <c r="L16" s="41"/>
      <c r="M16" s="41"/>
    </row>
    <row r="17" s="24" customFormat="1" spans="1:13">
      <c r="A17" s="35" t="s">
        <v>11</v>
      </c>
      <c r="B17" s="34" t="s">
        <v>13</v>
      </c>
      <c r="C17" s="31"/>
      <c r="D17" s="35" t="s">
        <v>11</v>
      </c>
      <c r="E17" s="34" t="s">
        <v>29</v>
      </c>
      <c r="F17" s="40"/>
      <c r="G17" s="39"/>
      <c r="H17" s="41"/>
      <c r="I17" s="41"/>
      <c r="J17" s="41"/>
      <c r="K17" s="41"/>
      <c r="L17" s="41"/>
      <c r="M17" s="41"/>
    </row>
    <row r="18" s="24" customFormat="1" spans="1:13">
      <c r="A18" s="34" t="s">
        <v>14</v>
      </c>
      <c r="B18" s="36" t="s">
        <v>15</v>
      </c>
      <c r="C18" s="31"/>
      <c r="D18" s="34" t="s">
        <v>14</v>
      </c>
      <c r="E18" s="36" t="s">
        <v>15</v>
      </c>
      <c r="F18" s="40"/>
      <c r="G18" s="39"/>
      <c r="H18" s="41"/>
      <c r="I18" s="41"/>
      <c r="J18" s="41"/>
      <c r="K18" s="41"/>
      <c r="L18" s="41"/>
      <c r="M18" s="41"/>
    </row>
    <row r="19" s="24" customFormat="1" spans="1:13">
      <c r="A19" s="34" t="s">
        <v>16</v>
      </c>
      <c r="B19" s="36" t="s">
        <v>17</v>
      </c>
      <c r="C19" s="31"/>
      <c r="D19" s="34" t="s">
        <v>16</v>
      </c>
      <c r="E19" s="36" t="s">
        <v>17</v>
      </c>
      <c r="F19" s="40"/>
      <c r="G19" s="39"/>
      <c r="H19" s="41"/>
      <c r="I19" s="41"/>
      <c r="J19" s="41"/>
      <c r="K19" s="41"/>
      <c r="L19" s="41"/>
      <c r="M19" s="41"/>
    </row>
    <row r="20" s="24" customFormat="1" spans="1:13">
      <c r="A20" s="37" t="s">
        <v>18</v>
      </c>
      <c r="B20" s="37" t="s">
        <v>19</v>
      </c>
      <c r="C20" s="31"/>
      <c r="D20" s="37" t="s">
        <v>18</v>
      </c>
      <c r="E20" s="37" t="s">
        <v>19</v>
      </c>
      <c r="F20" s="40"/>
      <c r="G20" s="39"/>
      <c r="H20" s="41"/>
      <c r="I20" s="41"/>
      <c r="J20" s="41"/>
      <c r="K20" s="41"/>
      <c r="L20" s="41"/>
      <c r="M20" s="41"/>
    </row>
    <row r="21" s="24" customFormat="1" spans="1:13">
      <c r="A21" s="37" t="s">
        <v>20</v>
      </c>
      <c r="B21" s="38">
        <v>448434</v>
      </c>
      <c r="C21" s="31"/>
      <c r="D21" s="37" t="s">
        <v>20</v>
      </c>
      <c r="E21" s="38">
        <v>448434</v>
      </c>
      <c r="F21" s="40"/>
      <c r="G21" s="39"/>
      <c r="H21" s="41"/>
      <c r="I21" s="41"/>
      <c r="J21" s="41"/>
      <c r="K21" s="41"/>
      <c r="L21" s="41"/>
      <c r="M21" s="41"/>
    </row>
    <row r="22" s="24" customFormat="1" spans="1:13">
      <c r="A22" s="37" t="s">
        <v>21</v>
      </c>
      <c r="B22" s="37" t="s">
        <v>22</v>
      </c>
      <c r="C22" s="39"/>
      <c r="D22" s="37" t="s">
        <v>21</v>
      </c>
      <c r="E22" s="37" t="s">
        <v>30</v>
      </c>
      <c r="F22" s="40"/>
      <c r="G22" s="39"/>
      <c r="H22" s="41"/>
      <c r="I22" s="41"/>
      <c r="J22" s="41"/>
      <c r="K22" s="41"/>
      <c r="L22" s="41"/>
      <c r="M22" s="41"/>
    </row>
    <row r="23" s="24" customFormat="1" spans="1:13">
      <c r="A23" s="42"/>
      <c r="B23" s="42"/>
      <c r="C23" s="39"/>
      <c r="D23" s="42"/>
      <c r="E23" s="42"/>
      <c r="F23" s="40"/>
      <c r="G23" s="39"/>
      <c r="H23" s="41"/>
      <c r="I23" s="41"/>
      <c r="J23" s="41"/>
      <c r="K23" s="41"/>
      <c r="L23" s="41"/>
      <c r="M23" s="41"/>
    </row>
    <row r="24" s="24" customFormat="1" spans="1:13">
      <c r="A24" s="34" t="s">
        <v>2</v>
      </c>
      <c r="B24" s="34" t="s">
        <v>31</v>
      </c>
      <c r="C24" s="39"/>
      <c r="D24" s="42"/>
      <c r="E24" s="42"/>
      <c r="F24" s="40"/>
      <c r="G24" s="39"/>
      <c r="H24" s="41"/>
      <c r="I24" s="41"/>
      <c r="J24" s="41"/>
      <c r="K24" s="41"/>
      <c r="L24" s="41"/>
      <c r="M24" s="41"/>
    </row>
    <row r="25" s="24" customFormat="1" spans="1:13">
      <c r="A25" s="34" t="s">
        <v>5</v>
      </c>
      <c r="B25" s="34" t="s">
        <v>7</v>
      </c>
      <c r="C25" s="39"/>
      <c r="D25" s="42"/>
      <c r="E25" s="42"/>
      <c r="F25" s="40"/>
      <c r="G25" s="39"/>
      <c r="H25" s="41"/>
      <c r="I25" s="41"/>
      <c r="J25" s="41"/>
      <c r="K25" s="41"/>
      <c r="L25" s="41"/>
      <c r="M25" s="41"/>
    </row>
    <row r="26" s="24" customFormat="1" spans="1:13">
      <c r="A26" s="34" t="s">
        <v>8</v>
      </c>
      <c r="B26" s="34" t="s">
        <v>9</v>
      </c>
      <c r="C26" s="39"/>
      <c r="D26" s="42"/>
      <c r="E26" s="42"/>
      <c r="F26" s="40"/>
      <c r="G26" s="39"/>
      <c r="H26" s="41"/>
      <c r="I26" s="41"/>
      <c r="J26" s="41"/>
      <c r="K26" s="41"/>
      <c r="L26" s="41"/>
      <c r="M26" s="41"/>
    </row>
    <row r="27" s="24" customFormat="1" spans="1:13">
      <c r="A27" s="35" t="s">
        <v>11</v>
      </c>
      <c r="B27" s="34" t="s">
        <v>32</v>
      </c>
      <c r="C27" s="39"/>
      <c r="D27" s="42"/>
      <c r="E27" s="42"/>
      <c r="F27" s="40"/>
      <c r="G27" s="39"/>
      <c r="H27" s="41"/>
      <c r="I27" s="41"/>
      <c r="J27" s="41"/>
      <c r="K27" s="41"/>
      <c r="L27" s="41"/>
      <c r="M27" s="41"/>
    </row>
    <row r="28" s="24" customFormat="1" spans="1:13">
      <c r="A28" s="34" t="s">
        <v>14</v>
      </c>
      <c r="B28" s="36" t="s">
        <v>15</v>
      </c>
      <c r="C28" s="39"/>
      <c r="D28" s="42"/>
      <c r="E28" s="42"/>
      <c r="F28" s="40"/>
      <c r="G28" s="39"/>
      <c r="H28" s="41"/>
      <c r="I28" s="41"/>
      <c r="J28" s="41"/>
      <c r="K28" s="41"/>
      <c r="L28" s="41"/>
      <c r="M28" s="41"/>
    </row>
    <row r="29" s="24" customFormat="1" spans="1:13">
      <c r="A29" s="34" t="s">
        <v>16</v>
      </c>
      <c r="B29" s="36" t="s">
        <v>17</v>
      </c>
      <c r="C29" s="39"/>
      <c r="D29" s="42"/>
      <c r="E29" s="42"/>
      <c r="F29" s="40"/>
      <c r="G29" s="39"/>
      <c r="H29" s="41"/>
      <c r="I29" s="41"/>
      <c r="J29" s="41"/>
      <c r="K29" s="41"/>
      <c r="L29" s="41"/>
      <c r="M29" s="41"/>
    </row>
    <row r="30" s="24" customFormat="1" spans="1:13">
      <c r="A30" s="37" t="s">
        <v>18</v>
      </c>
      <c r="B30" s="37" t="s">
        <v>19</v>
      </c>
      <c r="C30" s="39"/>
      <c r="D30" s="42"/>
      <c r="E30" s="42"/>
      <c r="F30" s="40"/>
      <c r="G30" s="39"/>
      <c r="H30" s="41"/>
      <c r="I30" s="41"/>
      <c r="J30" s="41"/>
      <c r="K30" s="41"/>
      <c r="L30" s="41"/>
      <c r="M30" s="41"/>
    </row>
    <row r="31" s="24" customFormat="1" spans="1:13">
      <c r="A31" s="37" t="s">
        <v>20</v>
      </c>
      <c r="B31" s="38">
        <v>448434</v>
      </c>
      <c r="C31" s="39"/>
      <c r="D31" s="42"/>
      <c r="E31" s="42"/>
      <c r="F31" s="40"/>
      <c r="G31" s="39"/>
      <c r="H31" s="41"/>
      <c r="I31" s="41"/>
      <c r="J31" s="41"/>
      <c r="K31" s="41"/>
      <c r="L31" s="41"/>
      <c r="M31" s="41"/>
    </row>
    <row r="32" s="24" customFormat="1" spans="1:13">
      <c r="A32" s="37" t="s">
        <v>21</v>
      </c>
      <c r="B32" s="37" t="s">
        <v>22</v>
      </c>
      <c r="C32" s="39"/>
      <c r="D32" s="42"/>
      <c r="E32" s="42"/>
      <c r="F32" s="40"/>
      <c r="G32" s="39"/>
      <c r="H32" s="41"/>
      <c r="I32" s="41"/>
      <c r="J32" s="41"/>
      <c r="K32" s="41"/>
      <c r="L32" s="41"/>
      <c r="M32" s="41"/>
    </row>
    <row r="33" s="24" customFormat="1" spans="1:13">
      <c r="A33" s="30"/>
      <c r="B33" s="30"/>
      <c r="C33" s="31"/>
      <c r="D33" s="30"/>
      <c r="E33" s="32"/>
      <c r="F33" s="33"/>
      <c r="G33" s="31"/>
      <c r="H33" s="30"/>
      <c r="I33" s="30"/>
      <c r="J33" s="30"/>
      <c r="K33" s="30"/>
      <c r="L33" s="30"/>
      <c r="M33" s="30"/>
    </row>
    <row r="34" s="24" customFormat="1" ht="17.5" spans="1:10">
      <c r="A34" s="43" t="s">
        <v>33</v>
      </c>
      <c r="B34" s="43"/>
      <c r="C34" s="43"/>
      <c r="D34" s="44"/>
      <c r="E34" s="44"/>
      <c r="F34" s="44"/>
      <c r="G34" s="44"/>
      <c r="H34" s="44"/>
      <c r="I34" s="44"/>
      <c r="J34" s="44"/>
    </row>
    <row r="35" s="24" customFormat="1" ht="30" customHeight="1" spans="1:10">
      <c r="A35" s="45" t="s">
        <v>34</v>
      </c>
      <c r="B35" s="45"/>
      <c r="C35" s="45"/>
      <c r="D35" s="44"/>
      <c r="E35" s="44"/>
      <c r="F35" s="44"/>
      <c r="G35" s="44"/>
      <c r="H35" s="44"/>
      <c r="I35" s="44"/>
      <c r="J35" s="44"/>
    </row>
    <row r="36" s="24" customFormat="1" ht="30" customHeight="1" spans="1:10">
      <c r="A36" s="46" t="s">
        <v>35</v>
      </c>
      <c r="B36" s="46"/>
      <c r="C36" s="46"/>
      <c r="D36" s="46"/>
      <c r="E36" s="46"/>
      <c r="F36" s="46"/>
      <c r="G36" s="46"/>
      <c r="H36" s="46"/>
      <c r="I36" s="46"/>
      <c r="J36" s="46"/>
    </row>
    <row r="37" s="24" customFormat="1" ht="30" customHeight="1" spans="1:10">
      <c r="A37" s="46"/>
      <c r="B37" s="46"/>
      <c r="C37" s="46"/>
      <c r="D37" s="46"/>
      <c r="E37" s="46"/>
      <c r="F37" s="46"/>
      <c r="G37" s="46"/>
      <c r="H37" s="46"/>
      <c r="I37" s="46"/>
      <c r="J37" s="46"/>
    </row>
    <row r="38" s="24" customFormat="1" ht="30" customHeight="1" spans="1:10">
      <c r="A38" s="46"/>
      <c r="B38" s="46"/>
      <c r="C38" s="46"/>
      <c r="D38" s="46"/>
      <c r="E38" s="46"/>
      <c r="F38" s="46"/>
      <c r="G38" s="46"/>
      <c r="H38" s="46"/>
      <c r="I38" s="46"/>
      <c r="J38" s="46"/>
    </row>
    <row r="39" s="24" customFormat="1" ht="30" customHeight="1" spans="1:10">
      <c r="A39" s="46"/>
      <c r="B39" s="46"/>
      <c r="C39" s="46"/>
      <c r="D39" s="46"/>
      <c r="E39" s="46"/>
      <c r="F39" s="46"/>
      <c r="G39" s="46"/>
      <c r="H39" s="46"/>
      <c r="I39" s="46"/>
      <c r="J39" s="46"/>
    </row>
    <row r="40" s="24" customFormat="1" ht="30" customHeight="1" spans="1:10">
      <c r="A40" s="46"/>
      <c r="B40" s="46"/>
      <c r="C40" s="46"/>
      <c r="D40" s="46"/>
      <c r="E40" s="46"/>
      <c r="F40" s="46"/>
      <c r="G40" s="46"/>
      <c r="H40" s="46"/>
      <c r="I40" s="46"/>
      <c r="J40" s="46"/>
    </row>
    <row r="41" s="24" customFormat="1" ht="30" customHeight="1" spans="1:10">
      <c r="A41" s="46"/>
      <c r="B41" s="46"/>
      <c r="C41" s="46"/>
      <c r="D41" s="46"/>
      <c r="E41" s="46"/>
      <c r="F41" s="46"/>
      <c r="G41" s="46"/>
      <c r="H41" s="46"/>
      <c r="I41" s="46"/>
      <c r="J41" s="46"/>
    </row>
  </sheetData>
  <mergeCells count="4">
    <mergeCell ref="A34:C34"/>
    <mergeCell ref="A35:C35"/>
    <mergeCell ref="A1:M2"/>
    <mergeCell ref="A36:J4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zoomScale="85" zoomScaleNormal="85" workbookViewId="0">
      <selection activeCell="I16" sqref="I16"/>
    </sheetView>
  </sheetViews>
  <sheetFormatPr defaultColWidth="8.72727272727273" defaultRowHeight="14"/>
  <cols>
    <col min="1" max="1" width="10.6363636363636"/>
    <col min="2" max="3" width="12.8181818181818" customWidth="1"/>
    <col min="5" max="5" width="12.8181818181818" style="9"/>
    <col min="8" max="9" width="17.3636363636364" customWidth="1"/>
    <col min="10" max="10" width="10.6363636363636"/>
    <col min="11" max="12" width="14" customWidth="1"/>
  </cols>
  <sheetData>
    <row r="1" ht="35" customHeight="1" spans="1:9">
      <c r="A1" s="10" t="s">
        <v>36</v>
      </c>
      <c r="B1" s="10"/>
      <c r="C1" s="10"/>
      <c r="D1" s="10"/>
      <c r="E1" s="10"/>
      <c r="F1" s="11"/>
      <c r="G1" s="11"/>
      <c r="H1" s="11"/>
      <c r="I1" s="11"/>
    </row>
    <row r="2" ht="23" customHeight="1" spans="1:5">
      <c r="A2" s="12" t="s">
        <v>37</v>
      </c>
      <c r="B2" s="13" t="s">
        <v>38</v>
      </c>
      <c r="C2" s="13" t="s">
        <v>39</v>
      </c>
      <c r="D2" s="12" t="s">
        <v>40</v>
      </c>
      <c r="E2" s="14" t="s">
        <v>41</v>
      </c>
    </row>
    <row r="3" ht="29" customHeight="1" spans="1:5">
      <c r="A3" s="13"/>
      <c r="B3" s="13" t="s">
        <v>42</v>
      </c>
      <c r="C3" s="13" t="s">
        <v>42</v>
      </c>
      <c r="D3" s="13"/>
      <c r="E3" s="14"/>
    </row>
    <row r="4" spans="1:5">
      <c r="A4" s="15">
        <v>20230601</v>
      </c>
      <c r="B4" s="16">
        <v>3391743</v>
      </c>
      <c r="C4" s="15">
        <v>3232452</v>
      </c>
      <c r="D4" s="15">
        <f t="shared" ref="D4:D33" si="0">C4-B4</f>
        <v>-159291</v>
      </c>
      <c r="E4" s="17">
        <f>ABS(D4/B4)</f>
        <v>0.0469643484190872</v>
      </c>
    </row>
    <row r="5" spans="1:5">
      <c r="A5" s="15">
        <v>20230602</v>
      </c>
      <c r="B5" s="16">
        <v>2943210</v>
      </c>
      <c r="C5" s="15">
        <v>2847180</v>
      </c>
      <c r="D5" s="15">
        <f t="shared" si="0"/>
        <v>-96030</v>
      </c>
      <c r="E5" s="17">
        <f t="shared" ref="E5:E33" si="1">ABS(D5/B5)</f>
        <v>0.0326276412488406</v>
      </c>
    </row>
    <row r="6" spans="1:5">
      <c r="A6" s="15">
        <v>20230603</v>
      </c>
      <c r="B6" s="16">
        <v>2269432</v>
      </c>
      <c r="C6" s="15">
        <v>2205610</v>
      </c>
      <c r="D6" s="15">
        <f t="shared" si="0"/>
        <v>-63822</v>
      </c>
      <c r="E6" s="17">
        <f t="shared" si="1"/>
        <v>0.0281224553104037</v>
      </c>
    </row>
    <row r="7" spans="1:5">
      <c r="A7" s="15">
        <v>20230604</v>
      </c>
      <c r="B7" s="16">
        <v>1891092</v>
      </c>
      <c r="C7" s="15">
        <v>1834951</v>
      </c>
      <c r="D7" s="15">
        <f t="shared" si="0"/>
        <v>-56141</v>
      </c>
      <c r="E7" s="17">
        <f t="shared" si="1"/>
        <v>0.0296870802689663</v>
      </c>
    </row>
    <row r="8" spans="1:5">
      <c r="A8" s="15">
        <v>20230605</v>
      </c>
      <c r="B8" s="16">
        <v>2702080</v>
      </c>
      <c r="C8" s="15">
        <v>2696839</v>
      </c>
      <c r="D8" s="15">
        <f t="shared" si="0"/>
        <v>-5241</v>
      </c>
      <c r="E8" s="17">
        <f t="shared" si="1"/>
        <v>0.00193961688773093</v>
      </c>
    </row>
    <row r="9" spans="1:5">
      <c r="A9" s="15">
        <v>20230606</v>
      </c>
      <c r="B9" s="16">
        <v>2701683</v>
      </c>
      <c r="C9" s="15">
        <v>2696276</v>
      </c>
      <c r="D9" s="15">
        <f t="shared" si="0"/>
        <v>-5407</v>
      </c>
      <c r="E9" s="17">
        <f t="shared" si="1"/>
        <v>0.00200134508748806</v>
      </c>
    </row>
    <row r="10" spans="1:5">
      <c r="A10" s="15">
        <v>20230607</v>
      </c>
      <c r="B10" s="16">
        <v>2737746</v>
      </c>
      <c r="C10" s="15">
        <v>2705832</v>
      </c>
      <c r="D10" s="15">
        <f t="shared" si="0"/>
        <v>-31914</v>
      </c>
      <c r="E10" s="17">
        <f t="shared" si="1"/>
        <v>0.0116570346555159</v>
      </c>
    </row>
    <row r="11" spans="1:5">
      <c r="A11" s="15">
        <v>20230608</v>
      </c>
      <c r="B11" s="16">
        <v>2714319</v>
      </c>
      <c r="C11" s="15">
        <v>2691262</v>
      </c>
      <c r="D11" s="15">
        <f t="shared" si="0"/>
        <v>-23057</v>
      </c>
      <c r="E11" s="17">
        <f t="shared" si="1"/>
        <v>0.00849458004015003</v>
      </c>
    </row>
    <row r="12" spans="1:5">
      <c r="A12" s="15">
        <v>20230609</v>
      </c>
      <c r="B12" s="16">
        <v>2647609</v>
      </c>
      <c r="C12" s="15">
        <v>2626201</v>
      </c>
      <c r="D12" s="15">
        <f t="shared" si="0"/>
        <v>-21408</v>
      </c>
      <c r="E12" s="17">
        <f t="shared" si="1"/>
        <v>0.00808578608095077</v>
      </c>
    </row>
    <row r="13" spans="1:5">
      <c r="A13" s="15">
        <v>20230610</v>
      </c>
      <c r="B13" s="16">
        <v>2097124</v>
      </c>
      <c r="C13" s="15">
        <v>2080910</v>
      </c>
      <c r="D13" s="15">
        <f t="shared" si="0"/>
        <v>-16214</v>
      </c>
      <c r="E13" s="17">
        <f t="shared" si="1"/>
        <v>0.00773154091031336</v>
      </c>
    </row>
    <row r="14" spans="1:5">
      <c r="A14" s="15">
        <v>20230611</v>
      </c>
      <c r="B14" s="16">
        <v>1825401</v>
      </c>
      <c r="C14" s="15">
        <v>1821093</v>
      </c>
      <c r="D14" s="15">
        <f t="shared" si="0"/>
        <v>-4308</v>
      </c>
      <c r="E14" s="17">
        <f t="shared" si="1"/>
        <v>0.0023600293853241</v>
      </c>
    </row>
    <row r="15" spans="1:5">
      <c r="A15" s="15">
        <v>20230612</v>
      </c>
      <c r="B15" s="16">
        <v>2821739</v>
      </c>
      <c r="C15" s="15">
        <v>2817159</v>
      </c>
      <c r="D15" s="15">
        <f t="shared" si="0"/>
        <v>-4580</v>
      </c>
      <c r="E15" s="17">
        <f t="shared" si="1"/>
        <v>0.00162311255576791</v>
      </c>
    </row>
    <row r="16" spans="1:5">
      <c r="A16" s="15">
        <v>20230613</v>
      </c>
      <c r="B16" s="16">
        <v>2925693</v>
      </c>
      <c r="C16" s="15">
        <v>2915821</v>
      </c>
      <c r="D16" s="15">
        <f t="shared" si="0"/>
        <v>-9872</v>
      </c>
      <c r="E16" s="17">
        <f t="shared" si="1"/>
        <v>0.00337424329893806</v>
      </c>
    </row>
    <row r="17" spans="1:5">
      <c r="A17" s="15">
        <v>20230614</v>
      </c>
      <c r="B17" s="16">
        <v>2976671</v>
      </c>
      <c r="C17" s="15">
        <v>2969161</v>
      </c>
      <c r="D17" s="15">
        <f t="shared" si="0"/>
        <v>-7510</v>
      </c>
      <c r="E17" s="17">
        <f t="shared" si="1"/>
        <v>0.00252295265415627</v>
      </c>
    </row>
    <row r="18" spans="1:5">
      <c r="A18" s="15">
        <v>20230615</v>
      </c>
      <c r="B18" s="16">
        <v>3087057</v>
      </c>
      <c r="C18" s="15">
        <v>3075461</v>
      </c>
      <c r="D18" s="15">
        <f t="shared" si="0"/>
        <v>-11596</v>
      </c>
      <c r="E18" s="17">
        <f t="shared" si="1"/>
        <v>0.00375632843837998</v>
      </c>
    </row>
    <row r="19" spans="1:5">
      <c r="A19" s="15">
        <v>20230616</v>
      </c>
      <c r="B19" s="16">
        <v>3641508</v>
      </c>
      <c r="C19" s="15">
        <v>3579084</v>
      </c>
      <c r="D19" s="15">
        <f t="shared" si="0"/>
        <v>-62424</v>
      </c>
      <c r="E19" s="17">
        <f t="shared" si="1"/>
        <v>0.0171423487192669</v>
      </c>
    </row>
    <row r="20" spans="1:5">
      <c r="A20" s="15">
        <v>20230617</v>
      </c>
      <c r="B20" s="16">
        <v>2741250</v>
      </c>
      <c r="C20" s="15">
        <v>2717804</v>
      </c>
      <c r="D20" s="15">
        <f t="shared" si="0"/>
        <v>-23446</v>
      </c>
      <c r="E20" s="17">
        <f t="shared" si="1"/>
        <v>0.00855303237574099</v>
      </c>
    </row>
    <row r="21" spans="1:5">
      <c r="A21" s="15">
        <v>20230618</v>
      </c>
      <c r="B21" s="16">
        <v>2621157</v>
      </c>
      <c r="C21" s="15">
        <v>2594094</v>
      </c>
      <c r="D21" s="15">
        <f t="shared" si="0"/>
        <v>-27063</v>
      </c>
      <c r="E21" s="17">
        <f t="shared" si="1"/>
        <v>0.0103248298365951</v>
      </c>
    </row>
    <row r="22" spans="1:5">
      <c r="A22" s="15">
        <v>20230619</v>
      </c>
      <c r="B22" s="16">
        <v>3769652</v>
      </c>
      <c r="C22" s="15">
        <v>3716410</v>
      </c>
      <c r="D22" s="15">
        <f t="shared" si="0"/>
        <v>-53242</v>
      </c>
      <c r="E22" s="17">
        <f t="shared" si="1"/>
        <v>0.0141238501591128</v>
      </c>
    </row>
    <row r="23" spans="1:5">
      <c r="A23" s="15">
        <v>20230620</v>
      </c>
      <c r="B23" s="16">
        <v>3546784</v>
      </c>
      <c r="C23" s="15">
        <v>3521363</v>
      </c>
      <c r="D23" s="15">
        <f t="shared" si="0"/>
        <v>-25421</v>
      </c>
      <c r="E23" s="17">
        <f t="shared" si="1"/>
        <v>0.00716733807302616</v>
      </c>
    </row>
    <row r="24" spans="1:5">
      <c r="A24" s="15">
        <v>20230621</v>
      </c>
      <c r="B24" s="16">
        <v>3101020</v>
      </c>
      <c r="C24" s="15">
        <v>3075647</v>
      </c>
      <c r="D24" s="15">
        <f t="shared" si="0"/>
        <v>-25373</v>
      </c>
      <c r="E24" s="17">
        <f t="shared" si="1"/>
        <v>0.00818214651953228</v>
      </c>
    </row>
    <row r="25" spans="1:5">
      <c r="A25" s="15">
        <v>20230622</v>
      </c>
      <c r="B25" s="16">
        <v>1608507</v>
      </c>
      <c r="C25" s="15">
        <v>1603565</v>
      </c>
      <c r="D25" s="15">
        <f t="shared" si="0"/>
        <v>-4942</v>
      </c>
      <c r="E25" s="17">
        <f t="shared" si="1"/>
        <v>0.00307241435691607</v>
      </c>
    </row>
    <row r="26" spans="1:5">
      <c r="A26" s="15">
        <v>20230623</v>
      </c>
      <c r="B26" s="16">
        <v>1691950</v>
      </c>
      <c r="C26" s="15">
        <v>1684097</v>
      </c>
      <c r="D26" s="15">
        <f t="shared" si="0"/>
        <v>-7853</v>
      </c>
      <c r="E26" s="17">
        <f t="shared" si="1"/>
        <v>0.00464139011200095</v>
      </c>
    </row>
    <row r="27" spans="1:5">
      <c r="A27" s="15">
        <v>20230624</v>
      </c>
      <c r="B27" s="16">
        <v>1737522</v>
      </c>
      <c r="C27" s="15">
        <v>1733205</v>
      </c>
      <c r="D27" s="15">
        <f t="shared" si="0"/>
        <v>-4317</v>
      </c>
      <c r="E27" s="17">
        <f t="shared" si="1"/>
        <v>0.00248457285720699</v>
      </c>
    </row>
    <row r="28" spans="1:5">
      <c r="A28" s="15">
        <v>20230625</v>
      </c>
      <c r="B28" s="16">
        <v>2457886</v>
      </c>
      <c r="C28" s="15">
        <v>2453171</v>
      </c>
      <c r="D28" s="15">
        <f t="shared" si="0"/>
        <v>-4715</v>
      </c>
      <c r="E28" s="17">
        <f t="shared" si="1"/>
        <v>0.00191831517002823</v>
      </c>
    </row>
    <row r="29" spans="1:5">
      <c r="A29" s="15">
        <v>20230626</v>
      </c>
      <c r="B29" s="16">
        <v>2602398</v>
      </c>
      <c r="C29" s="15">
        <v>2598348</v>
      </c>
      <c r="D29" s="15">
        <f t="shared" si="0"/>
        <v>-4050</v>
      </c>
      <c r="E29" s="17">
        <f t="shared" si="1"/>
        <v>0.00155625695992696</v>
      </c>
    </row>
    <row r="30" spans="1:5">
      <c r="A30" s="15">
        <v>20230627</v>
      </c>
      <c r="B30" s="16">
        <v>2639680</v>
      </c>
      <c r="C30" s="15">
        <v>2636042</v>
      </c>
      <c r="D30" s="15">
        <f t="shared" si="0"/>
        <v>-3638</v>
      </c>
      <c r="E30" s="17">
        <f t="shared" si="1"/>
        <v>0.00137819735725542</v>
      </c>
    </row>
    <row r="31" spans="1:5">
      <c r="A31" s="15">
        <v>20230628</v>
      </c>
      <c r="B31" s="16">
        <v>2564969</v>
      </c>
      <c r="C31" s="15">
        <v>2561242</v>
      </c>
      <c r="D31" s="15">
        <f t="shared" si="0"/>
        <v>-3727</v>
      </c>
      <c r="E31" s="17">
        <f t="shared" si="1"/>
        <v>0.0014530390035903</v>
      </c>
    </row>
    <row r="32" spans="1:5">
      <c r="A32" s="15">
        <v>20230629</v>
      </c>
      <c r="B32" s="16">
        <v>2418022</v>
      </c>
      <c r="C32" s="15">
        <v>2415297</v>
      </c>
      <c r="D32" s="15">
        <f t="shared" si="0"/>
        <v>-2725</v>
      </c>
      <c r="E32" s="17">
        <f t="shared" si="1"/>
        <v>0.00112695417990407</v>
      </c>
    </row>
    <row r="33" spans="1:5">
      <c r="A33" s="15">
        <v>20230630</v>
      </c>
      <c r="B33" s="16">
        <v>2250870</v>
      </c>
      <c r="C33" s="15">
        <v>2247520</v>
      </c>
      <c r="D33" s="15">
        <f t="shared" si="0"/>
        <v>-3350</v>
      </c>
      <c r="E33" s="17">
        <f t="shared" si="1"/>
        <v>0.00148831340770458</v>
      </c>
    </row>
    <row r="36" ht="30" customHeight="1" spans="1:9">
      <c r="A36" s="10" t="s">
        <v>43</v>
      </c>
      <c r="B36" s="10"/>
      <c r="C36" s="10"/>
      <c r="D36" s="10"/>
      <c r="E36" s="10"/>
      <c r="F36" s="18"/>
      <c r="G36" s="18"/>
      <c r="H36" s="18"/>
      <c r="I36" s="18"/>
    </row>
    <row r="38" spans="1:3">
      <c r="A38" s="19" t="s">
        <v>37</v>
      </c>
      <c r="B38" s="20" t="s">
        <v>44</v>
      </c>
      <c r="C38" s="20" t="s">
        <v>45</v>
      </c>
    </row>
    <row r="39" spans="1:3">
      <c r="A39" s="19"/>
      <c r="B39" s="20" t="s">
        <v>46</v>
      </c>
      <c r="C39" s="20" t="s">
        <v>46</v>
      </c>
    </row>
    <row r="40" spans="1:3">
      <c r="A40" s="21">
        <v>45081</v>
      </c>
      <c r="B40" s="17">
        <v>0.0297</v>
      </c>
      <c r="C40" s="17">
        <v>0.0297</v>
      </c>
    </row>
    <row r="41" spans="1:3">
      <c r="A41" s="21">
        <v>45082</v>
      </c>
      <c r="B41" s="17">
        <v>0.0019</v>
      </c>
      <c r="C41" s="17">
        <v>0.0019</v>
      </c>
    </row>
    <row r="42" spans="1:3">
      <c r="A42" s="21">
        <v>45083</v>
      </c>
      <c r="B42" s="17">
        <v>0.002</v>
      </c>
      <c r="C42" s="17">
        <v>0.002</v>
      </c>
    </row>
    <row r="43" spans="1:3">
      <c r="A43" s="21">
        <v>45084</v>
      </c>
      <c r="B43" s="17">
        <v>0.0117</v>
      </c>
      <c r="C43" s="17">
        <v>0.0117</v>
      </c>
    </row>
    <row r="44" spans="1:3">
      <c r="A44" s="21">
        <v>45085</v>
      </c>
      <c r="B44" s="17">
        <v>0.0085</v>
      </c>
      <c r="C44" s="17">
        <v>0.0085</v>
      </c>
    </row>
    <row r="45" spans="1:3">
      <c r="A45" s="21">
        <v>45086</v>
      </c>
      <c r="B45" s="17">
        <v>0.0081</v>
      </c>
      <c r="C45" s="17">
        <v>0.0081</v>
      </c>
    </row>
    <row r="46" spans="1:3">
      <c r="A46" s="21">
        <v>45087</v>
      </c>
      <c r="B46" s="17">
        <v>0.0077</v>
      </c>
      <c r="C46" s="17">
        <v>0.0077</v>
      </c>
    </row>
    <row r="47" spans="1:3">
      <c r="A47" s="21">
        <v>45088</v>
      </c>
      <c r="B47" s="17">
        <v>0.0024</v>
      </c>
      <c r="C47" s="17">
        <v>0.0024</v>
      </c>
    </row>
    <row r="48" spans="1:3">
      <c r="A48" s="21">
        <v>45089</v>
      </c>
      <c r="B48" s="17">
        <v>0.0016</v>
      </c>
      <c r="C48" s="17">
        <v>0.0016</v>
      </c>
    </row>
    <row r="49" spans="1:3">
      <c r="A49" s="21">
        <v>45090</v>
      </c>
      <c r="B49" s="17">
        <v>0.0034</v>
      </c>
      <c r="C49" s="17">
        <v>0.0034</v>
      </c>
    </row>
    <row r="50" spans="1:3">
      <c r="A50" s="21">
        <v>45091</v>
      </c>
      <c r="B50" s="17">
        <v>0.0025</v>
      </c>
      <c r="C50" s="17">
        <v>0.0025</v>
      </c>
    </row>
    <row r="51" spans="1:3">
      <c r="A51" s="21">
        <v>45092</v>
      </c>
      <c r="B51" s="17">
        <v>0.0038</v>
      </c>
      <c r="C51" s="17">
        <v>0.0038</v>
      </c>
    </row>
    <row r="52" spans="1:3">
      <c r="A52" s="21">
        <v>45093</v>
      </c>
      <c r="B52" s="17">
        <v>0.0171</v>
      </c>
      <c r="C52" s="17">
        <v>0.0171</v>
      </c>
    </row>
    <row r="53" spans="1:3">
      <c r="A53" s="21">
        <v>45094</v>
      </c>
      <c r="B53" s="17">
        <v>0.0086</v>
      </c>
      <c r="C53" s="17">
        <v>0.0086</v>
      </c>
    </row>
    <row r="54" spans="1:3">
      <c r="A54" s="21">
        <v>45095</v>
      </c>
      <c r="B54" s="17">
        <v>0.0104</v>
      </c>
      <c r="C54" s="17">
        <v>0.0103</v>
      </c>
    </row>
    <row r="55" spans="1:3">
      <c r="A55" s="21">
        <v>45096</v>
      </c>
      <c r="B55" s="17">
        <v>0.0142</v>
      </c>
      <c r="C55" s="17">
        <v>0.0141</v>
      </c>
    </row>
    <row r="56" spans="1:3">
      <c r="A56" s="21">
        <v>45097</v>
      </c>
      <c r="B56" s="17">
        <v>0.0072</v>
      </c>
      <c r="C56" s="17">
        <v>0.0072</v>
      </c>
    </row>
    <row r="57" spans="1:3">
      <c r="A57" s="21">
        <v>45098</v>
      </c>
      <c r="B57" s="17">
        <v>0.0083</v>
      </c>
      <c r="C57" s="17">
        <v>0.0082</v>
      </c>
    </row>
    <row r="58" spans="1:3">
      <c r="A58" s="21">
        <v>45099</v>
      </c>
      <c r="B58" s="17">
        <v>0.0034</v>
      </c>
      <c r="C58" s="17">
        <v>0.0031</v>
      </c>
    </row>
    <row r="59" spans="1:3">
      <c r="A59" s="21">
        <v>45100</v>
      </c>
      <c r="B59" s="17">
        <v>0.0051</v>
      </c>
      <c r="C59" s="17">
        <v>0.0046</v>
      </c>
    </row>
    <row r="60" spans="1:3">
      <c r="A60" s="21">
        <v>45101</v>
      </c>
      <c r="B60" s="17">
        <v>0.0035</v>
      </c>
      <c r="C60" s="17">
        <v>0.0025</v>
      </c>
    </row>
    <row r="61" spans="1:3">
      <c r="A61" s="21">
        <v>45102</v>
      </c>
      <c r="B61" s="17">
        <v>0.0026</v>
      </c>
      <c r="C61" s="17">
        <v>0.0019</v>
      </c>
    </row>
    <row r="62" spans="1:3">
      <c r="A62" s="21">
        <v>45103</v>
      </c>
      <c r="B62" s="17">
        <v>0.0022</v>
      </c>
      <c r="C62" s="17">
        <v>0.0016</v>
      </c>
    </row>
    <row r="63" spans="1:3">
      <c r="A63" s="21">
        <v>45104</v>
      </c>
      <c r="B63" s="17">
        <v>0.0019</v>
      </c>
      <c r="C63" s="17">
        <v>0.0014</v>
      </c>
    </row>
    <row r="64" spans="1:3">
      <c r="A64" s="21">
        <v>45105</v>
      </c>
      <c r="B64" s="17">
        <v>0.0019</v>
      </c>
      <c r="C64" s="17">
        <v>0.0015</v>
      </c>
    </row>
    <row r="65" spans="1:3">
      <c r="A65" s="21">
        <v>45106</v>
      </c>
      <c r="B65" s="17">
        <v>0.0018</v>
      </c>
      <c r="C65" s="17">
        <v>0.0011</v>
      </c>
    </row>
    <row r="66" spans="1:3">
      <c r="A66" s="21">
        <v>45107</v>
      </c>
      <c r="B66" s="17">
        <v>0.0022</v>
      </c>
      <c r="C66" s="17">
        <v>0.0015</v>
      </c>
    </row>
    <row r="67" spans="1:3">
      <c r="A67" s="21">
        <v>45107</v>
      </c>
      <c r="B67" s="17">
        <v>0.0022</v>
      </c>
      <c r="C67" s="17">
        <v>0.0015</v>
      </c>
    </row>
    <row r="68" spans="1:3">
      <c r="A68" s="22"/>
      <c r="B68" s="22"/>
      <c r="C68" s="22"/>
    </row>
    <row r="70" spans="1:3">
      <c r="A70" s="23" t="s">
        <v>47</v>
      </c>
      <c r="B70" s="23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  <row r="75" spans="1:3">
      <c r="A75" s="23"/>
      <c r="B75" s="23"/>
      <c r="C75" s="23"/>
    </row>
    <row r="76" spans="1:3">
      <c r="A76" s="23"/>
      <c r="B76" s="23"/>
      <c r="C76" s="23"/>
    </row>
  </sheetData>
  <mergeCells count="7">
    <mergeCell ref="A1:E1"/>
    <mergeCell ref="A36:E36"/>
    <mergeCell ref="A2:A3"/>
    <mergeCell ref="A38:A39"/>
    <mergeCell ref="D2:D3"/>
    <mergeCell ref="E2:E3"/>
    <mergeCell ref="A70:C76"/>
  </mergeCells>
  <conditionalFormatting sqref="E4:E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{7e15bebe-16c4-4bb7-9aa0-2142726b72bf}</x14:id>
        </ext>
      </extLst>
    </cfRule>
    <cfRule type="dataBar" priority="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{fb8c80dd-7eff-44e2-87e6-875702bec680}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5bebe-16c4-4bb7-9aa0-2142726b7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b8c80dd-7eff-44e2-87e6-875702bec680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E4:E33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6" sqref="I16"/>
    </sheetView>
  </sheetViews>
  <sheetFormatPr defaultColWidth="8.72727272727273" defaultRowHeight="14"/>
  <sheetData>
    <row r="1" ht="21" customHeight="1" spans="1:9">
      <c r="A1" s="1" t="s">
        <v>48</v>
      </c>
      <c r="B1" s="1"/>
      <c r="C1" s="1"/>
      <c r="D1" s="1"/>
      <c r="E1" s="2"/>
      <c r="F1" s="1"/>
      <c r="G1" s="1"/>
      <c r="H1" s="1"/>
      <c r="I1" s="1"/>
    </row>
    <row r="2" spans="1:5">
      <c r="A2" s="3" t="s">
        <v>37</v>
      </c>
      <c r="B2" s="4" t="s">
        <v>38</v>
      </c>
      <c r="C2" s="4" t="s">
        <v>39</v>
      </c>
      <c r="D2" s="3" t="s">
        <v>40</v>
      </c>
      <c r="E2" s="5" t="s">
        <v>41</v>
      </c>
    </row>
    <row r="3" spans="1:5">
      <c r="A3" s="4"/>
      <c r="B3" s="4" t="s">
        <v>42</v>
      </c>
      <c r="C3" s="4" t="s">
        <v>42</v>
      </c>
      <c r="D3" s="4"/>
      <c r="E3" s="5"/>
    </row>
    <row r="4" spans="1:5">
      <c r="A4" s="6">
        <v>20230601</v>
      </c>
      <c r="B4" s="7">
        <v>3391743</v>
      </c>
      <c r="C4" s="7">
        <v>3232452</v>
      </c>
      <c r="D4" s="6">
        <f t="shared" ref="D4:D33" si="0">C4-B4</f>
        <v>-159291</v>
      </c>
      <c r="E4" s="8">
        <f t="shared" ref="E4:E33" si="1">ABS(D4/B4)</f>
        <v>0.0469643484190872</v>
      </c>
    </row>
    <row r="5" spans="1:5">
      <c r="A5" s="6">
        <v>20230602</v>
      </c>
      <c r="B5" s="7">
        <v>2943210</v>
      </c>
      <c r="C5" s="7">
        <v>2847180</v>
      </c>
      <c r="D5" s="6">
        <f t="shared" si="0"/>
        <v>-96030</v>
      </c>
      <c r="E5" s="8">
        <f t="shared" si="1"/>
        <v>0.0326276412488406</v>
      </c>
    </row>
    <row r="6" spans="1:5">
      <c r="A6" s="6">
        <v>20230603</v>
      </c>
      <c r="B6" s="7">
        <v>2269432</v>
      </c>
      <c r="C6" s="7">
        <v>2205610</v>
      </c>
      <c r="D6" s="6">
        <f t="shared" si="0"/>
        <v>-63822</v>
      </c>
      <c r="E6" s="8">
        <f t="shared" si="1"/>
        <v>0.0281224553104037</v>
      </c>
    </row>
    <row r="7" spans="1:5">
      <c r="A7" s="6">
        <v>20230604</v>
      </c>
      <c r="B7" s="7">
        <v>1891092</v>
      </c>
      <c r="C7" s="7">
        <v>1834951</v>
      </c>
      <c r="D7" s="6">
        <f t="shared" si="0"/>
        <v>-56141</v>
      </c>
      <c r="E7" s="8">
        <f t="shared" si="1"/>
        <v>0.0296870802689663</v>
      </c>
    </row>
    <row r="8" spans="1:5">
      <c r="A8" s="6">
        <v>20230605</v>
      </c>
      <c r="B8" s="7">
        <v>2702080</v>
      </c>
      <c r="C8" s="7">
        <v>2696839</v>
      </c>
      <c r="D8" s="6">
        <f t="shared" si="0"/>
        <v>-5241</v>
      </c>
      <c r="E8" s="8">
        <f t="shared" si="1"/>
        <v>0.00193961688773093</v>
      </c>
    </row>
    <row r="9" spans="1:5">
      <c r="A9" s="6">
        <v>20230606</v>
      </c>
      <c r="B9" s="7">
        <v>2701683</v>
      </c>
      <c r="C9" s="7">
        <v>2696276</v>
      </c>
      <c r="D9" s="6">
        <f t="shared" si="0"/>
        <v>-5407</v>
      </c>
      <c r="E9" s="8">
        <f t="shared" si="1"/>
        <v>0.00200134508748806</v>
      </c>
    </row>
    <row r="10" spans="1:5">
      <c r="A10" s="6">
        <v>20230607</v>
      </c>
      <c r="B10" s="7">
        <v>2737746</v>
      </c>
      <c r="C10" s="7">
        <v>2705832</v>
      </c>
      <c r="D10" s="6">
        <f t="shared" si="0"/>
        <v>-31914</v>
      </c>
      <c r="E10" s="8">
        <f t="shared" si="1"/>
        <v>0.0116570346555159</v>
      </c>
    </row>
    <row r="11" spans="1:5">
      <c r="A11" s="6">
        <v>20230608</v>
      </c>
      <c r="B11" s="7">
        <v>2714319</v>
      </c>
      <c r="C11" s="7">
        <v>2691262</v>
      </c>
      <c r="D11" s="6">
        <f t="shared" si="0"/>
        <v>-23057</v>
      </c>
      <c r="E11" s="8">
        <f t="shared" si="1"/>
        <v>0.00849458004015003</v>
      </c>
    </row>
    <row r="12" spans="1:5">
      <c r="A12" s="6">
        <v>20230609</v>
      </c>
      <c r="B12" s="7">
        <v>2647609</v>
      </c>
      <c r="C12" s="7">
        <v>2626201</v>
      </c>
      <c r="D12" s="6">
        <f t="shared" si="0"/>
        <v>-21408</v>
      </c>
      <c r="E12" s="8">
        <f t="shared" si="1"/>
        <v>0.00808578608095077</v>
      </c>
    </row>
    <row r="13" spans="1:5">
      <c r="A13" s="6">
        <v>20230610</v>
      </c>
      <c r="B13" s="7">
        <v>2097124</v>
      </c>
      <c r="C13" s="7">
        <v>2080910</v>
      </c>
      <c r="D13" s="6">
        <f t="shared" si="0"/>
        <v>-16214</v>
      </c>
      <c r="E13" s="8">
        <f t="shared" si="1"/>
        <v>0.00773154091031336</v>
      </c>
    </row>
    <row r="14" spans="1:5">
      <c r="A14" s="6">
        <v>20230611</v>
      </c>
      <c r="B14" s="7">
        <v>1825401</v>
      </c>
      <c r="C14" s="7">
        <v>1821093</v>
      </c>
      <c r="D14" s="6">
        <f t="shared" si="0"/>
        <v>-4308</v>
      </c>
      <c r="E14" s="8">
        <f t="shared" si="1"/>
        <v>0.0023600293853241</v>
      </c>
    </row>
    <row r="15" spans="1:5">
      <c r="A15" s="6">
        <v>20230612</v>
      </c>
      <c r="B15" s="7">
        <v>2821739</v>
      </c>
      <c r="C15" s="7">
        <v>2817159</v>
      </c>
      <c r="D15" s="6">
        <f t="shared" si="0"/>
        <v>-4580</v>
      </c>
      <c r="E15" s="8">
        <f t="shared" si="1"/>
        <v>0.00162311255576791</v>
      </c>
    </row>
    <row r="16" spans="1:5">
      <c r="A16" s="6">
        <v>20230613</v>
      </c>
      <c r="B16" s="7">
        <v>2925693</v>
      </c>
      <c r="C16" s="7">
        <v>2915821</v>
      </c>
      <c r="D16" s="6">
        <f t="shared" si="0"/>
        <v>-9872</v>
      </c>
      <c r="E16" s="8">
        <f t="shared" si="1"/>
        <v>0.00337424329893806</v>
      </c>
    </row>
    <row r="17" spans="1:5">
      <c r="A17" s="6">
        <v>20230614</v>
      </c>
      <c r="B17" s="7">
        <v>2976671</v>
      </c>
      <c r="C17" s="7">
        <v>2969161</v>
      </c>
      <c r="D17" s="6">
        <f t="shared" si="0"/>
        <v>-7510</v>
      </c>
      <c r="E17" s="8">
        <f t="shared" si="1"/>
        <v>0.00252295265415627</v>
      </c>
    </row>
    <row r="18" spans="1:5">
      <c r="A18" s="6">
        <v>20230615</v>
      </c>
      <c r="B18" s="7">
        <v>3087057</v>
      </c>
      <c r="C18" s="7">
        <v>3075461</v>
      </c>
      <c r="D18" s="6">
        <f t="shared" si="0"/>
        <v>-11596</v>
      </c>
      <c r="E18" s="8">
        <f t="shared" si="1"/>
        <v>0.00375632843837998</v>
      </c>
    </row>
    <row r="19" spans="1:5">
      <c r="A19" s="6">
        <v>20230616</v>
      </c>
      <c r="B19" s="7">
        <v>3641508</v>
      </c>
      <c r="C19" s="7">
        <v>3579084</v>
      </c>
      <c r="D19" s="6">
        <f t="shared" si="0"/>
        <v>-62424</v>
      </c>
      <c r="E19" s="8">
        <f t="shared" si="1"/>
        <v>0.0171423487192669</v>
      </c>
    </row>
    <row r="20" spans="1:5">
      <c r="A20" s="6">
        <v>20230617</v>
      </c>
      <c r="B20" s="7">
        <v>2741250</v>
      </c>
      <c r="C20" s="7">
        <v>2717804</v>
      </c>
      <c r="D20" s="6">
        <f t="shared" si="0"/>
        <v>-23446</v>
      </c>
      <c r="E20" s="8">
        <f t="shared" si="1"/>
        <v>0.00855303237574099</v>
      </c>
    </row>
    <row r="21" spans="1:5">
      <c r="A21" s="6">
        <v>20230618</v>
      </c>
      <c r="B21" s="7">
        <v>2621157</v>
      </c>
      <c r="C21" s="7">
        <v>2594094</v>
      </c>
      <c r="D21" s="6">
        <f t="shared" si="0"/>
        <v>-27063</v>
      </c>
      <c r="E21" s="8">
        <f t="shared" si="1"/>
        <v>0.0103248298365951</v>
      </c>
    </row>
    <row r="22" spans="1:5">
      <c r="A22" s="6">
        <v>20230619</v>
      </c>
      <c r="B22" s="7">
        <v>3769652</v>
      </c>
      <c r="C22" s="7">
        <v>3716410</v>
      </c>
      <c r="D22" s="6">
        <f t="shared" si="0"/>
        <v>-53242</v>
      </c>
      <c r="E22" s="8">
        <f t="shared" si="1"/>
        <v>0.0141238501591128</v>
      </c>
    </row>
    <row r="23" spans="1:5">
      <c r="A23" s="6">
        <v>20230620</v>
      </c>
      <c r="B23" s="7">
        <v>3546784</v>
      </c>
      <c r="C23" s="7">
        <v>3521363</v>
      </c>
      <c r="D23" s="6">
        <f t="shared" si="0"/>
        <v>-25421</v>
      </c>
      <c r="E23" s="8">
        <f t="shared" si="1"/>
        <v>0.00716733807302616</v>
      </c>
    </row>
    <row r="24" spans="1:5">
      <c r="A24" s="6">
        <v>20230621</v>
      </c>
      <c r="B24" s="7">
        <v>3101020</v>
      </c>
      <c r="C24" s="7">
        <v>3075647</v>
      </c>
      <c r="D24" s="6">
        <f t="shared" si="0"/>
        <v>-25373</v>
      </c>
      <c r="E24" s="8">
        <f t="shared" si="1"/>
        <v>0.00818214651953228</v>
      </c>
    </row>
    <row r="25" spans="1:5">
      <c r="A25" s="6">
        <v>20230622</v>
      </c>
      <c r="B25" s="7">
        <v>1608507</v>
      </c>
      <c r="C25" s="7">
        <v>1603565</v>
      </c>
      <c r="D25" s="6">
        <f t="shared" si="0"/>
        <v>-4942</v>
      </c>
      <c r="E25" s="8">
        <f t="shared" si="1"/>
        <v>0.00307241435691607</v>
      </c>
    </row>
    <row r="26" spans="1:5">
      <c r="A26" s="6">
        <v>20230623</v>
      </c>
      <c r="B26" s="7">
        <v>1691950</v>
      </c>
      <c r="C26" s="7">
        <v>1684097</v>
      </c>
      <c r="D26" s="6">
        <f t="shared" si="0"/>
        <v>-7853</v>
      </c>
      <c r="E26" s="8">
        <f t="shared" si="1"/>
        <v>0.00464139011200095</v>
      </c>
    </row>
    <row r="27" spans="1:5">
      <c r="A27" s="6">
        <v>20230624</v>
      </c>
      <c r="B27" s="7">
        <v>1737522</v>
      </c>
      <c r="C27" s="7">
        <v>1733205</v>
      </c>
      <c r="D27" s="6">
        <f t="shared" si="0"/>
        <v>-4317</v>
      </c>
      <c r="E27" s="8">
        <f t="shared" si="1"/>
        <v>0.00248457285720699</v>
      </c>
    </row>
    <row r="28" spans="1:5">
      <c r="A28" s="6">
        <v>20230625</v>
      </c>
      <c r="B28" s="7">
        <v>2457886</v>
      </c>
      <c r="C28" s="7">
        <v>2453171</v>
      </c>
      <c r="D28" s="6">
        <f t="shared" si="0"/>
        <v>-4715</v>
      </c>
      <c r="E28" s="8">
        <f t="shared" si="1"/>
        <v>0.00191831517002823</v>
      </c>
    </row>
    <row r="29" spans="1:5">
      <c r="A29" s="6">
        <v>20230626</v>
      </c>
      <c r="B29" s="7">
        <v>2602398</v>
      </c>
      <c r="C29" s="7">
        <v>2598348</v>
      </c>
      <c r="D29" s="6">
        <f t="shared" si="0"/>
        <v>-4050</v>
      </c>
      <c r="E29" s="8">
        <f t="shared" si="1"/>
        <v>0.00155625695992696</v>
      </c>
    </row>
    <row r="30" spans="1:5">
      <c r="A30" s="6">
        <v>20230627</v>
      </c>
      <c r="B30" s="7">
        <v>2639680</v>
      </c>
      <c r="C30" s="7">
        <v>2636042</v>
      </c>
      <c r="D30" s="6">
        <f t="shared" si="0"/>
        <v>-3638</v>
      </c>
      <c r="E30" s="8">
        <f t="shared" si="1"/>
        <v>0.00137819735725542</v>
      </c>
    </row>
    <row r="31" spans="1:5">
      <c r="A31" s="6">
        <v>20230628</v>
      </c>
      <c r="B31" s="7">
        <v>2564969</v>
      </c>
      <c r="C31" s="7">
        <v>2561242</v>
      </c>
      <c r="D31" s="6">
        <f t="shared" si="0"/>
        <v>-3727</v>
      </c>
      <c r="E31" s="8">
        <f t="shared" si="1"/>
        <v>0.0014530390035903</v>
      </c>
    </row>
    <row r="32" spans="1:5">
      <c r="A32" s="6">
        <v>20230629</v>
      </c>
      <c r="B32" s="7">
        <v>2418022</v>
      </c>
      <c r="C32" s="7">
        <v>2415297</v>
      </c>
      <c r="D32" s="6">
        <f t="shared" si="0"/>
        <v>-2725</v>
      </c>
      <c r="E32" s="8">
        <f t="shared" si="1"/>
        <v>0.00112695417990407</v>
      </c>
    </row>
    <row r="33" spans="1:5">
      <c r="A33" s="6">
        <v>20230630</v>
      </c>
      <c r="B33" s="7">
        <v>2250870</v>
      </c>
      <c r="C33" s="7">
        <v>2247520</v>
      </c>
      <c r="D33" s="6">
        <f t="shared" si="0"/>
        <v>-3350</v>
      </c>
      <c r="E33" s="8">
        <f t="shared" si="1"/>
        <v>0.00148831340770458</v>
      </c>
    </row>
  </sheetData>
  <mergeCells count="4">
    <mergeCell ref="A1:I1"/>
    <mergeCell ref="A2:A3"/>
    <mergeCell ref="D2:D3"/>
    <mergeCell ref="E2:E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6" sqref="I16"/>
    </sheetView>
  </sheetViews>
  <sheetFormatPr defaultColWidth="8.72727272727273" defaultRowHeight="14"/>
  <sheetData>
    <row r="1" ht="18" customHeight="1" spans="1:9">
      <c r="A1" s="1" t="s">
        <v>49</v>
      </c>
      <c r="B1" s="1"/>
      <c r="C1" s="1"/>
      <c r="D1" s="1"/>
      <c r="E1" s="2"/>
      <c r="F1" s="1"/>
      <c r="G1" s="1"/>
      <c r="H1" s="1"/>
      <c r="I1" s="1"/>
    </row>
    <row r="2" spans="1:5">
      <c r="A2" s="3" t="s">
        <v>37</v>
      </c>
      <c r="B2" s="4" t="s">
        <v>38</v>
      </c>
      <c r="C2" s="4" t="s">
        <v>39</v>
      </c>
      <c r="D2" s="3" t="s">
        <v>40</v>
      </c>
      <c r="E2" s="5" t="s">
        <v>41</v>
      </c>
    </row>
    <row r="3" spans="1:5">
      <c r="A3" s="4"/>
      <c r="B3" s="4" t="s">
        <v>42</v>
      </c>
      <c r="C3" s="4" t="s">
        <v>42</v>
      </c>
      <c r="D3" s="4"/>
      <c r="E3" s="5"/>
    </row>
    <row r="4" spans="1:5">
      <c r="A4" s="6">
        <v>20230601</v>
      </c>
      <c r="B4" s="7">
        <v>3391743</v>
      </c>
      <c r="C4" s="7">
        <v>3232452</v>
      </c>
      <c r="D4" s="6">
        <f t="shared" ref="D4:D33" si="0">C4-B4</f>
        <v>-159291</v>
      </c>
      <c r="E4" s="8">
        <f t="shared" ref="E4:E33" si="1">ABS(D4/B4)</f>
        <v>0.0469643484190872</v>
      </c>
    </row>
    <row r="5" spans="1:5">
      <c r="A5" s="6">
        <v>20230602</v>
      </c>
      <c r="B5" s="7">
        <v>2943210</v>
      </c>
      <c r="C5" s="7">
        <v>2847180</v>
      </c>
      <c r="D5" s="6">
        <f t="shared" si="0"/>
        <v>-96030</v>
      </c>
      <c r="E5" s="8">
        <f t="shared" si="1"/>
        <v>0.0326276412488406</v>
      </c>
    </row>
    <row r="6" spans="1:5">
      <c r="A6" s="6">
        <v>20230603</v>
      </c>
      <c r="B6" s="7">
        <v>2269432</v>
      </c>
      <c r="C6" s="7">
        <v>2205610</v>
      </c>
      <c r="D6" s="6">
        <f t="shared" si="0"/>
        <v>-63822</v>
      </c>
      <c r="E6" s="8">
        <f t="shared" si="1"/>
        <v>0.0281224553104037</v>
      </c>
    </row>
    <row r="7" spans="1:5">
      <c r="A7" s="6">
        <v>20230604</v>
      </c>
      <c r="B7" s="7">
        <v>1891092</v>
      </c>
      <c r="C7" s="7">
        <v>1834951</v>
      </c>
      <c r="D7" s="6">
        <f t="shared" si="0"/>
        <v>-56141</v>
      </c>
      <c r="E7" s="8">
        <f t="shared" si="1"/>
        <v>0.0296870802689663</v>
      </c>
    </row>
    <row r="8" spans="1:5">
      <c r="A8" s="6">
        <v>20230605</v>
      </c>
      <c r="B8" s="7">
        <v>2702080</v>
      </c>
      <c r="C8" s="7">
        <v>2696839</v>
      </c>
      <c r="D8" s="6">
        <f t="shared" si="0"/>
        <v>-5241</v>
      </c>
      <c r="E8" s="8">
        <f t="shared" si="1"/>
        <v>0.00193961688773093</v>
      </c>
    </row>
    <row r="9" spans="1:5">
      <c r="A9" s="6">
        <v>20230606</v>
      </c>
      <c r="B9" s="7">
        <v>2701683</v>
      </c>
      <c r="C9" s="7">
        <v>2696276</v>
      </c>
      <c r="D9" s="6">
        <f t="shared" si="0"/>
        <v>-5407</v>
      </c>
      <c r="E9" s="8">
        <f t="shared" si="1"/>
        <v>0.00200134508748806</v>
      </c>
    </row>
    <row r="10" spans="1:5">
      <c r="A10" s="6">
        <v>20230607</v>
      </c>
      <c r="B10" s="7">
        <v>2737746</v>
      </c>
      <c r="C10" s="7">
        <v>2705832</v>
      </c>
      <c r="D10" s="6">
        <f t="shared" si="0"/>
        <v>-31914</v>
      </c>
      <c r="E10" s="8">
        <f t="shared" si="1"/>
        <v>0.0116570346555159</v>
      </c>
    </row>
    <row r="11" spans="1:5">
      <c r="A11" s="6">
        <v>20230608</v>
      </c>
      <c r="B11" s="7">
        <v>2714319</v>
      </c>
      <c r="C11" s="7">
        <v>2691262</v>
      </c>
      <c r="D11" s="6">
        <f t="shared" si="0"/>
        <v>-23057</v>
      </c>
      <c r="E11" s="8">
        <f t="shared" si="1"/>
        <v>0.00849458004015003</v>
      </c>
    </row>
    <row r="12" spans="1:5">
      <c r="A12" s="6">
        <v>20230609</v>
      </c>
      <c r="B12" s="7">
        <v>2647609</v>
      </c>
      <c r="C12" s="7">
        <v>2626201</v>
      </c>
      <c r="D12" s="6">
        <f t="shared" si="0"/>
        <v>-21408</v>
      </c>
      <c r="E12" s="8">
        <f t="shared" si="1"/>
        <v>0.00808578608095077</v>
      </c>
    </row>
    <row r="13" spans="1:5">
      <c r="A13" s="6">
        <v>20230610</v>
      </c>
      <c r="B13" s="7">
        <v>2097124</v>
      </c>
      <c r="C13" s="7">
        <v>2080910</v>
      </c>
      <c r="D13" s="6">
        <f t="shared" si="0"/>
        <v>-16214</v>
      </c>
      <c r="E13" s="8">
        <f t="shared" si="1"/>
        <v>0.00773154091031336</v>
      </c>
    </row>
    <row r="14" spans="1:5">
      <c r="A14" s="6">
        <v>20230611</v>
      </c>
      <c r="B14" s="7">
        <v>1825401</v>
      </c>
      <c r="C14" s="7">
        <v>1821093</v>
      </c>
      <c r="D14" s="6">
        <f t="shared" si="0"/>
        <v>-4308</v>
      </c>
      <c r="E14" s="8">
        <f t="shared" si="1"/>
        <v>0.0023600293853241</v>
      </c>
    </row>
    <row r="15" spans="1:5">
      <c r="A15" s="6">
        <v>20230612</v>
      </c>
      <c r="B15" s="7">
        <v>2821739</v>
      </c>
      <c r="C15" s="7">
        <v>2817159</v>
      </c>
      <c r="D15" s="6">
        <f t="shared" si="0"/>
        <v>-4580</v>
      </c>
      <c r="E15" s="8">
        <f t="shared" si="1"/>
        <v>0.00162311255576791</v>
      </c>
    </row>
    <row r="16" spans="1:5">
      <c r="A16" s="6">
        <v>20230613</v>
      </c>
      <c r="B16" s="7">
        <v>2925693</v>
      </c>
      <c r="C16" s="7">
        <v>2915821</v>
      </c>
      <c r="D16" s="6">
        <f t="shared" si="0"/>
        <v>-9872</v>
      </c>
      <c r="E16" s="8">
        <f t="shared" si="1"/>
        <v>0.00337424329893806</v>
      </c>
    </row>
    <row r="17" spans="1:5">
      <c r="A17" s="6">
        <v>20230614</v>
      </c>
      <c r="B17" s="7">
        <v>2976671</v>
      </c>
      <c r="C17" s="7">
        <v>2969161</v>
      </c>
      <c r="D17" s="6">
        <f t="shared" si="0"/>
        <v>-7510</v>
      </c>
      <c r="E17" s="8">
        <f t="shared" si="1"/>
        <v>0.00252295265415627</v>
      </c>
    </row>
    <row r="18" spans="1:5">
      <c r="A18" s="6">
        <v>20230615</v>
      </c>
      <c r="B18" s="7">
        <v>3087057</v>
      </c>
      <c r="C18" s="7">
        <v>3075461</v>
      </c>
      <c r="D18" s="6">
        <f t="shared" si="0"/>
        <v>-11596</v>
      </c>
      <c r="E18" s="8">
        <f t="shared" si="1"/>
        <v>0.00375632843837998</v>
      </c>
    </row>
    <row r="19" spans="1:5">
      <c r="A19" s="6">
        <v>20230616</v>
      </c>
      <c r="B19" s="7">
        <v>3641508</v>
      </c>
      <c r="C19" s="7">
        <v>3579084</v>
      </c>
      <c r="D19" s="6">
        <f t="shared" si="0"/>
        <v>-62424</v>
      </c>
      <c r="E19" s="8">
        <f t="shared" si="1"/>
        <v>0.0171423487192669</v>
      </c>
    </row>
    <row r="20" spans="1:5">
      <c r="A20" s="6">
        <v>20230617</v>
      </c>
      <c r="B20" s="7">
        <v>2741250</v>
      </c>
      <c r="C20" s="7">
        <v>2717804</v>
      </c>
      <c r="D20" s="6">
        <f t="shared" si="0"/>
        <v>-23446</v>
      </c>
      <c r="E20" s="8">
        <f t="shared" si="1"/>
        <v>0.00855303237574099</v>
      </c>
    </row>
    <row r="21" spans="1:5">
      <c r="A21" s="6">
        <v>20230618</v>
      </c>
      <c r="B21" s="7">
        <v>2621157</v>
      </c>
      <c r="C21" s="7">
        <v>2594094</v>
      </c>
      <c r="D21" s="6">
        <f t="shared" si="0"/>
        <v>-27063</v>
      </c>
      <c r="E21" s="8">
        <f t="shared" si="1"/>
        <v>0.0103248298365951</v>
      </c>
    </row>
    <row r="22" spans="1:5">
      <c r="A22" s="6">
        <v>20230619</v>
      </c>
      <c r="B22" s="7">
        <v>3769652</v>
      </c>
      <c r="C22" s="7">
        <v>3716410</v>
      </c>
      <c r="D22" s="6">
        <f t="shared" si="0"/>
        <v>-53242</v>
      </c>
      <c r="E22" s="8">
        <f t="shared" si="1"/>
        <v>0.0141238501591128</v>
      </c>
    </row>
    <row r="23" spans="1:5">
      <c r="A23" s="6">
        <v>20230620</v>
      </c>
      <c r="B23" s="7">
        <v>3546784</v>
      </c>
      <c r="C23" s="7">
        <v>3521363</v>
      </c>
      <c r="D23" s="6">
        <f t="shared" si="0"/>
        <v>-25421</v>
      </c>
      <c r="E23" s="8">
        <f t="shared" si="1"/>
        <v>0.00716733807302616</v>
      </c>
    </row>
    <row r="24" spans="1:5">
      <c r="A24" s="6">
        <v>20230621</v>
      </c>
      <c r="B24" s="7">
        <v>3101020</v>
      </c>
      <c r="C24" s="7">
        <v>3075647</v>
      </c>
      <c r="D24" s="6">
        <f t="shared" si="0"/>
        <v>-25373</v>
      </c>
      <c r="E24" s="8">
        <f t="shared" si="1"/>
        <v>0.00818214651953228</v>
      </c>
    </row>
    <row r="25" spans="1:5">
      <c r="A25" s="6">
        <v>20230622</v>
      </c>
      <c r="B25" s="7">
        <v>1608507</v>
      </c>
      <c r="C25" s="7">
        <v>1603565</v>
      </c>
      <c r="D25" s="6">
        <f t="shared" si="0"/>
        <v>-4942</v>
      </c>
      <c r="E25" s="8">
        <f t="shared" si="1"/>
        <v>0.00307241435691607</v>
      </c>
    </row>
    <row r="26" spans="1:5">
      <c r="A26" s="6">
        <v>20230623</v>
      </c>
      <c r="B26" s="7">
        <v>1691950</v>
      </c>
      <c r="C26" s="7">
        <v>1684097</v>
      </c>
      <c r="D26" s="6">
        <f t="shared" si="0"/>
        <v>-7853</v>
      </c>
      <c r="E26" s="8">
        <f t="shared" si="1"/>
        <v>0.00464139011200095</v>
      </c>
    </row>
    <row r="27" spans="1:5">
      <c r="A27" s="6">
        <v>20230624</v>
      </c>
      <c r="B27" s="7">
        <v>1737522</v>
      </c>
      <c r="C27" s="7">
        <v>1733205</v>
      </c>
      <c r="D27" s="6">
        <f t="shared" si="0"/>
        <v>-4317</v>
      </c>
      <c r="E27" s="8">
        <f t="shared" si="1"/>
        <v>0.00248457285720699</v>
      </c>
    </row>
    <row r="28" spans="1:5">
      <c r="A28" s="6">
        <v>20230625</v>
      </c>
      <c r="B28" s="7">
        <v>2457886</v>
      </c>
      <c r="C28" s="7">
        <v>2453171</v>
      </c>
      <c r="D28" s="6">
        <f t="shared" si="0"/>
        <v>-4715</v>
      </c>
      <c r="E28" s="8">
        <f t="shared" si="1"/>
        <v>0.00191831517002823</v>
      </c>
    </row>
    <row r="29" spans="1:5">
      <c r="A29" s="6">
        <v>20230626</v>
      </c>
      <c r="B29" s="7">
        <v>2602398</v>
      </c>
      <c r="C29" s="7">
        <v>2598348</v>
      </c>
      <c r="D29" s="6">
        <f t="shared" si="0"/>
        <v>-4050</v>
      </c>
      <c r="E29" s="8">
        <f t="shared" si="1"/>
        <v>0.00155625695992696</v>
      </c>
    </row>
    <row r="30" spans="1:5">
      <c r="A30" s="6">
        <v>20230627</v>
      </c>
      <c r="B30" s="7">
        <v>2639680</v>
      </c>
      <c r="C30" s="7">
        <v>2636042</v>
      </c>
      <c r="D30" s="6">
        <f t="shared" si="0"/>
        <v>-3638</v>
      </c>
      <c r="E30" s="8">
        <f t="shared" si="1"/>
        <v>0.00137819735725542</v>
      </c>
    </row>
    <row r="31" spans="1:5">
      <c r="A31" s="6">
        <v>20230628</v>
      </c>
      <c r="B31" s="7">
        <v>2564969</v>
      </c>
      <c r="C31" s="7">
        <v>2561242</v>
      </c>
      <c r="D31" s="6">
        <f t="shared" si="0"/>
        <v>-3727</v>
      </c>
      <c r="E31" s="8">
        <f t="shared" si="1"/>
        <v>0.0014530390035903</v>
      </c>
    </row>
    <row r="32" spans="1:5">
      <c r="A32" s="6">
        <v>20230629</v>
      </c>
      <c r="B32" s="7">
        <v>2418022</v>
      </c>
      <c r="C32" s="7">
        <v>2415297</v>
      </c>
      <c r="D32" s="6">
        <f t="shared" si="0"/>
        <v>-2725</v>
      </c>
      <c r="E32" s="8">
        <f t="shared" si="1"/>
        <v>0.00112695417990407</v>
      </c>
    </row>
    <row r="33" spans="1:5">
      <c r="A33" s="6">
        <v>20230630</v>
      </c>
      <c r="B33" s="7">
        <v>2250870</v>
      </c>
      <c r="C33" s="7">
        <v>2247520</v>
      </c>
      <c r="D33" s="6">
        <f t="shared" si="0"/>
        <v>-3350</v>
      </c>
      <c r="E33" s="8">
        <f t="shared" si="1"/>
        <v>0.00148831340770458</v>
      </c>
    </row>
  </sheetData>
  <mergeCells count="4">
    <mergeCell ref="A1:I1"/>
    <mergeCell ref="A2:A3"/>
    <mergeCell ref="D2:D3"/>
    <mergeCell ref="E2:E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selection activeCell="I16" sqref="I16"/>
    </sheetView>
  </sheetViews>
  <sheetFormatPr defaultColWidth="8.72727272727273" defaultRowHeight="14"/>
  <sheetData>
    <row r="1" ht="36" customHeight="1" spans="1:9">
      <c r="A1" s="1" t="s">
        <v>50</v>
      </c>
      <c r="B1" s="1"/>
      <c r="C1" s="1"/>
      <c r="D1" s="1"/>
      <c r="E1" s="2"/>
      <c r="F1" s="1"/>
      <c r="G1" s="1"/>
      <c r="H1" s="1"/>
      <c r="I1" s="1"/>
    </row>
    <row r="2" spans="1:5">
      <c r="A2" s="3" t="s">
        <v>37</v>
      </c>
      <c r="B2" s="4" t="s">
        <v>38</v>
      </c>
      <c r="C2" s="4" t="s">
        <v>39</v>
      </c>
      <c r="D2" s="3" t="s">
        <v>40</v>
      </c>
      <c r="E2" s="5" t="s">
        <v>41</v>
      </c>
    </row>
    <row r="3" spans="1:5">
      <c r="A3" s="4"/>
      <c r="B3" s="4" t="s">
        <v>42</v>
      </c>
      <c r="C3" s="4" t="s">
        <v>42</v>
      </c>
      <c r="D3" s="4"/>
      <c r="E3" s="5"/>
    </row>
    <row r="4" spans="1:5">
      <c r="A4" s="6">
        <v>20230601</v>
      </c>
      <c r="B4" s="7">
        <v>3391743</v>
      </c>
      <c r="C4" s="7">
        <v>3232452</v>
      </c>
      <c r="D4" s="6">
        <f t="shared" ref="D4:D33" si="0">C4-B4</f>
        <v>-159291</v>
      </c>
      <c r="E4" s="8">
        <f t="shared" ref="E4:E33" si="1">ABS(D4/B4)</f>
        <v>0.0469643484190872</v>
      </c>
    </row>
    <row r="5" spans="1:5">
      <c r="A5" s="6">
        <v>20230602</v>
      </c>
      <c r="B5" s="7">
        <v>2943210</v>
      </c>
      <c r="C5" s="7">
        <v>2847180</v>
      </c>
      <c r="D5" s="6">
        <f t="shared" si="0"/>
        <v>-96030</v>
      </c>
      <c r="E5" s="8">
        <f t="shared" si="1"/>
        <v>0.0326276412488406</v>
      </c>
    </row>
    <row r="6" spans="1:5">
      <c r="A6" s="6">
        <v>20230603</v>
      </c>
      <c r="B6" s="7">
        <v>2269432</v>
      </c>
      <c r="C6" s="7">
        <v>2205610</v>
      </c>
      <c r="D6" s="6">
        <f t="shared" si="0"/>
        <v>-63822</v>
      </c>
      <c r="E6" s="8">
        <f t="shared" si="1"/>
        <v>0.0281224553104037</v>
      </c>
    </row>
    <row r="7" spans="1:5">
      <c r="A7" s="6">
        <v>20230604</v>
      </c>
      <c r="B7" s="7">
        <v>1891092</v>
      </c>
      <c r="C7" s="7">
        <v>1834951</v>
      </c>
      <c r="D7" s="6">
        <f t="shared" si="0"/>
        <v>-56141</v>
      </c>
      <c r="E7" s="8">
        <f t="shared" si="1"/>
        <v>0.0296870802689663</v>
      </c>
    </row>
    <row r="8" spans="1:5">
      <c r="A8" s="6">
        <v>20230605</v>
      </c>
      <c r="B8" s="7">
        <v>2702080</v>
      </c>
      <c r="C8" s="7">
        <v>2696839</v>
      </c>
      <c r="D8" s="6">
        <f t="shared" si="0"/>
        <v>-5241</v>
      </c>
      <c r="E8" s="8">
        <f t="shared" si="1"/>
        <v>0.00193961688773093</v>
      </c>
    </row>
    <row r="9" spans="1:5">
      <c r="A9" s="6">
        <v>20230606</v>
      </c>
      <c r="B9" s="7">
        <v>2701683</v>
      </c>
      <c r="C9" s="7">
        <v>2696276</v>
      </c>
      <c r="D9" s="6">
        <f t="shared" si="0"/>
        <v>-5407</v>
      </c>
      <c r="E9" s="8">
        <f t="shared" si="1"/>
        <v>0.00200134508748806</v>
      </c>
    </row>
    <row r="10" spans="1:5">
      <c r="A10" s="6">
        <v>20230607</v>
      </c>
      <c r="B10" s="7">
        <v>2737746</v>
      </c>
      <c r="C10" s="7">
        <v>2705832</v>
      </c>
      <c r="D10" s="6">
        <f t="shared" si="0"/>
        <v>-31914</v>
      </c>
      <c r="E10" s="8">
        <f t="shared" si="1"/>
        <v>0.0116570346555159</v>
      </c>
    </row>
    <row r="11" spans="1:5">
      <c r="A11" s="6">
        <v>20230608</v>
      </c>
      <c r="B11" s="7">
        <v>2714319</v>
      </c>
      <c r="C11" s="7">
        <v>2691262</v>
      </c>
      <c r="D11" s="6">
        <f t="shared" si="0"/>
        <v>-23057</v>
      </c>
      <c r="E11" s="8">
        <f t="shared" si="1"/>
        <v>0.00849458004015003</v>
      </c>
    </row>
    <row r="12" spans="1:5">
      <c r="A12" s="6">
        <v>20230609</v>
      </c>
      <c r="B12" s="7">
        <v>2647609</v>
      </c>
      <c r="C12" s="7">
        <v>2626201</v>
      </c>
      <c r="D12" s="6">
        <f t="shared" si="0"/>
        <v>-21408</v>
      </c>
      <c r="E12" s="8">
        <f t="shared" si="1"/>
        <v>0.00808578608095077</v>
      </c>
    </row>
    <row r="13" spans="1:5">
      <c r="A13" s="6">
        <v>20230610</v>
      </c>
      <c r="B13" s="7">
        <v>2097124</v>
      </c>
      <c r="C13" s="7">
        <v>2080910</v>
      </c>
      <c r="D13" s="6">
        <f t="shared" si="0"/>
        <v>-16214</v>
      </c>
      <c r="E13" s="8">
        <f t="shared" si="1"/>
        <v>0.00773154091031336</v>
      </c>
    </row>
    <row r="14" spans="1:5">
      <c r="A14" s="6">
        <v>20230611</v>
      </c>
      <c r="B14" s="7">
        <v>1825401</v>
      </c>
      <c r="C14" s="7">
        <v>1821093</v>
      </c>
      <c r="D14" s="6">
        <f t="shared" si="0"/>
        <v>-4308</v>
      </c>
      <c r="E14" s="8">
        <f t="shared" si="1"/>
        <v>0.0023600293853241</v>
      </c>
    </row>
    <row r="15" spans="1:5">
      <c r="A15" s="6">
        <v>20230612</v>
      </c>
      <c r="B15" s="7">
        <v>2821739</v>
      </c>
      <c r="C15" s="7">
        <v>2817159</v>
      </c>
      <c r="D15" s="6">
        <f t="shared" si="0"/>
        <v>-4580</v>
      </c>
      <c r="E15" s="8">
        <f t="shared" si="1"/>
        <v>0.00162311255576791</v>
      </c>
    </row>
    <row r="16" spans="1:5">
      <c r="A16" s="6">
        <v>20230613</v>
      </c>
      <c r="B16" s="7">
        <v>2925693</v>
      </c>
      <c r="C16" s="7">
        <v>2915821</v>
      </c>
      <c r="D16" s="6">
        <f t="shared" si="0"/>
        <v>-9872</v>
      </c>
      <c r="E16" s="8">
        <f t="shared" si="1"/>
        <v>0.00337424329893806</v>
      </c>
    </row>
    <row r="17" spans="1:5">
      <c r="A17" s="6">
        <v>20230614</v>
      </c>
      <c r="B17" s="7">
        <v>2976671</v>
      </c>
      <c r="C17" s="7">
        <v>2969161</v>
      </c>
      <c r="D17" s="6">
        <f t="shared" si="0"/>
        <v>-7510</v>
      </c>
      <c r="E17" s="8">
        <f t="shared" si="1"/>
        <v>0.00252295265415627</v>
      </c>
    </row>
    <row r="18" spans="1:5">
      <c r="A18" s="6">
        <v>20230615</v>
      </c>
      <c r="B18" s="7">
        <v>3087057</v>
      </c>
      <c r="C18" s="7">
        <v>3075461</v>
      </c>
      <c r="D18" s="6">
        <f t="shared" si="0"/>
        <v>-11596</v>
      </c>
      <c r="E18" s="8">
        <f t="shared" si="1"/>
        <v>0.00375632843837998</v>
      </c>
    </row>
    <row r="19" spans="1:5">
      <c r="A19" s="6">
        <v>20230616</v>
      </c>
      <c r="B19" s="7">
        <v>3641508</v>
      </c>
      <c r="C19" s="7">
        <v>3579084</v>
      </c>
      <c r="D19" s="6">
        <f t="shared" si="0"/>
        <v>-62424</v>
      </c>
      <c r="E19" s="8">
        <f t="shared" si="1"/>
        <v>0.0171423487192669</v>
      </c>
    </row>
    <row r="20" spans="1:5">
      <c r="A20" s="6">
        <v>20230617</v>
      </c>
      <c r="B20" s="7">
        <v>2741250</v>
      </c>
      <c r="C20" s="7">
        <v>2717804</v>
      </c>
      <c r="D20" s="6">
        <f t="shared" si="0"/>
        <v>-23446</v>
      </c>
      <c r="E20" s="8">
        <f t="shared" si="1"/>
        <v>0.00855303237574099</v>
      </c>
    </row>
    <row r="21" spans="1:5">
      <c r="A21" s="6">
        <v>20230618</v>
      </c>
      <c r="B21" s="7">
        <v>2621157</v>
      </c>
      <c r="C21" s="7">
        <v>2594094</v>
      </c>
      <c r="D21" s="6">
        <f t="shared" si="0"/>
        <v>-27063</v>
      </c>
      <c r="E21" s="8">
        <f t="shared" si="1"/>
        <v>0.0103248298365951</v>
      </c>
    </row>
    <row r="22" spans="1:5">
      <c r="A22" s="6">
        <v>20230619</v>
      </c>
      <c r="B22" s="7">
        <v>3769652</v>
      </c>
      <c r="C22" s="7">
        <v>3716410</v>
      </c>
      <c r="D22" s="6">
        <f t="shared" si="0"/>
        <v>-53242</v>
      </c>
      <c r="E22" s="8">
        <f t="shared" si="1"/>
        <v>0.0141238501591128</v>
      </c>
    </row>
    <row r="23" spans="1:5">
      <c r="A23" s="6">
        <v>20230620</v>
      </c>
      <c r="B23" s="7">
        <v>3546784</v>
      </c>
      <c r="C23" s="7">
        <v>3521363</v>
      </c>
      <c r="D23" s="6">
        <f t="shared" si="0"/>
        <v>-25421</v>
      </c>
      <c r="E23" s="8">
        <f t="shared" si="1"/>
        <v>0.00716733807302616</v>
      </c>
    </row>
    <row r="24" spans="1:5">
      <c r="A24" s="6">
        <v>20230621</v>
      </c>
      <c r="B24" s="7">
        <v>3101020</v>
      </c>
      <c r="C24" s="7">
        <v>3075647</v>
      </c>
      <c r="D24" s="6">
        <f t="shared" si="0"/>
        <v>-25373</v>
      </c>
      <c r="E24" s="8">
        <f t="shared" si="1"/>
        <v>0.00818214651953228</v>
      </c>
    </row>
    <row r="25" spans="1:5">
      <c r="A25" s="6">
        <v>20230622</v>
      </c>
      <c r="B25" s="7">
        <v>1608507</v>
      </c>
      <c r="C25" s="7">
        <v>1603565</v>
      </c>
      <c r="D25" s="6">
        <f t="shared" si="0"/>
        <v>-4942</v>
      </c>
      <c r="E25" s="8">
        <f t="shared" si="1"/>
        <v>0.00307241435691607</v>
      </c>
    </row>
    <row r="26" spans="1:5">
      <c r="A26" s="6">
        <v>20230623</v>
      </c>
      <c r="B26" s="7">
        <v>1691950</v>
      </c>
      <c r="C26" s="7">
        <v>1684097</v>
      </c>
      <c r="D26" s="6">
        <f t="shared" si="0"/>
        <v>-7853</v>
      </c>
      <c r="E26" s="8">
        <f t="shared" si="1"/>
        <v>0.00464139011200095</v>
      </c>
    </row>
    <row r="27" spans="1:5">
      <c r="A27" s="6">
        <v>20230624</v>
      </c>
      <c r="B27" s="7">
        <v>1737522</v>
      </c>
      <c r="C27" s="7">
        <v>1733205</v>
      </c>
      <c r="D27" s="6">
        <f t="shared" si="0"/>
        <v>-4317</v>
      </c>
      <c r="E27" s="8">
        <f t="shared" si="1"/>
        <v>0.00248457285720699</v>
      </c>
    </row>
    <row r="28" spans="1:5">
      <c r="A28" s="6">
        <v>20230625</v>
      </c>
      <c r="B28" s="7">
        <v>2457886</v>
      </c>
      <c r="C28" s="7">
        <v>2453171</v>
      </c>
      <c r="D28" s="6">
        <f t="shared" si="0"/>
        <v>-4715</v>
      </c>
      <c r="E28" s="8">
        <f t="shared" si="1"/>
        <v>0.00191831517002823</v>
      </c>
    </row>
    <row r="29" spans="1:5">
      <c r="A29" s="6">
        <v>20230626</v>
      </c>
      <c r="B29" s="7">
        <v>2602398</v>
      </c>
      <c r="C29" s="7">
        <v>2598348</v>
      </c>
      <c r="D29" s="6">
        <f t="shared" si="0"/>
        <v>-4050</v>
      </c>
      <c r="E29" s="8">
        <f t="shared" si="1"/>
        <v>0.00155625695992696</v>
      </c>
    </row>
    <row r="30" spans="1:5">
      <c r="A30" s="6">
        <v>20230627</v>
      </c>
      <c r="B30" s="7">
        <v>2639680</v>
      </c>
      <c r="C30" s="7">
        <v>2636042</v>
      </c>
      <c r="D30" s="6">
        <f t="shared" si="0"/>
        <v>-3638</v>
      </c>
      <c r="E30" s="8">
        <f t="shared" si="1"/>
        <v>0.00137819735725542</v>
      </c>
    </row>
    <row r="31" spans="1:5">
      <c r="A31" s="6">
        <v>20230628</v>
      </c>
      <c r="B31" s="7">
        <v>2564969</v>
      </c>
      <c r="C31" s="7">
        <v>2561242</v>
      </c>
      <c r="D31" s="6">
        <f t="shared" si="0"/>
        <v>-3727</v>
      </c>
      <c r="E31" s="8">
        <f t="shared" si="1"/>
        <v>0.0014530390035903</v>
      </c>
    </row>
    <row r="32" spans="1:5">
      <c r="A32" s="6">
        <v>20230629</v>
      </c>
      <c r="B32" s="7">
        <v>2418022</v>
      </c>
      <c r="C32" s="7">
        <v>2415297</v>
      </c>
      <c r="D32" s="6">
        <f t="shared" si="0"/>
        <v>-2725</v>
      </c>
      <c r="E32" s="8">
        <f t="shared" si="1"/>
        <v>0.00112695417990407</v>
      </c>
    </row>
    <row r="33" spans="1:5">
      <c r="A33" s="6">
        <v>20230630</v>
      </c>
      <c r="B33" s="7">
        <v>2250870</v>
      </c>
      <c r="C33" s="7">
        <v>2247520</v>
      </c>
      <c r="D33" s="6">
        <f t="shared" si="0"/>
        <v>-3350</v>
      </c>
      <c r="E33" s="8">
        <f t="shared" si="1"/>
        <v>0.00148831340770458</v>
      </c>
    </row>
  </sheetData>
  <mergeCells count="4">
    <mergeCell ref="A1:I1"/>
    <mergeCell ref="A2:A3"/>
    <mergeCell ref="D2:D3"/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航空营运维度-交付概述</vt:lpstr>
      <vt:lpstr>营运维度详情</vt:lpstr>
      <vt:lpstr>航空5维度真实数据</vt:lpstr>
      <vt:lpstr>航空营运维度表</vt:lpstr>
      <vt:lpstr>航空5维度表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2023-07-12T08:51:00Z</dcterms:created>
  <dcterms:modified xsi:type="dcterms:W3CDTF">2023-08-15T06:00:01Z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AA271344EC7F4BAAA934727C837A50F8</vt:lpwstr>
  </property>
  <property fmtid="{D5CDD505-2E9C-101B-9397-08002B2CF9AE}" pid="3" name="KSOProductBuildVer">
    <vt:lpwstr>2052-11.8.2.10972</vt:lpwstr>
  </property>
</Properties>
</file>