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营运维度详情" sheetId="1" r:id="rId1"/>
    <sheet name="航空5维度真实数据" sheetId="2" r:id="rId2"/>
    <sheet name="航空营运维度表" sheetId="3" r:id="rId3"/>
    <sheet name="航空5维度表" sheetId="4" r:id="rId4"/>
  </sheets>
  <calcPr calcId="144525"/>
</workbook>
</file>

<file path=xl/sharedStrings.xml><?xml version="1.0" encoding="utf-8"?>
<sst xmlns="http://schemas.openxmlformats.org/spreadsheetml/2006/main" count="39" uniqueCount="15">
  <si>
    <t xml:space="preserve">1、数据表：dm_ordi_predict.dws_air_flow_six_dims_waybill_dtl 
</t>
  </si>
  <si>
    <t>日期</t>
  </si>
  <si>
    <t>调整前</t>
  </si>
  <si>
    <t>调整后</t>
  </si>
  <si>
    <t>差异</t>
  </si>
  <si>
    <t>差异占比</t>
  </si>
  <si>
    <t>件量</t>
  </si>
  <si>
    <t xml:space="preserve">2、营运维度底表-航空件量差异占比幅度与流向底表差异幅度对比
</t>
  </si>
  <si>
    <t>流向底表</t>
  </si>
  <si>
    <t>营运维度底表</t>
  </si>
  <si>
    <t>件量差异占比</t>
  </si>
  <si>
    <t xml:space="preserve">结论：
1、营运维度各底表（见文档sheet），航空件量差异占比幅度，基本与流向静态底表持平,数据符合预期
</t>
  </si>
  <si>
    <t>1、数据表：dm_ordi_predict.dws_air_flow_six_dims_day</t>
  </si>
  <si>
    <t xml:space="preserve">1、数据表：dm_ordi_predict.dws_air_flow_six_dims_day_newhb  </t>
  </si>
  <si>
    <t>1、数据表：dm_ordi_predict.dws_air_flow_five_dims_day_sub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</si>
</sst>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0" fontId="1" fillId="0" borderId="0" xfId="0" applyNumberFormat="1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0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0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10" fontId="1" fillId="0" borderId="1" xfId="0" applyNumberFormat="1" applyFont="1" applyBorder="1">
      <alignment vertical="center"/>
    </xf>
    <xf numFmtId="0" fontId="4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流向底表-营运维度</a:t>
            </a:r>
          </a:p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件量差异幅度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营运维度详情!$B$38:$B$39</c:f>
              <c:strCache>
                <c:ptCount val="1"/>
                <c:pt idx="0">
                  <c:v>流向底表 件量差异占比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营运维度详情!$A$40:$A$67</c:f>
              <c:numCache>
                <c:formatCode>yyyy/m/d</c:formatCode>
                <c:ptCount val="28"/>
                <c:pt idx="0" c:formatCode="yyyy/m/d">
                  <c:v>45081</c:v>
                </c:pt>
                <c:pt idx="1" c:formatCode="yyyy/m/d">
                  <c:v>45082</c:v>
                </c:pt>
                <c:pt idx="2" c:formatCode="yyyy/m/d">
                  <c:v>45083</c:v>
                </c:pt>
                <c:pt idx="3" c:formatCode="yyyy/m/d">
                  <c:v>45084</c:v>
                </c:pt>
                <c:pt idx="4" c:formatCode="yyyy/m/d">
                  <c:v>45085</c:v>
                </c:pt>
                <c:pt idx="5" c:formatCode="yyyy/m/d">
                  <c:v>45086</c:v>
                </c:pt>
                <c:pt idx="6" c:formatCode="yyyy/m/d">
                  <c:v>45087</c:v>
                </c:pt>
                <c:pt idx="7" c:formatCode="yyyy/m/d">
                  <c:v>45088</c:v>
                </c:pt>
                <c:pt idx="8" c:formatCode="yyyy/m/d">
                  <c:v>45089</c:v>
                </c:pt>
                <c:pt idx="9" c:formatCode="yyyy/m/d">
                  <c:v>45090</c:v>
                </c:pt>
                <c:pt idx="10" c:formatCode="yyyy/m/d">
                  <c:v>45091</c:v>
                </c:pt>
                <c:pt idx="11" c:formatCode="yyyy/m/d">
                  <c:v>45092</c:v>
                </c:pt>
                <c:pt idx="12" c:formatCode="yyyy/m/d">
                  <c:v>45093</c:v>
                </c:pt>
                <c:pt idx="13" c:formatCode="yyyy/m/d">
                  <c:v>45094</c:v>
                </c:pt>
                <c:pt idx="14" c:formatCode="yyyy/m/d">
                  <c:v>45095</c:v>
                </c:pt>
                <c:pt idx="15" c:formatCode="yyyy/m/d">
                  <c:v>45096</c:v>
                </c:pt>
                <c:pt idx="16" c:formatCode="yyyy/m/d">
                  <c:v>45097</c:v>
                </c:pt>
                <c:pt idx="17" c:formatCode="yyyy/m/d">
                  <c:v>45098</c:v>
                </c:pt>
                <c:pt idx="18" c:formatCode="yyyy/m/d">
                  <c:v>45099</c:v>
                </c:pt>
                <c:pt idx="19" c:formatCode="yyyy/m/d">
                  <c:v>45100</c:v>
                </c:pt>
                <c:pt idx="20" c:formatCode="yyyy/m/d">
                  <c:v>45101</c:v>
                </c:pt>
                <c:pt idx="21" c:formatCode="yyyy/m/d">
                  <c:v>45102</c:v>
                </c:pt>
                <c:pt idx="22" c:formatCode="yyyy/m/d">
                  <c:v>45103</c:v>
                </c:pt>
                <c:pt idx="23" c:formatCode="yyyy/m/d">
                  <c:v>45104</c:v>
                </c:pt>
                <c:pt idx="24" c:formatCode="yyyy/m/d">
                  <c:v>45105</c:v>
                </c:pt>
                <c:pt idx="25" c:formatCode="yyyy/m/d">
                  <c:v>45106</c:v>
                </c:pt>
                <c:pt idx="26" c:formatCode="yyyy/m/d">
                  <c:v>45107</c:v>
                </c:pt>
                <c:pt idx="27" c:formatCode="yyyy/m/d">
                  <c:v>45107</c:v>
                </c:pt>
              </c:numCache>
            </c:numRef>
          </c:cat>
          <c:val>
            <c:numRef>
              <c:f>营运维度详情!$B$40:$B$67</c:f>
              <c:numCache>
                <c:formatCode>0.00%</c:formatCode>
                <c:ptCount val="28"/>
                <c:pt idx="0">
                  <c:v>0.0297</c:v>
                </c:pt>
                <c:pt idx="1">
                  <c:v>0.0019</c:v>
                </c:pt>
                <c:pt idx="2">
                  <c:v>0.002</c:v>
                </c:pt>
                <c:pt idx="3">
                  <c:v>0.0117</c:v>
                </c:pt>
                <c:pt idx="4">
                  <c:v>0.0085</c:v>
                </c:pt>
                <c:pt idx="5">
                  <c:v>0.0081</c:v>
                </c:pt>
                <c:pt idx="6">
                  <c:v>0.0077</c:v>
                </c:pt>
                <c:pt idx="7">
                  <c:v>0.0024</c:v>
                </c:pt>
                <c:pt idx="8">
                  <c:v>0.0016</c:v>
                </c:pt>
                <c:pt idx="9">
                  <c:v>0.0034</c:v>
                </c:pt>
                <c:pt idx="10">
                  <c:v>0.0025</c:v>
                </c:pt>
                <c:pt idx="11">
                  <c:v>0.0038</c:v>
                </c:pt>
                <c:pt idx="12">
                  <c:v>0.0171</c:v>
                </c:pt>
                <c:pt idx="13">
                  <c:v>0.0086</c:v>
                </c:pt>
                <c:pt idx="14">
                  <c:v>0.0104</c:v>
                </c:pt>
                <c:pt idx="15">
                  <c:v>0.0142</c:v>
                </c:pt>
                <c:pt idx="16">
                  <c:v>0.0072</c:v>
                </c:pt>
                <c:pt idx="17">
                  <c:v>0.0083</c:v>
                </c:pt>
                <c:pt idx="18">
                  <c:v>0.0034</c:v>
                </c:pt>
                <c:pt idx="19">
                  <c:v>0.0051</c:v>
                </c:pt>
                <c:pt idx="20">
                  <c:v>0.0035</c:v>
                </c:pt>
                <c:pt idx="21">
                  <c:v>0.0026</c:v>
                </c:pt>
                <c:pt idx="22">
                  <c:v>0.0022</c:v>
                </c:pt>
                <c:pt idx="23">
                  <c:v>0.0019</c:v>
                </c:pt>
                <c:pt idx="24">
                  <c:v>0.0019</c:v>
                </c:pt>
                <c:pt idx="25">
                  <c:v>0.0018</c:v>
                </c:pt>
                <c:pt idx="26">
                  <c:v>0.0022</c:v>
                </c:pt>
                <c:pt idx="27">
                  <c:v>0.0022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营运维度详情!$C$38:$C$39</c:f>
              <c:strCache>
                <c:ptCount val="1"/>
                <c:pt idx="0">
                  <c:v>营运维度底表 件量差异占比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营运维度详情!$A$40:$A$67</c:f>
              <c:numCache>
                <c:formatCode>yyyy/m/d</c:formatCode>
                <c:ptCount val="28"/>
                <c:pt idx="0" c:formatCode="yyyy/m/d">
                  <c:v>45081</c:v>
                </c:pt>
                <c:pt idx="1" c:formatCode="yyyy/m/d">
                  <c:v>45082</c:v>
                </c:pt>
                <c:pt idx="2" c:formatCode="yyyy/m/d">
                  <c:v>45083</c:v>
                </c:pt>
                <c:pt idx="3" c:formatCode="yyyy/m/d">
                  <c:v>45084</c:v>
                </c:pt>
                <c:pt idx="4" c:formatCode="yyyy/m/d">
                  <c:v>45085</c:v>
                </c:pt>
                <c:pt idx="5" c:formatCode="yyyy/m/d">
                  <c:v>45086</c:v>
                </c:pt>
                <c:pt idx="6" c:formatCode="yyyy/m/d">
                  <c:v>45087</c:v>
                </c:pt>
                <c:pt idx="7" c:formatCode="yyyy/m/d">
                  <c:v>45088</c:v>
                </c:pt>
                <c:pt idx="8" c:formatCode="yyyy/m/d">
                  <c:v>45089</c:v>
                </c:pt>
                <c:pt idx="9" c:formatCode="yyyy/m/d">
                  <c:v>45090</c:v>
                </c:pt>
                <c:pt idx="10" c:formatCode="yyyy/m/d">
                  <c:v>45091</c:v>
                </c:pt>
                <c:pt idx="11" c:formatCode="yyyy/m/d">
                  <c:v>45092</c:v>
                </c:pt>
                <c:pt idx="12" c:formatCode="yyyy/m/d">
                  <c:v>45093</c:v>
                </c:pt>
                <c:pt idx="13" c:formatCode="yyyy/m/d">
                  <c:v>45094</c:v>
                </c:pt>
                <c:pt idx="14" c:formatCode="yyyy/m/d">
                  <c:v>45095</c:v>
                </c:pt>
                <c:pt idx="15" c:formatCode="yyyy/m/d">
                  <c:v>45096</c:v>
                </c:pt>
                <c:pt idx="16" c:formatCode="yyyy/m/d">
                  <c:v>45097</c:v>
                </c:pt>
                <c:pt idx="17" c:formatCode="yyyy/m/d">
                  <c:v>45098</c:v>
                </c:pt>
                <c:pt idx="18" c:formatCode="yyyy/m/d">
                  <c:v>45099</c:v>
                </c:pt>
                <c:pt idx="19" c:formatCode="yyyy/m/d">
                  <c:v>45100</c:v>
                </c:pt>
                <c:pt idx="20" c:formatCode="yyyy/m/d">
                  <c:v>45101</c:v>
                </c:pt>
                <c:pt idx="21" c:formatCode="yyyy/m/d">
                  <c:v>45102</c:v>
                </c:pt>
                <c:pt idx="22" c:formatCode="yyyy/m/d">
                  <c:v>45103</c:v>
                </c:pt>
                <c:pt idx="23" c:formatCode="yyyy/m/d">
                  <c:v>45104</c:v>
                </c:pt>
                <c:pt idx="24" c:formatCode="yyyy/m/d">
                  <c:v>45105</c:v>
                </c:pt>
                <c:pt idx="25" c:formatCode="yyyy/m/d">
                  <c:v>45106</c:v>
                </c:pt>
                <c:pt idx="26" c:formatCode="yyyy/m/d">
                  <c:v>45107</c:v>
                </c:pt>
                <c:pt idx="27" c:formatCode="yyyy/m/d">
                  <c:v>45107</c:v>
                </c:pt>
              </c:numCache>
            </c:numRef>
          </c:cat>
          <c:val>
            <c:numRef>
              <c:f>营运维度详情!$C$40:$C$67</c:f>
              <c:numCache>
                <c:formatCode>0.00%</c:formatCode>
                <c:ptCount val="28"/>
                <c:pt idx="0">
                  <c:v>0.0297</c:v>
                </c:pt>
                <c:pt idx="1">
                  <c:v>0.0019</c:v>
                </c:pt>
                <c:pt idx="2">
                  <c:v>0.002</c:v>
                </c:pt>
                <c:pt idx="3">
                  <c:v>0.0117</c:v>
                </c:pt>
                <c:pt idx="4">
                  <c:v>0.0085</c:v>
                </c:pt>
                <c:pt idx="5">
                  <c:v>0.0081</c:v>
                </c:pt>
                <c:pt idx="6">
                  <c:v>0.0077</c:v>
                </c:pt>
                <c:pt idx="7">
                  <c:v>0.0024</c:v>
                </c:pt>
                <c:pt idx="8">
                  <c:v>0.0016</c:v>
                </c:pt>
                <c:pt idx="9">
                  <c:v>0.0034</c:v>
                </c:pt>
                <c:pt idx="10">
                  <c:v>0.0025</c:v>
                </c:pt>
                <c:pt idx="11">
                  <c:v>0.0038</c:v>
                </c:pt>
                <c:pt idx="12">
                  <c:v>0.0171</c:v>
                </c:pt>
                <c:pt idx="13">
                  <c:v>0.0086</c:v>
                </c:pt>
                <c:pt idx="14">
                  <c:v>0.0103</c:v>
                </c:pt>
                <c:pt idx="15">
                  <c:v>0.0141</c:v>
                </c:pt>
                <c:pt idx="16">
                  <c:v>0.0072</c:v>
                </c:pt>
                <c:pt idx="17">
                  <c:v>0.0082</c:v>
                </c:pt>
                <c:pt idx="18">
                  <c:v>0.0031</c:v>
                </c:pt>
                <c:pt idx="19">
                  <c:v>0.0046</c:v>
                </c:pt>
                <c:pt idx="20">
                  <c:v>0.0025</c:v>
                </c:pt>
                <c:pt idx="21">
                  <c:v>0.0019</c:v>
                </c:pt>
                <c:pt idx="22">
                  <c:v>0.0016</c:v>
                </c:pt>
                <c:pt idx="23">
                  <c:v>0.0014</c:v>
                </c:pt>
                <c:pt idx="24">
                  <c:v>0.0015</c:v>
                </c:pt>
                <c:pt idx="25">
                  <c:v>0.0011</c:v>
                </c:pt>
                <c:pt idx="26">
                  <c:v>0.0015</c:v>
                </c:pt>
                <c:pt idx="27">
                  <c:v>0.0015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65832719"/>
        <c:axId val="757155261"/>
      </c:lineChart>
      <c:dateAx>
        <c:axId val="9658327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7155261"/>
        <c:crosses val="autoZero"/>
        <c:auto val="1"/>
        <c:lblOffset val="100"/>
        <c:baseTimeUnit val="days"/>
      </c:dateAx>
      <c:valAx>
        <c:axId val="7571552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5832719"/>
        <c:crosses val="autoZero"/>
        <c:crossBetween val="between"/>
      </c:valAx>
      <c:spPr>
        <a:noFill/>
        <a:ln w="12700" cmpd="sng">
          <a:solidFill>
            <a:schemeClr val="accent1"/>
          </a:solidFill>
          <a:prstDash val="sysDot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14605</xdr:colOff>
      <xdr:row>39</xdr:row>
      <xdr:rowOff>24130</xdr:rowOff>
    </xdr:from>
    <xdr:to>
      <xdr:col>9</xdr:col>
      <xdr:colOff>739775</xdr:colOff>
      <xdr:row>56</xdr:row>
      <xdr:rowOff>145415</xdr:rowOff>
    </xdr:to>
    <xdr:graphicFrame>
      <xdr:nvGraphicFramePr>
        <xdr:cNvPr id="3" name="图表 2"/>
        <xdr:cNvGraphicFramePr/>
      </xdr:nvGraphicFramePr>
      <xdr:xfrm>
        <a:off x="3157855" y="7733030"/>
        <a:ext cx="5265420" cy="3143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zoomScale="85" zoomScaleNormal="85" workbookViewId="0">
      <selection activeCell="I16" sqref="I16"/>
    </sheetView>
  </sheetViews>
  <sheetFormatPr defaultColWidth="8.72727272727273" defaultRowHeight="14"/>
  <cols>
    <col min="1" max="1" width="10.6363636363636"/>
    <col min="2" max="3" width="12.8181818181818" customWidth="1"/>
    <col min="5" max="5" width="12.8181818181818" style="9"/>
    <col min="8" max="9" width="17.3636363636364" customWidth="1"/>
    <col min="10" max="10" width="10.6363636363636"/>
    <col min="11" max="12" width="14" customWidth="1"/>
  </cols>
  <sheetData>
    <row r="1" ht="35" customHeight="1" spans="1:9">
      <c r="A1" s="10" t="s">
        <v>0</v>
      </c>
      <c r="B1" s="10"/>
      <c r="C1" s="10"/>
      <c r="D1" s="10"/>
      <c r="E1" s="10"/>
      <c r="F1" s="11"/>
      <c r="G1" s="11"/>
      <c r="H1" s="11"/>
      <c r="I1" s="11"/>
    </row>
    <row r="2" ht="23" customHeight="1" spans="1:5">
      <c r="A2" s="12" t="s">
        <v>1</v>
      </c>
      <c r="B2" s="13" t="s">
        <v>2</v>
      </c>
      <c r="C2" s="13" t="s">
        <v>3</v>
      </c>
      <c r="D2" s="12" t="s">
        <v>4</v>
      </c>
      <c r="E2" s="14" t="s">
        <v>5</v>
      </c>
    </row>
    <row r="3" ht="29" customHeight="1" spans="1:5">
      <c r="A3" s="13"/>
      <c r="B3" s="13" t="s">
        <v>6</v>
      </c>
      <c r="C3" s="13" t="s">
        <v>6</v>
      </c>
      <c r="D3" s="13"/>
      <c r="E3" s="14"/>
    </row>
    <row r="4" spans="1:5">
      <c r="A4" s="15">
        <v>20230601</v>
      </c>
      <c r="B4" s="16">
        <v>3391743</v>
      </c>
      <c r="C4" s="15">
        <v>3232452</v>
      </c>
      <c r="D4" s="15">
        <f t="shared" ref="D4:D33" si="0">C4-B4</f>
        <v>-159291</v>
      </c>
      <c r="E4" s="17">
        <f>ABS(D4/B4)</f>
        <v>0.0469643484190872</v>
      </c>
    </row>
    <row r="5" spans="1:5">
      <c r="A5" s="15">
        <v>20230602</v>
      </c>
      <c r="B5" s="16">
        <v>2943210</v>
      </c>
      <c r="C5" s="15">
        <v>2847180</v>
      </c>
      <c r="D5" s="15">
        <f t="shared" si="0"/>
        <v>-96030</v>
      </c>
      <c r="E5" s="17">
        <f t="shared" ref="E5:E33" si="1">ABS(D5/B5)</f>
        <v>0.0326276412488406</v>
      </c>
    </row>
    <row r="6" spans="1:5">
      <c r="A6" s="15">
        <v>20230603</v>
      </c>
      <c r="B6" s="16">
        <v>2269432</v>
      </c>
      <c r="C6" s="15">
        <v>2205610</v>
      </c>
      <c r="D6" s="15">
        <f t="shared" si="0"/>
        <v>-63822</v>
      </c>
      <c r="E6" s="17">
        <f t="shared" si="1"/>
        <v>0.0281224553104037</v>
      </c>
    </row>
    <row r="7" spans="1:5">
      <c r="A7" s="15">
        <v>20230604</v>
      </c>
      <c r="B7" s="16">
        <v>1891092</v>
      </c>
      <c r="C7" s="15">
        <v>1834951</v>
      </c>
      <c r="D7" s="15">
        <f t="shared" si="0"/>
        <v>-56141</v>
      </c>
      <c r="E7" s="17">
        <f t="shared" si="1"/>
        <v>0.0296870802689663</v>
      </c>
    </row>
    <row r="8" spans="1:5">
      <c r="A8" s="15">
        <v>20230605</v>
      </c>
      <c r="B8" s="16">
        <v>2702080</v>
      </c>
      <c r="C8" s="15">
        <v>2696839</v>
      </c>
      <c r="D8" s="15">
        <f t="shared" si="0"/>
        <v>-5241</v>
      </c>
      <c r="E8" s="17">
        <f t="shared" si="1"/>
        <v>0.00193961688773093</v>
      </c>
    </row>
    <row r="9" spans="1:5">
      <c r="A9" s="15">
        <v>20230606</v>
      </c>
      <c r="B9" s="16">
        <v>2701683</v>
      </c>
      <c r="C9" s="15">
        <v>2696276</v>
      </c>
      <c r="D9" s="15">
        <f t="shared" si="0"/>
        <v>-5407</v>
      </c>
      <c r="E9" s="17">
        <f t="shared" si="1"/>
        <v>0.00200134508748806</v>
      </c>
    </row>
    <row r="10" spans="1:5">
      <c r="A10" s="15">
        <v>20230607</v>
      </c>
      <c r="B10" s="16">
        <v>2737746</v>
      </c>
      <c r="C10" s="15">
        <v>2705832</v>
      </c>
      <c r="D10" s="15">
        <f t="shared" si="0"/>
        <v>-31914</v>
      </c>
      <c r="E10" s="17">
        <f t="shared" si="1"/>
        <v>0.0116570346555159</v>
      </c>
    </row>
    <row r="11" spans="1:5">
      <c r="A11" s="15">
        <v>20230608</v>
      </c>
      <c r="B11" s="16">
        <v>2714319</v>
      </c>
      <c r="C11" s="15">
        <v>2691262</v>
      </c>
      <c r="D11" s="15">
        <f t="shared" si="0"/>
        <v>-23057</v>
      </c>
      <c r="E11" s="17">
        <f t="shared" si="1"/>
        <v>0.00849458004015003</v>
      </c>
    </row>
    <row r="12" spans="1:5">
      <c r="A12" s="15">
        <v>20230609</v>
      </c>
      <c r="B12" s="16">
        <v>2647609</v>
      </c>
      <c r="C12" s="15">
        <v>2626201</v>
      </c>
      <c r="D12" s="15">
        <f t="shared" si="0"/>
        <v>-21408</v>
      </c>
      <c r="E12" s="17">
        <f t="shared" si="1"/>
        <v>0.00808578608095077</v>
      </c>
    </row>
    <row r="13" spans="1:5">
      <c r="A13" s="15">
        <v>20230610</v>
      </c>
      <c r="B13" s="16">
        <v>2097124</v>
      </c>
      <c r="C13" s="15">
        <v>2080910</v>
      </c>
      <c r="D13" s="15">
        <f t="shared" si="0"/>
        <v>-16214</v>
      </c>
      <c r="E13" s="17">
        <f t="shared" si="1"/>
        <v>0.00773154091031336</v>
      </c>
    </row>
    <row r="14" spans="1:5">
      <c r="A14" s="15">
        <v>20230611</v>
      </c>
      <c r="B14" s="16">
        <v>1825401</v>
      </c>
      <c r="C14" s="15">
        <v>1821093</v>
      </c>
      <c r="D14" s="15">
        <f t="shared" si="0"/>
        <v>-4308</v>
      </c>
      <c r="E14" s="17">
        <f t="shared" si="1"/>
        <v>0.0023600293853241</v>
      </c>
    </row>
    <row r="15" spans="1:5">
      <c r="A15" s="15">
        <v>20230612</v>
      </c>
      <c r="B15" s="16">
        <v>2821739</v>
      </c>
      <c r="C15" s="15">
        <v>2817159</v>
      </c>
      <c r="D15" s="15">
        <f t="shared" si="0"/>
        <v>-4580</v>
      </c>
      <c r="E15" s="17">
        <f t="shared" si="1"/>
        <v>0.00162311255576791</v>
      </c>
    </row>
    <row r="16" spans="1:5">
      <c r="A16" s="15">
        <v>20230613</v>
      </c>
      <c r="B16" s="16">
        <v>2925693</v>
      </c>
      <c r="C16" s="15">
        <v>2915821</v>
      </c>
      <c r="D16" s="15">
        <f t="shared" si="0"/>
        <v>-9872</v>
      </c>
      <c r="E16" s="17">
        <f t="shared" si="1"/>
        <v>0.00337424329893806</v>
      </c>
    </row>
    <row r="17" spans="1:5">
      <c r="A17" s="15">
        <v>20230614</v>
      </c>
      <c r="B17" s="16">
        <v>2976671</v>
      </c>
      <c r="C17" s="15">
        <v>2969161</v>
      </c>
      <c r="D17" s="15">
        <f t="shared" si="0"/>
        <v>-7510</v>
      </c>
      <c r="E17" s="17">
        <f t="shared" si="1"/>
        <v>0.00252295265415627</v>
      </c>
    </row>
    <row r="18" spans="1:5">
      <c r="A18" s="15">
        <v>20230615</v>
      </c>
      <c r="B18" s="16">
        <v>3087057</v>
      </c>
      <c r="C18" s="15">
        <v>3075461</v>
      </c>
      <c r="D18" s="15">
        <f t="shared" si="0"/>
        <v>-11596</v>
      </c>
      <c r="E18" s="17">
        <f t="shared" si="1"/>
        <v>0.00375632843837998</v>
      </c>
    </row>
    <row r="19" spans="1:5">
      <c r="A19" s="15">
        <v>20230616</v>
      </c>
      <c r="B19" s="16">
        <v>3641508</v>
      </c>
      <c r="C19" s="15">
        <v>3579084</v>
      </c>
      <c r="D19" s="15">
        <f t="shared" si="0"/>
        <v>-62424</v>
      </c>
      <c r="E19" s="17">
        <f t="shared" si="1"/>
        <v>0.0171423487192669</v>
      </c>
    </row>
    <row r="20" spans="1:5">
      <c r="A20" s="15">
        <v>20230617</v>
      </c>
      <c r="B20" s="16">
        <v>2741250</v>
      </c>
      <c r="C20" s="15">
        <v>2717804</v>
      </c>
      <c r="D20" s="15">
        <f t="shared" si="0"/>
        <v>-23446</v>
      </c>
      <c r="E20" s="17">
        <f t="shared" si="1"/>
        <v>0.00855303237574099</v>
      </c>
    </row>
    <row r="21" spans="1:5">
      <c r="A21" s="15">
        <v>20230618</v>
      </c>
      <c r="B21" s="16">
        <v>2621157</v>
      </c>
      <c r="C21" s="15">
        <v>2594094</v>
      </c>
      <c r="D21" s="15">
        <f t="shared" si="0"/>
        <v>-27063</v>
      </c>
      <c r="E21" s="17">
        <f t="shared" si="1"/>
        <v>0.0103248298365951</v>
      </c>
    </row>
    <row r="22" spans="1:5">
      <c r="A22" s="15">
        <v>20230619</v>
      </c>
      <c r="B22" s="16">
        <v>3769652</v>
      </c>
      <c r="C22" s="15">
        <v>3716410</v>
      </c>
      <c r="D22" s="15">
        <f t="shared" si="0"/>
        <v>-53242</v>
      </c>
      <c r="E22" s="17">
        <f t="shared" si="1"/>
        <v>0.0141238501591128</v>
      </c>
    </row>
    <row r="23" spans="1:5">
      <c r="A23" s="15">
        <v>20230620</v>
      </c>
      <c r="B23" s="16">
        <v>3546784</v>
      </c>
      <c r="C23" s="15">
        <v>3521363</v>
      </c>
      <c r="D23" s="15">
        <f t="shared" si="0"/>
        <v>-25421</v>
      </c>
      <c r="E23" s="17">
        <f t="shared" si="1"/>
        <v>0.00716733807302616</v>
      </c>
    </row>
    <row r="24" spans="1:5">
      <c r="A24" s="15">
        <v>20230621</v>
      </c>
      <c r="B24" s="16">
        <v>3101020</v>
      </c>
      <c r="C24" s="15">
        <v>3075647</v>
      </c>
      <c r="D24" s="15">
        <f t="shared" si="0"/>
        <v>-25373</v>
      </c>
      <c r="E24" s="17">
        <f t="shared" si="1"/>
        <v>0.00818214651953228</v>
      </c>
    </row>
    <row r="25" spans="1:5">
      <c r="A25" s="15">
        <v>20230622</v>
      </c>
      <c r="B25" s="16">
        <v>1608507</v>
      </c>
      <c r="C25" s="15">
        <v>1603565</v>
      </c>
      <c r="D25" s="15">
        <f t="shared" si="0"/>
        <v>-4942</v>
      </c>
      <c r="E25" s="17">
        <f t="shared" si="1"/>
        <v>0.00307241435691607</v>
      </c>
    </row>
    <row r="26" spans="1:5">
      <c r="A26" s="15">
        <v>20230623</v>
      </c>
      <c r="B26" s="16">
        <v>1691950</v>
      </c>
      <c r="C26" s="15">
        <v>1684097</v>
      </c>
      <c r="D26" s="15">
        <f t="shared" si="0"/>
        <v>-7853</v>
      </c>
      <c r="E26" s="17">
        <f t="shared" si="1"/>
        <v>0.00464139011200095</v>
      </c>
    </row>
    <row r="27" spans="1:5">
      <c r="A27" s="15">
        <v>20230624</v>
      </c>
      <c r="B27" s="16">
        <v>1737522</v>
      </c>
      <c r="C27" s="15">
        <v>1733205</v>
      </c>
      <c r="D27" s="15">
        <f t="shared" si="0"/>
        <v>-4317</v>
      </c>
      <c r="E27" s="17">
        <f t="shared" si="1"/>
        <v>0.00248457285720699</v>
      </c>
    </row>
    <row r="28" spans="1:5">
      <c r="A28" s="15">
        <v>20230625</v>
      </c>
      <c r="B28" s="16">
        <v>2457886</v>
      </c>
      <c r="C28" s="15">
        <v>2453171</v>
      </c>
      <c r="D28" s="15">
        <f t="shared" si="0"/>
        <v>-4715</v>
      </c>
      <c r="E28" s="17">
        <f t="shared" si="1"/>
        <v>0.00191831517002823</v>
      </c>
    </row>
    <row r="29" spans="1:5">
      <c r="A29" s="15">
        <v>20230626</v>
      </c>
      <c r="B29" s="16">
        <v>2602398</v>
      </c>
      <c r="C29" s="15">
        <v>2598348</v>
      </c>
      <c r="D29" s="15">
        <f t="shared" si="0"/>
        <v>-4050</v>
      </c>
      <c r="E29" s="17">
        <f t="shared" si="1"/>
        <v>0.00155625695992696</v>
      </c>
    </row>
    <row r="30" spans="1:5">
      <c r="A30" s="15">
        <v>20230627</v>
      </c>
      <c r="B30" s="16">
        <v>2639680</v>
      </c>
      <c r="C30" s="15">
        <v>2636042</v>
      </c>
      <c r="D30" s="15">
        <f t="shared" si="0"/>
        <v>-3638</v>
      </c>
      <c r="E30" s="17">
        <f t="shared" si="1"/>
        <v>0.00137819735725542</v>
      </c>
    </row>
    <row r="31" spans="1:5">
      <c r="A31" s="15">
        <v>20230628</v>
      </c>
      <c r="B31" s="16">
        <v>2564969</v>
      </c>
      <c r="C31" s="15">
        <v>2561242</v>
      </c>
      <c r="D31" s="15">
        <f t="shared" si="0"/>
        <v>-3727</v>
      </c>
      <c r="E31" s="17">
        <f t="shared" si="1"/>
        <v>0.0014530390035903</v>
      </c>
    </row>
    <row r="32" spans="1:5">
      <c r="A32" s="15">
        <v>20230629</v>
      </c>
      <c r="B32" s="16">
        <v>2418022</v>
      </c>
      <c r="C32" s="15">
        <v>2415297</v>
      </c>
      <c r="D32" s="15">
        <f t="shared" si="0"/>
        <v>-2725</v>
      </c>
      <c r="E32" s="17">
        <f t="shared" si="1"/>
        <v>0.00112695417990407</v>
      </c>
    </row>
    <row r="33" spans="1:5">
      <c r="A33" s="15">
        <v>20230630</v>
      </c>
      <c r="B33" s="16">
        <v>2250870</v>
      </c>
      <c r="C33" s="15">
        <v>2247520</v>
      </c>
      <c r="D33" s="15">
        <f t="shared" si="0"/>
        <v>-3350</v>
      </c>
      <c r="E33" s="17">
        <f t="shared" si="1"/>
        <v>0.00148831340770458</v>
      </c>
    </row>
    <row r="36" ht="30" customHeight="1" spans="1:9">
      <c r="A36" s="10" t="s">
        <v>7</v>
      </c>
      <c r="B36" s="10"/>
      <c r="C36" s="10"/>
      <c r="D36" s="10"/>
      <c r="E36" s="10"/>
      <c r="F36" s="18"/>
      <c r="G36" s="18"/>
      <c r="H36" s="18"/>
      <c r="I36" s="18"/>
    </row>
    <row r="38" spans="1:3">
      <c r="A38" s="19" t="s">
        <v>1</v>
      </c>
      <c r="B38" s="20" t="s">
        <v>8</v>
      </c>
      <c r="C38" s="20" t="s">
        <v>9</v>
      </c>
    </row>
    <row r="39" spans="1:3">
      <c r="A39" s="19"/>
      <c r="B39" s="20" t="s">
        <v>10</v>
      </c>
      <c r="C39" s="20" t="s">
        <v>10</v>
      </c>
    </row>
    <row r="40" spans="1:3">
      <c r="A40" s="21">
        <v>45081</v>
      </c>
      <c r="B40" s="17">
        <v>0.0297</v>
      </c>
      <c r="C40" s="17">
        <v>0.0297</v>
      </c>
    </row>
    <row r="41" spans="1:3">
      <c r="A41" s="21">
        <v>45082</v>
      </c>
      <c r="B41" s="17">
        <v>0.0019</v>
      </c>
      <c r="C41" s="17">
        <v>0.0019</v>
      </c>
    </row>
    <row r="42" spans="1:3">
      <c r="A42" s="21">
        <v>45083</v>
      </c>
      <c r="B42" s="17">
        <v>0.002</v>
      </c>
      <c r="C42" s="17">
        <v>0.002</v>
      </c>
    </row>
    <row r="43" spans="1:3">
      <c r="A43" s="21">
        <v>45084</v>
      </c>
      <c r="B43" s="17">
        <v>0.0117</v>
      </c>
      <c r="C43" s="17">
        <v>0.0117</v>
      </c>
    </row>
    <row r="44" spans="1:3">
      <c r="A44" s="21">
        <v>45085</v>
      </c>
      <c r="B44" s="17">
        <v>0.0085</v>
      </c>
      <c r="C44" s="17">
        <v>0.0085</v>
      </c>
    </row>
    <row r="45" spans="1:3">
      <c r="A45" s="21">
        <v>45086</v>
      </c>
      <c r="B45" s="17">
        <v>0.0081</v>
      </c>
      <c r="C45" s="17">
        <v>0.0081</v>
      </c>
    </row>
    <row r="46" spans="1:3">
      <c r="A46" s="21">
        <v>45087</v>
      </c>
      <c r="B46" s="17">
        <v>0.0077</v>
      </c>
      <c r="C46" s="17">
        <v>0.0077</v>
      </c>
    </row>
    <row r="47" spans="1:3">
      <c r="A47" s="21">
        <v>45088</v>
      </c>
      <c r="B47" s="17">
        <v>0.0024</v>
      </c>
      <c r="C47" s="17">
        <v>0.0024</v>
      </c>
    </row>
    <row r="48" spans="1:3">
      <c r="A48" s="21">
        <v>45089</v>
      </c>
      <c r="B48" s="17">
        <v>0.0016</v>
      </c>
      <c r="C48" s="17">
        <v>0.0016</v>
      </c>
    </row>
    <row r="49" spans="1:3">
      <c r="A49" s="21">
        <v>45090</v>
      </c>
      <c r="B49" s="17">
        <v>0.0034</v>
      </c>
      <c r="C49" s="17">
        <v>0.0034</v>
      </c>
    </row>
    <row r="50" spans="1:3">
      <c r="A50" s="21">
        <v>45091</v>
      </c>
      <c r="B50" s="17">
        <v>0.0025</v>
      </c>
      <c r="C50" s="17">
        <v>0.0025</v>
      </c>
    </row>
    <row r="51" spans="1:3">
      <c r="A51" s="21">
        <v>45092</v>
      </c>
      <c r="B51" s="17">
        <v>0.0038</v>
      </c>
      <c r="C51" s="17">
        <v>0.0038</v>
      </c>
    </row>
    <row r="52" spans="1:3">
      <c r="A52" s="21">
        <v>45093</v>
      </c>
      <c r="B52" s="17">
        <v>0.0171</v>
      </c>
      <c r="C52" s="17">
        <v>0.0171</v>
      </c>
    </row>
    <row r="53" spans="1:3">
      <c r="A53" s="21">
        <v>45094</v>
      </c>
      <c r="B53" s="17">
        <v>0.0086</v>
      </c>
      <c r="C53" s="17">
        <v>0.0086</v>
      </c>
    </row>
    <row r="54" spans="1:3">
      <c r="A54" s="21">
        <v>45095</v>
      </c>
      <c r="B54" s="17">
        <v>0.0104</v>
      </c>
      <c r="C54" s="17">
        <v>0.0103</v>
      </c>
    </row>
    <row r="55" spans="1:3">
      <c r="A55" s="21">
        <v>45096</v>
      </c>
      <c r="B55" s="17">
        <v>0.0142</v>
      </c>
      <c r="C55" s="17">
        <v>0.0141</v>
      </c>
    </row>
    <row r="56" spans="1:3">
      <c r="A56" s="21">
        <v>45097</v>
      </c>
      <c r="B56" s="17">
        <v>0.0072</v>
      </c>
      <c r="C56" s="17">
        <v>0.0072</v>
      </c>
    </row>
    <row r="57" spans="1:3">
      <c r="A57" s="21">
        <v>45098</v>
      </c>
      <c r="B57" s="17">
        <v>0.0083</v>
      </c>
      <c r="C57" s="17">
        <v>0.0082</v>
      </c>
    </row>
    <row r="58" spans="1:3">
      <c r="A58" s="21">
        <v>45099</v>
      </c>
      <c r="B58" s="17">
        <v>0.0034</v>
      </c>
      <c r="C58" s="17">
        <v>0.0031</v>
      </c>
    </row>
    <row r="59" spans="1:3">
      <c r="A59" s="21">
        <v>45100</v>
      </c>
      <c r="B59" s="17">
        <v>0.0051</v>
      </c>
      <c r="C59" s="17">
        <v>0.0046</v>
      </c>
    </row>
    <row r="60" spans="1:3">
      <c r="A60" s="21">
        <v>45101</v>
      </c>
      <c r="B60" s="17">
        <v>0.0035</v>
      </c>
      <c r="C60" s="17">
        <v>0.0025</v>
      </c>
    </row>
    <row r="61" spans="1:3">
      <c r="A61" s="21">
        <v>45102</v>
      </c>
      <c r="B61" s="17">
        <v>0.0026</v>
      </c>
      <c r="C61" s="17">
        <v>0.0019</v>
      </c>
    </row>
    <row r="62" spans="1:3">
      <c r="A62" s="21">
        <v>45103</v>
      </c>
      <c r="B62" s="17">
        <v>0.0022</v>
      </c>
      <c r="C62" s="17">
        <v>0.0016</v>
      </c>
    </row>
    <row r="63" spans="1:3">
      <c r="A63" s="21">
        <v>45104</v>
      </c>
      <c r="B63" s="17">
        <v>0.0019</v>
      </c>
      <c r="C63" s="17">
        <v>0.0014</v>
      </c>
    </row>
    <row r="64" spans="1:3">
      <c r="A64" s="21">
        <v>45105</v>
      </c>
      <c r="B64" s="17">
        <v>0.0019</v>
      </c>
      <c r="C64" s="17">
        <v>0.0015</v>
      </c>
    </row>
    <row r="65" spans="1:3">
      <c r="A65" s="21">
        <v>45106</v>
      </c>
      <c r="B65" s="17">
        <v>0.0018</v>
      </c>
      <c r="C65" s="17">
        <v>0.0011</v>
      </c>
    </row>
    <row r="66" spans="1:3">
      <c r="A66" s="21">
        <v>45107</v>
      </c>
      <c r="B66" s="17">
        <v>0.0022</v>
      </c>
      <c r="C66" s="17">
        <v>0.0015</v>
      </c>
    </row>
    <row r="67" spans="1:3">
      <c r="A67" s="21">
        <v>45107</v>
      </c>
      <c r="B67" s="17">
        <v>0.0022</v>
      </c>
      <c r="C67" s="17">
        <v>0.0015</v>
      </c>
    </row>
    <row r="68" spans="1:3">
      <c r="A68" s="22"/>
      <c r="B68" s="22"/>
      <c r="C68" s="22"/>
    </row>
    <row r="70" spans="1:3">
      <c r="A70" s="23" t="s">
        <v>11</v>
      </c>
      <c r="B70" s="23"/>
      <c r="C70" s="23"/>
    </row>
    <row r="71" spans="1:3">
      <c r="A71" s="23"/>
      <c r="B71" s="23"/>
      <c r="C71" s="23"/>
    </row>
    <row r="72" spans="1:3">
      <c r="A72" s="23"/>
      <c r="B72" s="23"/>
      <c r="C72" s="23"/>
    </row>
    <row r="73" spans="1:3">
      <c r="A73" s="23"/>
      <c r="B73" s="23"/>
      <c r="C73" s="23"/>
    </row>
    <row r="74" spans="1:3">
      <c r="A74" s="23"/>
      <c r="B74" s="23"/>
      <c r="C74" s="23"/>
    </row>
    <row r="75" spans="1:3">
      <c r="A75" s="23"/>
      <c r="B75" s="23"/>
      <c r="C75" s="23"/>
    </row>
    <row r="76" spans="1:3">
      <c r="A76" s="23"/>
      <c r="B76" s="23"/>
      <c r="C76" s="23"/>
    </row>
  </sheetData>
  <mergeCells count="7">
    <mergeCell ref="A1:E1"/>
    <mergeCell ref="A36:E36"/>
    <mergeCell ref="A2:A3"/>
    <mergeCell ref="A38:A39"/>
    <mergeCell ref="D2:D3"/>
    <mergeCell ref="E2:E3"/>
    <mergeCell ref="A70:C76"/>
  </mergeCells>
  <conditionalFormatting sqref="E4:E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{71ca8a64-e3d8-4643-929e-c1e2961be41e}</x14:id>
        </ext>
      </extLst>
    </cfRule>
    <cfRule type="dataBar" priority="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{479c8788-af47-4b9a-88c9-d5673b849a42}</x14:id>
        </ext>
      </extLst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ca8a64-e3d8-4643-929e-c1e2961be4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479c8788-af47-4b9a-88c9-d5673b849a42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E4:E33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I16" sqref="I16"/>
    </sheetView>
  </sheetViews>
  <sheetFormatPr defaultColWidth="8.72727272727273" defaultRowHeight="14"/>
  <sheetData>
    <row r="1" ht="21" customHeight="1" spans="1:9">
      <c r="A1" s="1" t="s">
        <v>12</v>
      </c>
      <c r="B1" s="1"/>
      <c r="C1" s="1"/>
      <c r="D1" s="1"/>
      <c r="E1" s="2"/>
      <c r="F1" s="1"/>
      <c r="G1" s="1"/>
      <c r="H1" s="1"/>
      <c r="I1" s="1"/>
    </row>
    <row r="2" spans="1:5">
      <c r="A2" s="3" t="s">
        <v>1</v>
      </c>
      <c r="B2" s="4" t="s">
        <v>2</v>
      </c>
      <c r="C2" s="4" t="s">
        <v>3</v>
      </c>
      <c r="D2" s="3" t="s">
        <v>4</v>
      </c>
      <c r="E2" s="5" t="s">
        <v>5</v>
      </c>
    </row>
    <row r="3" spans="1:5">
      <c r="A3" s="4"/>
      <c r="B3" s="4" t="s">
        <v>6</v>
      </c>
      <c r="C3" s="4" t="s">
        <v>6</v>
      </c>
      <c r="D3" s="4"/>
      <c r="E3" s="5"/>
    </row>
    <row r="4" spans="1:5">
      <c r="A4" s="6">
        <v>20230601</v>
      </c>
      <c r="B4" s="7">
        <v>3391743</v>
      </c>
      <c r="C4" s="7">
        <v>3232452</v>
      </c>
      <c r="D4" s="6">
        <f t="shared" ref="D4:D33" si="0">C4-B4</f>
        <v>-159291</v>
      </c>
      <c r="E4" s="8">
        <f t="shared" ref="E4:E33" si="1">ABS(D4/B4)</f>
        <v>0.0469643484190872</v>
      </c>
    </row>
    <row r="5" spans="1:5">
      <c r="A5" s="6">
        <v>20230602</v>
      </c>
      <c r="B5" s="7">
        <v>2943210</v>
      </c>
      <c r="C5" s="7">
        <v>2847180</v>
      </c>
      <c r="D5" s="6">
        <f t="shared" si="0"/>
        <v>-96030</v>
      </c>
      <c r="E5" s="8">
        <f t="shared" si="1"/>
        <v>0.0326276412488406</v>
      </c>
    </row>
    <row r="6" spans="1:5">
      <c r="A6" s="6">
        <v>20230603</v>
      </c>
      <c r="B6" s="7">
        <v>2269432</v>
      </c>
      <c r="C6" s="7">
        <v>2205610</v>
      </c>
      <c r="D6" s="6">
        <f t="shared" si="0"/>
        <v>-63822</v>
      </c>
      <c r="E6" s="8">
        <f t="shared" si="1"/>
        <v>0.0281224553104037</v>
      </c>
    </row>
    <row r="7" spans="1:5">
      <c r="A7" s="6">
        <v>20230604</v>
      </c>
      <c r="B7" s="7">
        <v>1891092</v>
      </c>
      <c r="C7" s="7">
        <v>1834951</v>
      </c>
      <c r="D7" s="6">
        <f t="shared" si="0"/>
        <v>-56141</v>
      </c>
      <c r="E7" s="8">
        <f t="shared" si="1"/>
        <v>0.0296870802689663</v>
      </c>
    </row>
    <row r="8" spans="1:5">
      <c r="A8" s="6">
        <v>20230605</v>
      </c>
      <c r="B8" s="7">
        <v>2702080</v>
      </c>
      <c r="C8" s="7">
        <v>2696839</v>
      </c>
      <c r="D8" s="6">
        <f t="shared" si="0"/>
        <v>-5241</v>
      </c>
      <c r="E8" s="8">
        <f t="shared" si="1"/>
        <v>0.00193961688773093</v>
      </c>
    </row>
    <row r="9" spans="1:5">
      <c r="A9" s="6">
        <v>20230606</v>
      </c>
      <c r="B9" s="7">
        <v>2701683</v>
      </c>
      <c r="C9" s="7">
        <v>2696276</v>
      </c>
      <c r="D9" s="6">
        <f t="shared" si="0"/>
        <v>-5407</v>
      </c>
      <c r="E9" s="8">
        <f t="shared" si="1"/>
        <v>0.00200134508748806</v>
      </c>
    </row>
    <row r="10" spans="1:5">
      <c r="A10" s="6">
        <v>20230607</v>
      </c>
      <c r="B10" s="7">
        <v>2737746</v>
      </c>
      <c r="C10" s="7">
        <v>2705832</v>
      </c>
      <c r="D10" s="6">
        <f t="shared" si="0"/>
        <v>-31914</v>
      </c>
      <c r="E10" s="8">
        <f t="shared" si="1"/>
        <v>0.0116570346555159</v>
      </c>
    </row>
    <row r="11" spans="1:5">
      <c r="A11" s="6">
        <v>20230608</v>
      </c>
      <c r="B11" s="7">
        <v>2714319</v>
      </c>
      <c r="C11" s="7">
        <v>2691262</v>
      </c>
      <c r="D11" s="6">
        <f t="shared" si="0"/>
        <v>-23057</v>
      </c>
      <c r="E11" s="8">
        <f t="shared" si="1"/>
        <v>0.00849458004015003</v>
      </c>
    </row>
    <row r="12" spans="1:5">
      <c r="A12" s="6">
        <v>20230609</v>
      </c>
      <c r="B12" s="7">
        <v>2647609</v>
      </c>
      <c r="C12" s="7">
        <v>2626201</v>
      </c>
      <c r="D12" s="6">
        <f t="shared" si="0"/>
        <v>-21408</v>
      </c>
      <c r="E12" s="8">
        <f t="shared" si="1"/>
        <v>0.00808578608095077</v>
      </c>
    </row>
    <row r="13" spans="1:5">
      <c r="A13" s="6">
        <v>20230610</v>
      </c>
      <c r="B13" s="7">
        <v>2097124</v>
      </c>
      <c r="C13" s="7">
        <v>2080910</v>
      </c>
      <c r="D13" s="6">
        <f t="shared" si="0"/>
        <v>-16214</v>
      </c>
      <c r="E13" s="8">
        <f t="shared" si="1"/>
        <v>0.00773154091031336</v>
      </c>
    </row>
    <row r="14" spans="1:5">
      <c r="A14" s="6">
        <v>20230611</v>
      </c>
      <c r="B14" s="7">
        <v>1825401</v>
      </c>
      <c r="C14" s="7">
        <v>1821093</v>
      </c>
      <c r="D14" s="6">
        <f t="shared" si="0"/>
        <v>-4308</v>
      </c>
      <c r="E14" s="8">
        <f t="shared" si="1"/>
        <v>0.0023600293853241</v>
      </c>
    </row>
    <row r="15" spans="1:5">
      <c r="A15" s="6">
        <v>20230612</v>
      </c>
      <c r="B15" s="7">
        <v>2821739</v>
      </c>
      <c r="C15" s="7">
        <v>2817159</v>
      </c>
      <c r="D15" s="6">
        <f t="shared" si="0"/>
        <v>-4580</v>
      </c>
      <c r="E15" s="8">
        <f t="shared" si="1"/>
        <v>0.00162311255576791</v>
      </c>
    </row>
    <row r="16" spans="1:5">
      <c r="A16" s="6">
        <v>20230613</v>
      </c>
      <c r="B16" s="7">
        <v>2925693</v>
      </c>
      <c r="C16" s="7">
        <v>2915821</v>
      </c>
      <c r="D16" s="6">
        <f t="shared" si="0"/>
        <v>-9872</v>
      </c>
      <c r="E16" s="8">
        <f t="shared" si="1"/>
        <v>0.00337424329893806</v>
      </c>
    </row>
    <row r="17" spans="1:5">
      <c r="A17" s="6">
        <v>20230614</v>
      </c>
      <c r="B17" s="7">
        <v>2976671</v>
      </c>
      <c r="C17" s="7">
        <v>2969161</v>
      </c>
      <c r="D17" s="6">
        <f t="shared" si="0"/>
        <v>-7510</v>
      </c>
      <c r="E17" s="8">
        <f t="shared" si="1"/>
        <v>0.00252295265415627</v>
      </c>
    </row>
    <row r="18" spans="1:5">
      <c r="A18" s="6">
        <v>20230615</v>
      </c>
      <c r="B18" s="7">
        <v>3087057</v>
      </c>
      <c r="C18" s="7">
        <v>3075461</v>
      </c>
      <c r="D18" s="6">
        <f t="shared" si="0"/>
        <v>-11596</v>
      </c>
      <c r="E18" s="8">
        <f t="shared" si="1"/>
        <v>0.00375632843837998</v>
      </c>
    </row>
    <row r="19" spans="1:5">
      <c r="A19" s="6">
        <v>20230616</v>
      </c>
      <c r="B19" s="7">
        <v>3641508</v>
      </c>
      <c r="C19" s="7">
        <v>3579084</v>
      </c>
      <c r="D19" s="6">
        <f t="shared" si="0"/>
        <v>-62424</v>
      </c>
      <c r="E19" s="8">
        <f t="shared" si="1"/>
        <v>0.0171423487192669</v>
      </c>
    </row>
    <row r="20" spans="1:5">
      <c r="A20" s="6">
        <v>20230617</v>
      </c>
      <c r="B20" s="7">
        <v>2741250</v>
      </c>
      <c r="C20" s="7">
        <v>2717804</v>
      </c>
      <c r="D20" s="6">
        <f t="shared" si="0"/>
        <v>-23446</v>
      </c>
      <c r="E20" s="8">
        <f t="shared" si="1"/>
        <v>0.00855303237574099</v>
      </c>
    </row>
    <row r="21" spans="1:5">
      <c r="A21" s="6">
        <v>20230618</v>
      </c>
      <c r="B21" s="7">
        <v>2621157</v>
      </c>
      <c r="C21" s="7">
        <v>2594094</v>
      </c>
      <c r="D21" s="6">
        <f t="shared" si="0"/>
        <v>-27063</v>
      </c>
      <c r="E21" s="8">
        <f t="shared" si="1"/>
        <v>0.0103248298365951</v>
      </c>
    </row>
    <row r="22" spans="1:5">
      <c r="A22" s="6">
        <v>20230619</v>
      </c>
      <c r="B22" s="7">
        <v>3769652</v>
      </c>
      <c r="C22" s="7">
        <v>3716410</v>
      </c>
      <c r="D22" s="6">
        <f t="shared" si="0"/>
        <v>-53242</v>
      </c>
      <c r="E22" s="8">
        <f t="shared" si="1"/>
        <v>0.0141238501591128</v>
      </c>
    </row>
    <row r="23" spans="1:5">
      <c r="A23" s="6">
        <v>20230620</v>
      </c>
      <c r="B23" s="7">
        <v>3546784</v>
      </c>
      <c r="C23" s="7">
        <v>3521363</v>
      </c>
      <c r="D23" s="6">
        <f t="shared" si="0"/>
        <v>-25421</v>
      </c>
      <c r="E23" s="8">
        <f t="shared" si="1"/>
        <v>0.00716733807302616</v>
      </c>
    </row>
    <row r="24" spans="1:5">
      <c r="A24" s="6">
        <v>20230621</v>
      </c>
      <c r="B24" s="7">
        <v>3101020</v>
      </c>
      <c r="C24" s="7">
        <v>3075647</v>
      </c>
      <c r="D24" s="6">
        <f t="shared" si="0"/>
        <v>-25373</v>
      </c>
      <c r="E24" s="8">
        <f t="shared" si="1"/>
        <v>0.00818214651953228</v>
      </c>
    </row>
    <row r="25" spans="1:5">
      <c r="A25" s="6">
        <v>20230622</v>
      </c>
      <c r="B25" s="7">
        <v>1608507</v>
      </c>
      <c r="C25" s="7">
        <v>1603565</v>
      </c>
      <c r="D25" s="6">
        <f t="shared" si="0"/>
        <v>-4942</v>
      </c>
      <c r="E25" s="8">
        <f t="shared" si="1"/>
        <v>0.00307241435691607</v>
      </c>
    </row>
    <row r="26" spans="1:5">
      <c r="A26" s="6">
        <v>20230623</v>
      </c>
      <c r="B26" s="7">
        <v>1691950</v>
      </c>
      <c r="C26" s="7">
        <v>1684097</v>
      </c>
      <c r="D26" s="6">
        <f t="shared" si="0"/>
        <v>-7853</v>
      </c>
      <c r="E26" s="8">
        <f t="shared" si="1"/>
        <v>0.00464139011200095</v>
      </c>
    </row>
    <row r="27" spans="1:5">
      <c r="A27" s="6">
        <v>20230624</v>
      </c>
      <c r="B27" s="7">
        <v>1737522</v>
      </c>
      <c r="C27" s="7">
        <v>1733205</v>
      </c>
      <c r="D27" s="6">
        <f t="shared" si="0"/>
        <v>-4317</v>
      </c>
      <c r="E27" s="8">
        <f t="shared" si="1"/>
        <v>0.00248457285720699</v>
      </c>
    </row>
    <row r="28" spans="1:5">
      <c r="A28" s="6">
        <v>20230625</v>
      </c>
      <c r="B28" s="7">
        <v>2457886</v>
      </c>
      <c r="C28" s="7">
        <v>2453171</v>
      </c>
      <c r="D28" s="6">
        <f t="shared" si="0"/>
        <v>-4715</v>
      </c>
      <c r="E28" s="8">
        <f t="shared" si="1"/>
        <v>0.00191831517002823</v>
      </c>
    </row>
    <row r="29" spans="1:5">
      <c r="A29" s="6">
        <v>20230626</v>
      </c>
      <c r="B29" s="7">
        <v>2602398</v>
      </c>
      <c r="C29" s="7">
        <v>2598348</v>
      </c>
      <c r="D29" s="6">
        <f t="shared" si="0"/>
        <v>-4050</v>
      </c>
      <c r="E29" s="8">
        <f t="shared" si="1"/>
        <v>0.00155625695992696</v>
      </c>
    </row>
    <row r="30" spans="1:5">
      <c r="A30" s="6">
        <v>20230627</v>
      </c>
      <c r="B30" s="7">
        <v>2639680</v>
      </c>
      <c r="C30" s="7">
        <v>2636042</v>
      </c>
      <c r="D30" s="6">
        <f t="shared" si="0"/>
        <v>-3638</v>
      </c>
      <c r="E30" s="8">
        <f t="shared" si="1"/>
        <v>0.00137819735725542</v>
      </c>
    </row>
    <row r="31" spans="1:5">
      <c r="A31" s="6">
        <v>20230628</v>
      </c>
      <c r="B31" s="7">
        <v>2564969</v>
      </c>
      <c r="C31" s="7">
        <v>2561242</v>
      </c>
      <c r="D31" s="6">
        <f t="shared" si="0"/>
        <v>-3727</v>
      </c>
      <c r="E31" s="8">
        <f t="shared" si="1"/>
        <v>0.0014530390035903</v>
      </c>
    </row>
    <row r="32" spans="1:5">
      <c r="A32" s="6">
        <v>20230629</v>
      </c>
      <c r="B32" s="7">
        <v>2418022</v>
      </c>
      <c r="C32" s="7">
        <v>2415297</v>
      </c>
      <c r="D32" s="6">
        <f t="shared" si="0"/>
        <v>-2725</v>
      </c>
      <c r="E32" s="8">
        <f t="shared" si="1"/>
        <v>0.00112695417990407</v>
      </c>
    </row>
    <row r="33" spans="1:5">
      <c r="A33" s="6">
        <v>20230630</v>
      </c>
      <c r="B33" s="7">
        <v>2250870</v>
      </c>
      <c r="C33" s="7">
        <v>2247520</v>
      </c>
      <c r="D33" s="6">
        <f t="shared" si="0"/>
        <v>-3350</v>
      </c>
      <c r="E33" s="8">
        <f t="shared" si="1"/>
        <v>0.00148831340770458</v>
      </c>
    </row>
  </sheetData>
  <mergeCells count="4">
    <mergeCell ref="A1:I1"/>
    <mergeCell ref="A2:A3"/>
    <mergeCell ref="D2:D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I16" sqref="I16"/>
    </sheetView>
  </sheetViews>
  <sheetFormatPr defaultColWidth="8.72727272727273" defaultRowHeight="14"/>
  <sheetData>
    <row r="1" ht="18" customHeight="1" spans="1:9">
      <c r="A1" s="1" t="s">
        <v>13</v>
      </c>
      <c r="B1" s="1"/>
      <c r="C1" s="1"/>
      <c r="D1" s="1"/>
      <c r="E1" s="2"/>
      <c r="F1" s="1"/>
      <c r="G1" s="1"/>
      <c r="H1" s="1"/>
      <c r="I1" s="1"/>
    </row>
    <row r="2" spans="1:5">
      <c r="A2" s="3" t="s">
        <v>1</v>
      </c>
      <c r="B2" s="4" t="s">
        <v>2</v>
      </c>
      <c r="C2" s="4" t="s">
        <v>3</v>
      </c>
      <c r="D2" s="3" t="s">
        <v>4</v>
      </c>
      <c r="E2" s="5" t="s">
        <v>5</v>
      </c>
    </row>
    <row r="3" spans="1:5">
      <c r="A3" s="4"/>
      <c r="B3" s="4" t="s">
        <v>6</v>
      </c>
      <c r="C3" s="4" t="s">
        <v>6</v>
      </c>
      <c r="D3" s="4"/>
      <c r="E3" s="5"/>
    </row>
    <row r="4" spans="1:5">
      <c r="A4" s="6">
        <v>20230601</v>
      </c>
      <c r="B4" s="7">
        <v>3391743</v>
      </c>
      <c r="C4" s="7">
        <v>3232452</v>
      </c>
      <c r="D4" s="6">
        <f t="shared" ref="D4:D33" si="0">C4-B4</f>
        <v>-159291</v>
      </c>
      <c r="E4" s="8">
        <f t="shared" ref="E4:E33" si="1">ABS(D4/B4)</f>
        <v>0.0469643484190872</v>
      </c>
    </row>
    <row r="5" spans="1:5">
      <c r="A5" s="6">
        <v>20230602</v>
      </c>
      <c r="B5" s="7">
        <v>2943210</v>
      </c>
      <c r="C5" s="7">
        <v>2847180</v>
      </c>
      <c r="D5" s="6">
        <f t="shared" si="0"/>
        <v>-96030</v>
      </c>
      <c r="E5" s="8">
        <f t="shared" si="1"/>
        <v>0.0326276412488406</v>
      </c>
    </row>
    <row r="6" spans="1:5">
      <c r="A6" s="6">
        <v>20230603</v>
      </c>
      <c r="B6" s="7">
        <v>2269432</v>
      </c>
      <c r="C6" s="7">
        <v>2205610</v>
      </c>
      <c r="D6" s="6">
        <f t="shared" si="0"/>
        <v>-63822</v>
      </c>
      <c r="E6" s="8">
        <f t="shared" si="1"/>
        <v>0.0281224553104037</v>
      </c>
    </row>
    <row r="7" spans="1:5">
      <c r="A7" s="6">
        <v>20230604</v>
      </c>
      <c r="B7" s="7">
        <v>1891092</v>
      </c>
      <c r="C7" s="7">
        <v>1834951</v>
      </c>
      <c r="D7" s="6">
        <f t="shared" si="0"/>
        <v>-56141</v>
      </c>
      <c r="E7" s="8">
        <f t="shared" si="1"/>
        <v>0.0296870802689663</v>
      </c>
    </row>
    <row r="8" spans="1:5">
      <c r="A8" s="6">
        <v>20230605</v>
      </c>
      <c r="B8" s="7">
        <v>2702080</v>
      </c>
      <c r="C8" s="7">
        <v>2696839</v>
      </c>
      <c r="D8" s="6">
        <f t="shared" si="0"/>
        <v>-5241</v>
      </c>
      <c r="E8" s="8">
        <f t="shared" si="1"/>
        <v>0.00193961688773093</v>
      </c>
    </row>
    <row r="9" spans="1:5">
      <c r="A9" s="6">
        <v>20230606</v>
      </c>
      <c r="B9" s="7">
        <v>2701683</v>
      </c>
      <c r="C9" s="7">
        <v>2696276</v>
      </c>
      <c r="D9" s="6">
        <f t="shared" si="0"/>
        <v>-5407</v>
      </c>
      <c r="E9" s="8">
        <f t="shared" si="1"/>
        <v>0.00200134508748806</v>
      </c>
    </row>
    <row r="10" spans="1:5">
      <c r="A10" s="6">
        <v>20230607</v>
      </c>
      <c r="B10" s="7">
        <v>2737746</v>
      </c>
      <c r="C10" s="7">
        <v>2705832</v>
      </c>
      <c r="D10" s="6">
        <f t="shared" si="0"/>
        <v>-31914</v>
      </c>
      <c r="E10" s="8">
        <f t="shared" si="1"/>
        <v>0.0116570346555159</v>
      </c>
    </row>
    <row r="11" spans="1:5">
      <c r="A11" s="6">
        <v>20230608</v>
      </c>
      <c r="B11" s="7">
        <v>2714319</v>
      </c>
      <c r="C11" s="7">
        <v>2691262</v>
      </c>
      <c r="D11" s="6">
        <f t="shared" si="0"/>
        <v>-23057</v>
      </c>
      <c r="E11" s="8">
        <f t="shared" si="1"/>
        <v>0.00849458004015003</v>
      </c>
    </row>
    <row r="12" spans="1:5">
      <c r="A12" s="6">
        <v>20230609</v>
      </c>
      <c r="B12" s="7">
        <v>2647609</v>
      </c>
      <c r="C12" s="7">
        <v>2626201</v>
      </c>
      <c r="D12" s="6">
        <f t="shared" si="0"/>
        <v>-21408</v>
      </c>
      <c r="E12" s="8">
        <f t="shared" si="1"/>
        <v>0.00808578608095077</v>
      </c>
    </row>
    <row r="13" spans="1:5">
      <c r="A13" s="6">
        <v>20230610</v>
      </c>
      <c r="B13" s="7">
        <v>2097124</v>
      </c>
      <c r="C13" s="7">
        <v>2080910</v>
      </c>
      <c r="D13" s="6">
        <f t="shared" si="0"/>
        <v>-16214</v>
      </c>
      <c r="E13" s="8">
        <f t="shared" si="1"/>
        <v>0.00773154091031336</v>
      </c>
    </row>
    <row r="14" spans="1:5">
      <c r="A14" s="6">
        <v>20230611</v>
      </c>
      <c r="B14" s="7">
        <v>1825401</v>
      </c>
      <c r="C14" s="7">
        <v>1821093</v>
      </c>
      <c r="D14" s="6">
        <f t="shared" si="0"/>
        <v>-4308</v>
      </c>
      <c r="E14" s="8">
        <f t="shared" si="1"/>
        <v>0.0023600293853241</v>
      </c>
    </row>
    <row r="15" spans="1:5">
      <c r="A15" s="6">
        <v>20230612</v>
      </c>
      <c r="B15" s="7">
        <v>2821739</v>
      </c>
      <c r="C15" s="7">
        <v>2817159</v>
      </c>
      <c r="D15" s="6">
        <f t="shared" si="0"/>
        <v>-4580</v>
      </c>
      <c r="E15" s="8">
        <f t="shared" si="1"/>
        <v>0.00162311255576791</v>
      </c>
    </row>
    <row r="16" spans="1:5">
      <c r="A16" s="6">
        <v>20230613</v>
      </c>
      <c r="B16" s="7">
        <v>2925693</v>
      </c>
      <c r="C16" s="7">
        <v>2915821</v>
      </c>
      <c r="D16" s="6">
        <f t="shared" si="0"/>
        <v>-9872</v>
      </c>
      <c r="E16" s="8">
        <f t="shared" si="1"/>
        <v>0.00337424329893806</v>
      </c>
    </row>
    <row r="17" spans="1:5">
      <c r="A17" s="6">
        <v>20230614</v>
      </c>
      <c r="B17" s="7">
        <v>2976671</v>
      </c>
      <c r="C17" s="7">
        <v>2969161</v>
      </c>
      <c r="D17" s="6">
        <f t="shared" si="0"/>
        <v>-7510</v>
      </c>
      <c r="E17" s="8">
        <f t="shared" si="1"/>
        <v>0.00252295265415627</v>
      </c>
    </row>
    <row r="18" spans="1:5">
      <c r="A18" s="6">
        <v>20230615</v>
      </c>
      <c r="B18" s="7">
        <v>3087057</v>
      </c>
      <c r="C18" s="7">
        <v>3075461</v>
      </c>
      <c r="D18" s="6">
        <f t="shared" si="0"/>
        <v>-11596</v>
      </c>
      <c r="E18" s="8">
        <f t="shared" si="1"/>
        <v>0.00375632843837998</v>
      </c>
    </row>
    <row r="19" spans="1:5">
      <c r="A19" s="6">
        <v>20230616</v>
      </c>
      <c r="B19" s="7">
        <v>3641508</v>
      </c>
      <c r="C19" s="7">
        <v>3579084</v>
      </c>
      <c r="D19" s="6">
        <f t="shared" si="0"/>
        <v>-62424</v>
      </c>
      <c r="E19" s="8">
        <f t="shared" si="1"/>
        <v>0.0171423487192669</v>
      </c>
    </row>
    <row r="20" spans="1:5">
      <c r="A20" s="6">
        <v>20230617</v>
      </c>
      <c r="B20" s="7">
        <v>2741250</v>
      </c>
      <c r="C20" s="7">
        <v>2717804</v>
      </c>
      <c r="D20" s="6">
        <f t="shared" si="0"/>
        <v>-23446</v>
      </c>
      <c r="E20" s="8">
        <f t="shared" si="1"/>
        <v>0.00855303237574099</v>
      </c>
    </row>
    <row r="21" spans="1:5">
      <c r="A21" s="6">
        <v>20230618</v>
      </c>
      <c r="B21" s="7">
        <v>2621157</v>
      </c>
      <c r="C21" s="7">
        <v>2594094</v>
      </c>
      <c r="D21" s="6">
        <f t="shared" si="0"/>
        <v>-27063</v>
      </c>
      <c r="E21" s="8">
        <f t="shared" si="1"/>
        <v>0.0103248298365951</v>
      </c>
    </row>
    <row r="22" spans="1:5">
      <c r="A22" s="6">
        <v>20230619</v>
      </c>
      <c r="B22" s="7">
        <v>3769652</v>
      </c>
      <c r="C22" s="7">
        <v>3716410</v>
      </c>
      <c r="D22" s="6">
        <f t="shared" si="0"/>
        <v>-53242</v>
      </c>
      <c r="E22" s="8">
        <f t="shared" si="1"/>
        <v>0.0141238501591128</v>
      </c>
    </row>
    <row r="23" spans="1:5">
      <c r="A23" s="6">
        <v>20230620</v>
      </c>
      <c r="B23" s="7">
        <v>3546784</v>
      </c>
      <c r="C23" s="7">
        <v>3521363</v>
      </c>
      <c r="D23" s="6">
        <f t="shared" si="0"/>
        <v>-25421</v>
      </c>
      <c r="E23" s="8">
        <f t="shared" si="1"/>
        <v>0.00716733807302616</v>
      </c>
    </row>
    <row r="24" spans="1:5">
      <c r="A24" s="6">
        <v>20230621</v>
      </c>
      <c r="B24" s="7">
        <v>3101020</v>
      </c>
      <c r="C24" s="7">
        <v>3075647</v>
      </c>
      <c r="D24" s="6">
        <f t="shared" si="0"/>
        <v>-25373</v>
      </c>
      <c r="E24" s="8">
        <f t="shared" si="1"/>
        <v>0.00818214651953228</v>
      </c>
    </row>
    <row r="25" spans="1:5">
      <c r="A25" s="6">
        <v>20230622</v>
      </c>
      <c r="B25" s="7">
        <v>1608507</v>
      </c>
      <c r="C25" s="7">
        <v>1603565</v>
      </c>
      <c r="D25" s="6">
        <f t="shared" si="0"/>
        <v>-4942</v>
      </c>
      <c r="E25" s="8">
        <f t="shared" si="1"/>
        <v>0.00307241435691607</v>
      </c>
    </row>
    <row r="26" spans="1:5">
      <c r="A26" s="6">
        <v>20230623</v>
      </c>
      <c r="B26" s="7">
        <v>1691950</v>
      </c>
      <c r="C26" s="7">
        <v>1684097</v>
      </c>
      <c r="D26" s="6">
        <f t="shared" si="0"/>
        <v>-7853</v>
      </c>
      <c r="E26" s="8">
        <f t="shared" si="1"/>
        <v>0.00464139011200095</v>
      </c>
    </row>
    <row r="27" spans="1:5">
      <c r="A27" s="6">
        <v>20230624</v>
      </c>
      <c r="B27" s="7">
        <v>1737522</v>
      </c>
      <c r="C27" s="7">
        <v>1733205</v>
      </c>
      <c r="D27" s="6">
        <f t="shared" si="0"/>
        <v>-4317</v>
      </c>
      <c r="E27" s="8">
        <f t="shared" si="1"/>
        <v>0.00248457285720699</v>
      </c>
    </row>
    <row r="28" spans="1:5">
      <c r="A28" s="6">
        <v>20230625</v>
      </c>
      <c r="B28" s="7">
        <v>2457886</v>
      </c>
      <c r="C28" s="7">
        <v>2453171</v>
      </c>
      <c r="D28" s="6">
        <f t="shared" si="0"/>
        <v>-4715</v>
      </c>
      <c r="E28" s="8">
        <f t="shared" si="1"/>
        <v>0.00191831517002823</v>
      </c>
    </row>
    <row r="29" spans="1:5">
      <c r="A29" s="6">
        <v>20230626</v>
      </c>
      <c r="B29" s="7">
        <v>2602398</v>
      </c>
      <c r="C29" s="7">
        <v>2598348</v>
      </c>
      <c r="D29" s="6">
        <f t="shared" si="0"/>
        <v>-4050</v>
      </c>
      <c r="E29" s="8">
        <f t="shared" si="1"/>
        <v>0.00155625695992696</v>
      </c>
    </row>
    <row r="30" spans="1:5">
      <c r="A30" s="6">
        <v>20230627</v>
      </c>
      <c r="B30" s="7">
        <v>2639680</v>
      </c>
      <c r="C30" s="7">
        <v>2636042</v>
      </c>
      <c r="D30" s="6">
        <f t="shared" si="0"/>
        <v>-3638</v>
      </c>
      <c r="E30" s="8">
        <f t="shared" si="1"/>
        <v>0.00137819735725542</v>
      </c>
    </row>
    <row r="31" spans="1:5">
      <c r="A31" s="6">
        <v>20230628</v>
      </c>
      <c r="B31" s="7">
        <v>2564969</v>
      </c>
      <c r="C31" s="7">
        <v>2561242</v>
      </c>
      <c r="D31" s="6">
        <f t="shared" si="0"/>
        <v>-3727</v>
      </c>
      <c r="E31" s="8">
        <f t="shared" si="1"/>
        <v>0.0014530390035903</v>
      </c>
    </row>
    <row r="32" spans="1:5">
      <c r="A32" s="6">
        <v>20230629</v>
      </c>
      <c r="B32" s="7">
        <v>2418022</v>
      </c>
      <c r="C32" s="7">
        <v>2415297</v>
      </c>
      <c r="D32" s="6">
        <f t="shared" si="0"/>
        <v>-2725</v>
      </c>
      <c r="E32" s="8">
        <f t="shared" si="1"/>
        <v>0.00112695417990407</v>
      </c>
    </row>
    <row r="33" spans="1:5">
      <c r="A33" s="6">
        <v>20230630</v>
      </c>
      <c r="B33" s="7">
        <v>2250870</v>
      </c>
      <c r="C33" s="7">
        <v>2247520</v>
      </c>
      <c r="D33" s="6">
        <f t="shared" si="0"/>
        <v>-3350</v>
      </c>
      <c r="E33" s="8">
        <f t="shared" si="1"/>
        <v>0.00148831340770458</v>
      </c>
    </row>
  </sheetData>
  <mergeCells count="4">
    <mergeCell ref="A1:I1"/>
    <mergeCell ref="A2:A3"/>
    <mergeCell ref="D2:D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I16" sqref="I16"/>
    </sheetView>
  </sheetViews>
  <sheetFormatPr defaultColWidth="8.72727272727273" defaultRowHeight="14"/>
  <sheetData>
    <row r="1" ht="36" customHeight="1" spans="1:9">
      <c r="A1" s="1" t="s">
        <v>14</v>
      </c>
      <c r="B1" s="1"/>
      <c r="C1" s="1"/>
      <c r="D1" s="1"/>
      <c r="E1" s="2"/>
      <c r="F1" s="1"/>
      <c r="G1" s="1"/>
      <c r="H1" s="1"/>
      <c r="I1" s="1"/>
    </row>
    <row r="2" spans="1:5">
      <c r="A2" s="3" t="s">
        <v>1</v>
      </c>
      <c r="B2" s="4" t="s">
        <v>2</v>
      </c>
      <c r="C2" s="4" t="s">
        <v>3</v>
      </c>
      <c r="D2" s="3" t="s">
        <v>4</v>
      </c>
      <c r="E2" s="5" t="s">
        <v>5</v>
      </c>
    </row>
    <row r="3" spans="1:5">
      <c r="A3" s="4"/>
      <c r="B3" s="4" t="s">
        <v>6</v>
      </c>
      <c r="C3" s="4" t="s">
        <v>6</v>
      </c>
      <c r="D3" s="4"/>
      <c r="E3" s="5"/>
    </row>
    <row r="4" spans="1:5">
      <c r="A4" s="6">
        <v>20230601</v>
      </c>
      <c r="B4" s="7">
        <v>3391743</v>
      </c>
      <c r="C4" s="7">
        <v>3232452</v>
      </c>
      <c r="D4" s="6">
        <f t="shared" ref="D4:D33" si="0">C4-B4</f>
        <v>-159291</v>
      </c>
      <c r="E4" s="8">
        <f t="shared" ref="E4:E33" si="1">ABS(D4/B4)</f>
        <v>0.0469643484190872</v>
      </c>
    </row>
    <row r="5" spans="1:5">
      <c r="A5" s="6">
        <v>20230602</v>
      </c>
      <c r="B5" s="7">
        <v>2943210</v>
      </c>
      <c r="C5" s="7">
        <v>2847180</v>
      </c>
      <c r="D5" s="6">
        <f t="shared" si="0"/>
        <v>-96030</v>
      </c>
      <c r="E5" s="8">
        <f t="shared" si="1"/>
        <v>0.0326276412488406</v>
      </c>
    </row>
    <row r="6" spans="1:5">
      <c r="A6" s="6">
        <v>20230603</v>
      </c>
      <c r="B6" s="7">
        <v>2269432</v>
      </c>
      <c r="C6" s="7">
        <v>2205610</v>
      </c>
      <c r="D6" s="6">
        <f t="shared" si="0"/>
        <v>-63822</v>
      </c>
      <c r="E6" s="8">
        <f t="shared" si="1"/>
        <v>0.0281224553104037</v>
      </c>
    </row>
    <row r="7" spans="1:5">
      <c r="A7" s="6">
        <v>20230604</v>
      </c>
      <c r="B7" s="7">
        <v>1891092</v>
      </c>
      <c r="C7" s="7">
        <v>1834951</v>
      </c>
      <c r="D7" s="6">
        <f t="shared" si="0"/>
        <v>-56141</v>
      </c>
      <c r="E7" s="8">
        <f t="shared" si="1"/>
        <v>0.0296870802689663</v>
      </c>
    </row>
    <row r="8" spans="1:5">
      <c r="A8" s="6">
        <v>20230605</v>
      </c>
      <c r="B8" s="7">
        <v>2702080</v>
      </c>
      <c r="C8" s="7">
        <v>2696839</v>
      </c>
      <c r="D8" s="6">
        <f t="shared" si="0"/>
        <v>-5241</v>
      </c>
      <c r="E8" s="8">
        <f t="shared" si="1"/>
        <v>0.00193961688773093</v>
      </c>
    </row>
    <row r="9" spans="1:5">
      <c r="A9" s="6">
        <v>20230606</v>
      </c>
      <c r="B9" s="7">
        <v>2701683</v>
      </c>
      <c r="C9" s="7">
        <v>2696276</v>
      </c>
      <c r="D9" s="6">
        <f t="shared" si="0"/>
        <v>-5407</v>
      </c>
      <c r="E9" s="8">
        <f t="shared" si="1"/>
        <v>0.00200134508748806</v>
      </c>
    </row>
    <row r="10" spans="1:5">
      <c r="A10" s="6">
        <v>20230607</v>
      </c>
      <c r="B10" s="7">
        <v>2737746</v>
      </c>
      <c r="C10" s="7">
        <v>2705832</v>
      </c>
      <c r="D10" s="6">
        <f t="shared" si="0"/>
        <v>-31914</v>
      </c>
      <c r="E10" s="8">
        <f t="shared" si="1"/>
        <v>0.0116570346555159</v>
      </c>
    </row>
    <row r="11" spans="1:5">
      <c r="A11" s="6">
        <v>20230608</v>
      </c>
      <c r="B11" s="7">
        <v>2714319</v>
      </c>
      <c r="C11" s="7">
        <v>2691262</v>
      </c>
      <c r="D11" s="6">
        <f t="shared" si="0"/>
        <v>-23057</v>
      </c>
      <c r="E11" s="8">
        <f t="shared" si="1"/>
        <v>0.00849458004015003</v>
      </c>
    </row>
    <row r="12" spans="1:5">
      <c r="A12" s="6">
        <v>20230609</v>
      </c>
      <c r="B12" s="7">
        <v>2647609</v>
      </c>
      <c r="C12" s="7">
        <v>2626201</v>
      </c>
      <c r="D12" s="6">
        <f t="shared" si="0"/>
        <v>-21408</v>
      </c>
      <c r="E12" s="8">
        <f t="shared" si="1"/>
        <v>0.00808578608095077</v>
      </c>
    </row>
    <row r="13" spans="1:5">
      <c r="A13" s="6">
        <v>20230610</v>
      </c>
      <c r="B13" s="7">
        <v>2097124</v>
      </c>
      <c r="C13" s="7">
        <v>2080910</v>
      </c>
      <c r="D13" s="6">
        <f t="shared" si="0"/>
        <v>-16214</v>
      </c>
      <c r="E13" s="8">
        <f t="shared" si="1"/>
        <v>0.00773154091031336</v>
      </c>
    </row>
    <row r="14" spans="1:5">
      <c r="A14" s="6">
        <v>20230611</v>
      </c>
      <c r="B14" s="7">
        <v>1825401</v>
      </c>
      <c r="C14" s="7">
        <v>1821093</v>
      </c>
      <c r="D14" s="6">
        <f t="shared" si="0"/>
        <v>-4308</v>
      </c>
      <c r="E14" s="8">
        <f t="shared" si="1"/>
        <v>0.0023600293853241</v>
      </c>
    </row>
    <row r="15" spans="1:5">
      <c r="A15" s="6">
        <v>20230612</v>
      </c>
      <c r="B15" s="7">
        <v>2821739</v>
      </c>
      <c r="C15" s="7">
        <v>2817159</v>
      </c>
      <c r="D15" s="6">
        <f t="shared" si="0"/>
        <v>-4580</v>
      </c>
      <c r="E15" s="8">
        <f t="shared" si="1"/>
        <v>0.00162311255576791</v>
      </c>
    </row>
    <row r="16" spans="1:5">
      <c r="A16" s="6">
        <v>20230613</v>
      </c>
      <c r="B16" s="7">
        <v>2925693</v>
      </c>
      <c r="C16" s="7">
        <v>2915821</v>
      </c>
      <c r="D16" s="6">
        <f t="shared" si="0"/>
        <v>-9872</v>
      </c>
      <c r="E16" s="8">
        <f t="shared" si="1"/>
        <v>0.00337424329893806</v>
      </c>
    </row>
    <row r="17" spans="1:5">
      <c r="A17" s="6">
        <v>20230614</v>
      </c>
      <c r="B17" s="7">
        <v>2976671</v>
      </c>
      <c r="C17" s="7">
        <v>2969161</v>
      </c>
      <c r="D17" s="6">
        <f t="shared" si="0"/>
        <v>-7510</v>
      </c>
      <c r="E17" s="8">
        <f t="shared" si="1"/>
        <v>0.00252295265415627</v>
      </c>
    </row>
    <row r="18" spans="1:5">
      <c r="A18" s="6">
        <v>20230615</v>
      </c>
      <c r="B18" s="7">
        <v>3087057</v>
      </c>
      <c r="C18" s="7">
        <v>3075461</v>
      </c>
      <c r="D18" s="6">
        <f t="shared" si="0"/>
        <v>-11596</v>
      </c>
      <c r="E18" s="8">
        <f t="shared" si="1"/>
        <v>0.00375632843837998</v>
      </c>
    </row>
    <row r="19" spans="1:5">
      <c r="A19" s="6">
        <v>20230616</v>
      </c>
      <c r="B19" s="7">
        <v>3641508</v>
      </c>
      <c r="C19" s="7">
        <v>3579084</v>
      </c>
      <c r="D19" s="6">
        <f t="shared" si="0"/>
        <v>-62424</v>
      </c>
      <c r="E19" s="8">
        <f t="shared" si="1"/>
        <v>0.0171423487192669</v>
      </c>
    </row>
    <row r="20" spans="1:5">
      <c r="A20" s="6">
        <v>20230617</v>
      </c>
      <c r="B20" s="7">
        <v>2741250</v>
      </c>
      <c r="C20" s="7">
        <v>2717804</v>
      </c>
      <c r="D20" s="6">
        <f t="shared" si="0"/>
        <v>-23446</v>
      </c>
      <c r="E20" s="8">
        <f t="shared" si="1"/>
        <v>0.00855303237574099</v>
      </c>
    </row>
    <row r="21" spans="1:5">
      <c r="A21" s="6">
        <v>20230618</v>
      </c>
      <c r="B21" s="7">
        <v>2621157</v>
      </c>
      <c r="C21" s="7">
        <v>2594094</v>
      </c>
      <c r="D21" s="6">
        <f t="shared" si="0"/>
        <v>-27063</v>
      </c>
      <c r="E21" s="8">
        <f t="shared" si="1"/>
        <v>0.0103248298365951</v>
      </c>
    </row>
    <row r="22" spans="1:5">
      <c r="A22" s="6">
        <v>20230619</v>
      </c>
      <c r="B22" s="7">
        <v>3769652</v>
      </c>
      <c r="C22" s="7">
        <v>3716410</v>
      </c>
      <c r="D22" s="6">
        <f t="shared" si="0"/>
        <v>-53242</v>
      </c>
      <c r="E22" s="8">
        <f t="shared" si="1"/>
        <v>0.0141238501591128</v>
      </c>
    </row>
    <row r="23" spans="1:5">
      <c r="A23" s="6">
        <v>20230620</v>
      </c>
      <c r="B23" s="7">
        <v>3546784</v>
      </c>
      <c r="C23" s="7">
        <v>3521363</v>
      </c>
      <c r="D23" s="6">
        <f t="shared" si="0"/>
        <v>-25421</v>
      </c>
      <c r="E23" s="8">
        <f t="shared" si="1"/>
        <v>0.00716733807302616</v>
      </c>
    </row>
    <row r="24" spans="1:5">
      <c r="A24" s="6">
        <v>20230621</v>
      </c>
      <c r="B24" s="7">
        <v>3101020</v>
      </c>
      <c r="C24" s="7">
        <v>3075647</v>
      </c>
      <c r="D24" s="6">
        <f t="shared" si="0"/>
        <v>-25373</v>
      </c>
      <c r="E24" s="8">
        <f t="shared" si="1"/>
        <v>0.00818214651953228</v>
      </c>
    </row>
    <row r="25" spans="1:5">
      <c r="A25" s="6">
        <v>20230622</v>
      </c>
      <c r="B25" s="7">
        <v>1608507</v>
      </c>
      <c r="C25" s="7">
        <v>1603565</v>
      </c>
      <c r="D25" s="6">
        <f t="shared" si="0"/>
        <v>-4942</v>
      </c>
      <c r="E25" s="8">
        <f t="shared" si="1"/>
        <v>0.00307241435691607</v>
      </c>
    </row>
    <row r="26" spans="1:5">
      <c r="A26" s="6">
        <v>20230623</v>
      </c>
      <c r="B26" s="7">
        <v>1691950</v>
      </c>
      <c r="C26" s="7">
        <v>1684097</v>
      </c>
      <c r="D26" s="6">
        <f t="shared" si="0"/>
        <v>-7853</v>
      </c>
      <c r="E26" s="8">
        <f t="shared" si="1"/>
        <v>0.00464139011200095</v>
      </c>
    </row>
    <row r="27" spans="1:5">
      <c r="A27" s="6">
        <v>20230624</v>
      </c>
      <c r="B27" s="7">
        <v>1737522</v>
      </c>
      <c r="C27" s="7">
        <v>1733205</v>
      </c>
      <c r="D27" s="6">
        <f t="shared" si="0"/>
        <v>-4317</v>
      </c>
      <c r="E27" s="8">
        <f t="shared" si="1"/>
        <v>0.00248457285720699</v>
      </c>
    </row>
    <row r="28" spans="1:5">
      <c r="A28" s="6">
        <v>20230625</v>
      </c>
      <c r="B28" s="7">
        <v>2457886</v>
      </c>
      <c r="C28" s="7">
        <v>2453171</v>
      </c>
      <c r="D28" s="6">
        <f t="shared" si="0"/>
        <v>-4715</v>
      </c>
      <c r="E28" s="8">
        <f t="shared" si="1"/>
        <v>0.00191831517002823</v>
      </c>
    </row>
    <row r="29" spans="1:5">
      <c r="A29" s="6">
        <v>20230626</v>
      </c>
      <c r="B29" s="7">
        <v>2602398</v>
      </c>
      <c r="C29" s="7">
        <v>2598348</v>
      </c>
      <c r="D29" s="6">
        <f t="shared" si="0"/>
        <v>-4050</v>
      </c>
      <c r="E29" s="8">
        <f t="shared" si="1"/>
        <v>0.00155625695992696</v>
      </c>
    </row>
    <row r="30" spans="1:5">
      <c r="A30" s="6">
        <v>20230627</v>
      </c>
      <c r="B30" s="7">
        <v>2639680</v>
      </c>
      <c r="C30" s="7">
        <v>2636042</v>
      </c>
      <c r="D30" s="6">
        <f t="shared" si="0"/>
        <v>-3638</v>
      </c>
      <c r="E30" s="8">
        <f t="shared" si="1"/>
        <v>0.00137819735725542</v>
      </c>
    </row>
    <row r="31" spans="1:5">
      <c r="A31" s="6">
        <v>20230628</v>
      </c>
      <c r="B31" s="7">
        <v>2564969</v>
      </c>
      <c r="C31" s="7">
        <v>2561242</v>
      </c>
      <c r="D31" s="6">
        <f t="shared" si="0"/>
        <v>-3727</v>
      </c>
      <c r="E31" s="8">
        <f t="shared" si="1"/>
        <v>0.0014530390035903</v>
      </c>
    </row>
    <row r="32" spans="1:5">
      <c r="A32" s="6">
        <v>20230629</v>
      </c>
      <c r="B32" s="7">
        <v>2418022</v>
      </c>
      <c r="C32" s="7">
        <v>2415297</v>
      </c>
      <c r="D32" s="6">
        <f t="shared" si="0"/>
        <v>-2725</v>
      </c>
      <c r="E32" s="8">
        <f t="shared" si="1"/>
        <v>0.00112695417990407</v>
      </c>
    </row>
    <row r="33" spans="1:5">
      <c r="A33" s="6">
        <v>20230630</v>
      </c>
      <c r="B33" s="7">
        <v>2250870</v>
      </c>
      <c r="C33" s="7">
        <v>2247520</v>
      </c>
      <c r="D33" s="6">
        <f t="shared" si="0"/>
        <v>-3350</v>
      </c>
      <c r="E33" s="8">
        <f t="shared" si="1"/>
        <v>0.00148831340770458</v>
      </c>
    </row>
  </sheetData>
  <mergeCells count="4">
    <mergeCell ref="A1:I1"/>
    <mergeCell ref="A2:A3"/>
    <mergeCell ref="D2:D3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营运维度详情</vt:lpstr>
      <vt:lpstr>航空5维度真实数据</vt:lpstr>
      <vt:lpstr>航空营运维度表</vt:lpstr>
      <vt:lpstr>航空5维度表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2023-07-12T08:51:00Z</dcterms:created>
  <dcterms:modified xsi:type="dcterms:W3CDTF">2023-08-15T05:58:55Z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AA271344EC7F4BAAA934727C837A50F8</vt:lpwstr>
  </property>
  <property fmtid="{D5CDD505-2E9C-101B-9397-08002B2CF9AE}" pid="3" name="KSOProductBuildVer">
    <vt:lpwstr>2052-11.8.2.10972</vt:lpwstr>
  </property>
</Properties>
</file>