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/Desktop/Classwork/Crowdfunding Analysis/"/>
    </mc:Choice>
  </mc:AlternateContent>
  <xr:revisionPtr revIDLastSave="0" documentId="13_ncr:1_{1C9DC04D-659E-764C-86B6-5251ED17B05C}" xr6:coauthVersionLast="47" xr6:coauthVersionMax="47" xr10:uidLastSave="{00000000-0000-0000-0000-000000000000}"/>
  <bookViews>
    <workbookView xWindow="0" yWindow="500" windowWidth="28800" windowHeight="15880" firstSheet="2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ers" sheetId="6" r:id="rId6"/>
    <sheet name="Failed US Kickstarters" sheetId="7" r:id="rId7"/>
    <sheet name="Descriptive Statistics" sheetId="8" r:id="rId8"/>
    <sheet name="Box and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8" l="1"/>
  <c r="C9" i="8"/>
  <c r="C8" i="8"/>
  <c r="C7" i="8"/>
  <c r="B9" i="8"/>
  <c r="B8" i="8"/>
  <c r="B7" i="8"/>
  <c r="B10" i="8"/>
  <c r="C6" i="8"/>
  <c r="B6" i="8"/>
  <c r="C5" i="8"/>
  <c r="B5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<sst xmlns="http://schemas.openxmlformats.org/spreadsheetml/2006/main" count="38337" uniqueCount="8394">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</sst>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6"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B-804C-9996-7E35371F415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EB-804C-9996-7E35371F415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EB-804C-9996-7E35371F415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EB-804C-9996-7E35371F4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630160"/>
        <c:axId val="163631808"/>
      </c:barChart>
      <c:catAx>
        <c:axId val="16363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1808"/>
        <c:crosses val="autoZero"/>
        <c:auto val="1"/>
        <c:lblAlgn val="ctr"/>
        <c:lblOffset val="100"/>
        <c:noMultiLvlLbl val="0"/>
      </c:catAx>
      <c:valAx>
        <c:axId val="16363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2-4A45-8882-CEF4DA77DFA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32-4A45-8882-CEF4DA77DF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732-4A45-8882-CEF4DA77D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7266880"/>
        <c:axId val="787268528"/>
      </c:barChart>
      <c:catAx>
        <c:axId val="7872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268528"/>
        <c:crosses val="autoZero"/>
        <c:auto val="1"/>
        <c:lblAlgn val="ctr"/>
        <c:lblOffset val="100"/>
        <c:noMultiLvlLbl val="0"/>
      </c:catAx>
      <c:valAx>
        <c:axId val="7872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26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40-B742-8704-D5B33AF451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40-B742-8704-D5B33AF451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40-B742-8704-D5B33AF451C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40-B742-8704-D5B33AF45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622384"/>
        <c:axId val="322624032"/>
      </c:lineChart>
      <c:catAx>
        <c:axId val="32262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24032"/>
        <c:crosses val="autoZero"/>
        <c:auto val="1"/>
        <c:lblAlgn val="ctr"/>
        <c:lblOffset val="100"/>
        <c:noMultiLvlLbl val="0"/>
      </c:catAx>
      <c:valAx>
        <c:axId val="3226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2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7AAB2FD-43F4-744F-9BCC-32C985B18E7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997B8E-0671-FE42-8339-90DCC2106B1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F94B22-21A2-FD4D-9F16-DF69A0E16556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15</xdr:row>
      <xdr:rowOff>19050</xdr:rowOff>
    </xdr:from>
    <xdr:to>
      <xdr:col>14</xdr:col>
      <xdr:colOff>812800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33AC0-C258-15BF-4FCA-AB9347918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184150</xdr:rowOff>
    </xdr:from>
    <xdr:to>
      <xdr:col>16</xdr:col>
      <xdr:colOff>393700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A43E4-6E90-3326-069E-CD7C46C6D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184150</xdr:rowOff>
    </xdr:from>
    <xdr:to>
      <xdr:col>10</xdr:col>
      <xdr:colOff>317500</xdr:colOff>
      <xdr:row>26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A74BC-F2E4-8347-717E-3351CDFA3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70E607-FA85-C6FE-0ECA-4828E7B239B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F13430-7E2C-387D-8880-15781C87884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67.436323032409" createdVersion="8" refreshedVersion="8" minRefreshableVersion="3" recordCount="4114" xr:uid="{373E2B52-B418-C846-A567-C4019FF8A0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67.451944560184" createdVersion="8" refreshedVersion="8" minRefreshableVersion="3" recordCount="4114" xr:uid="{C4027871-1182-1649-8A86-4FDB1C2D01C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0DE68-E99F-0F47-98DF-CE485E9A93D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01F0D-A16A-644C-AD51-DE3A9FDCE63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D4F50-8733-034D-AD2E-BB2AEE811C6D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20" zoomScaleNormal="120" workbookViewId="0">
      <pane ySplit="521" topLeftCell="A2924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1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7" bestFit="1" customWidth="1"/>
    <col min="20" max="20" width="1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43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>IFERROR(ROUND(E2844/L2844,2),0)</f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ref="P2845:P2908" si="180">IFERROR(ROUND(E2845/L2845,2),0)</f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80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80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80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80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80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80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80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80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80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80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80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80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80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80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80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80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80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80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80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80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80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80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80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80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80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80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80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80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80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80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80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80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80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80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80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80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1">ROUND(E2882/D2882*100,0)</f>
        <v>23</v>
      </c>
      <c r="P2882">
        <f t="shared" si="180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1"/>
        <v>0</v>
      </c>
      <c r="P2883">
        <f t="shared" si="180"/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1"/>
        <v>34</v>
      </c>
      <c r="P2884">
        <f t="shared" si="180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1"/>
        <v>19</v>
      </c>
      <c r="P2885">
        <f t="shared" si="180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1"/>
        <v>0</v>
      </c>
      <c r="P2886">
        <f t="shared" si="180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1"/>
        <v>33</v>
      </c>
      <c r="P2887">
        <f t="shared" si="180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1"/>
        <v>5</v>
      </c>
      <c r="P2888">
        <f t="shared" si="180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1"/>
        <v>0</v>
      </c>
      <c r="P2889">
        <f t="shared" si="180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1"/>
        <v>0</v>
      </c>
      <c r="P2890">
        <f t="shared" si="180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1"/>
        <v>38</v>
      </c>
      <c r="P2891">
        <f t="shared" si="180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1"/>
        <v>1</v>
      </c>
      <c r="P2892">
        <f t="shared" si="180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1"/>
        <v>3</v>
      </c>
      <c r="P2893">
        <f t="shared" si="180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1"/>
        <v>9</v>
      </c>
      <c r="P2894">
        <f t="shared" si="180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1"/>
        <v>1</v>
      </c>
      <c r="P2895">
        <f t="shared" si="180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1"/>
        <v>0</v>
      </c>
      <c r="P2896">
        <f t="shared" si="180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1"/>
        <v>5</v>
      </c>
      <c r="P2897">
        <f t="shared" si="180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1"/>
        <v>21</v>
      </c>
      <c r="P2898">
        <f t="shared" si="180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1"/>
        <v>5</v>
      </c>
      <c r="P2899">
        <f t="shared" si="180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1"/>
        <v>4</v>
      </c>
      <c r="P2900">
        <f t="shared" si="180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1"/>
        <v>0</v>
      </c>
      <c r="P2901">
        <f t="shared" si="180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1"/>
        <v>62</v>
      </c>
      <c r="P2902">
        <f t="shared" si="180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1"/>
        <v>1</v>
      </c>
      <c r="P2903">
        <f t="shared" si="180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1"/>
        <v>0</v>
      </c>
      <c r="P2904">
        <f t="shared" si="180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1"/>
        <v>1</v>
      </c>
      <c r="P2905">
        <f t="shared" si="180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1"/>
        <v>5</v>
      </c>
      <c r="P2906">
        <f t="shared" si="180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1"/>
        <v>18</v>
      </c>
      <c r="P2907">
        <f t="shared" si="180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1"/>
        <v>9</v>
      </c>
      <c r="P2908">
        <f t="shared" si="180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1"/>
        <v>0</v>
      </c>
      <c r="P2909">
        <f t="shared" ref="P2909:P2972" si="184">IFERROR(ROUND(E2909/L2909,2),0)</f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1"/>
        <v>3</v>
      </c>
      <c r="P2910">
        <f t="shared" si="184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1"/>
        <v>0</v>
      </c>
      <c r="P2911">
        <f t="shared" si="184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1"/>
        <v>0</v>
      </c>
      <c r="P2912">
        <f t="shared" si="184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1"/>
        <v>37</v>
      </c>
      <c r="P2913">
        <f t="shared" si="184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1"/>
        <v>14</v>
      </c>
      <c r="P2914">
        <f t="shared" si="184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1"/>
        <v>0</v>
      </c>
      <c r="P2915">
        <f t="shared" si="184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1"/>
        <v>0</v>
      </c>
      <c r="P2916">
        <f t="shared" si="184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1"/>
        <v>61</v>
      </c>
      <c r="P2917">
        <f t="shared" si="184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1"/>
        <v>8</v>
      </c>
      <c r="P2918">
        <f t="shared" si="184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1"/>
        <v>22</v>
      </c>
      <c r="P2919">
        <f t="shared" si="184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1"/>
        <v>27</v>
      </c>
      <c r="P2920">
        <f t="shared" si="184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1"/>
        <v>9</v>
      </c>
      <c r="P2921">
        <f t="shared" si="184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1"/>
        <v>27</v>
      </c>
      <c r="P2922">
        <f t="shared" si="184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1"/>
        <v>129</v>
      </c>
      <c r="P2923">
        <f t="shared" si="184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1"/>
        <v>100</v>
      </c>
      <c r="P2924">
        <f t="shared" si="184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1"/>
        <v>100</v>
      </c>
      <c r="P2925">
        <f t="shared" si="184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1"/>
        <v>103</v>
      </c>
      <c r="P2926">
        <f t="shared" si="184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1"/>
        <v>102</v>
      </c>
      <c r="P2927">
        <f t="shared" si="184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1"/>
        <v>125</v>
      </c>
      <c r="P2928">
        <f t="shared" si="184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1"/>
        <v>131</v>
      </c>
      <c r="P2929">
        <f t="shared" si="184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1"/>
        <v>100</v>
      </c>
      <c r="P2930">
        <f t="shared" si="184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1"/>
        <v>102</v>
      </c>
      <c r="P2931">
        <f t="shared" si="184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1"/>
        <v>101</v>
      </c>
      <c r="P2932">
        <f t="shared" si="184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1"/>
        <v>106</v>
      </c>
      <c r="P2933">
        <f t="shared" si="184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1"/>
        <v>105</v>
      </c>
      <c r="P2934">
        <f t="shared" si="184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1"/>
        <v>103</v>
      </c>
      <c r="P2935">
        <f t="shared" si="184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1"/>
        <v>108</v>
      </c>
      <c r="P2936">
        <f t="shared" si="184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1"/>
        <v>101</v>
      </c>
      <c r="P2937">
        <f t="shared" si="184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1"/>
        <v>128</v>
      </c>
      <c r="P2938">
        <f t="shared" si="184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1"/>
        <v>133</v>
      </c>
      <c r="P2939">
        <f t="shared" si="184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1"/>
        <v>101</v>
      </c>
      <c r="P2940">
        <f t="shared" si="184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1"/>
        <v>103</v>
      </c>
      <c r="P2941">
        <f t="shared" si="184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1"/>
        <v>107</v>
      </c>
      <c r="P2942">
        <f t="shared" si="184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1"/>
        <v>0</v>
      </c>
      <c r="P2943">
        <f t="shared" si="184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1"/>
        <v>20</v>
      </c>
      <c r="P2944">
        <f t="shared" si="184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1"/>
        <v>0</v>
      </c>
      <c r="P2945">
        <f t="shared" si="184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5">ROUND(E2946/D2946*100,0)</f>
        <v>1</v>
      </c>
      <c r="P2946">
        <f t="shared" si="184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5"/>
        <v>0</v>
      </c>
      <c r="P2947">
        <f t="shared" si="184"/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5"/>
        <v>0</v>
      </c>
      <c r="P2948">
        <f t="shared" si="184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5"/>
        <v>4</v>
      </c>
      <c r="P2949">
        <f t="shared" si="184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5"/>
        <v>0</v>
      </c>
      <c r="P2950">
        <f t="shared" si="184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5"/>
        <v>3</v>
      </c>
      <c r="P2951">
        <f t="shared" si="184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5"/>
        <v>0</v>
      </c>
      <c r="P2952">
        <f t="shared" si="184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5"/>
        <v>2</v>
      </c>
      <c r="P2953">
        <f t="shared" si="184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5"/>
        <v>8</v>
      </c>
      <c r="P2954">
        <f t="shared" si="184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5"/>
        <v>0</v>
      </c>
      <c r="P2955">
        <f t="shared" si="184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5"/>
        <v>0</v>
      </c>
      <c r="P2956">
        <f t="shared" si="184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5"/>
        <v>60</v>
      </c>
      <c r="P2957">
        <f t="shared" si="184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5"/>
        <v>17</v>
      </c>
      <c r="P2958">
        <f t="shared" si="184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5"/>
        <v>2</v>
      </c>
      <c r="P2959">
        <f t="shared" si="184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5"/>
        <v>0</v>
      </c>
      <c r="P2960">
        <f t="shared" si="184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5"/>
        <v>0</v>
      </c>
      <c r="P2961">
        <f t="shared" si="184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5"/>
        <v>0</v>
      </c>
      <c r="P2962">
        <f t="shared" si="184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5"/>
        <v>110</v>
      </c>
      <c r="P2963">
        <f t="shared" si="184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5"/>
        <v>122</v>
      </c>
      <c r="P2964">
        <f t="shared" si="184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5"/>
        <v>107</v>
      </c>
      <c r="P2965">
        <f t="shared" si="184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5"/>
        <v>101</v>
      </c>
      <c r="P2966">
        <f t="shared" si="184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5"/>
        <v>109</v>
      </c>
      <c r="P2967">
        <f t="shared" si="184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5"/>
        <v>114</v>
      </c>
      <c r="P2968">
        <f t="shared" si="184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5"/>
        <v>114</v>
      </c>
      <c r="P2969">
        <f t="shared" si="184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5"/>
        <v>106</v>
      </c>
      <c r="P2970">
        <f t="shared" si="184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5"/>
        <v>163</v>
      </c>
      <c r="P2971">
        <f t="shared" si="184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5"/>
        <v>106</v>
      </c>
      <c r="P2972">
        <f t="shared" si="184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5"/>
        <v>100</v>
      </c>
      <c r="P2973">
        <f t="shared" ref="P2973:P3036" si="188">IFERROR(ROUND(E2973/L2973,2),0)</f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5"/>
        <v>105</v>
      </c>
      <c r="P2974">
        <f t="shared" si="188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5"/>
        <v>175</v>
      </c>
      <c r="P2975">
        <f t="shared" si="188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5"/>
        <v>102</v>
      </c>
      <c r="P2976">
        <f t="shared" si="188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5"/>
        <v>100</v>
      </c>
      <c r="P2977">
        <f t="shared" si="188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5"/>
        <v>171</v>
      </c>
      <c r="P2978">
        <f t="shared" si="188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5"/>
        <v>114</v>
      </c>
      <c r="P2979">
        <f t="shared" si="188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5"/>
        <v>129</v>
      </c>
      <c r="P2980">
        <f t="shared" si="188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5"/>
        <v>101</v>
      </c>
      <c r="P2981">
        <f t="shared" si="188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5"/>
        <v>109</v>
      </c>
      <c r="P2982">
        <f t="shared" si="188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5"/>
        <v>129</v>
      </c>
      <c r="P2983">
        <f t="shared" si="188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5"/>
        <v>102</v>
      </c>
      <c r="P2984">
        <f t="shared" si="188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5"/>
        <v>147</v>
      </c>
      <c r="P2985">
        <f t="shared" si="188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5"/>
        <v>100</v>
      </c>
      <c r="P2986">
        <f t="shared" si="188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5"/>
        <v>122</v>
      </c>
      <c r="P2987">
        <f t="shared" si="188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5"/>
        <v>106</v>
      </c>
      <c r="P2988">
        <f t="shared" si="188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5"/>
        <v>110</v>
      </c>
      <c r="P2989">
        <f t="shared" si="188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5"/>
        <v>100</v>
      </c>
      <c r="P2990">
        <f t="shared" si="188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5"/>
        <v>177</v>
      </c>
      <c r="P2991">
        <f t="shared" si="188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5"/>
        <v>100</v>
      </c>
      <c r="P2992">
        <f t="shared" si="188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5"/>
        <v>103</v>
      </c>
      <c r="P2993">
        <f t="shared" si="188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5"/>
        <v>105</v>
      </c>
      <c r="P2994">
        <f t="shared" si="188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5"/>
        <v>100</v>
      </c>
      <c r="P2995">
        <f t="shared" si="188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5"/>
        <v>458</v>
      </c>
      <c r="P2996">
        <f t="shared" si="188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5"/>
        <v>105</v>
      </c>
      <c r="P2997">
        <f t="shared" si="188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5"/>
        <v>172</v>
      </c>
      <c r="P2998">
        <f t="shared" si="188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5"/>
        <v>104</v>
      </c>
      <c r="P2999">
        <f t="shared" si="188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5"/>
        <v>103</v>
      </c>
      <c r="P3000">
        <f t="shared" si="188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5"/>
        <v>119</v>
      </c>
      <c r="P3001">
        <f t="shared" si="188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5"/>
        <v>100</v>
      </c>
      <c r="P3002">
        <f t="shared" si="188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5"/>
        <v>319</v>
      </c>
      <c r="P3003">
        <f t="shared" si="188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5"/>
        <v>109</v>
      </c>
      <c r="P3004">
        <f t="shared" si="188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5"/>
        <v>101</v>
      </c>
      <c r="P3005">
        <f t="shared" si="188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5"/>
        <v>113</v>
      </c>
      <c r="P3006">
        <f t="shared" si="188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5"/>
        <v>120</v>
      </c>
      <c r="P3007">
        <f t="shared" si="188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5"/>
        <v>108</v>
      </c>
      <c r="P3008">
        <f t="shared" si="188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5"/>
        <v>180</v>
      </c>
      <c r="P3009">
        <f t="shared" si="188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9">ROUND(E3010/D3010*100,0)</f>
        <v>101</v>
      </c>
      <c r="P3010">
        <f t="shared" si="188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9"/>
        <v>120</v>
      </c>
      <c r="P3011">
        <f t="shared" si="188"/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9"/>
        <v>158</v>
      </c>
      <c r="P3012">
        <f t="shared" si="188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9"/>
        <v>124</v>
      </c>
      <c r="P3013">
        <f t="shared" si="188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9"/>
        <v>117</v>
      </c>
      <c r="P3014">
        <f t="shared" si="188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9"/>
        <v>157</v>
      </c>
      <c r="P3015">
        <f t="shared" si="188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9"/>
        <v>113</v>
      </c>
      <c r="P3016">
        <f t="shared" si="188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9"/>
        <v>103</v>
      </c>
      <c r="P3017">
        <f t="shared" si="188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9"/>
        <v>103</v>
      </c>
      <c r="P3018">
        <f t="shared" si="188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9"/>
        <v>106</v>
      </c>
      <c r="P3019">
        <f t="shared" si="188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9"/>
        <v>101</v>
      </c>
      <c r="P3020">
        <f t="shared" si="188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9"/>
        <v>121</v>
      </c>
      <c r="P3021">
        <f t="shared" si="188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9"/>
        <v>101</v>
      </c>
      <c r="P3022">
        <f t="shared" si="188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9"/>
        <v>116</v>
      </c>
      <c r="P3023">
        <f t="shared" si="188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9"/>
        <v>101</v>
      </c>
      <c r="P3024">
        <f t="shared" si="188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9"/>
        <v>103</v>
      </c>
      <c r="P3025">
        <f t="shared" si="188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9"/>
        <v>246</v>
      </c>
      <c r="P3026">
        <f t="shared" si="188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9"/>
        <v>302</v>
      </c>
      <c r="P3027">
        <f t="shared" si="188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9"/>
        <v>143</v>
      </c>
      <c r="P3028">
        <f t="shared" si="188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9"/>
        <v>131</v>
      </c>
      <c r="P3029">
        <f t="shared" si="188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9"/>
        <v>168</v>
      </c>
      <c r="P3030">
        <f t="shared" si="188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9"/>
        <v>110</v>
      </c>
      <c r="P3031">
        <f t="shared" si="188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9"/>
        <v>107</v>
      </c>
      <c r="P3032">
        <f t="shared" si="188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9"/>
        <v>100</v>
      </c>
      <c r="P3033">
        <f t="shared" si="188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9"/>
        <v>127</v>
      </c>
      <c r="P3034">
        <f t="shared" si="188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9"/>
        <v>147</v>
      </c>
      <c r="P3035">
        <f t="shared" si="188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9"/>
        <v>113</v>
      </c>
      <c r="P3036">
        <f t="shared" si="188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9"/>
        <v>109</v>
      </c>
      <c r="P3037">
        <f t="shared" ref="P3037:P3100" si="192">IFERROR(ROUND(E3037/L3037,2),0)</f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9"/>
        <v>127</v>
      </c>
      <c r="P3038">
        <f t="shared" si="192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9"/>
        <v>213</v>
      </c>
      <c r="P3039">
        <f t="shared" si="192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9"/>
        <v>101</v>
      </c>
      <c r="P3040">
        <f t="shared" si="192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9"/>
        <v>109</v>
      </c>
      <c r="P3041">
        <f t="shared" si="192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9"/>
        <v>108</v>
      </c>
      <c r="P3042">
        <f t="shared" si="192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9"/>
        <v>110</v>
      </c>
      <c r="P3043">
        <f t="shared" si="192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9"/>
        <v>128</v>
      </c>
      <c r="P3044">
        <f t="shared" si="192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9"/>
        <v>110</v>
      </c>
      <c r="P3045">
        <f t="shared" si="192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9"/>
        <v>109</v>
      </c>
      <c r="P3046">
        <f t="shared" si="192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9"/>
        <v>133</v>
      </c>
      <c r="P3047">
        <f t="shared" si="192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9"/>
        <v>191</v>
      </c>
      <c r="P3048">
        <f t="shared" si="192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9"/>
        <v>149</v>
      </c>
      <c r="P3049">
        <f t="shared" si="192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9"/>
        <v>166</v>
      </c>
      <c r="P3050">
        <f t="shared" si="192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9"/>
        <v>107</v>
      </c>
      <c r="P3051">
        <f t="shared" si="192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9"/>
        <v>106</v>
      </c>
      <c r="P3052">
        <f t="shared" si="192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9"/>
        <v>24</v>
      </c>
      <c r="P3053">
        <f t="shared" si="192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9"/>
        <v>0</v>
      </c>
      <c r="P3054">
        <f t="shared" si="192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9"/>
        <v>0</v>
      </c>
      <c r="P3055">
        <f t="shared" si="192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9"/>
        <v>0</v>
      </c>
      <c r="P3056">
        <f t="shared" si="192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9"/>
        <v>0</v>
      </c>
      <c r="P3057">
        <f t="shared" si="192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9"/>
        <v>0</v>
      </c>
      <c r="P3058">
        <f t="shared" si="192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9"/>
        <v>0</v>
      </c>
      <c r="P3059">
        <f t="shared" si="192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9"/>
        <v>0</v>
      </c>
      <c r="P3060">
        <f t="shared" si="192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9"/>
        <v>3</v>
      </c>
      <c r="P3061">
        <f t="shared" si="192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9"/>
        <v>0</v>
      </c>
      <c r="P3062">
        <f t="shared" si="192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9"/>
        <v>0</v>
      </c>
      <c r="P3063">
        <f t="shared" si="192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9"/>
        <v>67</v>
      </c>
      <c r="P3064">
        <f t="shared" si="192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9"/>
        <v>20</v>
      </c>
      <c r="P3065">
        <f t="shared" si="192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9"/>
        <v>11</v>
      </c>
      <c r="P3066">
        <f t="shared" si="192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9"/>
        <v>0</v>
      </c>
      <c r="P3067">
        <f t="shared" si="192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9"/>
        <v>12</v>
      </c>
      <c r="P3068">
        <f t="shared" si="192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9"/>
        <v>3</v>
      </c>
      <c r="P3069">
        <f t="shared" si="192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9"/>
        <v>0</v>
      </c>
      <c r="P3070">
        <f t="shared" si="192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9"/>
        <v>14</v>
      </c>
      <c r="P3071">
        <f t="shared" si="192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9"/>
        <v>3</v>
      </c>
      <c r="P3072">
        <f t="shared" si="192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9"/>
        <v>60</v>
      </c>
      <c r="P3073">
        <f t="shared" si="192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3">ROUND(E3074/D3074*100,0)</f>
        <v>0</v>
      </c>
      <c r="P3074">
        <f t="shared" si="192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3"/>
        <v>0</v>
      </c>
      <c r="P3075">
        <f t="shared" si="192"/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3"/>
        <v>0</v>
      </c>
      <c r="P3076">
        <f t="shared" si="192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3"/>
        <v>9</v>
      </c>
      <c r="P3077">
        <f t="shared" si="192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3"/>
        <v>15</v>
      </c>
      <c r="P3078">
        <f t="shared" si="192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3"/>
        <v>0</v>
      </c>
      <c r="P3079">
        <f t="shared" si="192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3"/>
        <v>0</v>
      </c>
      <c r="P3080">
        <f t="shared" si="192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3"/>
        <v>1</v>
      </c>
      <c r="P3081">
        <f t="shared" si="192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3"/>
        <v>0</v>
      </c>
      <c r="P3082">
        <f t="shared" si="192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3"/>
        <v>0</v>
      </c>
      <c r="P3083">
        <f t="shared" si="192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3"/>
        <v>0</v>
      </c>
      <c r="P3084">
        <f t="shared" si="192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3"/>
        <v>0</v>
      </c>
      <c r="P3085">
        <f t="shared" si="192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3"/>
        <v>12</v>
      </c>
      <c r="P3086">
        <f t="shared" si="192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3"/>
        <v>2</v>
      </c>
      <c r="P3087">
        <f t="shared" si="192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3"/>
        <v>0</v>
      </c>
      <c r="P3088">
        <f t="shared" si="192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3"/>
        <v>1</v>
      </c>
      <c r="P3089">
        <f t="shared" si="192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3"/>
        <v>0</v>
      </c>
      <c r="P3090">
        <f t="shared" si="192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3"/>
        <v>23</v>
      </c>
      <c r="P3091">
        <f t="shared" si="192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3"/>
        <v>5</v>
      </c>
      <c r="P3092">
        <f t="shared" si="192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3"/>
        <v>16</v>
      </c>
      <c r="P3093">
        <f t="shared" si="192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3"/>
        <v>1</v>
      </c>
      <c r="P3094">
        <f t="shared" si="192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3"/>
        <v>23</v>
      </c>
      <c r="P3095">
        <f t="shared" si="192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3"/>
        <v>0</v>
      </c>
      <c r="P3096">
        <f t="shared" si="192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3"/>
        <v>0</v>
      </c>
      <c r="P3097">
        <f t="shared" si="192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3"/>
        <v>4</v>
      </c>
      <c r="P3098">
        <f t="shared" si="192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3"/>
        <v>17</v>
      </c>
      <c r="P3099">
        <f t="shared" si="192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3"/>
        <v>4</v>
      </c>
      <c r="P3100">
        <f t="shared" si="192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3"/>
        <v>14</v>
      </c>
      <c r="P3101">
        <f t="shared" ref="P3101:P3164" si="196">IFERROR(ROUND(E3101/L3101,2),0)</f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3"/>
        <v>15</v>
      </c>
      <c r="P3102">
        <f t="shared" si="196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3"/>
        <v>12</v>
      </c>
      <c r="P3103">
        <f t="shared" si="196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3"/>
        <v>39</v>
      </c>
      <c r="P3104">
        <f t="shared" si="196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3"/>
        <v>0</v>
      </c>
      <c r="P3105">
        <f t="shared" si="196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3"/>
        <v>30</v>
      </c>
      <c r="P3106">
        <f t="shared" si="196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3"/>
        <v>42</v>
      </c>
      <c r="P3107">
        <f t="shared" si="196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3"/>
        <v>4</v>
      </c>
      <c r="P3108">
        <f t="shared" si="196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3"/>
        <v>20</v>
      </c>
      <c r="P3109">
        <f t="shared" si="196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3"/>
        <v>0</v>
      </c>
      <c r="P3110">
        <f t="shared" si="196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3"/>
        <v>25</v>
      </c>
      <c r="P3111">
        <f t="shared" si="196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3"/>
        <v>0</v>
      </c>
      <c r="P3112">
        <f t="shared" si="196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3"/>
        <v>27</v>
      </c>
      <c r="P3113">
        <f t="shared" si="196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3"/>
        <v>5</v>
      </c>
      <c r="P3114">
        <f t="shared" si="196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3"/>
        <v>4</v>
      </c>
      <c r="P3115">
        <f t="shared" si="196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3"/>
        <v>0</v>
      </c>
      <c r="P3116">
        <f t="shared" si="196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3"/>
        <v>3</v>
      </c>
      <c r="P3117">
        <f t="shared" si="196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3"/>
        <v>57</v>
      </c>
      <c r="P3118">
        <f t="shared" si="196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3"/>
        <v>0</v>
      </c>
      <c r="P3119">
        <f t="shared" si="196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3"/>
        <v>0</v>
      </c>
      <c r="P3120">
        <f t="shared" si="196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3"/>
        <v>0</v>
      </c>
      <c r="P3121">
        <f t="shared" si="196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3"/>
        <v>0</v>
      </c>
      <c r="P3122">
        <f t="shared" si="196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3"/>
        <v>1</v>
      </c>
      <c r="P3123">
        <f t="shared" si="196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3"/>
        <v>58</v>
      </c>
      <c r="P3124">
        <f t="shared" si="196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3"/>
        <v>68</v>
      </c>
      <c r="P3125">
        <f t="shared" si="196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3"/>
        <v>0</v>
      </c>
      <c r="P3126">
        <f t="shared" si="196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3"/>
        <v>0</v>
      </c>
      <c r="P3127">
        <f t="shared" si="196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3"/>
        <v>4</v>
      </c>
      <c r="P3128">
        <f t="shared" si="196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3"/>
        <v>0</v>
      </c>
      <c r="P3129">
        <f t="shared" si="196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3"/>
        <v>109</v>
      </c>
      <c r="P3130">
        <f t="shared" si="196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3"/>
        <v>1</v>
      </c>
      <c r="P3131">
        <f t="shared" si="196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3"/>
        <v>4</v>
      </c>
      <c r="P3132">
        <f t="shared" si="196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3"/>
        <v>16</v>
      </c>
      <c r="P3133">
        <f t="shared" si="196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3"/>
        <v>0</v>
      </c>
      <c r="P3134">
        <f t="shared" si="196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3"/>
        <v>108</v>
      </c>
      <c r="P3135">
        <f t="shared" si="196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3"/>
        <v>23</v>
      </c>
      <c r="P3136">
        <f t="shared" si="196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3"/>
        <v>21</v>
      </c>
      <c r="P3137">
        <f t="shared" si="196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7">ROUND(E3138/D3138*100,0)</f>
        <v>128</v>
      </c>
      <c r="P3138">
        <f t="shared" si="196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7"/>
        <v>3</v>
      </c>
      <c r="P3139">
        <f t="shared" si="196"/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7"/>
        <v>0</v>
      </c>
      <c r="P3140">
        <f t="shared" si="196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7"/>
        <v>5</v>
      </c>
      <c r="P3141">
        <f t="shared" si="196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7"/>
        <v>1</v>
      </c>
      <c r="P3142">
        <f t="shared" si="196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7"/>
        <v>52</v>
      </c>
      <c r="P3143">
        <f t="shared" si="196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7"/>
        <v>2</v>
      </c>
      <c r="P3144">
        <f t="shared" si="196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7"/>
        <v>0</v>
      </c>
      <c r="P3145">
        <f t="shared" si="196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7"/>
        <v>75</v>
      </c>
      <c r="P3146">
        <f t="shared" si="196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7"/>
        <v>0</v>
      </c>
      <c r="P3147">
        <f t="shared" si="196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7"/>
        <v>11</v>
      </c>
      <c r="P3148">
        <f t="shared" si="196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7"/>
        <v>118</v>
      </c>
      <c r="P3149">
        <f t="shared" si="196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7"/>
        <v>131</v>
      </c>
      <c r="P3150">
        <f t="shared" si="196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7"/>
        <v>104</v>
      </c>
      <c r="P3151">
        <f t="shared" si="196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7"/>
        <v>101</v>
      </c>
      <c r="P3152">
        <f t="shared" si="196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7"/>
        <v>100</v>
      </c>
      <c r="P3153">
        <f t="shared" si="196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7"/>
        <v>106</v>
      </c>
      <c r="P3154">
        <f t="shared" si="196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7"/>
        <v>336</v>
      </c>
      <c r="P3155">
        <f t="shared" si="196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7"/>
        <v>113</v>
      </c>
      <c r="P3156">
        <f t="shared" si="196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7"/>
        <v>189</v>
      </c>
      <c r="P3157">
        <f t="shared" si="196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7"/>
        <v>102</v>
      </c>
      <c r="P3158">
        <f t="shared" si="196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7"/>
        <v>101</v>
      </c>
      <c r="P3159">
        <f t="shared" si="196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7"/>
        <v>114</v>
      </c>
      <c r="P3160">
        <f t="shared" si="196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7"/>
        <v>133</v>
      </c>
      <c r="P3161">
        <f t="shared" si="196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7"/>
        <v>102</v>
      </c>
      <c r="P3162">
        <f t="shared" si="196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7"/>
        <v>105</v>
      </c>
      <c r="P3163">
        <f t="shared" si="196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7"/>
        <v>127</v>
      </c>
      <c r="P3164">
        <f t="shared" si="196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7"/>
        <v>111</v>
      </c>
      <c r="P3165">
        <f t="shared" ref="P3165:P3228" si="200">IFERROR(ROUND(E3165/L3165,2),0)</f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7"/>
        <v>107</v>
      </c>
      <c r="P3166">
        <f t="shared" si="200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7"/>
        <v>163</v>
      </c>
      <c r="P3167">
        <f t="shared" si="200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7"/>
        <v>160</v>
      </c>
      <c r="P3168">
        <f t="shared" si="200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7"/>
        <v>116</v>
      </c>
      <c r="P3169">
        <f t="shared" si="200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7"/>
        <v>124</v>
      </c>
      <c r="P3170">
        <f t="shared" si="200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7"/>
        <v>103</v>
      </c>
      <c r="P3171">
        <f t="shared" si="200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7"/>
        <v>112</v>
      </c>
      <c r="P3172">
        <f t="shared" si="200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7"/>
        <v>109</v>
      </c>
      <c r="P3173">
        <f t="shared" si="200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7"/>
        <v>115</v>
      </c>
      <c r="P3174">
        <f t="shared" si="200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7"/>
        <v>103</v>
      </c>
      <c r="P3175">
        <f t="shared" si="200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7"/>
        <v>101</v>
      </c>
      <c r="P3176">
        <f t="shared" si="200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7"/>
        <v>110</v>
      </c>
      <c r="P3177">
        <f t="shared" si="200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7"/>
        <v>115</v>
      </c>
      <c r="P3178">
        <f t="shared" si="200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7"/>
        <v>117</v>
      </c>
      <c r="P3179">
        <f t="shared" si="200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7"/>
        <v>172</v>
      </c>
      <c r="P3180">
        <f t="shared" si="200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7"/>
        <v>114</v>
      </c>
      <c r="P3181">
        <f t="shared" si="200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7"/>
        <v>120</v>
      </c>
      <c r="P3182">
        <f t="shared" si="200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7"/>
        <v>109</v>
      </c>
      <c r="P3183">
        <f t="shared" si="200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7"/>
        <v>101</v>
      </c>
      <c r="P3184">
        <f t="shared" si="200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7"/>
        <v>109</v>
      </c>
      <c r="P3185">
        <f t="shared" si="200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7"/>
        <v>107</v>
      </c>
      <c r="P3186">
        <f t="shared" si="200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7"/>
        <v>100</v>
      </c>
      <c r="P3187">
        <f t="shared" si="200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7"/>
        <v>102</v>
      </c>
      <c r="P3188">
        <f t="shared" si="200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7"/>
        <v>116</v>
      </c>
      <c r="P3189">
        <f t="shared" si="200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7"/>
        <v>65</v>
      </c>
      <c r="P3190">
        <f t="shared" si="200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7"/>
        <v>12</v>
      </c>
      <c r="P3191">
        <f t="shared" si="200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7"/>
        <v>0</v>
      </c>
      <c r="P3192">
        <f t="shared" si="200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7"/>
        <v>4</v>
      </c>
      <c r="P3193">
        <f t="shared" si="200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7"/>
        <v>1</v>
      </c>
      <c r="P3194">
        <f t="shared" si="200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7"/>
        <v>12</v>
      </c>
      <c r="P3195">
        <f t="shared" si="200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7"/>
        <v>0</v>
      </c>
      <c r="P3196">
        <f t="shared" si="200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7"/>
        <v>59</v>
      </c>
      <c r="P3197">
        <f t="shared" si="200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7"/>
        <v>0</v>
      </c>
      <c r="P3198">
        <f t="shared" si="200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7"/>
        <v>11</v>
      </c>
      <c r="P3199">
        <f t="shared" si="200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7"/>
        <v>0</v>
      </c>
      <c r="P3200">
        <f t="shared" si="200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7"/>
        <v>52</v>
      </c>
      <c r="P3201">
        <f t="shared" si="200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1">ROUND(E3202/D3202*100,0)</f>
        <v>0</v>
      </c>
      <c r="P3202">
        <f t="shared" si="200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1"/>
        <v>1</v>
      </c>
      <c r="P3203">
        <f t="shared" si="200"/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1"/>
        <v>55</v>
      </c>
      <c r="P3204">
        <f t="shared" si="200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1"/>
        <v>25</v>
      </c>
      <c r="P3205">
        <f t="shared" si="200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1"/>
        <v>0</v>
      </c>
      <c r="P3206">
        <f t="shared" si="200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1"/>
        <v>3</v>
      </c>
      <c r="P3207">
        <f t="shared" si="200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1"/>
        <v>0</v>
      </c>
      <c r="P3208">
        <f t="shared" si="200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1"/>
        <v>46</v>
      </c>
      <c r="P3209">
        <f t="shared" si="200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1"/>
        <v>104</v>
      </c>
      <c r="P3210">
        <f t="shared" si="200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1"/>
        <v>119</v>
      </c>
      <c r="P3211">
        <f t="shared" si="200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1"/>
        <v>126</v>
      </c>
      <c r="P3212">
        <f t="shared" si="200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1"/>
        <v>120</v>
      </c>
      <c r="P3213">
        <f t="shared" si="200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1"/>
        <v>126</v>
      </c>
      <c r="P3214">
        <f t="shared" si="200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1"/>
        <v>100</v>
      </c>
      <c r="P3215">
        <f t="shared" si="200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1"/>
        <v>102</v>
      </c>
      <c r="P3216">
        <f t="shared" si="200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1"/>
        <v>100</v>
      </c>
      <c r="P3217">
        <f t="shared" si="200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1"/>
        <v>100</v>
      </c>
      <c r="P3218">
        <f t="shared" si="200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1"/>
        <v>116</v>
      </c>
      <c r="P3219">
        <f t="shared" si="200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1"/>
        <v>102</v>
      </c>
      <c r="P3220">
        <f t="shared" si="200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1"/>
        <v>100</v>
      </c>
      <c r="P3221">
        <f t="shared" si="200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1"/>
        <v>101</v>
      </c>
      <c r="P3222">
        <f t="shared" si="200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1"/>
        <v>103</v>
      </c>
      <c r="P3223">
        <f t="shared" si="200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1"/>
        <v>125</v>
      </c>
      <c r="P3224">
        <f t="shared" si="200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1"/>
        <v>110</v>
      </c>
      <c r="P3225">
        <f t="shared" si="200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1"/>
        <v>102</v>
      </c>
      <c r="P3226">
        <f t="shared" si="200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1"/>
        <v>102</v>
      </c>
      <c r="P3227">
        <f t="shared" si="200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1"/>
        <v>104</v>
      </c>
      <c r="P3228">
        <f t="shared" si="200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1"/>
        <v>125</v>
      </c>
      <c r="P3229">
        <f t="shared" ref="P3229:P3292" si="204">IFERROR(ROUND(E3229/L3229,2),0)</f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1"/>
        <v>102</v>
      </c>
      <c r="P3230">
        <f t="shared" si="204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1"/>
        <v>108</v>
      </c>
      <c r="P3231">
        <f t="shared" si="204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1"/>
        <v>110</v>
      </c>
      <c r="P3232">
        <f t="shared" si="204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1"/>
        <v>161</v>
      </c>
      <c r="P3233">
        <f t="shared" si="204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1"/>
        <v>131</v>
      </c>
      <c r="P3234">
        <f t="shared" si="204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1"/>
        <v>119</v>
      </c>
      <c r="P3235">
        <f t="shared" si="204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1"/>
        <v>100</v>
      </c>
      <c r="P3236">
        <f t="shared" si="204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1"/>
        <v>103</v>
      </c>
      <c r="P3237">
        <f t="shared" si="204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1"/>
        <v>101</v>
      </c>
      <c r="P3238">
        <f t="shared" si="204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1"/>
        <v>101</v>
      </c>
      <c r="P3239">
        <f t="shared" si="204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1"/>
        <v>112</v>
      </c>
      <c r="P3240">
        <f t="shared" si="204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1"/>
        <v>106</v>
      </c>
      <c r="P3241">
        <f t="shared" si="204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1"/>
        <v>101</v>
      </c>
      <c r="P3242">
        <f t="shared" si="204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1"/>
        <v>115</v>
      </c>
      <c r="P3243">
        <f t="shared" si="204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1"/>
        <v>127</v>
      </c>
      <c r="P3244">
        <f t="shared" si="204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1"/>
        <v>103</v>
      </c>
      <c r="P3245">
        <f t="shared" si="204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1"/>
        <v>103</v>
      </c>
      <c r="P3246">
        <f t="shared" si="204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1"/>
        <v>104</v>
      </c>
      <c r="P3247">
        <f t="shared" si="204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1"/>
        <v>111</v>
      </c>
      <c r="P3248">
        <f t="shared" si="204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1"/>
        <v>106</v>
      </c>
      <c r="P3249">
        <f t="shared" si="204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1"/>
        <v>101</v>
      </c>
      <c r="P3250">
        <f t="shared" si="204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1"/>
        <v>105</v>
      </c>
      <c r="P3251">
        <f t="shared" si="204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1"/>
        <v>102</v>
      </c>
      <c r="P3252">
        <f t="shared" si="204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1"/>
        <v>111</v>
      </c>
      <c r="P3253">
        <f t="shared" si="204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1"/>
        <v>128</v>
      </c>
      <c r="P3254">
        <f t="shared" si="204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1"/>
        <v>102</v>
      </c>
      <c r="P3255">
        <f t="shared" si="204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1"/>
        <v>101</v>
      </c>
      <c r="P3256">
        <f t="shared" si="204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1"/>
        <v>175</v>
      </c>
      <c r="P3257">
        <f t="shared" si="204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1"/>
        <v>128</v>
      </c>
      <c r="P3258">
        <f t="shared" si="204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1"/>
        <v>106</v>
      </c>
      <c r="P3259">
        <f t="shared" si="204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1"/>
        <v>105</v>
      </c>
      <c r="P3260">
        <f t="shared" si="204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1"/>
        <v>106</v>
      </c>
      <c r="P3261">
        <f t="shared" si="204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1"/>
        <v>109</v>
      </c>
      <c r="P3262">
        <f t="shared" si="204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1"/>
        <v>100</v>
      </c>
      <c r="P3263">
        <f t="shared" si="204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1"/>
        <v>103</v>
      </c>
      <c r="P3264">
        <f t="shared" si="204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1"/>
        <v>112</v>
      </c>
      <c r="P3265">
        <f t="shared" si="204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5">ROUND(E3266/D3266*100,0)</f>
        <v>103</v>
      </c>
      <c r="P3266">
        <f t="shared" si="204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5"/>
        <v>164</v>
      </c>
      <c r="P3267">
        <f t="shared" si="204"/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5"/>
        <v>131</v>
      </c>
      <c r="P3268">
        <f t="shared" si="204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5"/>
        <v>102</v>
      </c>
      <c r="P3269">
        <f t="shared" si="204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5"/>
        <v>128</v>
      </c>
      <c r="P3270">
        <f t="shared" si="204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5"/>
        <v>102</v>
      </c>
      <c r="P3271">
        <f t="shared" si="204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5"/>
        <v>102</v>
      </c>
      <c r="P3272">
        <f t="shared" si="204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5"/>
        <v>130</v>
      </c>
      <c r="P3273">
        <f t="shared" si="204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5"/>
        <v>154</v>
      </c>
      <c r="P3274">
        <f t="shared" si="204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5"/>
        <v>107</v>
      </c>
      <c r="P3275">
        <f t="shared" si="204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5"/>
        <v>101</v>
      </c>
      <c r="P3276">
        <f t="shared" si="204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5"/>
        <v>100</v>
      </c>
      <c r="P3277">
        <f t="shared" si="204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5"/>
        <v>117</v>
      </c>
      <c r="P3278">
        <f t="shared" si="204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5"/>
        <v>109</v>
      </c>
      <c r="P3279">
        <f t="shared" si="204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5"/>
        <v>103</v>
      </c>
      <c r="P3280">
        <f t="shared" si="204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5"/>
        <v>114</v>
      </c>
      <c r="P3281">
        <f t="shared" si="204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5"/>
        <v>103</v>
      </c>
      <c r="P3282">
        <f t="shared" si="204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5"/>
        <v>122</v>
      </c>
      <c r="P3283">
        <f t="shared" si="204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5"/>
        <v>103</v>
      </c>
      <c r="P3284">
        <f t="shared" si="204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5"/>
        <v>105</v>
      </c>
      <c r="P3285">
        <f t="shared" si="204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5"/>
        <v>102</v>
      </c>
      <c r="P3286">
        <f t="shared" si="204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5"/>
        <v>112</v>
      </c>
      <c r="P3287">
        <f t="shared" si="204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5"/>
        <v>102</v>
      </c>
      <c r="P3288">
        <f t="shared" si="204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5"/>
        <v>100</v>
      </c>
      <c r="P3289">
        <f t="shared" si="204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5"/>
        <v>100</v>
      </c>
      <c r="P3290">
        <f t="shared" si="204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5"/>
        <v>133</v>
      </c>
      <c r="P3291">
        <f t="shared" si="204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5"/>
        <v>121</v>
      </c>
      <c r="P3292">
        <f t="shared" si="204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5"/>
        <v>114</v>
      </c>
      <c r="P3293">
        <f t="shared" ref="P3293:P3356" si="208">IFERROR(ROUND(E3293/L3293,2),0)</f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5"/>
        <v>286</v>
      </c>
      <c r="P3294">
        <f t="shared" si="208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5"/>
        <v>170</v>
      </c>
      <c r="P3295">
        <f t="shared" si="208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5"/>
        <v>118</v>
      </c>
      <c r="P3296">
        <f t="shared" si="208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5"/>
        <v>103</v>
      </c>
      <c r="P3297">
        <f t="shared" si="208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5"/>
        <v>144</v>
      </c>
      <c r="P3298">
        <f t="shared" si="208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5"/>
        <v>100</v>
      </c>
      <c r="P3299">
        <f t="shared" si="208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5"/>
        <v>102</v>
      </c>
      <c r="P3300">
        <f t="shared" si="208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5"/>
        <v>116</v>
      </c>
      <c r="P3301">
        <f t="shared" si="208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5"/>
        <v>136</v>
      </c>
      <c r="P3302">
        <f t="shared" si="208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5"/>
        <v>133</v>
      </c>
      <c r="P3303">
        <f t="shared" si="208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5"/>
        <v>103</v>
      </c>
      <c r="P3304">
        <f t="shared" si="208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5"/>
        <v>116</v>
      </c>
      <c r="P3305">
        <f t="shared" si="208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5"/>
        <v>105</v>
      </c>
      <c r="P3306">
        <f t="shared" si="208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5"/>
        <v>102</v>
      </c>
      <c r="P3307">
        <f t="shared" si="208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5"/>
        <v>175</v>
      </c>
      <c r="P3308">
        <f t="shared" si="208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5"/>
        <v>107</v>
      </c>
      <c r="P3309">
        <f t="shared" si="208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5"/>
        <v>122</v>
      </c>
      <c r="P3310">
        <f t="shared" si="208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5"/>
        <v>159</v>
      </c>
      <c r="P3311">
        <f t="shared" si="208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5"/>
        <v>100</v>
      </c>
      <c r="P3312">
        <f t="shared" si="208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5"/>
        <v>110</v>
      </c>
      <c r="P3313">
        <f t="shared" si="208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5"/>
        <v>100</v>
      </c>
      <c r="P3314">
        <f t="shared" si="208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5"/>
        <v>116</v>
      </c>
      <c r="P3315">
        <f t="shared" si="208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5"/>
        <v>211</v>
      </c>
      <c r="P3316">
        <f t="shared" si="208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5"/>
        <v>110</v>
      </c>
      <c r="P3317">
        <f t="shared" si="208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5"/>
        <v>100</v>
      </c>
      <c r="P3318">
        <f t="shared" si="208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5"/>
        <v>106</v>
      </c>
      <c r="P3319">
        <f t="shared" si="208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5"/>
        <v>126</v>
      </c>
      <c r="P3320">
        <f t="shared" si="208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5"/>
        <v>108</v>
      </c>
      <c r="P3321">
        <f t="shared" si="208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5"/>
        <v>101</v>
      </c>
      <c r="P3322">
        <f t="shared" si="208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5"/>
        <v>107</v>
      </c>
      <c r="P3323">
        <f t="shared" si="208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5"/>
        <v>102</v>
      </c>
      <c r="P3324">
        <f t="shared" si="208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5"/>
        <v>126</v>
      </c>
      <c r="P3325">
        <f t="shared" si="208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5"/>
        <v>102</v>
      </c>
      <c r="P3326">
        <f t="shared" si="208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5"/>
        <v>113</v>
      </c>
      <c r="P3327">
        <f t="shared" si="208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5"/>
        <v>101</v>
      </c>
      <c r="P3328">
        <f t="shared" si="208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5"/>
        <v>101</v>
      </c>
      <c r="P3329">
        <f t="shared" si="208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9">ROUND(E3330/D3330*100,0)</f>
        <v>146</v>
      </c>
      <c r="P3330">
        <f t="shared" si="208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9"/>
        <v>117</v>
      </c>
      <c r="P3331">
        <f t="shared" si="208"/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9"/>
        <v>106</v>
      </c>
      <c r="P3332">
        <f t="shared" si="208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9"/>
        <v>105</v>
      </c>
      <c r="P3333">
        <f t="shared" si="208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9"/>
        <v>100</v>
      </c>
      <c r="P3334">
        <f t="shared" si="208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9"/>
        <v>105</v>
      </c>
      <c r="P3335">
        <f t="shared" si="208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9"/>
        <v>139</v>
      </c>
      <c r="P3336">
        <f t="shared" si="208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9"/>
        <v>100</v>
      </c>
      <c r="P3337">
        <f t="shared" si="208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9"/>
        <v>100</v>
      </c>
      <c r="P3338">
        <f t="shared" si="208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9"/>
        <v>110</v>
      </c>
      <c r="P3339">
        <f t="shared" si="208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9"/>
        <v>102</v>
      </c>
      <c r="P3340">
        <f t="shared" si="208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9"/>
        <v>104</v>
      </c>
      <c r="P3341">
        <f t="shared" si="208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9"/>
        <v>138</v>
      </c>
      <c r="P3342">
        <f t="shared" si="208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9"/>
        <v>100</v>
      </c>
      <c r="P3343">
        <f t="shared" si="208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9"/>
        <v>102</v>
      </c>
      <c r="P3344">
        <f t="shared" si="208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9"/>
        <v>171</v>
      </c>
      <c r="P3345">
        <f t="shared" si="208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9"/>
        <v>101</v>
      </c>
      <c r="P3346">
        <f t="shared" si="208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9"/>
        <v>130</v>
      </c>
      <c r="P3347">
        <f t="shared" si="208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9"/>
        <v>110</v>
      </c>
      <c r="P3348">
        <f t="shared" si="208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9"/>
        <v>119</v>
      </c>
      <c r="P3349">
        <f t="shared" si="208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9"/>
        <v>100</v>
      </c>
      <c r="P3350">
        <f t="shared" si="208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9"/>
        <v>153</v>
      </c>
      <c r="P3351">
        <f t="shared" si="208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9"/>
        <v>104</v>
      </c>
      <c r="P3352">
        <f t="shared" si="208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9"/>
        <v>101</v>
      </c>
      <c r="P3353">
        <f t="shared" si="208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9"/>
        <v>108</v>
      </c>
      <c r="P3354">
        <f t="shared" si="208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9"/>
        <v>315</v>
      </c>
      <c r="P3355">
        <f t="shared" si="208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9"/>
        <v>102</v>
      </c>
      <c r="P3356">
        <f t="shared" si="208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9"/>
        <v>126</v>
      </c>
      <c r="P3357">
        <f t="shared" ref="P3357:P3420" si="212">IFERROR(ROUND(E3357/L3357,2),0)</f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9"/>
        <v>101</v>
      </c>
      <c r="P3358">
        <f t="shared" si="212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9"/>
        <v>101</v>
      </c>
      <c r="P3359">
        <f t="shared" si="212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9"/>
        <v>103</v>
      </c>
      <c r="P3360">
        <f t="shared" si="212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9"/>
        <v>106</v>
      </c>
      <c r="P3361">
        <f t="shared" si="212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9"/>
        <v>101</v>
      </c>
      <c r="P3362">
        <f t="shared" si="212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9"/>
        <v>113</v>
      </c>
      <c r="P3363">
        <f t="shared" si="212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9"/>
        <v>218</v>
      </c>
      <c r="P3364">
        <f t="shared" si="212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9"/>
        <v>101</v>
      </c>
      <c r="P3365">
        <f t="shared" si="212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9"/>
        <v>106</v>
      </c>
      <c r="P3366">
        <f t="shared" si="212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9"/>
        <v>104</v>
      </c>
      <c r="P3367">
        <f t="shared" si="212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9"/>
        <v>221</v>
      </c>
      <c r="P3368">
        <f t="shared" si="212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9"/>
        <v>119</v>
      </c>
      <c r="P3369">
        <f t="shared" si="212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9"/>
        <v>105</v>
      </c>
      <c r="P3370">
        <f t="shared" si="212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9"/>
        <v>104</v>
      </c>
      <c r="P3371">
        <f t="shared" si="212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9"/>
        <v>118</v>
      </c>
      <c r="P3372">
        <f t="shared" si="212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9"/>
        <v>139</v>
      </c>
      <c r="P3373">
        <f t="shared" si="212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9"/>
        <v>104</v>
      </c>
      <c r="P3374">
        <f t="shared" si="212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9"/>
        <v>100</v>
      </c>
      <c r="P3375">
        <f t="shared" si="212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9"/>
        <v>107</v>
      </c>
      <c r="P3376">
        <f t="shared" si="212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9"/>
        <v>100</v>
      </c>
      <c r="P3377">
        <f t="shared" si="212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9"/>
        <v>100</v>
      </c>
      <c r="P3378">
        <f t="shared" si="212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9"/>
        <v>101</v>
      </c>
      <c r="P3379">
        <f t="shared" si="212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9"/>
        <v>108</v>
      </c>
      <c r="P3380">
        <f t="shared" si="212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9"/>
        <v>104</v>
      </c>
      <c r="P3381">
        <f t="shared" si="212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9"/>
        <v>104</v>
      </c>
      <c r="P3382">
        <f t="shared" si="212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9"/>
        <v>102</v>
      </c>
      <c r="P3383">
        <f t="shared" si="212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9"/>
        <v>101</v>
      </c>
      <c r="P3384">
        <f t="shared" si="212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9"/>
        <v>112</v>
      </c>
      <c r="P3385">
        <f t="shared" si="212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9"/>
        <v>100</v>
      </c>
      <c r="P3386">
        <f t="shared" si="212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9"/>
        <v>100</v>
      </c>
      <c r="P3387">
        <f t="shared" si="212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9"/>
        <v>105</v>
      </c>
      <c r="P3388">
        <f t="shared" si="212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9"/>
        <v>117</v>
      </c>
      <c r="P3389">
        <f t="shared" si="212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9"/>
        <v>104</v>
      </c>
      <c r="P3390">
        <f t="shared" si="212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9"/>
        <v>115</v>
      </c>
      <c r="P3391">
        <f t="shared" si="212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9"/>
        <v>102</v>
      </c>
      <c r="P3392">
        <f t="shared" si="212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9"/>
        <v>223</v>
      </c>
      <c r="P3393">
        <f t="shared" si="212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3">ROUND(E3394/D3394*100,0)</f>
        <v>100</v>
      </c>
      <c r="P3394">
        <f t="shared" si="212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3"/>
        <v>106</v>
      </c>
      <c r="P3395">
        <f t="shared" si="212"/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3"/>
        <v>142</v>
      </c>
      <c r="P3396">
        <f t="shared" si="212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3"/>
        <v>184</v>
      </c>
      <c r="P3397">
        <f t="shared" si="212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3"/>
        <v>104</v>
      </c>
      <c r="P3398">
        <f t="shared" si="212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3"/>
        <v>112</v>
      </c>
      <c r="P3399">
        <f t="shared" si="212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3"/>
        <v>111</v>
      </c>
      <c r="P3400">
        <f t="shared" si="212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3"/>
        <v>104</v>
      </c>
      <c r="P3401">
        <f t="shared" si="212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3"/>
        <v>100</v>
      </c>
      <c r="P3402">
        <f t="shared" si="212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3"/>
        <v>102</v>
      </c>
      <c r="P3403">
        <f t="shared" si="212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3"/>
        <v>110</v>
      </c>
      <c r="P3404">
        <f t="shared" si="212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3"/>
        <v>100</v>
      </c>
      <c r="P3405">
        <f t="shared" si="212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3"/>
        <v>122</v>
      </c>
      <c r="P3406">
        <f t="shared" si="212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3"/>
        <v>138</v>
      </c>
      <c r="P3407">
        <f t="shared" si="212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3"/>
        <v>100</v>
      </c>
      <c r="P3408">
        <f t="shared" si="212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3"/>
        <v>107</v>
      </c>
      <c r="P3409">
        <f t="shared" si="212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3"/>
        <v>211</v>
      </c>
      <c r="P3410">
        <f t="shared" si="212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3"/>
        <v>124</v>
      </c>
      <c r="P3411">
        <f t="shared" si="212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3"/>
        <v>109</v>
      </c>
      <c r="P3412">
        <f t="shared" si="212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3"/>
        <v>104</v>
      </c>
      <c r="P3413">
        <f t="shared" si="212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3"/>
        <v>100</v>
      </c>
      <c r="P3414">
        <f t="shared" si="212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3"/>
        <v>130</v>
      </c>
      <c r="P3415">
        <f t="shared" si="212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3"/>
        <v>104</v>
      </c>
      <c r="P3416">
        <f t="shared" si="212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3"/>
        <v>100</v>
      </c>
      <c r="P3417">
        <f t="shared" si="212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3"/>
        <v>120</v>
      </c>
      <c r="P3418">
        <f t="shared" si="212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3"/>
        <v>100</v>
      </c>
      <c r="P3419">
        <f t="shared" si="212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3"/>
        <v>101</v>
      </c>
      <c r="P3420">
        <f t="shared" si="212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3"/>
        <v>107</v>
      </c>
      <c r="P3421">
        <f t="shared" ref="P3421:P3484" si="216">IFERROR(ROUND(E3421/L3421,2),0)</f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3"/>
        <v>138</v>
      </c>
      <c r="P3422">
        <f t="shared" si="216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3"/>
        <v>101</v>
      </c>
      <c r="P3423">
        <f t="shared" si="216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3"/>
        <v>109</v>
      </c>
      <c r="P3424">
        <f t="shared" si="216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3"/>
        <v>140</v>
      </c>
      <c r="P3425">
        <f t="shared" si="216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3"/>
        <v>104</v>
      </c>
      <c r="P3426">
        <f t="shared" si="216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3"/>
        <v>103</v>
      </c>
      <c r="P3427">
        <f t="shared" si="216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3"/>
        <v>108</v>
      </c>
      <c r="P3428">
        <f t="shared" si="216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3"/>
        <v>100</v>
      </c>
      <c r="P3429">
        <f t="shared" si="216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3"/>
        <v>103</v>
      </c>
      <c r="P3430">
        <f t="shared" si="216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3"/>
        <v>130</v>
      </c>
      <c r="P3431">
        <f t="shared" si="216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3"/>
        <v>109</v>
      </c>
      <c r="P3432">
        <f t="shared" si="216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3"/>
        <v>100</v>
      </c>
      <c r="P3433">
        <f t="shared" si="216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3"/>
        <v>110</v>
      </c>
      <c r="P3434">
        <f t="shared" si="216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3"/>
        <v>100</v>
      </c>
      <c r="P3435">
        <f t="shared" si="216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3"/>
        <v>106</v>
      </c>
      <c r="P3436">
        <f t="shared" si="216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3"/>
        <v>112</v>
      </c>
      <c r="P3437">
        <f t="shared" si="216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3"/>
        <v>106</v>
      </c>
      <c r="P3438">
        <f t="shared" si="216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3"/>
        <v>101</v>
      </c>
      <c r="P3439">
        <f t="shared" si="216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3"/>
        <v>104</v>
      </c>
      <c r="P3440">
        <f t="shared" si="216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3"/>
        <v>135</v>
      </c>
      <c r="P3441">
        <f t="shared" si="216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3"/>
        <v>105</v>
      </c>
      <c r="P3442">
        <f t="shared" si="216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3"/>
        <v>103</v>
      </c>
      <c r="P3443">
        <f t="shared" si="216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3"/>
        <v>100</v>
      </c>
      <c r="P3444">
        <f t="shared" si="216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3"/>
        <v>186</v>
      </c>
      <c r="P3445">
        <f t="shared" si="216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3"/>
        <v>289</v>
      </c>
      <c r="P3446">
        <f t="shared" si="216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3"/>
        <v>100</v>
      </c>
      <c r="P3447">
        <f t="shared" si="216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3"/>
        <v>108</v>
      </c>
      <c r="P3448">
        <f t="shared" si="216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3"/>
        <v>108</v>
      </c>
      <c r="P3449">
        <f t="shared" si="216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3"/>
        <v>110</v>
      </c>
      <c r="P3450">
        <f t="shared" si="216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3"/>
        <v>171</v>
      </c>
      <c r="P3451">
        <f t="shared" si="216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3"/>
        <v>152</v>
      </c>
      <c r="P3452">
        <f t="shared" si="216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3"/>
        <v>101</v>
      </c>
      <c r="P3453">
        <f t="shared" si="216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3"/>
        <v>153</v>
      </c>
      <c r="P3454">
        <f t="shared" si="216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3"/>
        <v>128</v>
      </c>
      <c r="P3455">
        <f t="shared" si="216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3"/>
        <v>101</v>
      </c>
      <c r="P3456">
        <f t="shared" si="216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3"/>
        <v>101</v>
      </c>
      <c r="P3457">
        <f t="shared" si="216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7">ROUND(E3458/D3458*100,0)</f>
        <v>191</v>
      </c>
      <c r="P3458">
        <f t="shared" si="216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7"/>
        <v>140</v>
      </c>
      <c r="P3459">
        <f t="shared" si="216"/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7"/>
        <v>124</v>
      </c>
      <c r="P3460">
        <f t="shared" si="216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7"/>
        <v>126</v>
      </c>
      <c r="P3461">
        <f t="shared" si="216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7"/>
        <v>190</v>
      </c>
      <c r="P3462">
        <f t="shared" si="216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7"/>
        <v>139</v>
      </c>
      <c r="P3463">
        <f t="shared" si="216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7"/>
        <v>202</v>
      </c>
      <c r="P3464">
        <f t="shared" si="216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7"/>
        <v>103</v>
      </c>
      <c r="P3465">
        <f t="shared" si="216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7"/>
        <v>102</v>
      </c>
      <c r="P3466">
        <f t="shared" si="216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7"/>
        <v>103</v>
      </c>
      <c r="P3467">
        <f t="shared" si="216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7"/>
        <v>127</v>
      </c>
      <c r="P3468">
        <f t="shared" si="216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7"/>
        <v>101</v>
      </c>
      <c r="P3469">
        <f t="shared" si="216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7"/>
        <v>122</v>
      </c>
      <c r="P3470">
        <f t="shared" si="216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7"/>
        <v>113</v>
      </c>
      <c r="P3471">
        <f t="shared" si="216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7"/>
        <v>150</v>
      </c>
      <c r="P3472">
        <f t="shared" si="216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7"/>
        <v>215</v>
      </c>
      <c r="P3473">
        <f t="shared" si="216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7"/>
        <v>102</v>
      </c>
      <c r="P3474">
        <f t="shared" si="216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7"/>
        <v>100</v>
      </c>
      <c r="P3475">
        <f t="shared" si="216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7"/>
        <v>101</v>
      </c>
      <c r="P3476">
        <f t="shared" si="216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7"/>
        <v>113</v>
      </c>
      <c r="P3477">
        <f t="shared" si="216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7"/>
        <v>104</v>
      </c>
      <c r="P3478">
        <f t="shared" si="216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7"/>
        <v>115</v>
      </c>
      <c r="P3479">
        <f t="shared" si="216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7"/>
        <v>113</v>
      </c>
      <c r="P3480">
        <f t="shared" si="216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7"/>
        <v>128</v>
      </c>
      <c r="P3481">
        <f t="shared" si="216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7"/>
        <v>143</v>
      </c>
      <c r="P3482">
        <f t="shared" si="216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7"/>
        <v>119</v>
      </c>
      <c r="P3483">
        <f t="shared" si="216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7"/>
        <v>138</v>
      </c>
      <c r="P3484">
        <f t="shared" si="216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7"/>
        <v>160</v>
      </c>
      <c r="P3485">
        <f t="shared" ref="P3485:P3548" si="220">IFERROR(ROUND(E3485/L3485,2),0)</f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7"/>
        <v>114</v>
      </c>
      <c r="P3486">
        <f t="shared" si="220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7"/>
        <v>101</v>
      </c>
      <c r="P3487">
        <f t="shared" si="220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7"/>
        <v>155</v>
      </c>
      <c r="P3488">
        <f t="shared" si="220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7"/>
        <v>128</v>
      </c>
      <c r="P3489">
        <f t="shared" si="220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7"/>
        <v>121</v>
      </c>
      <c r="P3490">
        <f t="shared" si="220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7"/>
        <v>113</v>
      </c>
      <c r="P3491">
        <f t="shared" si="220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7"/>
        <v>128</v>
      </c>
      <c r="P3492">
        <f t="shared" si="220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7"/>
        <v>158</v>
      </c>
      <c r="P3493">
        <f t="shared" si="220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7"/>
        <v>105</v>
      </c>
      <c r="P3494">
        <f t="shared" si="220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7"/>
        <v>100</v>
      </c>
      <c r="P3495">
        <f t="shared" si="220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7"/>
        <v>100</v>
      </c>
      <c r="P3496">
        <f t="shared" si="220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7"/>
        <v>107</v>
      </c>
      <c r="P3497">
        <f t="shared" si="220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7"/>
        <v>124</v>
      </c>
      <c r="P3498">
        <f t="shared" si="220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7"/>
        <v>109</v>
      </c>
      <c r="P3499">
        <f t="shared" si="220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7"/>
        <v>102</v>
      </c>
      <c r="P3500">
        <f t="shared" si="220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7"/>
        <v>106</v>
      </c>
      <c r="P3501">
        <f t="shared" si="220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7"/>
        <v>106</v>
      </c>
      <c r="P3502">
        <f t="shared" si="220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7"/>
        <v>101</v>
      </c>
      <c r="P3503">
        <f t="shared" si="220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7"/>
        <v>105</v>
      </c>
      <c r="P3504">
        <f t="shared" si="220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7"/>
        <v>108</v>
      </c>
      <c r="P3505">
        <f t="shared" si="220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7"/>
        <v>100</v>
      </c>
      <c r="P3506">
        <f t="shared" si="220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7"/>
        <v>104</v>
      </c>
      <c r="P3507">
        <f t="shared" si="220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7"/>
        <v>102</v>
      </c>
      <c r="P3508">
        <f t="shared" si="220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7"/>
        <v>104</v>
      </c>
      <c r="P3509">
        <f t="shared" si="220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7"/>
        <v>180</v>
      </c>
      <c r="P3510">
        <f t="shared" si="220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7"/>
        <v>106</v>
      </c>
      <c r="P3511">
        <f t="shared" si="220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7"/>
        <v>101</v>
      </c>
      <c r="P3512">
        <f t="shared" si="220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7"/>
        <v>101</v>
      </c>
      <c r="P3513">
        <f t="shared" si="220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7"/>
        <v>100</v>
      </c>
      <c r="P3514">
        <f t="shared" si="220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7"/>
        <v>118</v>
      </c>
      <c r="P3515">
        <f t="shared" si="220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7"/>
        <v>110</v>
      </c>
      <c r="P3516">
        <f t="shared" si="220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7"/>
        <v>103</v>
      </c>
      <c r="P3517">
        <f t="shared" si="220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7"/>
        <v>100</v>
      </c>
      <c r="P3518">
        <f t="shared" si="220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7"/>
        <v>100</v>
      </c>
      <c r="P3519">
        <f t="shared" si="220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7"/>
        <v>110</v>
      </c>
      <c r="P3520">
        <f t="shared" si="220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7"/>
        <v>101</v>
      </c>
      <c r="P3521">
        <f t="shared" si="220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1">ROUND(E3522/D3522*100,0)</f>
        <v>101</v>
      </c>
      <c r="P3522">
        <f t="shared" si="220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1"/>
        <v>169</v>
      </c>
      <c r="P3523">
        <f t="shared" si="220"/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1"/>
        <v>100</v>
      </c>
      <c r="P3524">
        <f t="shared" si="220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1"/>
        <v>114</v>
      </c>
      <c r="P3525">
        <f t="shared" si="220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1"/>
        <v>102</v>
      </c>
      <c r="P3526">
        <f t="shared" si="220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1"/>
        <v>106</v>
      </c>
      <c r="P3527">
        <f t="shared" si="220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1"/>
        <v>102</v>
      </c>
      <c r="P3528">
        <f t="shared" si="220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1"/>
        <v>117</v>
      </c>
      <c r="P3529">
        <f t="shared" si="220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1"/>
        <v>101</v>
      </c>
      <c r="P3530">
        <f t="shared" si="220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1"/>
        <v>132</v>
      </c>
      <c r="P3531">
        <f t="shared" si="220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1"/>
        <v>100</v>
      </c>
      <c r="P3532">
        <f t="shared" si="220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1"/>
        <v>128</v>
      </c>
      <c r="P3533">
        <f t="shared" si="220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1"/>
        <v>119</v>
      </c>
      <c r="P3534">
        <f t="shared" si="220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1"/>
        <v>126</v>
      </c>
      <c r="P3535">
        <f t="shared" si="220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1"/>
        <v>156</v>
      </c>
      <c r="P3536">
        <f t="shared" si="220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1"/>
        <v>103</v>
      </c>
      <c r="P3537">
        <f t="shared" si="220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1"/>
        <v>153</v>
      </c>
      <c r="P3538">
        <f t="shared" si="220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1"/>
        <v>180</v>
      </c>
      <c r="P3539">
        <f t="shared" si="220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1"/>
        <v>128</v>
      </c>
      <c r="P3540">
        <f t="shared" si="220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1"/>
        <v>120</v>
      </c>
      <c r="P3541">
        <f t="shared" si="220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1"/>
        <v>123</v>
      </c>
      <c r="P3542">
        <f t="shared" si="220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1"/>
        <v>105</v>
      </c>
      <c r="P3543">
        <f t="shared" si="220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1"/>
        <v>102</v>
      </c>
      <c r="P3544">
        <f t="shared" si="220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1"/>
        <v>105</v>
      </c>
      <c r="P3545">
        <f t="shared" si="220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1"/>
        <v>100</v>
      </c>
      <c r="P3546">
        <f t="shared" si="220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1"/>
        <v>100</v>
      </c>
      <c r="P3547">
        <f t="shared" si="220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1"/>
        <v>102</v>
      </c>
      <c r="P3548">
        <f t="shared" si="220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1"/>
        <v>114</v>
      </c>
      <c r="P3549">
        <f t="shared" ref="P3549:P3612" si="224">IFERROR(ROUND(E3549/L3549,2),0)</f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1"/>
        <v>102</v>
      </c>
      <c r="P3550">
        <f t="shared" si="224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1"/>
        <v>102</v>
      </c>
      <c r="P3551">
        <f t="shared" si="224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1"/>
        <v>105</v>
      </c>
      <c r="P3552">
        <f t="shared" si="224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1"/>
        <v>102</v>
      </c>
      <c r="P3553">
        <f t="shared" si="224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1"/>
        <v>100</v>
      </c>
      <c r="P3554">
        <f t="shared" si="224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1"/>
        <v>106</v>
      </c>
      <c r="P3555">
        <f t="shared" si="224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1"/>
        <v>113</v>
      </c>
      <c r="P3556">
        <f t="shared" si="224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1"/>
        <v>100</v>
      </c>
      <c r="P3557">
        <f t="shared" si="224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1"/>
        <v>100</v>
      </c>
      <c r="P3558">
        <f t="shared" si="224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1"/>
        <v>100</v>
      </c>
      <c r="P3559">
        <f t="shared" si="224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1"/>
        <v>144</v>
      </c>
      <c r="P3560">
        <f t="shared" si="224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1"/>
        <v>104</v>
      </c>
      <c r="P3561">
        <f t="shared" si="224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1"/>
        <v>108</v>
      </c>
      <c r="P3562">
        <f t="shared" si="224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1"/>
        <v>102</v>
      </c>
      <c r="P3563">
        <f t="shared" si="224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1"/>
        <v>149</v>
      </c>
      <c r="P3564">
        <f t="shared" si="224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1"/>
        <v>105</v>
      </c>
      <c r="P3565">
        <f t="shared" si="224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1"/>
        <v>101</v>
      </c>
      <c r="P3566">
        <f t="shared" si="224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1"/>
        <v>131</v>
      </c>
      <c r="P3567">
        <f t="shared" si="224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1"/>
        <v>105</v>
      </c>
      <c r="P3568">
        <f t="shared" si="224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1"/>
        <v>109</v>
      </c>
      <c r="P3569">
        <f t="shared" si="224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1"/>
        <v>111</v>
      </c>
      <c r="P3570">
        <f t="shared" si="224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1"/>
        <v>100</v>
      </c>
      <c r="P3571">
        <f t="shared" si="224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1"/>
        <v>114</v>
      </c>
      <c r="P3572">
        <f t="shared" si="224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1"/>
        <v>122</v>
      </c>
      <c r="P3573">
        <f t="shared" si="224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1"/>
        <v>100</v>
      </c>
      <c r="P3574">
        <f t="shared" si="224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1"/>
        <v>103</v>
      </c>
      <c r="P3575">
        <f t="shared" si="224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1"/>
        <v>106</v>
      </c>
      <c r="P3576">
        <f t="shared" si="224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1"/>
        <v>101</v>
      </c>
      <c r="P3577">
        <f t="shared" si="224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1"/>
        <v>100</v>
      </c>
      <c r="P3578">
        <f t="shared" si="224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1"/>
        <v>130</v>
      </c>
      <c r="P3579">
        <f t="shared" si="224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1"/>
        <v>100</v>
      </c>
      <c r="P3580">
        <f t="shared" si="224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1"/>
        <v>100</v>
      </c>
      <c r="P3581">
        <f t="shared" si="224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1"/>
        <v>114</v>
      </c>
      <c r="P3582">
        <f t="shared" si="224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1"/>
        <v>100</v>
      </c>
      <c r="P3583">
        <f t="shared" si="224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1"/>
        <v>287</v>
      </c>
      <c r="P3584">
        <f t="shared" si="224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1"/>
        <v>109</v>
      </c>
      <c r="P3585">
        <f t="shared" si="224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5">ROUND(E3586/D3586*100,0)</f>
        <v>116</v>
      </c>
      <c r="P3586">
        <f t="shared" si="224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5"/>
        <v>119</v>
      </c>
      <c r="P3587">
        <f t="shared" si="224"/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5"/>
        <v>109</v>
      </c>
      <c r="P3588">
        <f t="shared" si="224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5"/>
        <v>127</v>
      </c>
      <c r="P3589">
        <f t="shared" si="224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5"/>
        <v>101</v>
      </c>
      <c r="P3590">
        <f t="shared" si="224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5"/>
        <v>128</v>
      </c>
      <c r="P3591">
        <f t="shared" si="224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5"/>
        <v>100</v>
      </c>
      <c r="P3592">
        <f t="shared" si="224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5"/>
        <v>175</v>
      </c>
      <c r="P3593">
        <f t="shared" si="224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5"/>
        <v>127</v>
      </c>
      <c r="P3594">
        <f t="shared" si="224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5"/>
        <v>111</v>
      </c>
      <c r="P3595">
        <f t="shared" si="224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5"/>
        <v>126</v>
      </c>
      <c r="P3596">
        <f t="shared" si="224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5"/>
        <v>119</v>
      </c>
      <c r="P3597">
        <f t="shared" si="224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5"/>
        <v>108</v>
      </c>
      <c r="P3598">
        <f t="shared" si="224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5"/>
        <v>103</v>
      </c>
      <c r="P3599">
        <f t="shared" si="224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5"/>
        <v>110</v>
      </c>
      <c r="P3600">
        <f t="shared" si="224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5"/>
        <v>202</v>
      </c>
      <c r="P3601">
        <f t="shared" si="224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5"/>
        <v>130</v>
      </c>
      <c r="P3602">
        <f t="shared" si="224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5"/>
        <v>104</v>
      </c>
      <c r="P3603">
        <f t="shared" si="224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5"/>
        <v>100</v>
      </c>
      <c r="P3604">
        <f t="shared" si="224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5"/>
        <v>171</v>
      </c>
      <c r="P3605">
        <f t="shared" si="224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5"/>
        <v>113</v>
      </c>
      <c r="P3606">
        <f t="shared" si="224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5"/>
        <v>184</v>
      </c>
      <c r="P3607">
        <f t="shared" si="224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5"/>
        <v>130</v>
      </c>
      <c r="P3608">
        <f t="shared" si="224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5"/>
        <v>105</v>
      </c>
      <c r="P3609">
        <f t="shared" si="224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5"/>
        <v>100</v>
      </c>
      <c r="P3610">
        <f t="shared" si="224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5"/>
        <v>153</v>
      </c>
      <c r="P3611">
        <f t="shared" si="224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5"/>
        <v>162</v>
      </c>
      <c r="P3612">
        <f t="shared" si="224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5"/>
        <v>136</v>
      </c>
      <c r="P3613">
        <f t="shared" ref="P3613:P3676" si="228">IFERROR(ROUND(E3613/L3613,2),0)</f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5"/>
        <v>144</v>
      </c>
      <c r="P3614">
        <f t="shared" si="228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5"/>
        <v>100</v>
      </c>
      <c r="P3615">
        <f t="shared" si="228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5"/>
        <v>101</v>
      </c>
      <c r="P3616">
        <f t="shared" si="228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5"/>
        <v>107</v>
      </c>
      <c r="P3617">
        <f t="shared" si="228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5"/>
        <v>125</v>
      </c>
      <c r="P3618">
        <f t="shared" si="228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5"/>
        <v>119</v>
      </c>
      <c r="P3619">
        <f t="shared" si="228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5"/>
        <v>101</v>
      </c>
      <c r="P3620">
        <f t="shared" si="228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5"/>
        <v>113</v>
      </c>
      <c r="P3621">
        <f t="shared" si="228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5"/>
        <v>105</v>
      </c>
      <c r="P3622">
        <f t="shared" si="228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5"/>
        <v>110</v>
      </c>
      <c r="P3623">
        <f t="shared" si="228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5"/>
        <v>100</v>
      </c>
      <c r="P3624">
        <f t="shared" si="228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5"/>
        <v>120</v>
      </c>
      <c r="P3625">
        <f t="shared" si="228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5"/>
        <v>105</v>
      </c>
      <c r="P3626">
        <f t="shared" si="228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5"/>
        <v>103</v>
      </c>
      <c r="P3627">
        <f t="shared" si="228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5"/>
        <v>102</v>
      </c>
      <c r="P3628">
        <f t="shared" si="228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5"/>
        <v>100</v>
      </c>
      <c r="P3629">
        <f t="shared" si="228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5"/>
        <v>0</v>
      </c>
      <c r="P3630">
        <f t="shared" si="228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5"/>
        <v>0</v>
      </c>
      <c r="P3631">
        <f t="shared" si="228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5"/>
        <v>0</v>
      </c>
      <c r="P3632">
        <f t="shared" si="228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5"/>
        <v>51</v>
      </c>
      <c r="P3633">
        <f t="shared" si="228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5"/>
        <v>20</v>
      </c>
      <c r="P3634">
        <f t="shared" si="228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5"/>
        <v>35</v>
      </c>
      <c r="P3635">
        <f t="shared" si="228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5"/>
        <v>4</v>
      </c>
      <c r="P3636">
        <f t="shared" si="228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5"/>
        <v>36</v>
      </c>
      <c r="P3637">
        <f t="shared" si="228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5"/>
        <v>0</v>
      </c>
      <c r="P3638">
        <f t="shared" si="228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5"/>
        <v>31</v>
      </c>
      <c r="P3639">
        <f t="shared" si="228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5"/>
        <v>7</v>
      </c>
      <c r="P3640">
        <f t="shared" si="228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5"/>
        <v>0</v>
      </c>
      <c r="P3641">
        <f t="shared" si="228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5"/>
        <v>6</v>
      </c>
      <c r="P3642">
        <f t="shared" si="228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5"/>
        <v>0</v>
      </c>
      <c r="P3643">
        <f t="shared" si="228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5"/>
        <v>2</v>
      </c>
      <c r="P3644">
        <f t="shared" si="228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5"/>
        <v>0</v>
      </c>
      <c r="P3645">
        <f t="shared" si="228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5"/>
        <v>16</v>
      </c>
      <c r="P3646">
        <f t="shared" si="228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5"/>
        <v>0</v>
      </c>
      <c r="P3647">
        <f t="shared" si="228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5"/>
        <v>5</v>
      </c>
      <c r="P3648">
        <f t="shared" si="228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5"/>
        <v>6</v>
      </c>
      <c r="P3649">
        <f t="shared" si="228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9">ROUND(E3650/D3650*100,0)</f>
        <v>100</v>
      </c>
      <c r="P3650">
        <f t="shared" si="228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9"/>
        <v>104</v>
      </c>
      <c r="P3651">
        <f t="shared" si="228"/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9"/>
        <v>100</v>
      </c>
      <c r="P3652">
        <f t="shared" si="228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9"/>
        <v>104</v>
      </c>
      <c r="P3653">
        <f t="shared" si="228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9"/>
        <v>251</v>
      </c>
      <c r="P3654">
        <f t="shared" si="228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9"/>
        <v>101</v>
      </c>
      <c r="P3655">
        <f t="shared" si="228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9"/>
        <v>174</v>
      </c>
      <c r="P3656">
        <f t="shared" si="228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9"/>
        <v>116</v>
      </c>
      <c r="P3657">
        <f t="shared" si="228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9"/>
        <v>106</v>
      </c>
      <c r="P3658">
        <f t="shared" si="228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9"/>
        <v>111</v>
      </c>
      <c r="P3659">
        <f t="shared" si="228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9"/>
        <v>101</v>
      </c>
      <c r="P3660">
        <f t="shared" si="228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9"/>
        <v>102</v>
      </c>
      <c r="P3661">
        <f t="shared" si="228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9"/>
        <v>100</v>
      </c>
      <c r="P3662">
        <f t="shared" si="228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9"/>
        <v>111</v>
      </c>
      <c r="P3663">
        <f t="shared" si="228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9"/>
        <v>101</v>
      </c>
      <c r="P3664">
        <f t="shared" si="228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9"/>
        <v>104</v>
      </c>
      <c r="P3665">
        <f t="shared" si="228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9"/>
        <v>109</v>
      </c>
      <c r="P3666">
        <f t="shared" si="228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9"/>
        <v>115</v>
      </c>
      <c r="P3667">
        <f t="shared" si="228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9"/>
        <v>100</v>
      </c>
      <c r="P3668">
        <f t="shared" si="228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9"/>
        <v>103</v>
      </c>
      <c r="P3669">
        <f t="shared" si="228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9"/>
        <v>104</v>
      </c>
      <c r="P3670">
        <f t="shared" si="228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9"/>
        <v>138</v>
      </c>
      <c r="P3671">
        <f t="shared" si="228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9"/>
        <v>110</v>
      </c>
      <c r="P3672">
        <f t="shared" si="228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9"/>
        <v>101</v>
      </c>
      <c r="P3673">
        <f t="shared" si="228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9"/>
        <v>102</v>
      </c>
      <c r="P3674">
        <f t="shared" si="228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9"/>
        <v>114</v>
      </c>
      <c r="P3675">
        <f t="shared" si="228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9"/>
        <v>100</v>
      </c>
      <c r="P3676">
        <f t="shared" si="228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9"/>
        <v>140</v>
      </c>
      <c r="P3677">
        <f t="shared" ref="P3677:P3740" si="232">IFERROR(ROUND(E3677/L3677,2),0)</f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9"/>
        <v>129</v>
      </c>
      <c r="P3678">
        <f t="shared" si="232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9"/>
        <v>103</v>
      </c>
      <c r="P3679">
        <f t="shared" si="232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9"/>
        <v>103</v>
      </c>
      <c r="P3680">
        <f t="shared" si="232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9"/>
        <v>110</v>
      </c>
      <c r="P3681">
        <f t="shared" si="232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9"/>
        <v>113</v>
      </c>
      <c r="P3682">
        <f t="shared" si="232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9"/>
        <v>112</v>
      </c>
      <c r="P3683">
        <f t="shared" si="232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9"/>
        <v>139</v>
      </c>
      <c r="P3684">
        <f t="shared" si="232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9"/>
        <v>111</v>
      </c>
      <c r="P3685">
        <f t="shared" si="232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9"/>
        <v>139</v>
      </c>
      <c r="P3686">
        <f t="shared" si="232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9"/>
        <v>106</v>
      </c>
      <c r="P3687">
        <f t="shared" si="232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9"/>
        <v>101</v>
      </c>
      <c r="P3688">
        <f t="shared" si="232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9"/>
        <v>100</v>
      </c>
      <c r="P3689">
        <f t="shared" si="232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9"/>
        <v>109</v>
      </c>
      <c r="P3690">
        <f t="shared" si="232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9"/>
        <v>118</v>
      </c>
      <c r="P3691">
        <f t="shared" si="232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9"/>
        <v>120</v>
      </c>
      <c r="P3692">
        <f t="shared" si="232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9"/>
        <v>128</v>
      </c>
      <c r="P3693">
        <f t="shared" si="232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9"/>
        <v>126</v>
      </c>
      <c r="P3694">
        <f t="shared" si="232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9"/>
        <v>129</v>
      </c>
      <c r="P3695">
        <f t="shared" si="232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9"/>
        <v>107</v>
      </c>
      <c r="P3696">
        <f t="shared" si="232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9"/>
        <v>100</v>
      </c>
      <c r="P3697">
        <f t="shared" si="232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9"/>
        <v>155</v>
      </c>
      <c r="P3698">
        <f t="shared" si="232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9"/>
        <v>108</v>
      </c>
      <c r="P3699">
        <f t="shared" si="232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9"/>
        <v>111</v>
      </c>
      <c r="P3700">
        <f t="shared" si="232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9"/>
        <v>101</v>
      </c>
      <c r="P3701">
        <f t="shared" si="232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9"/>
        <v>121</v>
      </c>
      <c r="P3702">
        <f t="shared" si="232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9"/>
        <v>100</v>
      </c>
      <c r="P3703">
        <f t="shared" si="232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9"/>
        <v>109</v>
      </c>
      <c r="P3704">
        <f t="shared" si="232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9"/>
        <v>123</v>
      </c>
      <c r="P3705">
        <f t="shared" si="232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9"/>
        <v>136</v>
      </c>
      <c r="P3706">
        <f t="shared" si="232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9"/>
        <v>103</v>
      </c>
      <c r="P3707">
        <f t="shared" si="232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9"/>
        <v>121</v>
      </c>
      <c r="P3708">
        <f t="shared" si="232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9"/>
        <v>186</v>
      </c>
      <c r="P3709">
        <f t="shared" si="232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9"/>
        <v>300</v>
      </c>
      <c r="P3710">
        <f t="shared" si="232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9"/>
        <v>108</v>
      </c>
      <c r="P3711">
        <f t="shared" si="232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9"/>
        <v>141</v>
      </c>
      <c r="P3712">
        <f t="shared" si="232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9"/>
        <v>114</v>
      </c>
      <c r="P3713">
        <f t="shared" si="232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3">ROUND(E3714/D3714*100,0)</f>
        <v>154</v>
      </c>
      <c r="P3714">
        <f t="shared" si="232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3"/>
        <v>102</v>
      </c>
      <c r="P3715">
        <f t="shared" si="232"/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3"/>
        <v>102</v>
      </c>
      <c r="P3716">
        <f t="shared" si="232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3"/>
        <v>103</v>
      </c>
      <c r="P3717">
        <f t="shared" si="232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3"/>
        <v>156</v>
      </c>
      <c r="P3718">
        <f t="shared" si="232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3"/>
        <v>101</v>
      </c>
      <c r="P3719">
        <f t="shared" si="232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3"/>
        <v>239</v>
      </c>
      <c r="P3720">
        <f t="shared" si="232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3"/>
        <v>210</v>
      </c>
      <c r="P3721">
        <f t="shared" si="232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3"/>
        <v>105</v>
      </c>
      <c r="P3722">
        <f t="shared" si="232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3"/>
        <v>101</v>
      </c>
      <c r="P3723">
        <f t="shared" si="232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3"/>
        <v>111</v>
      </c>
      <c r="P3724">
        <f t="shared" si="232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3"/>
        <v>102</v>
      </c>
      <c r="P3725">
        <f t="shared" si="232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3"/>
        <v>103</v>
      </c>
      <c r="P3726">
        <f t="shared" si="232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3"/>
        <v>127</v>
      </c>
      <c r="P3727">
        <f t="shared" si="232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3"/>
        <v>339</v>
      </c>
      <c r="P3728">
        <f t="shared" si="232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3"/>
        <v>101</v>
      </c>
      <c r="P3729">
        <f t="shared" si="232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3"/>
        <v>9</v>
      </c>
      <c r="P3730">
        <f t="shared" si="232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3"/>
        <v>7</v>
      </c>
      <c r="P3731">
        <f t="shared" si="232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3"/>
        <v>10</v>
      </c>
      <c r="P3732">
        <f t="shared" si="232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3"/>
        <v>11</v>
      </c>
      <c r="P3733">
        <f t="shared" si="232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3"/>
        <v>15</v>
      </c>
      <c r="P3734">
        <f t="shared" si="232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3"/>
        <v>0</v>
      </c>
      <c r="P3735">
        <f t="shared" si="232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3"/>
        <v>28</v>
      </c>
      <c r="P3736">
        <f t="shared" si="232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3"/>
        <v>13</v>
      </c>
      <c r="P3737">
        <f t="shared" si="232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3"/>
        <v>1</v>
      </c>
      <c r="P3738">
        <f t="shared" si="232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3"/>
        <v>21</v>
      </c>
      <c r="P3739">
        <f t="shared" si="232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3"/>
        <v>18</v>
      </c>
      <c r="P3740">
        <f t="shared" si="232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3"/>
        <v>20</v>
      </c>
      <c r="P3741">
        <f t="shared" ref="P3741:P3804" si="236">IFERROR(ROUND(E3741/L3741,2),0)</f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3"/>
        <v>18</v>
      </c>
      <c r="P3742">
        <f t="shared" si="236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3"/>
        <v>0</v>
      </c>
      <c r="P3743">
        <f t="shared" si="236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3"/>
        <v>2</v>
      </c>
      <c r="P3744">
        <f t="shared" si="236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3"/>
        <v>0</v>
      </c>
      <c r="P3745">
        <f t="shared" si="236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3"/>
        <v>0</v>
      </c>
      <c r="P3746">
        <f t="shared" si="236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3"/>
        <v>10</v>
      </c>
      <c r="P3747">
        <f t="shared" si="236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3"/>
        <v>2</v>
      </c>
      <c r="P3748">
        <f t="shared" si="236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3"/>
        <v>1</v>
      </c>
      <c r="P3749">
        <f t="shared" si="236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3"/>
        <v>104</v>
      </c>
      <c r="P3750">
        <f t="shared" si="236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3"/>
        <v>105</v>
      </c>
      <c r="P3751">
        <f t="shared" si="236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3"/>
        <v>100</v>
      </c>
      <c r="P3752">
        <f t="shared" si="236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3"/>
        <v>133</v>
      </c>
      <c r="P3753">
        <f t="shared" si="236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3"/>
        <v>113</v>
      </c>
      <c r="P3754">
        <f t="shared" si="236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3"/>
        <v>103</v>
      </c>
      <c r="P3755">
        <f t="shared" si="236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3"/>
        <v>120</v>
      </c>
      <c r="P3756">
        <f t="shared" si="236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3"/>
        <v>130</v>
      </c>
      <c r="P3757">
        <f t="shared" si="236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3"/>
        <v>101</v>
      </c>
      <c r="P3758">
        <f t="shared" si="236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3"/>
        <v>109</v>
      </c>
      <c r="P3759">
        <f t="shared" si="236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3"/>
        <v>102</v>
      </c>
      <c r="P3760">
        <f t="shared" si="236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3"/>
        <v>110</v>
      </c>
      <c r="P3761">
        <f t="shared" si="236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3"/>
        <v>101</v>
      </c>
      <c r="P3762">
        <f t="shared" si="236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3"/>
        <v>100</v>
      </c>
      <c r="P3763">
        <f t="shared" si="236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3"/>
        <v>106</v>
      </c>
      <c r="P3764">
        <f t="shared" si="236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3"/>
        <v>100</v>
      </c>
      <c r="P3765">
        <f t="shared" si="236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3"/>
        <v>100</v>
      </c>
      <c r="P3766">
        <f t="shared" si="236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3"/>
        <v>113</v>
      </c>
      <c r="P3767">
        <f t="shared" si="236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3"/>
        <v>103</v>
      </c>
      <c r="P3768">
        <f t="shared" si="236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3"/>
        <v>117</v>
      </c>
      <c r="P3769">
        <f t="shared" si="236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3"/>
        <v>108</v>
      </c>
      <c r="P3770">
        <f t="shared" si="236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3"/>
        <v>100</v>
      </c>
      <c r="P3771">
        <f t="shared" si="236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3"/>
        <v>100</v>
      </c>
      <c r="P3772">
        <f t="shared" si="236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3"/>
        <v>146</v>
      </c>
      <c r="P3773">
        <f t="shared" si="236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3"/>
        <v>110</v>
      </c>
      <c r="P3774">
        <f t="shared" si="236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3"/>
        <v>108</v>
      </c>
      <c r="P3775">
        <f t="shared" si="236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3"/>
        <v>100</v>
      </c>
      <c r="P3776">
        <f t="shared" si="236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3"/>
        <v>100</v>
      </c>
      <c r="P3777">
        <f t="shared" si="236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7">ROUND(E3778/D3778*100,0)</f>
        <v>107</v>
      </c>
      <c r="P3778">
        <f t="shared" si="236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7"/>
        <v>143</v>
      </c>
      <c r="P3779">
        <f t="shared" si="236"/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7"/>
        <v>105</v>
      </c>
      <c r="P3780">
        <f t="shared" si="236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7"/>
        <v>104</v>
      </c>
      <c r="P3781">
        <f t="shared" si="236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7"/>
        <v>120</v>
      </c>
      <c r="P3782">
        <f t="shared" si="236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7"/>
        <v>110</v>
      </c>
      <c r="P3783">
        <f t="shared" si="236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7"/>
        <v>102</v>
      </c>
      <c r="P3784">
        <f t="shared" si="236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7"/>
        <v>129</v>
      </c>
      <c r="P3785">
        <f t="shared" si="236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7"/>
        <v>115</v>
      </c>
      <c r="P3786">
        <f t="shared" si="236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7"/>
        <v>151</v>
      </c>
      <c r="P3787">
        <f t="shared" si="236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7"/>
        <v>111</v>
      </c>
      <c r="P3788">
        <f t="shared" si="236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7"/>
        <v>100</v>
      </c>
      <c r="P3789">
        <f t="shared" si="236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7"/>
        <v>1</v>
      </c>
      <c r="P3790">
        <f t="shared" si="236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7"/>
        <v>3</v>
      </c>
      <c r="P3791">
        <f t="shared" si="236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7"/>
        <v>0</v>
      </c>
      <c r="P3792">
        <f t="shared" si="236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7"/>
        <v>0</v>
      </c>
      <c r="P3793">
        <f t="shared" si="236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7"/>
        <v>0</v>
      </c>
      <c r="P3794">
        <f t="shared" si="236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7"/>
        <v>60</v>
      </c>
      <c r="P3795">
        <f t="shared" si="236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7"/>
        <v>1</v>
      </c>
      <c r="P3796">
        <f t="shared" si="236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7"/>
        <v>2</v>
      </c>
      <c r="P3797">
        <f t="shared" si="236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7"/>
        <v>0</v>
      </c>
      <c r="P3798">
        <f t="shared" si="236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7"/>
        <v>90</v>
      </c>
      <c r="P3799">
        <f t="shared" si="236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7"/>
        <v>1</v>
      </c>
      <c r="P3800">
        <f t="shared" si="236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7"/>
        <v>4</v>
      </c>
      <c r="P3801">
        <f t="shared" si="236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7"/>
        <v>4</v>
      </c>
      <c r="P3802">
        <f t="shared" si="236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7"/>
        <v>9</v>
      </c>
      <c r="P3803">
        <f t="shared" si="236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7"/>
        <v>0</v>
      </c>
      <c r="P3804">
        <f t="shared" si="236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7"/>
        <v>20</v>
      </c>
      <c r="P3805">
        <f t="shared" ref="P3805:P3868" si="240">IFERROR(ROUND(E3805/L3805,2),0)</f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7"/>
        <v>0</v>
      </c>
      <c r="P3806">
        <f t="shared" si="240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7"/>
        <v>0</v>
      </c>
      <c r="P3807">
        <f t="shared" si="240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7"/>
        <v>0</v>
      </c>
      <c r="P3808">
        <f t="shared" si="240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7"/>
        <v>30</v>
      </c>
      <c r="P3809">
        <f t="shared" si="240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7"/>
        <v>100</v>
      </c>
      <c r="P3810">
        <f t="shared" si="240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7"/>
        <v>101</v>
      </c>
      <c r="P3811">
        <f t="shared" si="240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7"/>
        <v>122</v>
      </c>
      <c r="P3812">
        <f t="shared" si="240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7"/>
        <v>330</v>
      </c>
      <c r="P3813">
        <f t="shared" si="240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7"/>
        <v>110</v>
      </c>
      <c r="P3814">
        <f t="shared" si="240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7"/>
        <v>101</v>
      </c>
      <c r="P3815">
        <f t="shared" si="240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7"/>
        <v>140</v>
      </c>
      <c r="P3816">
        <f t="shared" si="240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7"/>
        <v>100</v>
      </c>
      <c r="P3817">
        <f t="shared" si="240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7"/>
        <v>119</v>
      </c>
      <c r="P3818">
        <f t="shared" si="240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7"/>
        <v>107</v>
      </c>
      <c r="P3819">
        <f t="shared" si="240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7"/>
        <v>228</v>
      </c>
      <c r="P3820">
        <f t="shared" si="240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7"/>
        <v>106</v>
      </c>
      <c r="P3821">
        <f t="shared" si="240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7"/>
        <v>143</v>
      </c>
      <c r="P3822">
        <f t="shared" si="240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7"/>
        <v>105</v>
      </c>
      <c r="P3823">
        <f t="shared" si="240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7"/>
        <v>110</v>
      </c>
      <c r="P3824">
        <f t="shared" si="240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7"/>
        <v>106</v>
      </c>
      <c r="P3825">
        <f t="shared" si="240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7"/>
        <v>108</v>
      </c>
      <c r="P3826">
        <f t="shared" si="240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7"/>
        <v>105</v>
      </c>
      <c r="P3827">
        <f t="shared" si="240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7"/>
        <v>119</v>
      </c>
      <c r="P3828">
        <f t="shared" si="240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7"/>
        <v>153</v>
      </c>
      <c r="P3829">
        <f t="shared" si="240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7"/>
        <v>100</v>
      </c>
      <c r="P3830">
        <f t="shared" si="240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7"/>
        <v>100</v>
      </c>
      <c r="P3831">
        <f t="shared" si="240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7"/>
        <v>225</v>
      </c>
      <c r="P3832">
        <f t="shared" si="240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7"/>
        <v>106</v>
      </c>
      <c r="P3833">
        <f t="shared" si="240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7"/>
        <v>105</v>
      </c>
      <c r="P3834">
        <f t="shared" si="240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7"/>
        <v>117</v>
      </c>
      <c r="P3835">
        <f t="shared" si="240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7"/>
        <v>109</v>
      </c>
      <c r="P3836">
        <f t="shared" si="240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7"/>
        <v>160</v>
      </c>
      <c r="P3837">
        <f t="shared" si="240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7"/>
        <v>113</v>
      </c>
      <c r="P3838">
        <f t="shared" si="240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7"/>
        <v>102</v>
      </c>
      <c r="P3839">
        <f t="shared" si="240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7"/>
        <v>101</v>
      </c>
      <c r="P3840">
        <f t="shared" si="240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7"/>
        <v>101</v>
      </c>
      <c r="P3841">
        <f t="shared" si="240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1">ROUND(E3842/D3842*100,0)</f>
        <v>6500</v>
      </c>
      <c r="P3842">
        <f t="shared" si="240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1"/>
        <v>9</v>
      </c>
      <c r="P3843">
        <f t="shared" si="240"/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1"/>
        <v>22</v>
      </c>
      <c r="P3844">
        <f t="shared" si="240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1"/>
        <v>21</v>
      </c>
      <c r="P3845">
        <f t="shared" si="240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1"/>
        <v>41</v>
      </c>
      <c r="P3846">
        <f t="shared" si="240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1"/>
        <v>2</v>
      </c>
      <c r="P3847">
        <f t="shared" si="240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1"/>
        <v>3</v>
      </c>
      <c r="P3848">
        <f t="shared" si="240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1"/>
        <v>16</v>
      </c>
      <c r="P3849">
        <f t="shared" si="240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1"/>
        <v>16</v>
      </c>
      <c r="P3850">
        <f t="shared" si="240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1"/>
        <v>7</v>
      </c>
      <c r="P3851">
        <f t="shared" si="240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1"/>
        <v>4</v>
      </c>
      <c r="P3852">
        <f t="shared" si="240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1"/>
        <v>34</v>
      </c>
      <c r="P3853">
        <f t="shared" si="240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1"/>
        <v>0</v>
      </c>
      <c r="P3854">
        <f t="shared" si="240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1"/>
        <v>0</v>
      </c>
      <c r="P3855">
        <f t="shared" si="240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1"/>
        <v>16</v>
      </c>
      <c r="P3856">
        <f t="shared" si="240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1"/>
        <v>3</v>
      </c>
      <c r="P3857">
        <f t="shared" si="240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1"/>
        <v>0</v>
      </c>
      <c r="P3858">
        <f t="shared" si="240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1"/>
        <v>5</v>
      </c>
      <c r="P3859">
        <f t="shared" si="240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1"/>
        <v>2</v>
      </c>
      <c r="P3860">
        <f t="shared" si="240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1"/>
        <v>0</v>
      </c>
      <c r="P3861">
        <f t="shared" si="240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1"/>
        <v>18</v>
      </c>
      <c r="P3862">
        <f t="shared" si="240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1"/>
        <v>5</v>
      </c>
      <c r="P3863">
        <f t="shared" si="240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1"/>
        <v>0</v>
      </c>
      <c r="P3864">
        <f t="shared" si="240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1"/>
        <v>0</v>
      </c>
      <c r="P3865">
        <f t="shared" si="240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1"/>
        <v>1</v>
      </c>
      <c r="P3866">
        <f t="shared" si="240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1"/>
        <v>27</v>
      </c>
      <c r="P3867">
        <f t="shared" si="240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1"/>
        <v>1</v>
      </c>
      <c r="P3868">
        <f t="shared" si="240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1"/>
        <v>13</v>
      </c>
      <c r="P3869">
        <f t="shared" ref="P3869:P3932" si="244">IFERROR(ROUND(E3869/L3869,2),0)</f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1"/>
        <v>0</v>
      </c>
      <c r="P3870">
        <f t="shared" si="244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1"/>
        <v>3</v>
      </c>
      <c r="P3871">
        <f t="shared" si="244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1"/>
        <v>15</v>
      </c>
      <c r="P3872">
        <f t="shared" si="244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1"/>
        <v>3</v>
      </c>
      <c r="P3873">
        <f t="shared" si="244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1"/>
        <v>0</v>
      </c>
      <c r="P3874">
        <f t="shared" si="244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1"/>
        <v>0</v>
      </c>
      <c r="P3875">
        <f t="shared" si="244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1"/>
        <v>0</v>
      </c>
      <c r="P3876">
        <f t="shared" si="244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1"/>
        <v>0</v>
      </c>
      <c r="P3877">
        <f t="shared" si="244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1"/>
        <v>53</v>
      </c>
      <c r="P3878">
        <f t="shared" si="244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1"/>
        <v>5</v>
      </c>
      <c r="P3879">
        <f t="shared" si="244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1"/>
        <v>0</v>
      </c>
      <c r="P3880">
        <f t="shared" si="244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1"/>
        <v>0</v>
      </c>
      <c r="P3881">
        <f t="shared" si="244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1"/>
        <v>13</v>
      </c>
      <c r="P3882">
        <f t="shared" si="244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1"/>
        <v>5</v>
      </c>
      <c r="P3883">
        <f t="shared" si="244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1"/>
        <v>0</v>
      </c>
      <c r="P3884">
        <f t="shared" si="244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1"/>
        <v>0</v>
      </c>
      <c r="P3885">
        <f t="shared" si="244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1"/>
        <v>0</v>
      </c>
      <c r="P3886">
        <f t="shared" si="244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1"/>
        <v>0</v>
      </c>
      <c r="P3887">
        <f t="shared" si="244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1"/>
        <v>0</v>
      </c>
      <c r="P3888">
        <f t="shared" si="244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1"/>
        <v>2</v>
      </c>
      <c r="P3889">
        <f t="shared" si="244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1"/>
        <v>27</v>
      </c>
      <c r="P3890">
        <f t="shared" si="244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1"/>
        <v>1</v>
      </c>
      <c r="P3891">
        <f t="shared" si="244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1"/>
        <v>17</v>
      </c>
      <c r="P3892">
        <f t="shared" si="244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1"/>
        <v>33</v>
      </c>
      <c r="P3893">
        <f t="shared" si="244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1"/>
        <v>0</v>
      </c>
      <c r="P3894">
        <f t="shared" si="244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1"/>
        <v>22</v>
      </c>
      <c r="P3895">
        <f t="shared" si="244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1"/>
        <v>3</v>
      </c>
      <c r="P3896">
        <f t="shared" si="244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1"/>
        <v>5</v>
      </c>
      <c r="P3897">
        <f t="shared" si="244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1"/>
        <v>11</v>
      </c>
      <c r="P3898">
        <f t="shared" si="244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1"/>
        <v>18</v>
      </c>
      <c r="P3899">
        <f t="shared" si="244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1"/>
        <v>33</v>
      </c>
      <c r="P3900">
        <f t="shared" si="244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1"/>
        <v>1</v>
      </c>
      <c r="P3901">
        <f t="shared" si="244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1"/>
        <v>5</v>
      </c>
      <c r="P3902">
        <f t="shared" si="244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1"/>
        <v>1</v>
      </c>
      <c r="P3903">
        <f t="shared" si="244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1"/>
        <v>49</v>
      </c>
      <c r="P3904">
        <f t="shared" si="244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1"/>
        <v>0</v>
      </c>
      <c r="P3905">
        <f t="shared" si="244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5">ROUND(E3906/D3906*100,0)</f>
        <v>0</v>
      </c>
      <c r="P3906">
        <f t="shared" si="244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5"/>
        <v>12</v>
      </c>
      <c r="P3907">
        <f t="shared" si="244"/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5"/>
        <v>67</v>
      </c>
      <c r="P3908">
        <f t="shared" si="244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5"/>
        <v>15</v>
      </c>
      <c r="P3909">
        <f t="shared" si="244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5"/>
        <v>9</v>
      </c>
      <c r="P3910">
        <f t="shared" si="244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5"/>
        <v>0</v>
      </c>
      <c r="P3911">
        <f t="shared" si="244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5"/>
        <v>3</v>
      </c>
      <c r="P3912">
        <f t="shared" si="244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5"/>
        <v>37</v>
      </c>
      <c r="P3913">
        <f t="shared" si="244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5"/>
        <v>0</v>
      </c>
      <c r="P3914">
        <f t="shared" si="244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5"/>
        <v>10</v>
      </c>
      <c r="P3915">
        <f t="shared" si="244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5"/>
        <v>36</v>
      </c>
      <c r="P3916">
        <f t="shared" si="244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5"/>
        <v>0</v>
      </c>
      <c r="P3917">
        <f t="shared" si="244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5"/>
        <v>0</v>
      </c>
      <c r="P3918">
        <f t="shared" si="244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5"/>
        <v>0</v>
      </c>
      <c r="P3919">
        <f t="shared" si="244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5"/>
        <v>0</v>
      </c>
      <c r="P3920">
        <f t="shared" si="244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5"/>
        <v>2</v>
      </c>
      <c r="P3921">
        <f t="shared" si="244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5"/>
        <v>5</v>
      </c>
      <c r="P3922">
        <f t="shared" si="244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5"/>
        <v>0</v>
      </c>
      <c r="P3923">
        <f t="shared" si="244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5"/>
        <v>8</v>
      </c>
      <c r="P3924">
        <f t="shared" si="244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5"/>
        <v>12</v>
      </c>
      <c r="P3925">
        <f t="shared" si="244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5"/>
        <v>15</v>
      </c>
      <c r="P3926">
        <f t="shared" si="244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5"/>
        <v>10</v>
      </c>
      <c r="P3927">
        <f t="shared" si="244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5"/>
        <v>0</v>
      </c>
      <c r="P3928">
        <f t="shared" si="244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5"/>
        <v>1</v>
      </c>
      <c r="P3929">
        <f t="shared" si="244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5"/>
        <v>13</v>
      </c>
      <c r="P3930">
        <f t="shared" si="244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5"/>
        <v>2</v>
      </c>
      <c r="P3931">
        <f t="shared" si="244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5"/>
        <v>0</v>
      </c>
      <c r="P3932">
        <f t="shared" si="244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5"/>
        <v>0</v>
      </c>
      <c r="P3933">
        <f t="shared" ref="P3933:P3996" si="248">IFERROR(ROUND(E3933/L3933,2),0)</f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5"/>
        <v>0</v>
      </c>
      <c r="P3934">
        <f t="shared" si="248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5"/>
        <v>16</v>
      </c>
      <c r="P3935">
        <f t="shared" si="248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5"/>
        <v>11</v>
      </c>
      <c r="P3936">
        <f t="shared" si="248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5"/>
        <v>44</v>
      </c>
      <c r="P3937">
        <f t="shared" si="248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5"/>
        <v>0</v>
      </c>
      <c r="P3938">
        <f t="shared" si="248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5"/>
        <v>86</v>
      </c>
      <c r="P3939">
        <f t="shared" si="248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5"/>
        <v>12</v>
      </c>
      <c r="P3940">
        <f t="shared" si="248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5"/>
        <v>0</v>
      </c>
      <c r="P3941">
        <f t="shared" si="248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5"/>
        <v>0</v>
      </c>
      <c r="P3942">
        <f t="shared" si="248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5"/>
        <v>1</v>
      </c>
      <c r="P3943">
        <f t="shared" si="248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5"/>
        <v>0</v>
      </c>
      <c r="P3944">
        <f t="shared" si="248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5"/>
        <v>36</v>
      </c>
      <c r="P3945">
        <f t="shared" si="248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5"/>
        <v>0</v>
      </c>
      <c r="P3946">
        <f t="shared" si="248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5"/>
        <v>0</v>
      </c>
      <c r="P3947">
        <f t="shared" si="248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5"/>
        <v>3</v>
      </c>
      <c r="P3948">
        <f t="shared" si="248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5"/>
        <v>3</v>
      </c>
      <c r="P3949">
        <f t="shared" si="248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5"/>
        <v>0</v>
      </c>
      <c r="P3950">
        <f t="shared" si="248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5"/>
        <v>16</v>
      </c>
      <c r="P3951">
        <f t="shared" si="248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5"/>
        <v>1</v>
      </c>
      <c r="P3952">
        <f t="shared" si="248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5"/>
        <v>0</v>
      </c>
      <c r="P3953">
        <f t="shared" si="248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5"/>
        <v>0</v>
      </c>
      <c r="P3954">
        <f t="shared" si="248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5"/>
        <v>0</v>
      </c>
      <c r="P3955">
        <f t="shared" si="248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5"/>
        <v>0</v>
      </c>
      <c r="P3956">
        <f t="shared" si="248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5"/>
        <v>24</v>
      </c>
      <c r="P3957">
        <f t="shared" si="248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5"/>
        <v>0</v>
      </c>
      <c r="P3958">
        <f t="shared" si="248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5"/>
        <v>0</v>
      </c>
      <c r="P3959">
        <f t="shared" si="248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5"/>
        <v>32</v>
      </c>
      <c r="P3960">
        <f t="shared" si="248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5"/>
        <v>24</v>
      </c>
      <c r="P3961">
        <f t="shared" si="248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5"/>
        <v>2</v>
      </c>
      <c r="P3962">
        <f t="shared" si="248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5"/>
        <v>0</v>
      </c>
      <c r="P3963">
        <f t="shared" si="248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5"/>
        <v>3</v>
      </c>
      <c r="P3964">
        <f t="shared" si="248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5"/>
        <v>0</v>
      </c>
      <c r="P3965">
        <f t="shared" si="248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5"/>
        <v>6</v>
      </c>
      <c r="P3966">
        <f t="shared" si="248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5"/>
        <v>14</v>
      </c>
      <c r="P3967">
        <f t="shared" si="248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5"/>
        <v>1</v>
      </c>
      <c r="P3968">
        <f t="shared" si="248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5"/>
        <v>24</v>
      </c>
      <c r="P3969">
        <f t="shared" si="248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9">ROUND(E3970/D3970*100,0)</f>
        <v>11</v>
      </c>
      <c r="P3970">
        <f t="shared" si="248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9"/>
        <v>7</v>
      </c>
      <c r="P3971">
        <f t="shared" si="248"/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9"/>
        <v>0</v>
      </c>
      <c r="P3972">
        <f t="shared" si="248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9"/>
        <v>1</v>
      </c>
      <c r="P3973">
        <f t="shared" si="248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9"/>
        <v>21</v>
      </c>
      <c r="P3974">
        <f t="shared" si="248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9"/>
        <v>78</v>
      </c>
      <c r="P3975">
        <f t="shared" si="248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9"/>
        <v>32</v>
      </c>
      <c r="P3976">
        <f t="shared" si="248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9"/>
        <v>0</v>
      </c>
      <c r="P3977">
        <f t="shared" si="248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9"/>
        <v>48</v>
      </c>
      <c r="P3978">
        <f t="shared" si="248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9"/>
        <v>1</v>
      </c>
      <c r="P3979">
        <f t="shared" si="248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9"/>
        <v>11</v>
      </c>
      <c r="P3980">
        <f t="shared" si="248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9"/>
        <v>2</v>
      </c>
      <c r="P3981">
        <f t="shared" si="248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9"/>
        <v>18</v>
      </c>
      <c r="P3982">
        <f t="shared" si="248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9"/>
        <v>4</v>
      </c>
      <c r="P3983">
        <f t="shared" si="248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9"/>
        <v>20</v>
      </c>
      <c r="P3984">
        <f t="shared" si="248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9"/>
        <v>35</v>
      </c>
      <c r="P3985">
        <f t="shared" si="248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9"/>
        <v>6</v>
      </c>
      <c r="P3986">
        <f t="shared" si="248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9"/>
        <v>32</v>
      </c>
      <c r="P3987">
        <f t="shared" si="248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9"/>
        <v>10</v>
      </c>
      <c r="P3988">
        <f t="shared" si="248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9"/>
        <v>38</v>
      </c>
      <c r="P3989">
        <f t="shared" si="248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9"/>
        <v>2</v>
      </c>
      <c r="P3990">
        <f t="shared" si="248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9"/>
        <v>0</v>
      </c>
      <c r="P3991">
        <f t="shared" si="248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9"/>
        <v>4</v>
      </c>
      <c r="P3992">
        <f t="shared" si="248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9"/>
        <v>20</v>
      </c>
      <c r="P3993">
        <f t="shared" si="248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9"/>
        <v>5</v>
      </c>
      <c r="P3994">
        <f t="shared" si="248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9"/>
        <v>0</v>
      </c>
      <c r="P3995">
        <f t="shared" si="248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9"/>
        <v>0</v>
      </c>
      <c r="P3996">
        <f t="shared" si="248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9"/>
        <v>35</v>
      </c>
      <c r="P3997">
        <f t="shared" ref="P3997:P4060" si="252">IFERROR(ROUND(E3997/L3997,2),0)</f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9"/>
        <v>17</v>
      </c>
      <c r="P3998">
        <f t="shared" si="252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9"/>
        <v>0</v>
      </c>
      <c r="P3999">
        <f t="shared" si="252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9"/>
        <v>57</v>
      </c>
      <c r="P4000">
        <f t="shared" si="252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9"/>
        <v>17</v>
      </c>
      <c r="P4001">
        <f t="shared" si="252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9"/>
        <v>0</v>
      </c>
      <c r="P4002">
        <f t="shared" si="252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9"/>
        <v>38</v>
      </c>
      <c r="P4003">
        <f t="shared" si="252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9"/>
        <v>2</v>
      </c>
      <c r="P4004">
        <f t="shared" si="252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9"/>
        <v>10</v>
      </c>
      <c r="P4005">
        <f t="shared" si="252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9"/>
        <v>0</v>
      </c>
      <c r="P4006">
        <f t="shared" si="252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9"/>
        <v>1</v>
      </c>
      <c r="P4007">
        <f t="shared" si="252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9"/>
        <v>0</v>
      </c>
      <c r="P4008">
        <f t="shared" si="252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9"/>
        <v>0</v>
      </c>
      <c r="P4009">
        <f t="shared" si="252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9"/>
        <v>6</v>
      </c>
      <c r="P4010">
        <f t="shared" si="252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9"/>
        <v>4</v>
      </c>
      <c r="P4011">
        <f t="shared" si="252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9"/>
        <v>24</v>
      </c>
      <c r="P4012">
        <f t="shared" si="252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9"/>
        <v>8</v>
      </c>
      <c r="P4013">
        <f t="shared" si="252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9"/>
        <v>0</v>
      </c>
      <c r="P4014">
        <f t="shared" si="252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9"/>
        <v>1</v>
      </c>
      <c r="P4015">
        <f t="shared" si="252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9"/>
        <v>0</v>
      </c>
      <c r="P4016">
        <f t="shared" si="252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9"/>
        <v>0</v>
      </c>
      <c r="P4017">
        <f t="shared" si="252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9"/>
        <v>14</v>
      </c>
      <c r="P4018">
        <f t="shared" si="252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9"/>
        <v>1</v>
      </c>
      <c r="P4019">
        <f t="shared" si="252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9"/>
        <v>9</v>
      </c>
      <c r="P4020">
        <f t="shared" si="252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9"/>
        <v>1</v>
      </c>
      <c r="P4021">
        <f t="shared" si="252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9"/>
        <v>17</v>
      </c>
      <c r="P4022">
        <f t="shared" si="252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9"/>
        <v>1</v>
      </c>
      <c r="P4023">
        <f t="shared" si="252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9"/>
        <v>70</v>
      </c>
      <c r="P4024">
        <f t="shared" si="252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9"/>
        <v>0</v>
      </c>
      <c r="P4025">
        <f t="shared" si="252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9"/>
        <v>1</v>
      </c>
      <c r="P4026">
        <f t="shared" si="252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9"/>
        <v>5</v>
      </c>
      <c r="P4027">
        <f t="shared" si="252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9"/>
        <v>0</v>
      </c>
      <c r="P4028">
        <f t="shared" si="252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9"/>
        <v>7</v>
      </c>
      <c r="P4029">
        <f t="shared" si="252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9"/>
        <v>28</v>
      </c>
      <c r="P4030">
        <f t="shared" si="252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9"/>
        <v>0</v>
      </c>
      <c r="P4031">
        <f t="shared" si="252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9"/>
        <v>16</v>
      </c>
      <c r="P4032">
        <f t="shared" si="252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9"/>
        <v>0</v>
      </c>
      <c r="P4033">
        <f t="shared" si="252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3">ROUND(E4034/D4034*100,0)</f>
        <v>7</v>
      </c>
      <c r="P4034">
        <f t="shared" si="252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3"/>
        <v>26</v>
      </c>
      <c r="P4035">
        <f t="shared" si="252"/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3"/>
        <v>1</v>
      </c>
      <c r="P4036">
        <f t="shared" si="252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3"/>
        <v>37</v>
      </c>
      <c r="P4037">
        <f t="shared" si="252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3"/>
        <v>47</v>
      </c>
      <c r="P4038">
        <f t="shared" si="252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3"/>
        <v>11</v>
      </c>
      <c r="P4039">
        <f t="shared" si="252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3"/>
        <v>12</v>
      </c>
      <c r="P4040">
        <f t="shared" si="252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3"/>
        <v>60</v>
      </c>
      <c r="P4041">
        <f t="shared" si="252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3"/>
        <v>31</v>
      </c>
      <c r="P4042">
        <f t="shared" si="252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3"/>
        <v>0</v>
      </c>
      <c r="P4043">
        <f t="shared" si="252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3"/>
        <v>0</v>
      </c>
      <c r="P4044">
        <f t="shared" si="252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3"/>
        <v>0</v>
      </c>
      <c r="P4045">
        <f t="shared" si="252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3"/>
        <v>38</v>
      </c>
      <c r="P4046">
        <f t="shared" si="252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3"/>
        <v>0</v>
      </c>
      <c r="P4047">
        <f t="shared" si="252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3"/>
        <v>8</v>
      </c>
      <c r="P4048">
        <f t="shared" si="252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3"/>
        <v>2</v>
      </c>
      <c r="P4049">
        <f t="shared" si="252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3"/>
        <v>18</v>
      </c>
      <c r="P4050">
        <f t="shared" si="252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3"/>
        <v>0</v>
      </c>
      <c r="P4051">
        <f t="shared" si="252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3"/>
        <v>0</v>
      </c>
      <c r="P4052">
        <f t="shared" si="252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3"/>
        <v>0</v>
      </c>
      <c r="P4053">
        <f t="shared" si="252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3"/>
        <v>38</v>
      </c>
      <c r="P4054">
        <f t="shared" si="252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3"/>
        <v>22</v>
      </c>
      <c r="P4055">
        <f t="shared" si="252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3"/>
        <v>0</v>
      </c>
      <c r="P4056">
        <f t="shared" si="252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3"/>
        <v>18</v>
      </c>
      <c r="P4057">
        <f t="shared" si="252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3"/>
        <v>53</v>
      </c>
      <c r="P4058">
        <f t="shared" si="252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3"/>
        <v>22</v>
      </c>
      <c r="P4059">
        <f t="shared" si="252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3"/>
        <v>3</v>
      </c>
      <c r="P4060">
        <f t="shared" si="252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3"/>
        <v>3</v>
      </c>
      <c r="P4061">
        <f t="shared" ref="P4061:P4115" si="256">IFERROR(ROUND(E4061/L4061,2),0)</f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3"/>
        <v>3</v>
      </c>
      <c r="P4062">
        <f t="shared" si="256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3"/>
        <v>0</v>
      </c>
      <c r="P4063">
        <f t="shared" si="256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3"/>
        <v>2</v>
      </c>
      <c r="P4064">
        <f t="shared" si="256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3"/>
        <v>1</v>
      </c>
      <c r="P4065">
        <f t="shared" si="256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3"/>
        <v>19</v>
      </c>
      <c r="P4066">
        <f t="shared" si="256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3"/>
        <v>1</v>
      </c>
      <c r="P4067">
        <f t="shared" si="256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3"/>
        <v>0</v>
      </c>
      <c r="P4068">
        <f t="shared" si="256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3"/>
        <v>61</v>
      </c>
      <c r="P4069">
        <f t="shared" si="256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3"/>
        <v>1</v>
      </c>
      <c r="P4070">
        <f t="shared" si="256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3"/>
        <v>34</v>
      </c>
      <c r="P4071">
        <f t="shared" si="256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3"/>
        <v>17</v>
      </c>
      <c r="P4072">
        <f t="shared" si="256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3"/>
        <v>0</v>
      </c>
      <c r="P4073">
        <f t="shared" si="256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3"/>
        <v>0</v>
      </c>
      <c r="P4074">
        <f t="shared" si="256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3"/>
        <v>1</v>
      </c>
      <c r="P4075">
        <f t="shared" si="256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3"/>
        <v>27</v>
      </c>
      <c r="P4076">
        <f t="shared" si="256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3"/>
        <v>29</v>
      </c>
      <c r="P4077">
        <f t="shared" si="256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3"/>
        <v>0</v>
      </c>
      <c r="P4078">
        <f t="shared" si="256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3"/>
        <v>9</v>
      </c>
      <c r="P4079">
        <f t="shared" si="256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3"/>
        <v>0</v>
      </c>
      <c r="P4080">
        <f t="shared" si="256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3"/>
        <v>0</v>
      </c>
      <c r="P4081">
        <f t="shared" si="256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3"/>
        <v>0</v>
      </c>
      <c r="P4082">
        <f t="shared" si="256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3"/>
        <v>16</v>
      </c>
      <c r="P4083">
        <f t="shared" si="256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3"/>
        <v>2</v>
      </c>
      <c r="P4084">
        <f t="shared" si="256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3"/>
        <v>22</v>
      </c>
      <c r="P4085">
        <f t="shared" si="256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3"/>
        <v>0</v>
      </c>
      <c r="P4086">
        <f t="shared" si="256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3"/>
        <v>0</v>
      </c>
      <c r="P4087">
        <f t="shared" si="256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3"/>
        <v>5</v>
      </c>
      <c r="P4088">
        <f t="shared" si="256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3"/>
        <v>0</v>
      </c>
      <c r="P4089">
        <f t="shared" si="256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3"/>
        <v>11</v>
      </c>
      <c r="P4090">
        <f t="shared" si="256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3"/>
        <v>5</v>
      </c>
      <c r="P4091">
        <f t="shared" si="256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3"/>
        <v>3</v>
      </c>
      <c r="P4092">
        <f t="shared" si="256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3"/>
        <v>13</v>
      </c>
      <c r="P4093">
        <f t="shared" si="256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3"/>
        <v>0</v>
      </c>
      <c r="P4094">
        <f t="shared" si="256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3"/>
        <v>2</v>
      </c>
      <c r="P4095">
        <f t="shared" si="256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3"/>
        <v>37</v>
      </c>
      <c r="P4096">
        <f t="shared" si="256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3"/>
        <v>3</v>
      </c>
      <c r="P4097">
        <f t="shared" si="256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7">ROUND(E4098/D4098*100,0)</f>
        <v>11</v>
      </c>
      <c r="P4098">
        <f t="shared" si="256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7"/>
        <v>0</v>
      </c>
      <c r="P4099">
        <f t="shared" si="256"/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7"/>
        <v>0</v>
      </c>
      <c r="P4100">
        <f t="shared" si="256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7"/>
        <v>1</v>
      </c>
      <c r="P4101">
        <f t="shared" si="256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7"/>
        <v>0</v>
      </c>
      <c r="P4102">
        <f t="shared" si="256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7"/>
        <v>0</v>
      </c>
      <c r="P4103">
        <f t="shared" si="256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7"/>
        <v>27</v>
      </c>
      <c r="P4104">
        <f t="shared" si="256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7"/>
        <v>10</v>
      </c>
      <c r="P4105">
        <f t="shared" si="256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7"/>
        <v>21</v>
      </c>
      <c r="P4106">
        <f t="shared" si="256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7"/>
        <v>7</v>
      </c>
      <c r="P4107">
        <f t="shared" si="256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7"/>
        <v>71</v>
      </c>
      <c r="P4108">
        <f t="shared" si="256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7"/>
        <v>2</v>
      </c>
      <c r="P4109">
        <f t="shared" si="256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7"/>
        <v>2</v>
      </c>
      <c r="P4110">
        <f t="shared" si="256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7"/>
        <v>0</v>
      </c>
      <c r="P4111">
        <f t="shared" si="256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7"/>
        <v>29</v>
      </c>
      <c r="P4112">
        <f t="shared" si="256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7"/>
        <v>3</v>
      </c>
      <c r="P4113">
        <f t="shared" si="256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7"/>
        <v>0</v>
      </c>
      <c r="P4114">
        <f t="shared" si="256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7"/>
        <v>0</v>
      </c>
      <c r="P4115">
        <f t="shared" si="256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11" operator="containsText" text="live">
      <formula>NOT(ISERROR(SEARCH("live",F1)))</formula>
    </cfRule>
    <cfRule type="containsText" dxfId="14" priority="10" operator="containsText" text="successful">
      <formula>NOT(ISERROR(SEARCH("successful",F1)))</formula>
    </cfRule>
    <cfRule type="containsText" dxfId="13" priority="9" operator="containsText" text="failed">
      <formula>NOT(ISERROR(SEARCH("failed",F1)))</formula>
    </cfRule>
    <cfRule type="containsText" dxfId="12" priority="8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90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9091-0D84-3E4C-983E-E0D3BB56873A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2C6D-B3D2-634D-99DE-085EB38B0D01}">
  <dimension ref="A1:E7"/>
  <sheetViews>
    <sheetView topLeftCell="A6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5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870BD-A67D-3840-ABAE-17755D77B4B4}">
  <dimension ref="A1:F18"/>
  <sheetViews>
    <sheetView workbookViewId="0">
      <selection activeCell="B25" sqref="B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12.1640625" bestFit="1" customWidth="1"/>
    <col min="9" max="9" width="15.6640625" bestFit="1" customWidth="1"/>
    <col min="10" max="10" width="16.5" bestFit="1" customWidth="1"/>
    <col min="11" max="11" width="2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EECF5-34A7-A14C-ADFA-E11A4F639188}">
  <dimension ref="A1:F6"/>
  <sheetViews>
    <sheetView workbookViewId="0">
      <selection activeCell="B11" sqref="B11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6"/>
    <col min="5" max="5" width="14.5" style="6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s="6" t="s">
        <v>8381</v>
      </c>
      <c r="D1" s="6" t="s">
        <v>8382</v>
      </c>
      <c r="E1" s="6" t="s">
        <v>8307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VLOOKUP(A2,Kickstarter!B:D,3,FALSE)</f>
        <v>2000</v>
      </c>
      <c r="D2" s="6">
        <f>VLOOKUP(A2,Kickstarter!B:E,4,FALSE)</f>
        <v>2020</v>
      </c>
      <c r="E2" s="6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VLOOKUP(A3,Kickstarter!B:D,3,FALSE)</f>
        <v>2000</v>
      </c>
      <c r="D3" s="6">
        <f>VLOOKUP(A3,Kickstarter!B:E,4,FALSE)</f>
        <v>2020</v>
      </c>
      <c r="E3" s="6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VLOOKUP(A4,Kickstarter!B:D,3,FALSE)</f>
        <v>1500</v>
      </c>
      <c r="D4" s="6">
        <f>VLOOKUP(A4,Kickstarter!B:E,4,FALSE)</f>
        <v>2576</v>
      </c>
      <c r="E4" s="6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VLOOKUP(A5,Kickstarter!B:D,3,FALSE)</f>
        <v>1000</v>
      </c>
      <c r="D5" s="6">
        <f>VLOOKUP(A5,Kickstarter!B:E,4,FALSE)</f>
        <v>1168</v>
      </c>
      <c r="E5" s="6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VLOOKUP(A6,Kickstarter!B:D,3,FALSE)</f>
        <v>4000</v>
      </c>
      <c r="D6" s="6">
        <f>VLOOKUP(A6,Kickstarter!B:E,4,FALSE)</f>
        <v>4137</v>
      </c>
      <c r="E6" s="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84E6-A9C9-F94E-82AB-FDA81521A11C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5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7" priority="5" operator="containsText" text="live">
      <formula>NOT(ISERROR(SEARCH("live",F1)))</formula>
    </cfRule>
  </conditionalFormatting>
  <conditionalFormatting sqref="O1:O413">
    <cfRule type="colorScale" priority="1">
      <colorScale>
        <cfvo type="num" val="0"/>
        <cfvo type="num" val="90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35DFC-B05E-4A47-8F60-49930207F544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0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3" priority="5" operator="containsText" text="live">
      <formula>NOT(ISERROR(SEARCH("live",F1)))</formula>
    </cfRule>
  </conditionalFormatting>
  <conditionalFormatting sqref="O1:O251">
    <cfRule type="colorScale" priority="1">
      <colorScale>
        <cfvo type="num" val="0"/>
        <cfvo type="num" val="90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56AA-CB4B-D348-8362-7B2FE91951AB}">
  <dimension ref="A1:L10"/>
  <sheetViews>
    <sheetView workbookViewId="0">
      <selection activeCell="G17" sqref="G17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12" x14ac:dyDescent="0.2">
      <c r="B1" t="s">
        <v>8388</v>
      </c>
      <c r="C1" t="s">
        <v>8389</v>
      </c>
    </row>
    <row r="2" spans="1:12" x14ac:dyDescent="0.2">
      <c r="A2" t="s">
        <v>8384</v>
      </c>
      <c r="B2" s="6">
        <f>AVERAGE('Successful US Kickstarers'!D:D)</f>
        <v>5048.8786407766993</v>
      </c>
      <c r="C2" s="6">
        <f>AVERAGE('Failed US Kickstarters'!D:D)</f>
        <v>10554.212</v>
      </c>
    </row>
    <row r="3" spans="1:12" x14ac:dyDescent="0.2">
      <c r="A3" t="s">
        <v>8385</v>
      </c>
      <c r="B3" s="6">
        <f>MEDIAN('Successful US Kickstarers'!D:D)</f>
        <v>3000</v>
      </c>
      <c r="C3" s="6">
        <f>MEDIAN('Failed US Kickstarters'!D:D)</f>
        <v>5000</v>
      </c>
      <c r="L3" s="6"/>
    </row>
    <row r="5" spans="1:12" x14ac:dyDescent="0.2">
      <c r="A5" t="s">
        <v>8386</v>
      </c>
      <c r="B5" s="6">
        <f>AVERAGE('Successful US Kickstarers'!E:E)</f>
        <v>5601.5458009708727</v>
      </c>
      <c r="C5" s="6">
        <f>AVERAGE('Failed US Kickstarters'!E:E)</f>
        <v>558.65484000000004</v>
      </c>
    </row>
    <row r="6" spans="1:12" x14ac:dyDescent="0.2">
      <c r="A6" t="s">
        <v>8387</v>
      </c>
      <c r="B6" s="6">
        <f>MEDIAN('Successful US Kickstarers'!E:E)</f>
        <v>3167.5</v>
      </c>
      <c r="C6" s="6">
        <f>MEDIAN('Failed US Kickstarters'!E:E)</f>
        <v>103</v>
      </c>
    </row>
    <row r="7" spans="1:12" x14ac:dyDescent="0.2">
      <c r="A7" t="s">
        <v>8390</v>
      </c>
      <c r="B7" s="6">
        <f>_xlfn.STDEV.P('Successful US Kickstarers'!E:E)</f>
        <v>8334.5731699164608</v>
      </c>
      <c r="C7" s="6">
        <f>_xlfn.STDEV.P('Failed US Kickstarters'!E:E)</f>
        <v>1330.5230280400915</v>
      </c>
    </row>
    <row r="8" spans="1:12" x14ac:dyDescent="0.2">
      <c r="A8" t="s">
        <v>8391</v>
      </c>
      <c r="B8" s="6">
        <f>_xlfn.QUARTILE.EXC('Successful US Kickstarers'!E:E,3)</f>
        <v>5699</v>
      </c>
      <c r="C8" s="6">
        <f>_xlfn.QUARTILE.EXC('Failed US Kickstarters'!E:E,3)</f>
        <v>501</v>
      </c>
    </row>
    <row r="9" spans="1:12" x14ac:dyDescent="0.2">
      <c r="A9" t="s">
        <v>8392</v>
      </c>
      <c r="B9" s="6">
        <f>_xlfn.QUARTILE.EXC('Successful US Kickstarers'!E:E,1)</f>
        <v>1716.5074999999999</v>
      </c>
      <c r="C9" s="6">
        <f>_xlfn.QUARTILE.EXC('Failed US Kickstarters'!E:E,1)</f>
        <v>9.25</v>
      </c>
    </row>
    <row r="10" spans="1:12" x14ac:dyDescent="0.2">
      <c r="A10" t="s">
        <v>8393</v>
      </c>
      <c r="B10" s="6">
        <f>B8-B9</f>
        <v>3982.4925000000003</v>
      </c>
      <c r="C10" s="6">
        <f>C8-C9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2022-07-27T10:50:08Z</dcterms:modified>
</cp:coreProperties>
</file>