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Harris\Desktop\"/>
    </mc:Choice>
  </mc:AlternateContent>
  <xr:revisionPtr revIDLastSave="0" documentId="13_ncr:1_{6DEDB999-DB9E-4B21-A115-BC867F955D50}" xr6:coauthVersionLast="45" xr6:coauthVersionMax="45" xr10:uidLastSave="{00000000-0000-0000-0000-000000000000}"/>
  <bookViews>
    <workbookView xWindow="-120" yWindow="-120" windowWidth="29040" windowHeight="15840" xr2:uid="{FD143570-96D4-47D6-83F7-7E7E4B376A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3" i="1" l="1"/>
  <c r="X23" i="1"/>
  <c r="AA23" i="1"/>
  <c r="X25" i="1"/>
  <c r="AA25" i="1"/>
  <c r="AE12" i="1"/>
  <c r="V13" i="1"/>
  <c r="W13" i="1"/>
  <c r="X13" i="1"/>
  <c r="Y13" i="1"/>
  <c r="Z13" i="1"/>
  <c r="AA13" i="1"/>
  <c r="AB13" i="1"/>
  <c r="AC13" i="1"/>
  <c r="V14" i="1"/>
  <c r="W14" i="1"/>
  <c r="X14" i="1"/>
  <c r="Y14" i="1"/>
  <c r="Z14" i="1"/>
  <c r="AA14" i="1"/>
  <c r="AB14" i="1"/>
  <c r="AC14" i="1"/>
  <c r="V15" i="1"/>
  <c r="W15" i="1"/>
  <c r="X15" i="1"/>
  <c r="Y15" i="1"/>
  <c r="Z15" i="1"/>
  <c r="AA15" i="1"/>
  <c r="AB15" i="1"/>
  <c r="AC15" i="1"/>
  <c r="V16" i="1"/>
  <c r="W16" i="1"/>
  <c r="X16" i="1"/>
  <c r="Y16" i="1"/>
  <c r="Z16" i="1"/>
  <c r="AA16" i="1"/>
  <c r="AB16" i="1"/>
  <c r="AC16" i="1"/>
  <c r="V17" i="1"/>
  <c r="W17" i="1"/>
  <c r="X17" i="1"/>
  <c r="Y17" i="1"/>
  <c r="Z17" i="1"/>
  <c r="AA17" i="1"/>
  <c r="AB17" i="1"/>
  <c r="AC17" i="1"/>
  <c r="V18" i="1"/>
  <c r="W18" i="1"/>
  <c r="X18" i="1"/>
  <c r="Y18" i="1"/>
  <c r="Z18" i="1"/>
  <c r="AA18" i="1"/>
  <c r="AB18" i="1"/>
  <c r="AC18" i="1"/>
  <c r="V19" i="1"/>
  <c r="W19" i="1"/>
  <c r="X19" i="1"/>
  <c r="Y19" i="1"/>
  <c r="Z19" i="1"/>
  <c r="AA19" i="1"/>
  <c r="AB19" i="1"/>
  <c r="AC19" i="1"/>
  <c r="W12" i="1"/>
  <c r="X12" i="1"/>
  <c r="Y12" i="1"/>
  <c r="Z12" i="1"/>
  <c r="AA12" i="1"/>
  <c r="AB12" i="1"/>
  <c r="AC12" i="1"/>
  <c r="S3" i="2"/>
  <c r="S4" i="2"/>
  <c r="S5" i="2"/>
  <c r="S6" i="2"/>
  <c r="S7" i="2"/>
  <c r="S8" i="2"/>
  <c r="S9" i="2"/>
  <c r="R3" i="2"/>
  <c r="R4" i="2"/>
  <c r="R5" i="2"/>
  <c r="R6" i="2"/>
  <c r="R7" i="2"/>
  <c r="R8" i="2"/>
  <c r="R9" i="2"/>
  <c r="Q3" i="2"/>
  <c r="Q4" i="2"/>
  <c r="Q5" i="2"/>
  <c r="Q6" i="2"/>
  <c r="Q7" i="2"/>
  <c r="Q8" i="2"/>
  <c r="Q9" i="2"/>
  <c r="P3" i="2"/>
  <c r="P4" i="2"/>
  <c r="P5" i="2"/>
  <c r="P6" i="2"/>
  <c r="P7" i="2"/>
  <c r="P8" i="2"/>
  <c r="P9" i="2"/>
  <c r="O3" i="2"/>
  <c r="O4" i="2"/>
  <c r="O5" i="2"/>
  <c r="O6" i="2"/>
  <c r="O7" i="2"/>
  <c r="O8" i="2"/>
  <c r="O9" i="2"/>
  <c r="N3" i="2"/>
  <c r="N4" i="2"/>
  <c r="N5" i="2"/>
  <c r="N6" i="2"/>
  <c r="N7" i="2"/>
  <c r="N8" i="2"/>
  <c r="N9" i="2"/>
  <c r="M3" i="2"/>
  <c r="M4" i="2"/>
  <c r="M5" i="2"/>
  <c r="M6" i="2"/>
  <c r="M7" i="2"/>
  <c r="M8" i="2"/>
  <c r="M9" i="2"/>
  <c r="L3" i="2"/>
  <c r="L4" i="2"/>
  <c r="L5" i="2"/>
  <c r="L6" i="2"/>
  <c r="L7" i="2"/>
  <c r="L8" i="2"/>
  <c r="L9" i="2"/>
  <c r="S2" i="2"/>
  <c r="R2" i="2"/>
  <c r="Q2" i="2"/>
  <c r="P2" i="2"/>
  <c r="O2" i="2"/>
  <c r="N2" i="2"/>
  <c r="M2" i="2"/>
  <c r="L2" i="2"/>
  <c r="I3" i="2"/>
  <c r="I4" i="2"/>
  <c r="I5" i="2"/>
  <c r="I6" i="2"/>
  <c r="I7" i="2"/>
  <c r="I8" i="2"/>
  <c r="I9" i="2"/>
  <c r="H3" i="2"/>
  <c r="H4" i="2"/>
  <c r="H5" i="2"/>
  <c r="H6" i="2"/>
  <c r="H7" i="2"/>
  <c r="H8" i="2"/>
  <c r="H9" i="2"/>
  <c r="G3" i="2"/>
  <c r="G4" i="2"/>
  <c r="G5" i="2"/>
  <c r="G6" i="2"/>
  <c r="G7" i="2"/>
  <c r="G8" i="2"/>
  <c r="G9" i="2"/>
  <c r="F3" i="2"/>
  <c r="F4" i="2"/>
  <c r="F5" i="2"/>
  <c r="F6" i="2"/>
  <c r="F7" i="2"/>
  <c r="F8" i="2"/>
  <c r="F9" i="2"/>
  <c r="E3" i="2"/>
  <c r="E4" i="2"/>
  <c r="E5" i="2"/>
  <c r="E6" i="2"/>
  <c r="E7" i="2"/>
  <c r="E8" i="2"/>
  <c r="E9" i="2"/>
  <c r="D3" i="2"/>
  <c r="D4" i="2"/>
  <c r="D5" i="2"/>
  <c r="D6" i="2"/>
  <c r="D7" i="2"/>
  <c r="D8" i="2"/>
  <c r="D9" i="2"/>
  <c r="C3" i="2"/>
  <c r="C4" i="2"/>
  <c r="C5" i="2"/>
  <c r="C6" i="2"/>
  <c r="C7" i="2"/>
  <c r="C8" i="2"/>
  <c r="C9" i="2"/>
  <c r="B3" i="2"/>
  <c r="B4" i="2"/>
  <c r="B5" i="2"/>
  <c r="B6" i="2"/>
  <c r="B7" i="2"/>
  <c r="B8" i="2"/>
  <c r="B9" i="2"/>
  <c r="I2" i="2"/>
  <c r="H2" i="2"/>
  <c r="G2" i="2"/>
  <c r="F2" i="2"/>
  <c r="E2" i="2"/>
  <c r="D2" i="2"/>
  <c r="C2" i="2"/>
  <c r="B2" i="2"/>
  <c r="I1" i="2"/>
  <c r="H1" i="2"/>
  <c r="G1" i="2"/>
  <c r="F1" i="2"/>
  <c r="E1" i="2"/>
  <c r="D1" i="2"/>
  <c r="C1" i="2"/>
  <c r="B1" i="2"/>
  <c r="H11" i="2" l="1"/>
  <c r="C11" i="2"/>
  <c r="I11" i="2"/>
  <c r="S11" i="2"/>
  <c r="M11" i="2"/>
  <c r="D11" i="2"/>
  <c r="E11" i="2"/>
  <c r="N11" i="2"/>
  <c r="O11" i="2"/>
  <c r="F11" i="2"/>
  <c r="P11" i="2"/>
  <c r="G11" i="2"/>
  <c r="Q11" i="2"/>
  <c r="R11" i="2"/>
  <c r="B11" i="2"/>
  <c r="L11" i="2"/>
  <c r="K2" i="1" l="1" a="1"/>
  <c r="L13" i="1" l="1" a="1"/>
  <c r="L13" i="1" s="1"/>
  <c r="L12" i="1" a="1"/>
  <c r="L12" i="1" s="1"/>
  <c r="L14" i="1" a="1"/>
  <c r="L14" i="1" s="1"/>
  <c r="L15" i="1" a="1"/>
  <c r="L15" i="1" s="1"/>
  <c r="L16" i="1" a="1"/>
  <c r="L16" i="1" s="1"/>
  <c r="L19" i="1" a="1"/>
  <c r="L19" i="1" s="1"/>
  <c r="L18" i="1" a="1"/>
  <c r="L18" i="1" s="1"/>
  <c r="L17" i="1" a="1"/>
  <c r="L17" i="1" s="1"/>
  <c r="L3" i="1" a="1"/>
  <c r="L3" i="1" s="1"/>
  <c r="K2" i="1"/>
  <c r="L2" i="1" s="1" a="1"/>
  <c r="L2" i="1" s="1"/>
  <c r="L8" i="1" a="1"/>
  <c r="L8" i="1" s="1"/>
  <c r="L5" i="1" a="1"/>
  <c r="L5" i="1" s="1"/>
  <c r="L9" i="1" a="1"/>
  <c r="L9" i="1" s="1"/>
  <c r="L4" i="1" a="1"/>
  <c r="L4" i="1" s="1"/>
  <c r="L6" i="1" a="1"/>
  <c r="L6" i="1" s="1"/>
  <c r="L7" i="1" a="1"/>
  <c r="L7" i="1" s="1"/>
  <c r="V2" i="1" l="1" a="1"/>
  <c r="V2" i="1" s="1"/>
  <c r="V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tc={96DF96F5-3C06-41A1-866D-AF3601C54AB8}</author>
  </authors>
  <commentList>
    <comment ref="K24" authorId="0" shapeId="0" xr:uid="{96DF96F5-3C06-41A1-866D-AF3601C54AB8}">
      <text>
        <t>[Threaded comment]
Your version of Excel allows you to read this threaded comment; however, any edits to it will get removed if the file is opened in a newer version of Excel. Learn more: https://go.microsoft.com/fwlink/?linkid=870924
Comment:
    I believe this was used as a test of theory for the matching problem, but did not provide expected results (12.2.20)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<sst xmlns="http://schemas.openxmlformats.org/spreadsheetml/2006/main" count="237" uniqueCount="33">
  <si>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</si>
  <si>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</si>
  <si>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</si>
  <si>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</si>
  <si>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</si>
  <si>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</si>
  <si>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</si>
  <si>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</si>
  <si>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</si>
  <si>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</si>
  <si>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</si>
  <si>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</si>
  <si>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</si>
  <si>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</si>
  <si>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</si>
  <si>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O</t>
  </si>
  <si>
    <t>Stock</t>
  </si>
  <si>
    <t>Ishare</t>
  </si>
  <si>
    <t>Jshare</t>
  </si>
  <si>
    <t>Kshare</t>
  </si>
  <si>
    <t>Lshare</t>
  </si>
  <si>
    <t>Mshare</t>
  </si>
  <si>
    <t>Nshare</t>
  </si>
  <si>
    <t>Oshare</t>
  </si>
  <si>
    <t>Pshare</t>
  </si>
  <si>
    <t>Ashare</t>
  </si>
  <si>
    <t>Bshare</t>
  </si>
  <si>
    <t>Cshare</t>
  </si>
  <si>
    <t>Dshare</t>
  </si>
  <si>
    <t>Eshare</t>
  </si>
  <si>
    <t>Fshare</t>
  </si>
  <si>
    <t>Gshare</t>
  </si>
  <si>
    <t>Hshare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</si>
</sst>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Harris" id="{1C388789-E707-4D64-ADBA-5F5B3A1BE0A3}" userId="0fa519ed934886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4" dT="2020-12-02T22:48:19.84" personId="{1C388789-E707-4D64-ADBA-5F5B3A1BE0A3}" id="{96DF96F5-3C06-41A1-866D-AF3601C54AB8}">
    <text>I believe this was used as a test of theory for the matching problem, but did not provide expected results (12.2.20)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8CB5-60FB-4C13-8361-93687D86F087}">
  <dimension ref="A1:AE29"/>
  <sheetViews>
    <sheetView tabSelected="1" topLeftCell="A7" zoomScale="150" zoomScaleNormal="150" workbookViewId="0">
      <selection activeCell="N21" sqref="N21"/>
    </sheetView>
  </sheetViews>
  <sheetFormatPr defaultRowHeight="15" x14ac:dyDescent="0.25"/>
  <cols>
    <col min="1" max="1" width="9.140625" style="11"/>
    <col min="2" max="3" width="2.28515625" bestFit="1" customWidth="1"/>
    <col min="4" max="7" width="2.7109375" bestFit="1" customWidth="1"/>
    <col min="8" max="9" width="2.42578125" bestFit="1" customWidth="1"/>
    <col min="11" max="11" width="9.42578125" style="10" customWidth="1"/>
    <col min="12" max="21" width="9.140625" style="10"/>
  </cols>
  <sheetData>
    <row r="1" spans="1:31" s="12" customFormat="1" ht="15.75" thickBot="1" x14ac:dyDescent="0.3">
      <c r="B1" s="12">
        <v>8</v>
      </c>
      <c r="C1" s="12">
        <v>7</v>
      </c>
      <c r="D1" s="12">
        <v>6</v>
      </c>
      <c r="E1" s="12">
        <v>5</v>
      </c>
      <c r="F1" s="12">
        <v>4</v>
      </c>
      <c r="G1" s="12">
        <v>3</v>
      </c>
      <c r="H1" s="12">
        <v>2</v>
      </c>
      <c r="I1" s="12">
        <v>1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23</v>
      </c>
      <c r="S1" s="12" t="s">
        <v>24</v>
      </c>
      <c r="V1" s="12" t="s">
        <v>8</v>
      </c>
      <c r="W1" s="12" t="s">
        <v>9</v>
      </c>
      <c r="X1" s="12" t="s">
        <v>10</v>
      </c>
      <c r="Y1" s="12" t="s">
        <v>11</v>
      </c>
      <c r="Z1" s="12" t="s">
        <v>12</v>
      </c>
      <c r="AA1" s="12" t="s">
        <v>13</v>
      </c>
      <c r="AB1" s="12" t="s">
        <v>15</v>
      </c>
      <c r="AC1" s="12" t="s">
        <v>14</v>
      </c>
    </row>
    <row r="2" spans="1:31" x14ac:dyDescent="0.25">
      <c r="A2" s="11" t="s">
        <v>0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15</v>
      </c>
      <c r="I2" s="3" t="s">
        <v>14</v>
      </c>
      <c r="K2" s="10" cm="1">
        <f t="array" ref="K2:K19">TRANSPOSE(Sheet2!B11:S11)</f>
        <v>55</v>
      </c>
      <c r="L2" s="13" cm="1">
        <f t="array" ref="L2:S2">TRANSPOSE(Sheet2!B2:B9)/$K$2</f>
        <v>0.14545454545454545</v>
      </c>
      <c r="M2" s="13">
        <v>0.10909090909090909</v>
      </c>
      <c r="N2" s="13">
        <v>0.14545454545454545</v>
      </c>
      <c r="O2" s="13">
        <v>9.0909090909090912E-2</v>
      </c>
      <c r="P2" s="13">
        <v>0.10909090909090909</v>
      </c>
      <c r="Q2" s="13">
        <v>0.14545454545454545</v>
      </c>
      <c r="R2" s="13">
        <v>0.10909090909090909</v>
      </c>
      <c r="S2" s="13">
        <v>0.14545454545454545</v>
      </c>
      <c r="U2" s="12" t="s">
        <v>0</v>
      </c>
      <c r="V2" s="14" cm="1">
        <f t="array" ref="V2:AC9">TRANSPOSE(L12:S19)</f>
        <v>0.15094339622641509</v>
      </c>
      <c r="W2" s="14">
        <v>0.13461538461538461</v>
      </c>
      <c r="X2" s="14">
        <v>0.11320754716981132</v>
      </c>
      <c r="Y2" s="14">
        <v>0.1111111111111111</v>
      </c>
      <c r="Z2" s="14">
        <v>0.11764705882352941</v>
      </c>
      <c r="AA2" s="14">
        <v>0.13636363636363635</v>
      </c>
      <c r="AB2" s="14">
        <v>0.13333333333333333</v>
      </c>
      <c r="AC2" s="14">
        <v>7.1428571428571425E-2</v>
      </c>
    </row>
    <row r="3" spans="1:31" x14ac:dyDescent="0.25">
      <c r="A3" s="11" t="s">
        <v>1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 t="s">
        <v>14</v>
      </c>
      <c r="K3" s="10">
        <v>55</v>
      </c>
      <c r="L3" s="13" cm="1">
        <f t="array" ref="L3:S3">TRANSPOSE(Sheet2!C2:C9)/$K$3</f>
        <v>0.12727272727272726</v>
      </c>
      <c r="M3" s="13">
        <v>0.14545454545454545</v>
      </c>
      <c r="N3" s="13">
        <v>0.12727272727272726</v>
      </c>
      <c r="O3" s="13">
        <v>0.14545454545454545</v>
      </c>
      <c r="P3" s="13">
        <v>7.2727272727272724E-2</v>
      </c>
      <c r="Q3" s="13">
        <v>0.12727272727272726</v>
      </c>
      <c r="R3" s="13">
        <v>0.12727272727272726</v>
      </c>
      <c r="S3" s="13">
        <v>0.12727272727272726</v>
      </c>
      <c r="U3" s="12" t="s">
        <v>1</v>
      </c>
      <c r="V3" s="14">
        <v>0.15094339622641509</v>
      </c>
      <c r="W3" s="14">
        <v>0.13461538461538461</v>
      </c>
      <c r="X3" s="14">
        <v>0.11320754716981132</v>
      </c>
      <c r="Y3" s="14">
        <v>0.1111111111111111</v>
      </c>
      <c r="Z3" s="14">
        <v>0.11764705882352941</v>
      </c>
      <c r="AA3" s="14">
        <v>0.13636363636363635</v>
      </c>
      <c r="AB3" s="14">
        <v>0.13333333333333333</v>
      </c>
      <c r="AC3" s="14">
        <v>7.1428571428571425E-2</v>
      </c>
    </row>
    <row r="4" spans="1:31" x14ac:dyDescent="0.25">
      <c r="A4" s="11" t="s">
        <v>2</v>
      </c>
      <c r="B4" s="4" t="s">
        <v>9</v>
      </c>
      <c r="C4" s="5" t="s">
        <v>10</v>
      </c>
      <c r="D4" s="5" t="s">
        <v>8</v>
      </c>
      <c r="E4" s="5" t="s">
        <v>11</v>
      </c>
      <c r="F4" s="5" t="s">
        <v>12</v>
      </c>
      <c r="G4" s="5" t="s">
        <v>13</v>
      </c>
      <c r="H4" s="5" t="s">
        <v>15</v>
      </c>
      <c r="I4" s="6" t="s">
        <v>14</v>
      </c>
      <c r="K4" s="10">
        <v>46</v>
      </c>
      <c r="L4" s="13" cm="1">
        <f t="array" ref="L4:S4">TRANSPOSE(Sheet2!D2:D9)/$K$4</f>
        <v>0.13043478260869565</v>
      </c>
      <c r="M4" s="13">
        <v>0.15217391304347827</v>
      </c>
      <c r="N4" s="13">
        <v>0.10869565217391304</v>
      </c>
      <c r="O4" s="13">
        <v>0.13043478260869565</v>
      </c>
      <c r="P4" s="13">
        <v>4.3478260869565216E-2</v>
      </c>
      <c r="Q4" s="13">
        <v>0.13043478260869565</v>
      </c>
      <c r="R4" s="13">
        <v>0.17391304347826086</v>
      </c>
      <c r="S4" s="13">
        <v>0.13043478260869565</v>
      </c>
      <c r="U4" s="12" t="s">
        <v>2</v>
      </c>
      <c r="V4" s="14">
        <v>0.11320754716981132</v>
      </c>
      <c r="W4" s="14">
        <v>0.15384615384615385</v>
      </c>
      <c r="X4" s="14">
        <v>0.13207547169811321</v>
      </c>
      <c r="Y4" s="14">
        <v>0.1111111111111111</v>
      </c>
      <c r="Z4" s="14">
        <v>0.11764705882352941</v>
      </c>
      <c r="AA4" s="14">
        <v>0.13636363636363635</v>
      </c>
      <c r="AB4" s="14">
        <v>0.13333333333333333</v>
      </c>
      <c r="AC4" s="14">
        <v>7.1428571428571425E-2</v>
      </c>
    </row>
    <row r="5" spans="1:31" x14ac:dyDescent="0.25">
      <c r="A5" s="11" t="s">
        <v>3</v>
      </c>
      <c r="B5" s="4" t="s">
        <v>9</v>
      </c>
      <c r="C5" s="5" t="s">
        <v>10</v>
      </c>
      <c r="D5" s="5" t="s">
        <v>11</v>
      </c>
      <c r="E5" s="5" t="s">
        <v>8</v>
      </c>
      <c r="F5" s="5" t="s">
        <v>12</v>
      </c>
      <c r="G5" s="5" t="s">
        <v>13</v>
      </c>
      <c r="H5" s="5" t="s">
        <v>14</v>
      </c>
      <c r="I5" s="6" t="s">
        <v>15</v>
      </c>
      <c r="K5" s="10">
        <v>40</v>
      </c>
      <c r="L5" s="13" cm="1">
        <f t="array" ref="L5:S5">TRANSPOSE(Sheet2!E2:E9)/$K$5</f>
        <v>0.125</v>
      </c>
      <c r="M5" s="13">
        <v>0.125</v>
      </c>
      <c r="N5" s="13">
        <v>0.1</v>
      </c>
      <c r="O5" s="13">
        <v>0.17499999999999999</v>
      </c>
      <c r="P5" s="13">
        <v>0.125</v>
      </c>
      <c r="Q5" s="13">
        <v>0.125</v>
      </c>
      <c r="R5" s="13">
        <v>0.1</v>
      </c>
      <c r="S5" s="13">
        <v>0.125</v>
      </c>
      <c r="U5" s="12" t="s">
        <v>3</v>
      </c>
      <c r="V5" s="14">
        <v>9.4339622641509441E-2</v>
      </c>
      <c r="W5" s="14">
        <v>0.15384615384615385</v>
      </c>
      <c r="X5" s="14">
        <v>0.13207547169811321</v>
      </c>
      <c r="Y5" s="14">
        <v>0.13333333333333333</v>
      </c>
      <c r="Z5" s="14">
        <v>0.11764705882352941</v>
      </c>
      <c r="AA5" s="14">
        <v>0.13636363636363635</v>
      </c>
      <c r="AB5" s="14">
        <v>6.6666666666666666E-2</v>
      </c>
      <c r="AC5" s="14">
        <v>0.14285714285714285</v>
      </c>
    </row>
    <row r="6" spans="1:31" x14ac:dyDescent="0.25">
      <c r="A6" s="11" t="s">
        <v>4</v>
      </c>
      <c r="B6" s="4" t="s">
        <v>10</v>
      </c>
      <c r="C6" s="5" t="s">
        <v>11</v>
      </c>
      <c r="D6" s="5" t="s">
        <v>9</v>
      </c>
      <c r="E6" s="5" t="s">
        <v>8</v>
      </c>
      <c r="F6" s="5" t="s">
        <v>14</v>
      </c>
      <c r="G6" s="5" t="s">
        <v>12</v>
      </c>
      <c r="H6" s="5" t="s">
        <v>13</v>
      </c>
      <c r="I6" s="6" t="s">
        <v>15</v>
      </c>
      <c r="K6" s="10">
        <v>35</v>
      </c>
      <c r="L6" s="13" cm="1">
        <f t="array" ref="L6:S6">TRANSPOSE(Sheet2!F2:F9)/$K$6</f>
        <v>0.11428571428571428</v>
      </c>
      <c r="M6" s="13">
        <v>8.5714285714285715E-2</v>
      </c>
      <c r="N6" s="13">
        <v>0.17142857142857143</v>
      </c>
      <c r="O6" s="13">
        <v>0.11428571428571428</v>
      </c>
      <c r="P6" s="13">
        <v>0.2</v>
      </c>
      <c r="Q6" s="13">
        <v>0.11428571428571428</v>
      </c>
      <c r="R6" s="13">
        <v>8.5714285714285715E-2</v>
      </c>
      <c r="S6" s="13">
        <v>0.11428571428571428</v>
      </c>
      <c r="U6" s="12" t="s">
        <v>4</v>
      </c>
      <c r="V6" s="14">
        <v>9.4339622641509441E-2</v>
      </c>
      <c r="W6" s="14">
        <v>0.11538461538461539</v>
      </c>
      <c r="X6" s="14">
        <v>0.15094339622641509</v>
      </c>
      <c r="Y6" s="14">
        <v>0.15555555555555556</v>
      </c>
      <c r="Z6" s="14">
        <v>8.8235294117647065E-2</v>
      </c>
      <c r="AA6" s="14">
        <v>9.0909090909090912E-2</v>
      </c>
      <c r="AB6" s="14">
        <v>6.6666666666666666E-2</v>
      </c>
      <c r="AC6" s="14">
        <v>0.2857142857142857</v>
      </c>
    </row>
    <row r="7" spans="1:31" x14ac:dyDescent="0.25">
      <c r="A7" s="11" t="s">
        <v>5</v>
      </c>
      <c r="B7" s="4" t="s">
        <v>10</v>
      </c>
      <c r="C7" s="5" t="s">
        <v>9</v>
      </c>
      <c r="D7" s="5" t="s">
        <v>11</v>
      </c>
      <c r="E7" s="5" t="s">
        <v>8</v>
      </c>
      <c r="F7" s="5" t="s">
        <v>12</v>
      </c>
      <c r="G7" s="5" t="s">
        <v>15</v>
      </c>
      <c r="H7" s="5" t="s">
        <v>14</v>
      </c>
      <c r="I7" s="6" t="s">
        <v>13</v>
      </c>
      <c r="K7" s="10">
        <v>23</v>
      </c>
      <c r="L7" s="13" cm="1">
        <f t="array" ref="L7:S7">TRANSPOSE(Sheet2!G2:G9)/$K$7</f>
        <v>0.13043478260869565</v>
      </c>
      <c r="M7" s="13">
        <v>0.17391304347826086</v>
      </c>
      <c r="N7" s="13">
        <v>4.3478260869565216E-2</v>
      </c>
      <c r="O7" s="13">
        <v>4.3478260869565216E-2</v>
      </c>
      <c r="P7" s="13">
        <v>0.13043478260869565</v>
      </c>
      <c r="Q7" s="13">
        <v>0.13043478260869565</v>
      </c>
      <c r="R7" s="13">
        <v>0.21739130434782608</v>
      </c>
      <c r="S7" s="13">
        <v>0.13043478260869565</v>
      </c>
      <c r="U7" s="12" t="s">
        <v>5</v>
      </c>
      <c r="V7" s="14">
        <v>9.4339622641509441E-2</v>
      </c>
      <c r="W7" s="14">
        <v>0.13461538461538461</v>
      </c>
      <c r="X7" s="14">
        <v>0.15094339622641509</v>
      </c>
      <c r="Y7" s="14">
        <v>0.13333333333333333</v>
      </c>
      <c r="Z7" s="14">
        <v>0.11764705882352941</v>
      </c>
      <c r="AA7" s="14">
        <v>4.5454545454545456E-2</v>
      </c>
      <c r="AB7" s="14">
        <v>0.2</v>
      </c>
      <c r="AC7" s="14">
        <v>0.14285714285714285</v>
      </c>
    </row>
    <row r="8" spans="1:31" x14ac:dyDescent="0.25">
      <c r="A8" s="11" t="s">
        <v>6</v>
      </c>
      <c r="B8" s="4" t="s">
        <v>8</v>
      </c>
      <c r="C8" s="5" t="s">
        <v>9</v>
      </c>
      <c r="D8" s="5" t="s">
        <v>12</v>
      </c>
      <c r="E8" s="5" t="s">
        <v>10</v>
      </c>
      <c r="F8" s="5" t="s">
        <v>11</v>
      </c>
      <c r="G8" s="5" t="s">
        <v>13</v>
      </c>
      <c r="H8" s="5" t="s">
        <v>14</v>
      </c>
      <c r="I8" s="6" t="s">
        <v>15</v>
      </c>
      <c r="K8" s="10">
        <v>22</v>
      </c>
      <c r="L8" s="13" cm="1">
        <f t="array" ref="L8:S8">TRANSPOSE(Sheet2!H2:H9)/$K$8</f>
        <v>9.0909090909090912E-2</v>
      </c>
      <c r="M8" s="13">
        <v>9.0909090909090912E-2</v>
      </c>
      <c r="N8" s="13">
        <v>0.13636363636363635</v>
      </c>
      <c r="O8" s="13">
        <v>9.0909090909090912E-2</v>
      </c>
      <c r="P8" s="13">
        <v>0.36363636363636365</v>
      </c>
      <c r="Q8" s="13">
        <v>9.0909090909090912E-2</v>
      </c>
      <c r="R8" s="13">
        <v>4.5454545454545456E-2</v>
      </c>
      <c r="S8" s="13">
        <v>9.0909090909090912E-2</v>
      </c>
      <c r="U8" s="12" t="s">
        <v>6</v>
      </c>
      <c r="V8" s="14">
        <v>0.15094339622641509</v>
      </c>
      <c r="W8" s="14">
        <v>0.13461538461538461</v>
      </c>
      <c r="X8" s="14">
        <v>9.4339622641509441E-2</v>
      </c>
      <c r="Y8" s="14">
        <v>8.8888888888888892E-2</v>
      </c>
      <c r="Z8" s="14">
        <v>0.17647058823529413</v>
      </c>
      <c r="AA8" s="14">
        <v>0.13636363636363635</v>
      </c>
      <c r="AB8" s="14">
        <v>6.6666666666666666E-2</v>
      </c>
      <c r="AC8" s="14">
        <v>0.14285714285714285</v>
      </c>
    </row>
    <row r="9" spans="1:31" ht="15.75" thickBot="1" x14ac:dyDescent="0.3">
      <c r="A9" s="11" t="s">
        <v>7</v>
      </c>
      <c r="B9" s="7" t="s">
        <v>8</v>
      </c>
      <c r="C9" s="8" t="s">
        <v>11</v>
      </c>
      <c r="D9" s="8" t="s">
        <v>10</v>
      </c>
      <c r="E9" s="8" t="s">
        <v>12</v>
      </c>
      <c r="F9" s="8" t="s">
        <v>13</v>
      </c>
      <c r="G9" s="8" t="s">
        <v>15</v>
      </c>
      <c r="H9" s="8" t="s">
        <v>9</v>
      </c>
      <c r="I9" s="9" t="s">
        <v>14</v>
      </c>
      <c r="K9" s="10">
        <v>12</v>
      </c>
      <c r="L9" s="13" cm="1">
        <f t="array" ref="L9:S9">TRANSPOSE(Sheet2!I2:I9)/$K$9</f>
        <v>8.3333333333333329E-2</v>
      </c>
      <c r="M9" s="13">
        <v>8.3333333333333329E-2</v>
      </c>
      <c r="N9" s="13">
        <v>0.16666666666666666</v>
      </c>
      <c r="O9" s="13">
        <v>0.25</v>
      </c>
      <c r="P9" s="13">
        <v>8.3333333333333329E-2</v>
      </c>
      <c r="Q9" s="13">
        <v>8.3333333333333329E-2</v>
      </c>
      <c r="R9" s="13">
        <v>0.16666666666666666</v>
      </c>
      <c r="S9" s="13">
        <v>8.3333333333333329E-2</v>
      </c>
      <c r="U9" s="12" t="s">
        <v>7</v>
      </c>
      <c r="V9" s="14">
        <v>0.15094339622641509</v>
      </c>
      <c r="W9" s="14">
        <v>3.8461538461538464E-2</v>
      </c>
      <c r="X9" s="14">
        <v>0.11320754716981132</v>
      </c>
      <c r="Y9" s="14">
        <v>0.15555555555555556</v>
      </c>
      <c r="Z9" s="14">
        <v>0.14705882352941177</v>
      </c>
      <c r="AA9" s="14">
        <v>0.18181818181818182</v>
      </c>
      <c r="AB9" s="14">
        <v>0.2</v>
      </c>
      <c r="AC9" s="14">
        <v>7.1428571428571425E-2</v>
      </c>
    </row>
    <row r="10" spans="1:31" x14ac:dyDescent="0.25">
      <c r="K10" s="10">
        <v>0</v>
      </c>
    </row>
    <row r="11" spans="1:31" ht="15.75" thickBot="1" x14ac:dyDescent="0.3">
      <c r="K11" s="10">
        <v>0</v>
      </c>
      <c r="L11" s="12" t="s">
        <v>25</v>
      </c>
      <c r="M11" s="12" t="s">
        <v>26</v>
      </c>
      <c r="N11" s="12" t="s">
        <v>27</v>
      </c>
      <c r="O11" s="12" t="s">
        <v>28</v>
      </c>
      <c r="P11" s="12" t="s">
        <v>29</v>
      </c>
      <c r="Q11" s="12" t="s">
        <v>30</v>
      </c>
      <c r="R11" s="12" t="s">
        <v>31</v>
      </c>
      <c r="S11" s="12" t="s">
        <v>32</v>
      </c>
      <c r="U11" s="12"/>
      <c r="V11" s="12" t="s">
        <v>8</v>
      </c>
      <c r="W11" s="12" t="s">
        <v>9</v>
      </c>
      <c r="X11" s="12" t="s">
        <v>10</v>
      </c>
      <c r="Y11" s="12" t="s">
        <v>11</v>
      </c>
      <c r="Z11" s="12" t="s">
        <v>12</v>
      </c>
      <c r="AA11" s="12" t="s">
        <v>13</v>
      </c>
      <c r="AB11" s="12" t="s">
        <v>15</v>
      </c>
      <c r="AC11" s="12" t="s">
        <v>14</v>
      </c>
      <c r="AE11" s="12"/>
    </row>
    <row r="12" spans="1:31" x14ac:dyDescent="0.25">
      <c r="A12" s="11" t="s">
        <v>8</v>
      </c>
      <c r="B12" s="1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3" t="s">
        <v>7</v>
      </c>
      <c r="K12" s="10">
        <v>53</v>
      </c>
      <c r="L12" s="13" cm="1">
        <f t="array" ref="L12:S12">TRANSPOSE(Sheet2!L2:L9)/$K$12</f>
        <v>0.15094339622641509</v>
      </c>
      <c r="M12" s="13">
        <v>0.15094339622641509</v>
      </c>
      <c r="N12" s="13">
        <v>0.11320754716981132</v>
      </c>
      <c r="O12" s="13">
        <v>9.4339622641509441E-2</v>
      </c>
      <c r="P12" s="13">
        <v>9.4339622641509441E-2</v>
      </c>
      <c r="Q12" s="13">
        <v>9.4339622641509441E-2</v>
      </c>
      <c r="R12" s="13">
        <v>0.15094339622641509</v>
      </c>
      <c r="S12" s="13">
        <v>0.15094339622641509</v>
      </c>
      <c r="U12" s="12" t="s">
        <v>0</v>
      </c>
      <c r="V12" s="15">
        <f>L2+V2</f>
        <v>0.29639794168096056</v>
      </c>
      <c r="W12" s="14">
        <f t="shared" ref="W12:AC12" si="0">M2+W2</f>
        <v>0.24370629370629371</v>
      </c>
      <c r="X12" s="14">
        <f t="shared" si="0"/>
        <v>0.2586620926243568</v>
      </c>
      <c r="Y12" s="14">
        <f t="shared" si="0"/>
        <v>0.20202020202020202</v>
      </c>
      <c r="Z12" s="14">
        <f t="shared" si="0"/>
        <v>0.22673796791443851</v>
      </c>
      <c r="AA12" s="14">
        <f t="shared" si="0"/>
        <v>0.2818181818181818</v>
      </c>
      <c r="AB12" s="14">
        <f t="shared" si="0"/>
        <v>0.24242424242424243</v>
      </c>
      <c r="AC12" s="14">
        <f t="shared" si="0"/>
        <v>0.21688311688311687</v>
      </c>
      <c r="AE12" s="14">
        <f>MAX(V12:AC19)</f>
        <v>0.5401069518716578</v>
      </c>
    </row>
    <row r="13" spans="1:31" x14ac:dyDescent="0.25">
      <c r="A13" s="11" t="s">
        <v>9</v>
      </c>
      <c r="B13" s="4" t="s">
        <v>1</v>
      </c>
      <c r="C13" s="5" t="s">
        <v>2</v>
      </c>
      <c r="D13" s="5" t="s">
        <v>0</v>
      </c>
      <c r="E13" s="5" t="s">
        <v>3</v>
      </c>
      <c r="F13" s="5" t="s">
        <v>5</v>
      </c>
      <c r="G13" s="5" t="s">
        <v>4</v>
      </c>
      <c r="H13" s="5" t="s">
        <v>6</v>
      </c>
      <c r="I13" s="6" t="s">
        <v>7</v>
      </c>
      <c r="K13" s="10">
        <v>52</v>
      </c>
      <c r="L13" s="13" cm="1">
        <f t="array" ref="L13:S13">TRANSPOSE(Sheet2!M2:M9)/$K$13</f>
        <v>0.13461538461538461</v>
      </c>
      <c r="M13" s="13">
        <v>0.13461538461538461</v>
      </c>
      <c r="N13" s="13">
        <v>0.15384615384615385</v>
      </c>
      <c r="O13" s="13">
        <v>0.15384615384615385</v>
      </c>
      <c r="P13" s="13">
        <v>0.11538461538461539</v>
      </c>
      <c r="Q13" s="13">
        <v>0.13461538461538461</v>
      </c>
      <c r="R13" s="13">
        <v>0.13461538461538461</v>
      </c>
      <c r="S13" s="13">
        <v>3.8461538461538464E-2</v>
      </c>
      <c r="U13" s="12" t="s">
        <v>1</v>
      </c>
      <c r="V13" s="14">
        <f t="shared" ref="V13:V19" si="1">L3+V3</f>
        <v>0.27821612349914238</v>
      </c>
      <c r="W13" s="14">
        <f t="shared" ref="W13:W19" si="2">M3+W3</f>
        <v>0.28006993006993008</v>
      </c>
      <c r="X13" s="14">
        <f t="shared" ref="X13:X19" si="3">N3+X3</f>
        <v>0.24048027444253858</v>
      </c>
      <c r="Y13" s="14">
        <f t="shared" ref="Y13:Y19" si="4">O3+Y3</f>
        <v>0.25656565656565655</v>
      </c>
      <c r="Z13" s="14">
        <f t="shared" ref="Z13:Z19" si="5">P3+Z3</f>
        <v>0.19037433155080213</v>
      </c>
      <c r="AA13" s="15">
        <f t="shared" ref="AA13:AA19" si="6">Q3+AA3</f>
        <v>0.26363636363636361</v>
      </c>
      <c r="AB13" s="14">
        <f t="shared" ref="AB13:AB19" si="7">R3+AB3</f>
        <v>0.26060606060606062</v>
      </c>
      <c r="AC13" s="14">
        <f t="shared" ref="AC13:AC19" si="8">S3+AC3</f>
        <v>0.19870129870129868</v>
      </c>
      <c r="AE13" s="14">
        <f>MAX(V22:AC29)</f>
        <v>0.26363636363636361</v>
      </c>
    </row>
    <row r="14" spans="1:31" x14ac:dyDescent="0.25">
      <c r="A14" s="11" t="s">
        <v>10</v>
      </c>
      <c r="B14" s="4" t="s">
        <v>0</v>
      </c>
      <c r="C14" s="5" t="s">
        <v>1</v>
      </c>
      <c r="D14" s="5" t="s">
        <v>4</v>
      </c>
      <c r="E14" s="5" t="s">
        <v>2</v>
      </c>
      <c r="F14" s="5" t="s">
        <v>3</v>
      </c>
      <c r="G14" s="5" t="s">
        <v>6</v>
      </c>
      <c r="H14" s="5" t="s">
        <v>7</v>
      </c>
      <c r="I14" s="6" t="s">
        <v>5</v>
      </c>
      <c r="K14" s="10">
        <v>53</v>
      </c>
      <c r="L14" s="13" cm="1">
        <f t="array" ref="L14:S14">TRANSPOSE(Sheet2!N2:N9)/$K$14</f>
        <v>0.11320754716981132</v>
      </c>
      <c r="M14" s="13">
        <v>0.11320754716981132</v>
      </c>
      <c r="N14" s="13">
        <v>0.13207547169811321</v>
      </c>
      <c r="O14" s="13">
        <v>0.13207547169811321</v>
      </c>
      <c r="P14" s="13">
        <v>0.15094339622641509</v>
      </c>
      <c r="Q14" s="13">
        <v>0.15094339622641509</v>
      </c>
      <c r="R14" s="13">
        <v>9.4339622641509441E-2</v>
      </c>
      <c r="S14" s="13">
        <v>0.11320754716981132</v>
      </c>
      <c r="U14" s="12" t="s">
        <v>2</v>
      </c>
      <c r="V14" s="14">
        <f t="shared" si="1"/>
        <v>0.24364232977850697</v>
      </c>
      <c r="W14" s="15">
        <f t="shared" si="2"/>
        <v>0.30602006688963213</v>
      </c>
      <c r="X14" s="14">
        <f t="shared" si="3"/>
        <v>0.24077112387202626</v>
      </c>
      <c r="Y14" s="14">
        <f t="shared" si="4"/>
        <v>0.24154589371980675</v>
      </c>
      <c r="Z14" s="14">
        <f t="shared" si="5"/>
        <v>0.16112531969309463</v>
      </c>
      <c r="AA14" s="14">
        <f t="shared" si="6"/>
        <v>0.26679841897233203</v>
      </c>
      <c r="AB14" s="14">
        <f t="shared" si="7"/>
        <v>0.30724637681159417</v>
      </c>
      <c r="AC14" s="14">
        <f t="shared" si="8"/>
        <v>0.20186335403726707</v>
      </c>
      <c r="AE14" s="14"/>
    </row>
    <row r="15" spans="1:31" x14ac:dyDescent="0.25">
      <c r="A15" s="11" t="s">
        <v>11</v>
      </c>
      <c r="B15" s="4" t="s">
        <v>1</v>
      </c>
      <c r="C15" s="5" t="s">
        <v>3</v>
      </c>
      <c r="D15" s="5" t="s">
        <v>2</v>
      </c>
      <c r="E15" s="5" t="s">
        <v>0</v>
      </c>
      <c r="F15" s="5" t="s">
        <v>4</v>
      </c>
      <c r="G15" s="5" t="s">
        <v>7</v>
      </c>
      <c r="H15" s="5" t="s">
        <v>6</v>
      </c>
      <c r="I15" s="6" t="s">
        <v>5</v>
      </c>
      <c r="K15" s="10">
        <v>45</v>
      </c>
      <c r="L15" s="13" cm="1">
        <f t="array" ref="L15:S15">TRANSPOSE(Sheet2!O2:O9)/$K$15</f>
        <v>0.1111111111111111</v>
      </c>
      <c r="M15" s="13">
        <v>0.1111111111111111</v>
      </c>
      <c r="N15" s="13">
        <v>0.1111111111111111</v>
      </c>
      <c r="O15" s="13">
        <v>0.13333333333333333</v>
      </c>
      <c r="P15" s="13">
        <v>0.15555555555555556</v>
      </c>
      <c r="Q15" s="13">
        <v>0.13333333333333333</v>
      </c>
      <c r="R15" s="13">
        <v>8.8888888888888892E-2</v>
      </c>
      <c r="S15" s="13">
        <v>0.15555555555555556</v>
      </c>
      <c r="U15" s="12" t="s">
        <v>3</v>
      </c>
      <c r="V15" s="14">
        <f t="shared" si="1"/>
        <v>0.21933962264150944</v>
      </c>
      <c r="W15" s="14">
        <f t="shared" si="2"/>
        <v>0.27884615384615385</v>
      </c>
      <c r="X15" s="15">
        <f t="shared" si="3"/>
        <v>0.23207547169811321</v>
      </c>
      <c r="Y15" s="14">
        <f t="shared" si="4"/>
        <v>0.30833333333333335</v>
      </c>
      <c r="Z15" s="14">
        <f t="shared" si="5"/>
        <v>0.24264705882352941</v>
      </c>
      <c r="AA15" s="14">
        <f t="shared" si="6"/>
        <v>0.26136363636363635</v>
      </c>
      <c r="AB15" s="14">
        <f t="shared" si="7"/>
        <v>0.16666666666666669</v>
      </c>
      <c r="AC15" s="14">
        <f t="shared" si="8"/>
        <v>0.26785714285714285</v>
      </c>
      <c r="AE15" s="14"/>
    </row>
    <row r="16" spans="1:31" x14ac:dyDescent="0.25">
      <c r="A16" s="11" t="s">
        <v>12</v>
      </c>
      <c r="B16" s="4" t="s">
        <v>6</v>
      </c>
      <c r="C16" s="5" t="s">
        <v>4</v>
      </c>
      <c r="D16" s="5" t="s">
        <v>0</v>
      </c>
      <c r="E16" s="5" t="s">
        <v>3</v>
      </c>
      <c r="F16" s="5" t="s">
        <v>1</v>
      </c>
      <c r="G16" s="5" t="s">
        <v>5</v>
      </c>
      <c r="H16" s="5" t="s">
        <v>2</v>
      </c>
      <c r="I16" s="6" t="s">
        <v>7</v>
      </c>
      <c r="K16" s="10">
        <v>34</v>
      </c>
      <c r="L16" s="13" cm="1">
        <f t="array" ref="L16:S16">TRANSPOSE(Sheet2!P2:P9)/$K$16</f>
        <v>0.11764705882352941</v>
      </c>
      <c r="M16" s="13">
        <v>0.11764705882352941</v>
      </c>
      <c r="N16" s="13">
        <v>0.11764705882352941</v>
      </c>
      <c r="O16" s="13">
        <v>0.11764705882352941</v>
      </c>
      <c r="P16" s="13">
        <v>8.8235294117647065E-2</v>
      </c>
      <c r="Q16" s="13">
        <v>0.11764705882352941</v>
      </c>
      <c r="R16" s="13">
        <v>0.17647058823529413</v>
      </c>
      <c r="S16" s="13">
        <v>0.14705882352941177</v>
      </c>
      <c r="U16" s="12" t="s">
        <v>4</v>
      </c>
      <c r="V16" s="14">
        <f t="shared" si="1"/>
        <v>0.20862533692722374</v>
      </c>
      <c r="W16" s="14">
        <f t="shared" si="2"/>
        <v>0.20109890109890111</v>
      </c>
      <c r="X16" s="14">
        <f t="shared" si="3"/>
        <v>0.32237196765498655</v>
      </c>
      <c r="Y16" s="14">
        <f t="shared" si="4"/>
        <v>0.26984126984126983</v>
      </c>
      <c r="Z16" s="14">
        <f t="shared" si="5"/>
        <v>0.28823529411764709</v>
      </c>
      <c r="AA16" s="14">
        <f t="shared" si="6"/>
        <v>0.20519480519480521</v>
      </c>
      <c r="AB16" s="14">
        <f t="shared" si="7"/>
        <v>0.15238095238095239</v>
      </c>
      <c r="AC16" s="15">
        <f t="shared" si="8"/>
        <v>0.39999999999999997</v>
      </c>
      <c r="AE16" s="14"/>
    </row>
    <row r="17" spans="1:31" x14ac:dyDescent="0.25">
      <c r="A17" s="11" t="s">
        <v>13</v>
      </c>
      <c r="B17" s="4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6" t="s">
        <v>7</v>
      </c>
      <c r="K17" s="10">
        <v>22</v>
      </c>
      <c r="L17" s="13" cm="1">
        <f t="array" ref="L17:S17">TRANSPOSE(Sheet2!Q2:Q9)/$K$17</f>
        <v>0.13636363636363635</v>
      </c>
      <c r="M17" s="13">
        <v>0.13636363636363635</v>
      </c>
      <c r="N17" s="13">
        <v>0.13636363636363635</v>
      </c>
      <c r="O17" s="13">
        <v>0.13636363636363635</v>
      </c>
      <c r="P17" s="13">
        <v>9.0909090909090912E-2</v>
      </c>
      <c r="Q17" s="13">
        <v>4.5454545454545456E-2</v>
      </c>
      <c r="R17" s="13">
        <v>0.13636363636363635</v>
      </c>
      <c r="S17" s="13">
        <v>0.18181818181818182</v>
      </c>
      <c r="U17" s="12" t="s">
        <v>5</v>
      </c>
      <c r="V17" s="14">
        <f t="shared" si="1"/>
        <v>0.22477440525020509</v>
      </c>
      <c r="W17" s="14">
        <f t="shared" si="2"/>
        <v>0.30852842809364545</v>
      </c>
      <c r="X17" s="14">
        <f t="shared" si="3"/>
        <v>0.1944216570959803</v>
      </c>
      <c r="Y17" s="14">
        <f t="shared" si="4"/>
        <v>0.17681159420289855</v>
      </c>
      <c r="Z17" s="14">
        <f t="shared" si="5"/>
        <v>0.24808184143222506</v>
      </c>
      <c r="AA17" s="14">
        <f t="shared" si="6"/>
        <v>0.17588932806324109</v>
      </c>
      <c r="AB17" s="15">
        <f t="shared" si="7"/>
        <v>0.41739130434782612</v>
      </c>
      <c r="AC17" s="14">
        <f t="shared" si="8"/>
        <v>0.27329192546583847</v>
      </c>
      <c r="AE17" s="14"/>
    </row>
    <row r="18" spans="1:31" x14ac:dyDescent="0.25">
      <c r="A18" s="11" t="s">
        <v>15</v>
      </c>
      <c r="B18" s="4" t="s">
        <v>2</v>
      </c>
      <c r="C18" s="5" t="s">
        <v>1</v>
      </c>
      <c r="D18" s="5" t="s">
        <v>0</v>
      </c>
      <c r="E18" s="5" t="s">
        <v>5</v>
      </c>
      <c r="F18" s="5" t="s">
        <v>3</v>
      </c>
      <c r="G18" s="5" t="s">
        <v>4</v>
      </c>
      <c r="H18" s="5" t="s">
        <v>7</v>
      </c>
      <c r="I18" s="6" t="s">
        <v>6</v>
      </c>
      <c r="K18" s="10">
        <v>15</v>
      </c>
      <c r="L18" s="13" cm="1">
        <f t="array" ref="L18:S18">TRANSPOSE(Sheet2!R2:R9)/$K$18</f>
        <v>0.13333333333333333</v>
      </c>
      <c r="M18" s="13">
        <v>0.13333333333333333</v>
      </c>
      <c r="N18" s="13">
        <v>0.13333333333333333</v>
      </c>
      <c r="O18" s="13">
        <v>6.6666666666666666E-2</v>
      </c>
      <c r="P18" s="13">
        <v>6.6666666666666666E-2</v>
      </c>
      <c r="Q18" s="13">
        <v>0.2</v>
      </c>
      <c r="R18" s="13">
        <v>6.6666666666666666E-2</v>
      </c>
      <c r="S18" s="13">
        <v>0.2</v>
      </c>
      <c r="U18" s="12" t="s">
        <v>6</v>
      </c>
      <c r="V18" s="14">
        <f t="shared" si="1"/>
        <v>0.241852487135506</v>
      </c>
      <c r="W18" s="14">
        <f t="shared" si="2"/>
        <v>0.22552447552447552</v>
      </c>
      <c r="X18" s="14">
        <f t="shared" si="3"/>
        <v>0.23070325900514579</v>
      </c>
      <c r="Y18" s="14">
        <f t="shared" si="4"/>
        <v>0.17979797979797979</v>
      </c>
      <c r="Z18" s="15">
        <f t="shared" si="5"/>
        <v>0.5401069518716578</v>
      </c>
      <c r="AA18" s="14">
        <f t="shared" si="6"/>
        <v>0.22727272727272727</v>
      </c>
      <c r="AB18" s="14">
        <f t="shared" si="7"/>
        <v>0.11212121212121212</v>
      </c>
      <c r="AC18" s="14">
        <f t="shared" si="8"/>
        <v>0.23376623376623376</v>
      </c>
      <c r="AE18" s="14"/>
    </row>
    <row r="19" spans="1:31" ht="15.75" thickBot="1" x14ac:dyDescent="0.3">
      <c r="A19" s="11" t="s">
        <v>14</v>
      </c>
      <c r="B19" s="7" t="s">
        <v>0</v>
      </c>
      <c r="C19" s="8" t="s">
        <v>1</v>
      </c>
      <c r="D19" s="8" t="s">
        <v>2</v>
      </c>
      <c r="E19" s="8" t="s">
        <v>3</v>
      </c>
      <c r="F19" s="8" t="s">
        <v>4</v>
      </c>
      <c r="G19" s="8" t="s">
        <v>5</v>
      </c>
      <c r="H19" s="8" t="s">
        <v>6</v>
      </c>
      <c r="I19" s="9" t="s">
        <v>7</v>
      </c>
      <c r="K19" s="10">
        <v>14</v>
      </c>
      <c r="L19" s="13" cm="1">
        <f t="array" ref="L19:S19">TRANSPOSE(Sheet2!S2:S9)/$K$19</f>
        <v>7.1428571428571425E-2</v>
      </c>
      <c r="M19" s="13">
        <v>7.1428571428571425E-2</v>
      </c>
      <c r="N19" s="13">
        <v>7.1428571428571425E-2</v>
      </c>
      <c r="O19" s="13">
        <v>0.14285714285714285</v>
      </c>
      <c r="P19" s="13">
        <v>0.2857142857142857</v>
      </c>
      <c r="Q19" s="13">
        <v>0.14285714285714285</v>
      </c>
      <c r="R19" s="13">
        <v>0.14285714285714285</v>
      </c>
      <c r="S19" s="13">
        <v>7.1428571428571425E-2</v>
      </c>
      <c r="U19" s="12" t="s">
        <v>7</v>
      </c>
      <c r="V19" s="14">
        <f t="shared" si="1"/>
        <v>0.23427672955974843</v>
      </c>
      <c r="W19" s="14">
        <f t="shared" si="2"/>
        <v>0.12179487179487179</v>
      </c>
      <c r="X19" s="14">
        <f t="shared" si="3"/>
        <v>0.27987421383647798</v>
      </c>
      <c r="Y19" s="15">
        <f t="shared" si="4"/>
        <v>0.40555555555555556</v>
      </c>
      <c r="Z19" s="14">
        <f t="shared" si="5"/>
        <v>0.23039215686274511</v>
      </c>
      <c r="AA19" s="14">
        <f t="shared" si="6"/>
        <v>0.26515151515151514</v>
      </c>
      <c r="AB19" s="14">
        <f t="shared" si="7"/>
        <v>0.3666666666666667</v>
      </c>
      <c r="AC19" s="14">
        <f t="shared" si="8"/>
        <v>0.15476190476190477</v>
      </c>
      <c r="AE19" s="14"/>
    </row>
    <row r="21" spans="1:31" x14ac:dyDescent="0.25">
      <c r="V21" s="14"/>
      <c r="W21" s="14"/>
      <c r="X21" s="14"/>
      <c r="Y21" s="14"/>
      <c r="Z21" s="14"/>
      <c r="AA21" s="14"/>
      <c r="AB21" s="14"/>
      <c r="AC21" s="14"/>
    </row>
    <row r="22" spans="1:31" x14ac:dyDescent="0.25">
      <c r="G22" t="s">
        <v>0</v>
      </c>
      <c r="H22" t="s">
        <v>8</v>
      </c>
      <c r="J22" t="s">
        <v>6</v>
      </c>
      <c r="U22" s="10" t="s">
        <v>0</v>
      </c>
      <c r="V22" s="14"/>
      <c r="W22" s="14"/>
      <c r="X22" s="14"/>
      <c r="Y22" s="14"/>
      <c r="Z22" s="14"/>
      <c r="AA22" s="14"/>
      <c r="AB22" s="14"/>
      <c r="AC22" s="14"/>
    </row>
    <row r="23" spans="1:31" x14ac:dyDescent="0.25">
      <c r="G23" t="s">
        <v>1</v>
      </c>
      <c r="H23" t="s">
        <v>13</v>
      </c>
      <c r="U23" s="10" t="s">
        <v>1</v>
      </c>
      <c r="V23" s="14"/>
      <c r="W23" s="14"/>
      <c r="X23" s="14">
        <f t="shared" ref="X23:AA23" si="9">X13</f>
        <v>0.24048027444253858</v>
      </c>
      <c r="Y23" s="14"/>
      <c r="Z23" s="14"/>
      <c r="AA23" s="14">
        <f t="shared" si="9"/>
        <v>0.26363636363636361</v>
      </c>
      <c r="AB23" s="14"/>
      <c r="AC23" s="14"/>
    </row>
    <row r="24" spans="1:31" x14ac:dyDescent="0.25">
      <c r="G24" t="s">
        <v>2</v>
      </c>
      <c r="H24" t="s">
        <v>9</v>
      </c>
      <c r="U24" s="10" t="s">
        <v>2</v>
      </c>
      <c r="V24" s="14"/>
      <c r="W24" s="14"/>
      <c r="X24" s="14"/>
      <c r="Y24" s="14"/>
      <c r="Z24" s="14"/>
      <c r="AA24" s="14"/>
      <c r="AB24" s="14"/>
      <c r="AC24" s="14"/>
    </row>
    <row r="25" spans="1:31" x14ac:dyDescent="0.25">
      <c r="G25" t="s">
        <v>3</v>
      </c>
      <c r="H25" t="s">
        <v>10</v>
      </c>
      <c r="V25" s="14"/>
      <c r="W25" s="14"/>
      <c r="X25" s="14">
        <f t="shared" ref="X25:AA25" si="10">X15</f>
        <v>0.23207547169811321</v>
      </c>
      <c r="Y25" s="14"/>
      <c r="Z25" s="14"/>
      <c r="AA25" s="14">
        <f t="shared" si="10"/>
        <v>0.26136363636363635</v>
      </c>
      <c r="AB25" s="14"/>
      <c r="AC25" s="14"/>
    </row>
    <row r="26" spans="1:31" x14ac:dyDescent="0.25">
      <c r="G26" t="s">
        <v>4</v>
      </c>
      <c r="H26" t="s">
        <v>14</v>
      </c>
      <c r="V26" s="14"/>
      <c r="W26" s="14"/>
      <c r="X26" s="14"/>
      <c r="Y26" s="14"/>
      <c r="Z26" s="14"/>
      <c r="AA26" s="14"/>
      <c r="AB26" s="14"/>
      <c r="AC26" s="14"/>
    </row>
    <row r="27" spans="1:31" x14ac:dyDescent="0.25">
      <c r="G27" t="s">
        <v>5</v>
      </c>
      <c r="H27" t="s">
        <v>15</v>
      </c>
      <c r="V27" s="14"/>
      <c r="W27" s="14"/>
      <c r="X27" s="14"/>
      <c r="Y27" s="14"/>
      <c r="Z27" s="14"/>
      <c r="AA27" s="14"/>
      <c r="AB27" s="14"/>
      <c r="AC27" s="14"/>
    </row>
    <row r="28" spans="1:31" x14ac:dyDescent="0.25">
      <c r="G28" t="s">
        <v>6</v>
      </c>
      <c r="H28" t="s">
        <v>12</v>
      </c>
      <c r="V28" s="14"/>
      <c r="W28" s="14"/>
      <c r="X28" s="14"/>
      <c r="Y28" s="14"/>
      <c r="Z28" s="14"/>
      <c r="AA28" s="14"/>
      <c r="AB28" s="14"/>
      <c r="AC28" s="14"/>
    </row>
    <row r="29" spans="1:31" x14ac:dyDescent="0.25">
      <c r="G29" t="s">
        <v>7</v>
      </c>
      <c r="H29" t="s">
        <v>11</v>
      </c>
      <c r="V29" s="14"/>
      <c r="W29" s="14"/>
      <c r="X29" s="14"/>
      <c r="Y29" s="14"/>
      <c r="Z29" s="14"/>
      <c r="AA29" s="14"/>
      <c r="AB29" s="14"/>
      <c r="AC29" s="14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8BCD-8314-409D-B867-632198355D2B}">
  <dimension ref="A1:S11"/>
  <sheetViews>
    <sheetView workbookViewId="0">
      <selection activeCell="K10" sqref="K10"/>
    </sheetView>
  </sheetViews>
  <sheetFormatPr defaultRowHeight="15" x14ac:dyDescent="0.25"/>
  <sheetData>
    <row r="1" spans="1:19" x14ac:dyDescent="0.25">
      <c r="B1" t="str">
        <f>Sheet1!$A$2</f>
        <v>A</v>
      </c>
      <c r="C1" t="str">
        <f>Sheet1!$A$3</f>
        <v>B</v>
      </c>
      <c r="D1" t="str">
        <f>Sheet1!$A$4</f>
        <v>C</v>
      </c>
      <c r="E1" t="str">
        <f>Sheet1!$A$5</f>
        <v>D</v>
      </c>
      <c r="F1" t="str">
        <f>Sheet1!$A$6</f>
        <v>E</v>
      </c>
      <c r="G1" t="str">
        <f>Sheet1!$A$7</f>
        <v>F</v>
      </c>
      <c r="H1" t="str">
        <f>Sheet1!$A$8</f>
        <v>G</v>
      </c>
      <c r="I1" t="str">
        <f>Sheet1!$A$9</f>
        <v>H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t="s">
        <v>14</v>
      </c>
    </row>
    <row r="2" spans="1:19" x14ac:dyDescent="0.25">
      <c r="A2" t="s">
        <v>8</v>
      </c>
      <c r="B2">
        <f>9-MATCH(Sheet1!$A$2,Sheet1!B12:I12,0)</f>
        <v>8</v>
      </c>
      <c r="C2">
        <f>9-MATCH(Sheet1!$A$3,Sheet1!B12:I12,0)</f>
        <v>7</v>
      </c>
      <c r="D2">
        <f>9-MATCH(Sheet1!$A$4,Sheet1!B12:I12,0)</f>
        <v>6</v>
      </c>
      <c r="E2">
        <f>9-MATCH(Sheet1!$A$5,Sheet1!B12:I12,0)</f>
        <v>5</v>
      </c>
      <c r="F2">
        <f>9-MATCH(Sheet1!$A$6,Sheet1!B12:I12,0)</f>
        <v>4</v>
      </c>
      <c r="G2">
        <f>9-MATCH(Sheet1!$A$7,Sheet1!B12:I12,0)</f>
        <v>3</v>
      </c>
      <c r="H2">
        <f>9-MATCH(Sheet1!$A$8,Sheet1!B12:I12,0)</f>
        <v>2</v>
      </c>
      <c r="I2">
        <f>9-MATCH(Sheet1!$A$9,Sheet1!B12:I12,0)</f>
        <v>1</v>
      </c>
      <c r="K2" t="s">
        <v>0</v>
      </c>
      <c r="L2">
        <f>9-MATCH(Sheet1!$A$12,Sheet1!B2:I2,0)</f>
        <v>8</v>
      </c>
      <c r="M2">
        <f>9-MATCH(Sheet1!$A$13,Sheet1!B2:I2,0)</f>
        <v>7</v>
      </c>
      <c r="N2">
        <f>9-MATCH(Sheet1!$A$14,Sheet1!B2:I2,0)</f>
        <v>6</v>
      </c>
      <c r="O2">
        <f>9-MATCH(Sheet1!$A$15,Sheet1!B2:I2,0)</f>
        <v>5</v>
      </c>
      <c r="P2">
        <f>9-MATCH(Sheet1!$A$16,Sheet1!B2:I2,0)</f>
        <v>4</v>
      </c>
      <c r="Q2">
        <f>9-MATCH(Sheet1!$A$17,Sheet1!B2:I2,0)</f>
        <v>3</v>
      </c>
      <c r="R2">
        <f>9-MATCH(Sheet1!$A$18,Sheet1!B2:I2,0)</f>
        <v>2</v>
      </c>
      <c r="S2">
        <f>9-MATCH(Sheet1!$A$19,Sheet1!B2:I2,0)</f>
        <v>1</v>
      </c>
    </row>
    <row r="3" spans="1:19" x14ac:dyDescent="0.25">
      <c r="A3" t="s">
        <v>9</v>
      </c>
      <c r="B3">
        <f>9-MATCH(Sheet1!$A$2,Sheet1!B13:I13,0)</f>
        <v>6</v>
      </c>
      <c r="C3">
        <f>9-MATCH(Sheet1!$A$3,Sheet1!B13:I13,0)</f>
        <v>8</v>
      </c>
      <c r="D3">
        <f>9-MATCH(Sheet1!$A$4,Sheet1!B13:I13,0)</f>
        <v>7</v>
      </c>
      <c r="E3">
        <f>9-MATCH(Sheet1!$A$5,Sheet1!B13:I13,0)</f>
        <v>5</v>
      </c>
      <c r="F3">
        <f>9-MATCH(Sheet1!$A$6,Sheet1!B13:I13,0)</f>
        <v>3</v>
      </c>
      <c r="G3">
        <f>9-MATCH(Sheet1!$A$7,Sheet1!B13:I13,0)</f>
        <v>4</v>
      </c>
      <c r="H3">
        <f>9-MATCH(Sheet1!$A$8,Sheet1!B13:I13,0)</f>
        <v>2</v>
      </c>
      <c r="I3">
        <f>9-MATCH(Sheet1!$A$9,Sheet1!B13:I13,0)</f>
        <v>1</v>
      </c>
      <c r="K3" t="s">
        <v>1</v>
      </c>
      <c r="L3">
        <f>9-MATCH(Sheet1!$A$12,Sheet1!B3:I3,0)</f>
        <v>8</v>
      </c>
      <c r="M3">
        <f>9-MATCH(Sheet1!$A$13,Sheet1!B3:I3,0)</f>
        <v>7</v>
      </c>
      <c r="N3">
        <f>9-MATCH(Sheet1!$A$14,Sheet1!B3:I3,0)</f>
        <v>6</v>
      </c>
      <c r="O3">
        <f>9-MATCH(Sheet1!$A$15,Sheet1!B3:I3,0)</f>
        <v>5</v>
      </c>
      <c r="P3">
        <f>9-MATCH(Sheet1!$A$16,Sheet1!B3:I3,0)</f>
        <v>4</v>
      </c>
      <c r="Q3">
        <f>9-MATCH(Sheet1!$A$17,Sheet1!B3:I3,0)</f>
        <v>3</v>
      </c>
      <c r="R3">
        <f>9-MATCH(Sheet1!$A$18,Sheet1!B3:I3,0)</f>
        <v>2</v>
      </c>
      <c r="S3">
        <f>9-MATCH(Sheet1!$A$19,Sheet1!B3:I3,0)</f>
        <v>1</v>
      </c>
    </row>
    <row r="4" spans="1:19" x14ac:dyDescent="0.25">
      <c r="A4" t="s">
        <v>10</v>
      </c>
      <c r="B4">
        <f>9-MATCH(Sheet1!$A$2,Sheet1!B14:I14,0)</f>
        <v>8</v>
      </c>
      <c r="C4">
        <f>9-MATCH(Sheet1!$A$3,Sheet1!B14:I14,0)</f>
        <v>7</v>
      </c>
      <c r="D4">
        <f>9-MATCH(Sheet1!$A$4,Sheet1!B14:I14,0)</f>
        <v>5</v>
      </c>
      <c r="E4">
        <f>9-MATCH(Sheet1!$A$5,Sheet1!B14:I14,0)</f>
        <v>4</v>
      </c>
      <c r="F4">
        <f>9-MATCH(Sheet1!$A$6,Sheet1!B14:I14,0)</f>
        <v>6</v>
      </c>
      <c r="G4">
        <f>9-MATCH(Sheet1!$A$7,Sheet1!B14:I14,0)</f>
        <v>1</v>
      </c>
      <c r="H4">
        <f>9-MATCH(Sheet1!$A$8,Sheet1!B14:I14,0)</f>
        <v>3</v>
      </c>
      <c r="I4">
        <f>9-MATCH(Sheet1!$A$9,Sheet1!B14:I14,0)</f>
        <v>2</v>
      </c>
      <c r="K4" t="s">
        <v>2</v>
      </c>
      <c r="L4">
        <f>9-MATCH(Sheet1!$A$12,Sheet1!B4:I4,0)</f>
        <v>6</v>
      </c>
      <c r="M4">
        <f>9-MATCH(Sheet1!$A$13,Sheet1!B4:I4,0)</f>
        <v>8</v>
      </c>
      <c r="N4">
        <f>9-MATCH(Sheet1!$A$14,Sheet1!B4:I4,0)</f>
        <v>7</v>
      </c>
      <c r="O4">
        <f>9-MATCH(Sheet1!$A$15,Sheet1!B4:I4,0)</f>
        <v>5</v>
      </c>
      <c r="P4">
        <f>9-MATCH(Sheet1!$A$16,Sheet1!B4:I4,0)</f>
        <v>4</v>
      </c>
      <c r="Q4">
        <f>9-MATCH(Sheet1!$A$17,Sheet1!B4:I4,0)</f>
        <v>3</v>
      </c>
      <c r="R4">
        <f>9-MATCH(Sheet1!$A$18,Sheet1!B4:I4,0)</f>
        <v>2</v>
      </c>
      <c r="S4">
        <f>9-MATCH(Sheet1!$A$19,Sheet1!B4:I4,0)</f>
        <v>1</v>
      </c>
    </row>
    <row r="5" spans="1:19" x14ac:dyDescent="0.25">
      <c r="A5" t="s">
        <v>11</v>
      </c>
      <c r="B5">
        <f>9-MATCH(Sheet1!$A$2,Sheet1!B15:I15,0)</f>
        <v>5</v>
      </c>
      <c r="C5">
        <f>9-MATCH(Sheet1!$A$3,Sheet1!B15:I15,0)</f>
        <v>8</v>
      </c>
      <c r="D5">
        <f>9-MATCH(Sheet1!$A$4,Sheet1!B15:I15,0)</f>
        <v>6</v>
      </c>
      <c r="E5">
        <f>9-MATCH(Sheet1!$A$5,Sheet1!B15:I15,0)</f>
        <v>7</v>
      </c>
      <c r="F5">
        <f>9-MATCH(Sheet1!$A$6,Sheet1!B15:I15,0)</f>
        <v>4</v>
      </c>
      <c r="G5">
        <f>9-MATCH(Sheet1!$A$7,Sheet1!B15:I15,0)</f>
        <v>1</v>
      </c>
      <c r="H5">
        <f>9-MATCH(Sheet1!$A$8,Sheet1!B15:I15,0)</f>
        <v>2</v>
      </c>
      <c r="I5">
        <f>9-MATCH(Sheet1!$A$9,Sheet1!B15:I15,0)</f>
        <v>3</v>
      </c>
      <c r="K5" t="s">
        <v>3</v>
      </c>
      <c r="L5">
        <f>9-MATCH(Sheet1!$A$12,Sheet1!B5:I5,0)</f>
        <v>5</v>
      </c>
      <c r="M5">
        <f>9-MATCH(Sheet1!$A$13,Sheet1!B5:I5,0)</f>
        <v>8</v>
      </c>
      <c r="N5">
        <f>9-MATCH(Sheet1!$A$14,Sheet1!B5:I5,0)</f>
        <v>7</v>
      </c>
      <c r="O5">
        <f>9-MATCH(Sheet1!$A$15,Sheet1!B5:I5,0)</f>
        <v>6</v>
      </c>
      <c r="P5">
        <f>9-MATCH(Sheet1!$A$16,Sheet1!B5:I5,0)</f>
        <v>4</v>
      </c>
      <c r="Q5">
        <f>9-MATCH(Sheet1!$A$17,Sheet1!B5:I5,0)</f>
        <v>3</v>
      </c>
      <c r="R5">
        <f>9-MATCH(Sheet1!$A$18,Sheet1!B5:I5,0)</f>
        <v>1</v>
      </c>
      <c r="S5">
        <f>9-MATCH(Sheet1!$A$19,Sheet1!B5:I5,0)</f>
        <v>2</v>
      </c>
    </row>
    <row r="6" spans="1:19" x14ac:dyDescent="0.25">
      <c r="A6" t="s">
        <v>12</v>
      </c>
      <c r="B6">
        <f>9-MATCH(Sheet1!$A$2,Sheet1!B16:I16,0)</f>
        <v>6</v>
      </c>
      <c r="C6">
        <f>9-MATCH(Sheet1!$A$3,Sheet1!B16:I16,0)</f>
        <v>4</v>
      </c>
      <c r="D6">
        <f>9-MATCH(Sheet1!$A$4,Sheet1!B16:I16,0)</f>
        <v>2</v>
      </c>
      <c r="E6">
        <f>9-MATCH(Sheet1!$A$5,Sheet1!B16:I16,0)</f>
        <v>5</v>
      </c>
      <c r="F6">
        <f>9-MATCH(Sheet1!$A$6,Sheet1!B16:I16,0)</f>
        <v>7</v>
      </c>
      <c r="G6">
        <f>9-MATCH(Sheet1!$A$7,Sheet1!B16:I16,0)</f>
        <v>3</v>
      </c>
      <c r="H6">
        <f>9-MATCH(Sheet1!$A$8,Sheet1!B16:I16,0)</f>
        <v>8</v>
      </c>
      <c r="I6">
        <f>9-MATCH(Sheet1!$A$9,Sheet1!B16:I16,0)</f>
        <v>1</v>
      </c>
      <c r="K6" t="s">
        <v>4</v>
      </c>
      <c r="L6">
        <f>9-MATCH(Sheet1!$A$12,Sheet1!B6:I6,0)</f>
        <v>5</v>
      </c>
      <c r="M6">
        <f>9-MATCH(Sheet1!$A$13,Sheet1!B6:I6,0)</f>
        <v>6</v>
      </c>
      <c r="N6">
        <f>9-MATCH(Sheet1!$A$14,Sheet1!B6:I6,0)</f>
        <v>8</v>
      </c>
      <c r="O6">
        <f>9-MATCH(Sheet1!$A$15,Sheet1!B6:I6,0)</f>
        <v>7</v>
      </c>
      <c r="P6">
        <f>9-MATCH(Sheet1!$A$16,Sheet1!B6:I6,0)</f>
        <v>3</v>
      </c>
      <c r="Q6">
        <f>9-MATCH(Sheet1!$A$17,Sheet1!B6:I6,0)</f>
        <v>2</v>
      </c>
      <c r="R6">
        <f>9-MATCH(Sheet1!$A$18,Sheet1!B6:I6,0)</f>
        <v>1</v>
      </c>
      <c r="S6">
        <f>9-MATCH(Sheet1!$A$19,Sheet1!B6:I6,0)</f>
        <v>4</v>
      </c>
    </row>
    <row r="7" spans="1:19" x14ac:dyDescent="0.25">
      <c r="A7" t="s">
        <v>13</v>
      </c>
      <c r="B7">
        <f>9-MATCH(Sheet1!$A$2,Sheet1!B17:I17,0)</f>
        <v>8</v>
      </c>
      <c r="C7">
        <f>9-MATCH(Sheet1!$A$3,Sheet1!B17:I17,0)</f>
        <v>7</v>
      </c>
      <c r="D7">
        <f>9-MATCH(Sheet1!$A$4,Sheet1!B17:I17,0)</f>
        <v>6</v>
      </c>
      <c r="E7">
        <f>9-MATCH(Sheet1!$A$5,Sheet1!B17:I17,0)</f>
        <v>5</v>
      </c>
      <c r="F7">
        <f>9-MATCH(Sheet1!$A$6,Sheet1!B17:I17,0)</f>
        <v>4</v>
      </c>
      <c r="G7">
        <f>9-MATCH(Sheet1!$A$7,Sheet1!B17:I17,0)</f>
        <v>3</v>
      </c>
      <c r="H7">
        <f>9-MATCH(Sheet1!$A$8,Sheet1!B17:I17,0)</f>
        <v>2</v>
      </c>
      <c r="I7">
        <f>9-MATCH(Sheet1!$A$9,Sheet1!B17:I17,0)</f>
        <v>1</v>
      </c>
      <c r="K7" t="s">
        <v>5</v>
      </c>
      <c r="L7">
        <f>9-MATCH(Sheet1!$A$12,Sheet1!B7:I7,0)</f>
        <v>5</v>
      </c>
      <c r="M7">
        <f>9-MATCH(Sheet1!$A$13,Sheet1!B7:I7,0)</f>
        <v>7</v>
      </c>
      <c r="N7">
        <f>9-MATCH(Sheet1!$A$14,Sheet1!B7:I7,0)</f>
        <v>8</v>
      </c>
      <c r="O7">
        <f>9-MATCH(Sheet1!$A$15,Sheet1!B7:I7,0)</f>
        <v>6</v>
      </c>
      <c r="P7">
        <f>9-MATCH(Sheet1!$A$16,Sheet1!B7:I7,0)</f>
        <v>4</v>
      </c>
      <c r="Q7">
        <f>9-MATCH(Sheet1!$A$17,Sheet1!B7:I7,0)</f>
        <v>1</v>
      </c>
      <c r="R7">
        <f>9-MATCH(Sheet1!$A$18,Sheet1!B7:I7,0)</f>
        <v>3</v>
      </c>
      <c r="S7">
        <f>9-MATCH(Sheet1!$A$19,Sheet1!B7:I7,0)</f>
        <v>2</v>
      </c>
    </row>
    <row r="8" spans="1:19" x14ac:dyDescent="0.25">
      <c r="A8" t="s">
        <v>15</v>
      </c>
      <c r="B8">
        <f>9-MATCH(Sheet1!$A$2,Sheet1!B18:I18,0)</f>
        <v>6</v>
      </c>
      <c r="C8">
        <f>9-MATCH(Sheet1!$A$3,Sheet1!B18:I18,0)</f>
        <v>7</v>
      </c>
      <c r="D8">
        <f>9-MATCH(Sheet1!$A$4,Sheet1!B18:I18,0)</f>
        <v>8</v>
      </c>
      <c r="E8">
        <f>9-MATCH(Sheet1!$A$5,Sheet1!B18:I18,0)</f>
        <v>4</v>
      </c>
      <c r="F8">
        <f>9-MATCH(Sheet1!$A$6,Sheet1!B18:I18,0)</f>
        <v>3</v>
      </c>
      <c r="G8">
        <f>9-MATCH(Sheet1!$A$7,Sheet1!B18:I18,0)</f>
        <v>5</v>
      </c>
      <c r="H8">
        <f>9-MATCH(Sheet1!$A$8,Sheet1!B18:I18,0)</f>
        <v>1</v>
      </c>
      <c r="I8">
        <f>9-MATCH(Sheet1!$A$9,Sheet1!B18:I18,0)</f>
        <v>2</v>
      </c>
      <c r="K8" t="s">
        <v>6</v>
      </c>
      <c r="L8">
        <f>9-MATCH(Sheet1!$A$12,Sheet1!B8:I8,0)</f>
        <v>8</v>
      </c>
      <c r="M8">
        <f>9-MATCH(Sheet1!$A$13,Sheet1!B8:I8,0)</f>
        <v>7</v>
      </c>
      <c r="N8">
        <f>9-MATCH(Sheet1!$A$14,Sheet1!B8:I8,0)</f>
        <v>5</v>
      </c>
      <c r="O8">
        <f>9-MATCH(Sheet1!$A$15,Sheet1!B8:I8,0)</f>
        <v>4</v>
      </c>
      <c r="P8">
        <f>9-MATCH(Sheet1!$A$16,Sheet1!B8:I8,0)</f>
        <v>6</v>
      </c>
      <c r="Q8">
        <f>9-MATCH(Sheet1!$A$17,Sheet1!B8:I8,0)</f>
        <v>3</v>
      </c>
      <c r="R8">
        <f>9-MATCH(Sheet1!$A$18,Sheet1!B8:I8,0)</f>
        <v>1</v>
      </c>
      <c r="S8">
        <f>9-MATCH(Sheet1!$A$19,Sheet1!B8:I8,0)</f>
        <v>2</v>
      </c>
    </row>
    <row r="9" spans="1:19" x14ac:dyDescent="0.25">
      <c r="A9" t="s">
        <v>14</v>
      </c>
      <c r="B9">
        <f>9-MATCH(Sheet1!$A$2,Sheet1!B19:I19,0)</f>
        <v>8</v>
      </c>
      <c r="C9">
        <f>9-MATCH(Sheet1!$A$3,Sheet1!B19:I19,0)</f>
        <v>7</v>
      </c>
      <c r="D9">
        <f>9-MATCH(Sheet1!$A$4,Sheet1!B19:I19,0)</f>
        <v>6</v>
      </c>
      <c r="E9">
        <f>9-MATCH(Sheet1!$A$5,Sheet1!B19:I19,0)</f>
        <v>5</v>
      </c>
      <c r="F9">
        <f>9-MATCH(Sheet1!$A$6,Sheet1!B19:I19,0)</f>
        <v>4</v>
      </c>
      <c r="G9">
        <f>9-MATCH(Sheet1!$A$7,Sheet1!B19:I19,0)</f>
        <v>3</v>
      </c>
      <c r="H9">
        <f>9-MATCH(Sheet1!$A$8,Sheet1!B19:I19,0)</f>
        <v>2</v>
      </c>
      <c r="I9">
        <f>9-MATCH(Sheet1!$A$9,Sheet1!B19:I19,0)</f>
        <v>1</v>
      </c>
      <c r="K9" t="s">
        <v>7</v>
      </c>
      <c r="L9">
        <f>9-MATCH(Sheet1!$A$12,Sheet1!B9:I9,0)</f>
        <v>8</v>
      </c>
      <c r="M9">
        <f>9-MATCH(Sheet1!$A$13,Sheet1!B9:I9,0)</f>
        <v>2</v>
      </c>
      <c r="N9">
        <f>9-MATCH(Sheet1!$A$14,Sheet1!B9:I9,0)</f>
        <v>6</v>
      </c>
      <c r="O9">
        <f>9-MATCH(Sheet1!$A$15,Sheet1!B9:I9,0)</f>
        <v>7</v>
      </c>
      <c r="P9">
        <f>9-MATCH(Sheet1!$A$16,Sheet1!B9:I9,0)</f>
        <v>5</v>
      </c>
      <c r="Q9">
        <f>9-MATCH(Sheet1!$A$17,Sheet1!B9:I9,0)</f>
        <v>4</v>
      </c>
      <c r="R9">
        <f>9-MATCH(Sheet1!$A$18,Sheet1!B9:I9,0)</f>
        <v>3</v>
      </c>
      <c r="S9">
        <f>9-MATCH(Sheet1!$A$19,Sheet1!B9:I9,0)</f>
        <v>1</v>
      </c>
    </row>
    <row r="11" spans="1:19" x14ac:dyDescent="0.25">
      <c r="B11">
        <f>SUM(B2:B9)</f>
        <v>55</v>
      </c>
      <c r="C11">
        <f t="shared" ref="C11:I11" si="0">SUM(C2:C9)</f>
        <v>55</v>
      </c>
      <c r="D11">
        <f t="shared" si="0"/>
        <v>46</v>
      </c>
      <c r="E11">
        <f t="shared" si="0"/>
        <v>40</v>
      </c>
      <c r="F11">
        <f t="shared" si="0"/>
        <v>35</v>
      </c>
      <c r="G11">
        <f t="shared" si="0"/>
        <v>23</v>
      </c>
      <c r="H11">
        <f t="shared" si="0"/>
        <v>22</v>
      </c>
      <c r="I11">
        <f t="shared" si="0"/>
        <v>12</v>
      </c>
      <c r="L11">
        <f>SUM(L2:L9)</f>
        <v>53</v>
      </c>
      <c r="M11">
        <f t="shared" ref="M11:S11" si="1">SUM(M2:M9)</f>
        <v>52</v>
      </c>
      <c r="N11">
        <f t="shared" si="1"/>
        <v>53</v>
      </c>
      <c r="O11">
        <f t="shared" si="1"/>
        <v>45</v>
      </c>
      <c r="P11">
        <f t="shared" si="1"/>
        <v>34</v>
      </c>
      <c r="Q11">
        <f t="shared" si="1"/>
        <v>22</v>
      </c>
      <c r="R11">
        <f t="shared" si="1"/>
        <v>15</v>
      </c>
      <c r="S11">
        <f t="shared" si="1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Harris</dc:creator>
  <cp:lastModifiedBy>Jacob Harris</cp:lastModifiedBy>
  <dcterms:created xsi:type="dcterms:W3CDTF">2020-05-21T00:03:50Z</dcterms:created>
  <dcterms:modified xsi:type="dcterms:W3CDTF">2020-12-02T22:48:24Z</dcterms:modified>
</cp:coreProperties>
</file>