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7090"/>
  </bookViews>
  <sheets>
    <sheet name="transactions_1.1.2015-12.31.201" sheetId="1" r:id="rId1"/>
    <sheet name="1.1.2015 start pos" sheetId="2" r:id="rId2"/>
    <sheet name="12.31.2015 end pos" sheetId="3" r:id="rId3"/>
  </sheets>
  <calcPr calcId="145621" concurrentCalc="0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4" i="3"/>
  <c r="C17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C16" i="1"/>
  <c r="C19" i="1"/>
  <c r="F13" i="1"/>
  <c r="G1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3" i="1"/>
  <c r="G3" i="1"/>
</calcChain>
</file>

<file path=xl/sharedStrings.xml><?xml version="1.0" encoding="utf-8"?>
<sst xmlns="http://schemas.openxmlformats.org/spreadsheetml/2006/main" count="58" uniqueCount="29">
  <si>
    <t>Start</t>
  </si>
  <si>
    <t>End</t>
  </si>
  <si>
    <t>Dividend</t>
  </si>
  <si>
    <t>Change</t>
  </si>
  <si>
    <t>nw</t>
  </si>
  <si>
    <t>Start Date</t>
  </si>
  <si>
    <t>End Date</t>
  </si>
  <si>
    <t>Cash</t>
  </si>
  <si>
    <t>CTO</t>
  </si>
  <si>
    <t>ORM</t>
  </si>
  <si>
    <t>PKTEF</t>
  </si>
  <si>
    <t>PW</t>
  </si>
  <si>
    <t>USAK</t>
  </si>
  <si>
    <t>AMZKF</t>
  </si>
  <si>
    <t>INFU</t>
  </si>
  <si>
    <t>NAUH</t>
  </si>
  <si>
    <t>Average size of stock positions?</t>
  </si>
  <si>
    <t>SHFK</t>
  </si>
  <si>
    <t>Return (with cash)</t>
  </si>
  <si>
    <t>PRSS</t>
  </si>
  <si>
    <t>Shares</t>
  </si>
  <si>
    <t>Percent Change</t>
  </si>
  <si>
    <t>Starting Portfolio Value</t>
  </si>
  <si>
    <t>Ending Portfolio Value</t>
  </si>
  <si>
    <t>Symbol</t>
  </si>
  <si>
    <t>Price</t>
  </si>
  <si>
    <t>AXLE</t>
  </si>
  <si>
    <t>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</si>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</sst>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16" sqref="D16"/>
    </sheetView>
  </sheetViews>
  <sheetFormatPr defaultRowHeight="14.5" x14ac:dyDescent="0.35"/>
  <cols>
    <col min="1" max="1" width="18.6328125" style="1" bestFit="1" customWidth="1"/>
    <col min="2" max="2" width="8.453125" style="1" bestFit="1" customWidth="1"/>
    <col min="3" max="3" width="8.7265625" style="1"/>
    <col min="4" max="4" width="19" style="1" bestFit="1" customWidth="1"/>
    <col min="5" max="6" width="8.7265625" style="1"/>
    <col min="7" max="7" width="13.81640625" style="1" bestFit="1" customWidth="1"/>
    <col min="8" max="9" width="8.7265625" style="1"/>
    <col min="10" max="10" width="9.453125" style="1" bestFit="1" customWidth="1"/>
    <col min="11" max="11" width="10.453125" style="1" bestFit="1" customWidth="1"/>
    <col min="12" max="16384" width="8.7265625" style="1"/>
  </cols>
  <sheetData>
    <row r="1" spans="1:11" x14ac:dyDescent="0.35">
      <c r="C1" s="1" t="s">
        <v>0</v>
      </c>
      <c r="D1" s="1" t="s">
        <v>1</v>
      </c>
      <c r="E1" s="1" t="s">
        <v>2</v>
      </c>
      <c r="F1" s="1" t="s">
        <v>3</v>
      </c>
      <c r="G1" s="1" t="s">
        <v>21</v>
      </c>
      <c r="H1" s="1" t="s">
        <v>4</v>
      </c>
      <c r="J1" s="1" t="s">
        <v>5</v>
      </c>
      <c r="K1" s="1" t="s">
        <v>6</v>
      </c>
    </row>
    <row r="2" spans="1:11" x14ac:dyDescent="0.35">
      <c r="A2" s="1" t="s">
        <v>7</v>
      </c>
      <c r="C2" s="1">
        <v>13614.58</v>
      </c>
      <c r="D2" s="1">
        <v>8469.39</v>
      </c>
      <c r="H2" s="1">
        <v>14772.35</v>
      </c>
    </row>
    <row r="3" spans="1:11" x14ac:dyDescent="0.35">
      <c r="A3" s="1" t="s">
        <v>8</v>
      </c>
      <c r="B3" s="1">
        <v>92</v>
      </c>
      <c r="C3" s="1">
        <v>5133.6000000000004</v>
      </c>
      <c r="D3" s="1">
        <v>4849.32</v>
      </c>
      <c r="E3" s="1">
        <v>7.36</v>
      </c>
      <c r="F3" s="1">
        <f>D3-C3+E3</f>
        <v>-276.92000000000064</v>
      </c>
      <c r="G3" s="2">
        <f>F3/C3</f>
        <v>-5.3942652329749222E-2</v>
      </c>
      <c r="J3" s="3">
        <v>42005</v>
      </c>
      <c r="K3" s="3">
        <v>42369</v>
      </c>
    </row>
    <row r="4" spans="1:11" x14ac:dyDescent="0.35">
      <c r="A4" s="1" t="s">
        <v>9</v>
      </c>
      <c r="B4" s="1">
        <v>100</v>
      </c>
      <c r="C4" s="1">
        <v>1427</v>
      </c>
      <c r="D4" s="1">
        <v>1343</v>
      </c>
      <c r="F4" s="1">
        <f t="shared" ref="F4:F12" si="0">D4-C4+E4</f>
        <v>-84</v>
      </c>
      <c r="G4" s="2">
        <f t="shared" ref="G4:G12" si="1">F4/C4</f>
        <v>-5.8864751226348981E-2</v>
      </c>
      <c r="J4" s="3">
        <v>42317</v>
      </c>
      <c r="K4" s="3">
        <v>42369</v>
      </c>
    </row>
    <row r="5" spans="1:11" x14ac:dyDescent="0.35">
      <c r="A5" s="1" t="s">
        <v>10</v>
      </c>
      <c r="B5" s="1">
        <v>13000</v>
      </c>
      <c r="C5" s="1">
        <v>4691.5</v>
      </c>
      <c r="D5" s="1">
        <v>3576.3</v>
      </c>
      <c r="F5" s="1">
        <f t="shared" si="0"/>
        <v>-1115.1999999999998</v>
      </c>
      <c r="G5" s="2">
        <f t="shared" si="1"/>
        <v>-0.23770649046147282</v>
      </c>
      <c r="J5" s="3">
        <v>42005</v>
      </c>
      <c r="K5" s="3">
        <v>42369</v>
      </c>
    </row>
    <row r="6" spans="1:11" x14ac:dyDescent="0.35">
      <c r="A6" s="1" t="s">
        <v>11</v>
      </c>
      <c r="B6" s="1">
        <v>200</v>
      </c>
      <c r="C6" s="1">
        <v>1797</v>
      </c>
      <c r="D6" s="1">
        <v>874</v>
      </c>
      <c r="F6" s="1">
        <f t="shared" si="0"/>
        <v>-923</v>
      </c>
      <c r="G6" s="2">
        <f t="shared" si="1"/>
        <v>-0.51363383416805786</v>
      </c>
      <c r="J6" s="3">
        <v>42090</v>
      </c>
      <c r="K6" s="3">
        <v>42369</v>
      </c>
    </row>
    <row r="7" spans="1:11" x14ac:dyDescent="0.35">
      <c r="A7" s="1" t="s">
        <v>26</v>
      </c>
      <c r="B7" s="1">
        <v>2000</v>
      </c>
      <c r="C7" s="1">
        <v>937</v>
      </c>
      <c r="D7" s="1">
        <v>542</v>
      </c>
      <c r="F7" s="1">
        <f t="shared" si="0"/>
        <v>-395</v>
      </c>
      <c r="G7" s="2">
        <f t="shared" si="1"/>
        <v>-0.42155816435432231</v>
      </c>
      <c r="J7" s="3">
        <v>42005</v>
      </c>
      <c r="K7" s="3">
        <v>42369</v>
      </c>
    </row>
    <row r="8" spans="1:11" x14ac:dyDescent="0.35">
      <c r="A8" s="1" t="s">
        <v>12</v>
      </c>
      <c r="B8" s="1">
        <v>180</v>
      </c>
      <c r="C8" s="1">
        <v>3951.9</v>
      </c>
      <c r="D8" s="1">
        <v>3141</v>
      </c>
      <c r="F8" s="1">
        <f t="shared" si="0"/>
        <v>-810.90000000000009</v>
      </c>
      <c r="G8" s="2">
        <f t="shared" si="1"/>
        <v>-0.20519243907993626</v>
      </c>
      <c r="J8" s="3">
        <v>42128</v>
      </c>
      <c r="K8" s="3">
        <v>42369</v>
      </c>
    </row>
    <row r="9" spans="1:11" x14ac:dyDescent="0.35">
      <c r="A9" s="1" t="s">
        <v>17</v>
      </c>
      <c r="B9" s="1">
        <v>200</v>
      </c>
      <c r="C9" s="1">
        <v>6350</v>
      </c>
      <c r="D9" s="1">
        <v>6950</v>
      </c>
      <c r="E9" s="1">
        <v>936</v>
      </c>
      <c r="F9" s="1">
        <f t="shared" si="0"/>
        <v>1536</v>
      </c>
      <c r="G9" s="2">
        <f t="shared" si="1"/>
        <v>0.24188976377952756</v>
      </c>
      <c r="J9" s="3">
        <v>42005</v>
      </c>
      <c r="K9" s="3">
        <v>42369</v>
      </c>
    </row>
    <row r="10" spans="1:11" x14ac:dyDescent="0.35">
      <c r="A10" s="1" t="s">
        <v>13</v>
      </c>
      <c r="B10" s="1">
        <v>2000</v>
      </c>
      <c r="C10" s="1">
        <v>3650</v>
      </c>
      <c r="D10" s="1">
        <v>3473.22</v>
      </c>
      <c r="F10" s="1">
        <f t="shared" si="0"/>
        <v>-176.7800000000002</v>
      </c>
      <c r="G10" s="2">
        <f t="shared" si="1"/>
        <v>-4.8432876712328821E-2</v>
      </c>
      <c r="J10" s="3">
        <v>42005</v>
      </c>
      <c r="K10" s="3">
        <v>42058</v>
      </c>
    </row>
    <row r="11" spans="1:11" x14ac:dyDescent="0.35">
      <c r="A11" s="1" t="s">
        <v>14</v>
      </c>
      <c r="B11" s="1">
        <v>1150</v>
      </c>
      <c r="C11" s="1">
        <v>3622.5</v>
      </c>
      <c r="D11" s="1">
        <v>3569.43</v>
      </c>
      <c r="F11" s="1">
        <f t="shared" si="0"/>
        <v>-53.070000000000164</v>
      </c>
      <c r="G11" s="2">
        <f t="shared" si="1"/>
        <v>-1.4650103519668783E-2</v>
      </c>
      <c r="J11" s="3">
        <v>42005</v>
      </c>
      <c r="K11" s="3">
        <v>42110</v>
      </c>
    </row>
    <row r="12" spans="1:11" x14ac:dyDescent="0.35">
      <c r="A12" s="1" t="s">
        <v>15</v>
      </c>
      <c r="B12" s="1">
        <v>1500</v>
      </c>
      <c r="C12" s="1">
        <v>5002.6499999999996</v>
      </c>
      <c r="D12" s="1">
        <v>4178.67</v>
      </c>
      <c r="E12" s="1">
        <v>135</v>
      </c>
      <c r="F12" s="1">
        <f t="shared" si="0"/>
        <v>-688.97999999999956</v>
      </c>
      <c r="G12" s="2">
        <f t="shared" si="1"/>
        <v>-0.13772300680639254</v>
      </c>
      <c r="J12" s="3">
        <v>42058</v>
      </c>
      <c r="K12" s="3">
        <v>42255</v>
      </c>
    </row>
    <row r="13" spans="1:11" x14ac:dyDescent="0.35">
      <c r="A13" s="1" t="s">
        <v>19</v>
      </c>
      <c r="B13" s="1">
        <v>750</v>
      </c>
      <c r="C13" s="1">
        <v>3006.78</v>
      </c>
      <c r="D13" s="1">
        <v>3367.93</v>
      </c>
      <c r="F13" s="1">
        <f>D13-C13+E13</f>
        <v>361.14999999999964</v>
      </c>
      <c r="G13" s="2">
        <f>F13/C13</f>
        <v>0.12011188048344063</v>
      </c>
      <c r="J13" s="3">
        <v>42115</v>
      </c>
      <c r="K13" s="3">
        <v>42151</v>
      </c>
    </row>
    <row r="16" spans="1:11" x14ac:dyDescent="0.35">
      <c r="A16" s="1" t="s">
        <v>22</v>
      </c>
      <c r="C16" s="1">
        <f>'1.1.2015 start pos'!D14</f>
        <v>32370.68</v>
      </c>
    </row>
    <row r="17" spans="1:3" x14ac:dyDescent="0.35">
      <c r="A17" s="1" t="s">
        <v>23</v>
      </c>
      <c r="C17" s="1">
        <f>'12.31.2015 end pos'!D14</f>
        <v>29745.01</v>
      </c>
    </row>
    <row r="19" spans="1:3" x14ac:dyDescent="0.35">
      <c r="A19" s="1" t="s">
        <v>18</v>
      </c>
      <c r="C19" s="4">
        <f>(C17-C16)/C16</f>
        <v>-8.1112599426394566E-2</v>
      </c>
    </row>
    <row r="24" spans="1:3" x14ac:dyDescent="0.35">
      <c r="C24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2" sqref="D12"/>
    </sheetView>
  </sheetViews>
  <sheetFormatPr defaultRowHeight="14.5" x14ac:dyDescent="0.35"/>
  <sheetData>
    <row r="1" spans="1:4" x14ac:dyDescent="0.35">
      <c r="A1" s="1" t="s">
        <v>24</v>
      </c>
      <c r="B1" s="1" t="s">
        <v>20</v>
      </c>
      <c r="C1" s="1" t="s">
        <v>25</v>
      </c>
      <c r="D1" s="1" t="s">
        <v>27</v>
      </c>
    </row>
    <row r="2" spans="1:4" x14ac:dyDescent="0.35">
      <c r="A2" s="1" t="s">
        <v>8</v>
      </c>
      <c r="B2" s="1">
        <v>92</v>
      </c>
      <c r="C2" s="1">
        <v>55.8</v>
      </c>
      <c r="D2">
        <f>B2*C2</f>
        <v>5133.5999999999995</v>
      </c>
    </row>
    <row r="3" spans="1:4" x14ac:dyDescent="0.35">
      <c r="A3" s="1" t="s">
        <v>9</v>
      </c>
      <c r="B3" s="1">
        <v>0</v>
      </c>
      <c r="C3" s="1">
        <v>0</v>
      </c>
      <c r="D3">
        <f t="shared" ref="D3:D13" si="0">B3*C3</f>
        <v>0</v>
      </c>
    </row>
    <row r="4" spans="1:4" x14ac:dyDescent="0.35">
      <c r="A4" s="1" t="s">
        <v>10</v>
      </c>
      <c r="B4" s="1">
        <v>0</v>
      </c>
      <c r="C4" s="1">
        <v>0</v>
      </c>
      <c r="D4">
        <f t="shared" si="0"/>
        <v>0</v>
      </c>
    </row>
    <row r="5" spans="1:4" x14ac:dyDescent="0.35">
      <c r="A5" s="1" t="s">
        <v>11</v>
      </c>
      <c r="B5" s="1">
        <v>0</v>
      </c>
      <c r="C5" s="1">
        <v>0</v>
      </c>
      <c r="D5">
        <f t="shared" si="0"/>
        <v>0</v>
      </c>
    </row>
    <row r="6" spans="1:4" x14ac:dyDescent="0.35">
      <c r="A6" s="1" t="s">
        <v>26</v>
      </c>
      <c r="B6" s="1">
        <v>0</v>
      </c>
      <c r="C6" s="1">
        <v>0</v>
      </c>
      <c r="D6">
        <f t="shared" si="0"/>
        <v>0</v>
      </c>
    </row>
    <row r="7" spans="1:4" x14ac:dyDescent="0.35">
      <c r="A7" s="1" t="s">
        <v>12</v>
      </c>
      <c r="B7" s="1">
        <v>0</v>
      </c>
      <c r="C7" s="1">
        <v>0</v>
      </c>
      <c r="D7">
        <f t="shared" si="0"/>
        <v>0</v>
      </c>
    </row>
    <row r="8" spans="1:4" x14ac:dyDescent="0.35">
      <c r="A8" s="1" t="s">
        <v>17</v>
      </c>
      <c r="B8" s="1">
        <v>200</v>
      </c>
      <c r="C8" s="1">
        <v>31.75</v>
      </c>
      <c r="D8">
        <f t="shared" si="0"/>
        <v>6350</v>
      </c>
    </row>
    <row r="9" spans="1:4" x14ac:dyDescent="0.35">
      <c r="A9" s="1" t="s">
        <v>13</v>
      </c>
      <c r="B9" s="1">
        <v>2000</v>
      </c>
      <c r="C9" s="1">
        <v>1.825</v>
      </c>
      <c r="D9">
        <f t="shared" si="0"/>
        <v>3650</v>
      </c>
    </row>
    <row r="10" spans="1:4" x14ac:dyDescent="0.35">
      <c r="A10" s="1" t="s">
        <v>14</v>
      </c>
      <c r="B10" s="1">
        <v>1150</v>
      </c>
      <c r="C10" s="1">
        <v>3.15</v>
      </c>
      <c r="D10">
        <f t="shared" si="0"/>
        <v>3622.5</v>
      </c>
    </row>
    <row r="11" spans="1:4" x14ac:dyDescent="0.35">
      <c r="A11" s="1" t="s">
        <v>15</v>
      </c>
      <c r="B11" s="1">
        <v>0</v>
      </c>
      <c r="C11" s="1">
        <v>0</v>
      </c>
      <c r="D11">
        <f t="shared" si="0"/>
        <v>0</v>
      </c>
    </row>
    <row r="12" spans="1:4" x14ac:dyDescent="0.35">
      <c r="A12" s="1" t="s">
        <v>19</v>
      </c>
      <c r="B12" s="1">
        <v>0</v>
      </c>
      <c r="C12" s="1">
        <v>0</v>
      </c>
      <c r="D12">
        <f t="shared" si="0"/>
        <v>0</v>
      </c>
    </row>
    <row r="13" spans="1:4" x14ac:dyDescent="0.35">
      <c r="A13" s="1" t="s">
        <v>7</v>
      </c>
      <c r="B13" s="1">
        <v>13614.58</v>
      </c>
      <c r="C13" s="1">
        <v>1</v>
      </c>
      <c r="D13">
        <f t="shared" si="0"/>
        <v>13614.58</v>
      </c>
    </row>
    <row r="14" spans="1:4" s="6" customFormat="1" x14ac:dyDescent="0.35">
      <c r="A14" s="5" t="s">
        <v>28</v>
      </c>
      <c r="D14" s="6">
        <f>SUM(D2:D13)</f>
        <v>32370.68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0" sqref="C10"/>
    </sheetView>
  </sheetViews>
  <sheetFormatPr defaultRowHeight="14.5" x14ac:dyDescent="0.35"/>
  <sheetData>
    <row r="1" spans="1:4" x14ac:dyDescent="0.35">
      <c r="A1" s="1" t="s">
        <v>24</v>
      </c>
      <c r="B1" s="1" t="s">
        <v>20</v>
      </c>
      <c r="C1" s="1" t="s">
        <v>25</v>
      </c>
      <c r="D1" s="1" t="s">
        <v>27</v>
      </c>
    </row>
    <row r="2" spans="1:4" x14ac:dyDescent="0.35">
      <c r="A2" s="1" t="s">
        <v>8</v>
      </c>
      <c r="B2" s="1">
        <v>92</v>
      </c>
      <c r="C2" s="1">
        <v>52.71</v>
      </c>
      <c r="D2">
        <f>B2*C2</f>
        <v>4849.32</v>
      </c>
    </row>
    <row r="3" spans="1:4" x14ac:dyDescent="0.35">
      <c r="A3" s="1" t="s">
        <v>9</v>
      </c>
      <c r="B3" s="1">
        <v>100</v>
      </c>
      <c r="C3" s="1">
        <v>13.43</v>
      </c>
      <c r="D3">
        <f t="shared" ref="D3:D12" si="0">B3*C3</f>
        <v>1343</v>
      </c>
    </row>
    <row r="4" spans="1:4" x14ac:dyDescent="0.35">
      <c r="A4" s="1" t="s">
        <v>10</v>
      </c>
      <c r="B4" s="1">
        <v>13000</v>
      </c>
      <c r="C4" s="1">
        <v>0.27510000000000001</v>
      </c>
      <c r="D4">
        <f t="shared" si="0"/>
        <v>3576.3</v>
      </c>
    </row>
    <row r="5" spans="1:4" x14ac:dyDescent="0.35">
      <c r="A5" s="1" t="s">
        <v>11</v>
      </c>
      <c r="B5" s="1">
        <v>200</v>
      </c>
      <c r="C5" s="1">
        <v>4.37</v>
      </c>
      <c r="D5">
        <f t="shared" si="0"/>
        <v>874</v>
      </c>
    </row>
    <row r="6" spans="1:4" x14ac:dyDescent="0.35">
      <c r="A6" s="1" t="s">
        <v>26</v>
      </c>
      <c r="B6" s="1">
        <v>2000</v>
      </c>
      <c r="C6" s="1">
        <v>0.27100000000000002</v>
      </c>
      <c r="D6">
        <f t="shared" si="0"/>
        <v>542</v>
      </c>
    </row>
    <row r="7" spans="1:4" x14ac:dyDescent="0.35">
      <c r="A7" s="1" t="s">
        <v>12</v>
      </c>
      <c r="B7" s="1">
        <v>180</v>
      </c>
      <c r="C7" s="1">
        <v>17.45</v>
      </c>
      <c r="D7">
        <f t="shared" si="0"/>
        <v>3141</v>
      </c>
    </row>
    <row r="8" spans="1:4" x14ac:dyDescent="0.35">
      <c r="A8" s="1" t="s">
        <v>17</v>
      </c>
      <c r="B8" s="1">
        <v>200</v>
      </c>
      <c r="C8" s="1">
        <v>34.75</v>
      </c>
      <c r="D8">
        <f t="shared" si="0"/>
        <v>6950</v>
      </c>
    </row>
    <row r="9" spans="1:4" x14ac:dyDescent="0.35">
      <c r="A9" s="1" t="s">
        <v>13</v>
      </c>
      <c r="B9" s="1">
        <v>0</v>
      </c>
      <c r="C9" s="1">
        <v>0</v>
      </c>
      <c r="D9">
        <f t="shared" si="0"/>
        <v>0</v>
      </c>
    </row>
    <row r="10" spans="1:4" x14ac:dyDescent="0.35">
      <c r="A10" s="1" t="s">
        <v>14</v>
      </c>
      <c r="B10" s="1">
        <v>0</v>
      </c>
      <c r="C10" s="1">
        <v>0</v>
      </c>
      <c r="D10">
        <f t="shared" si="0"/>
        <v>0</v>
      </c>
    </row>
    <row r="11" spans="1:4" x14ac:dyDescent="0.35">
      <c r="A11" s="1" t="s">
        <v>15</v>
      </c>
      <c r="B11" s="1">
        <v>0</v>
      </c>
      <c r="C11" s="1">
        <v>0</v>
      </c>
      <c r="D11">
        <f t="shared" si="0"/>
        <v>0</v>
      </c>
    </row>
    <row r="12" spans="1:4" x14ac:dyDescent="0.35">
      <c r="A12" s="1" t="s">
        <v>19</v>
      </c>
      <c r="B12" s="1">
        <v>0</v>
      </c>
      <c r="C12" s="1">
        <v>0</v>
      </c>
      <c r="D12">
        <f t="shared" si="0"/>
        <v>0</v>
      </c>
    </row>
    <row r="13" spans="1:4" x14ac:dyDescent="0.35">
      <c r="A13" s="1" t="s">
        <v>7</v>
      </c>
      <c r="B13" s="1">
        <v>13614.58</v>
      </c>
      <c r="C13" s="1">
        <v>1</v>
      </c>
      <c r="D13">
        <v>8469.39</v>
      </c>
    </row>
    <row r="14" spans="1:4" x14ac:dyDescent="0.35">
      <c r="A14" s="5" t="s">
        <v>28</v>
      </c>
      <c r="B14" s="6"/>
      <c r="C14" s="6"/>
      <c r="D14" s="6">
        <f>SUM(D2:D13)</f>
        <v>29745.01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transactions_1.1.2015-12.31.201</vt:lpstr>
      <vt:lpstr>1.1.2015 start pos</vt:lpstr>
      <vt:lpstr>12.31.2015 end 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Li</dc:creator>
  <cp:lastModifiedBy>Harrison Li</cp:lastModifiedBy>
  <dcterms:created xsi:type="dcterms:W3CDTF">2016-10-04T19:22:57Z</dcterms:created>
  <dcterms:modified xsi:type="dcterms:W3CDTF">2016-10-04T23:03:17Z</dcterms:modified>
</cp:coreProperties>
</file>