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t\Desktop\"/>
    </mc:Choice>
  </mc:AlternateContent>
  <bookViews>
    <workbookView xWindow="0" yWindow="0" windowWidth="20490" windowHeight="70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F5" i="1" s="1"/>
  <c r="C6" i="1" s="1"/>
  <c r="B1" i="1"/>
  <c r="L5" i="1"/>
  <c r="K5" i="1"/>
  <c r="J5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H5" i="1" l="1"/>
  <c r="E6" i="1" s="1"/>
  <c r="L6" i="1" s="1"/>
  <c r="G5" i="1"/>
  <c r="D6" i="1" s="1"/>
  <c r="J6" i="1"/>
  <c r="F6" i="1" l="1"/>
  <c r="C7" i="1" s="1"/>
  <c r="J7" i="1" s="1"/>
  <c r="K6" i="1"/>
  <c r="G6" i="1"/>
  <c r="D7" i="1" s="1"/>
  <c r="K7" i="1" s="1"/>
  <c r="H6" i="1"/>
  <c r="E7" i="1" s="1"/>
  <c r="L7" i="1" s="1"/>
  <c r="F7" i="1" l="1"/>
  <c r="C8" i="1" s="1"/>
  <c r="G8" i="1" s="1"/>
  <c r="D9" i="1" s="1"/>
  <c r="K9" i="1" s="1"/>
  <c r="H7" i="1"/>
  <c r="E8" i="1" s="1"/>
  <c r="L8" i="1" s="1"/>
  <c r="G7" i="1"/>
  <c r="D8" i="1" s="1"/>
  <c r="K8" i="1" s="1"/>
  <c r="F8" i="1" l="1"/>
  <c r="C9" i="1" s="1"/>
  <c r="J9" i="1" s="1"/>
  <c r="J8" i="1"/>
  <c r="H8" i="1"/>
  <c r="E9" i="1" s="1"/>
  <c r="F9" i="1" l="1"/>
  <c r="C10" i="1" s="1"/>
  <c r="J10" i="1" s="1"/>
  <c r="H9" i="1"/>
  <c r="E10" i="1" s="1"/>
  <c r="L10" i="1" s="1"/>
  <c r="L9" i="1"/>
  <c r="G9" i="1"/>
  <c r="D10" i="1" s="1"/>
  <c r="F10" i="1" l="1"/>
  <c r="C11" i="1" s="1"/>
  <c r="J11" i="1" s="1"/>
  <c r="H10" i="1"/>
  <c r="E11" i="1" s="1"/>
  <c r="H11" i="1" s="1"/>
  <c r="E12" i="1" s="1"/>
  <c r="G10" i="1"/>
  <c r="D11" i="1" s="1"/>
  <c r="K11" i="1" s="1"/>
  <c r="K10" i="1"/>
  <c r="L11" i="1" l="1"/>
  <c r="G11" i="1"/>
  <c r="D12" i="1" s="1"/>
  <c r="K12" i="1" s="1"/>
  <c r="F11" i="1"/>
  <c r="C12" i="1" s="1"/>
  <c r="J12" i="1" s="1"/>
  <c r="L12" i="1"/>
  <c r="F12" i="1" l="1"/>
  <c r="C13" i="1" s="1"/>
  <c r="H13" i="1" s="1"/>
  <c r="E14" i="1" s="1"/>
  <c r="L14" i="1" s="1"/>
  <c r="H12" i="1"/>
  <c r="E13" i="1" s="1"/>
  <c r="L13" i="1" s="1"/>
  <c r="G12" i="1"/>
  <c r="D13" i="1" s="1"/>
  <c r="K13" i="1" s="1"/>
  <c r="J13" i="1" l="1"/>
  <c r="F13" i="1"/>
  <c r="C14" i="1" s="1"/>
  <c r="G13" i="1"/>
  <c r="D14" i="1" s="1"/>
  <c r="K14" i="1" s="1"/>
  <c r="G14" i="1" l="1"/>
  <c r="D15" i="1" s="1"/>
  <c r="K15" i="1" s="1"/>
  <c r="J14" i="1"/>
  <c r="H14" i="1"/>
  <c r="E15" i="1" s="1"/>
  <c r="L15" i="1" s="1"/>
  <c r="F14" i="1"/>
  <c r="C15" i="1" s="1"/>
  <c r="J15" i="1" s="1"/>
  <c r="G15" i="1" l="1"/>
  <c r="D16" i="1" s="1"/>
  <c r="F15" i="1"/>
  <c r="C16" i="1" s="1"/>
  <c r="H15" i="1"/>
  <c r="E16" i="1" s="1"/>
  <c r="L16" i="1" s="1"/>
  <c r="F16" i="1"/>
  <c r="C17" i="1" s="1"/>
  <c r="K16" i="1"/>
  <c r="H16" i="1"/>
  <c r="E17" i="1" s="1"/>
  <c r="G16" i="1"/>
  <c r="D17" i="1" s="1"/>
  <c r="J16" i="1"/>
  <c r="F17" i="1" l="1"/>
  <c r="C18" i="1" s="1"/>
  <c r="K17" i="1"/>
  <c r="H17" i="1"/>
  <c r="E18" i="1" s="1"/>
  <c r="L18" i="1" s="1"/>
  <c r="L17" i="1"/>
  <c r="G17" i="1"/>
  <c r="D18" i="1" s="1"/>
  <c r="J17" i="1"/>
  <c r="H18" i="1" l="1"/>
  <c r="E19" i="1" s="1"/>
  <c r="L19" i="1" s="1"/>
  <c r="G18" i="1"/>
  <c r="D19" i="1" s="1"/>
  <c r="K19" i="1" s="1"/>
  <c r="K18" i="1"/>
  <c r="F18" i="1"/>
  <c r="C19" i="1" s="1"/>
  <c r="J18" i="1"/>
  <c r="H19" i="1" l="1"/>
  <c r="E20" i="1" s="1"/>
  <c r="L20" i="1" s="1"/>
  <c r="G19" i="1"/>
  <c r="D20" i="1" s="1"/>
  <c r="F19" i="1"/>
  <c r="C20" i="1" s="1"/>
  <c r="J19" i="1"/>
  <c r="G20" i="1" l="1"/>
  <c r="D21" i="1" s="1"/>
  <c r="K20" i="1"/>
  <c r="F20" i="1"/>
  <c r="C21" i="1" s="1"/>
  <c r="H20" i="1"/>
  <c r="E21" i="1" s="1"/>
  <c r="L21" i="1" s="1"/>
  <c r="J20" i="1"/>
  <c r="G21" i="1" l="1"/>
  <c r="D22" i="1" s="1"/>
  <c r="K22" i="1" s="1"/>
  <c r="H21" i="1"/>
  <c r="E22" i="1" s="1"/>
  <c r="L22" i="1" s="1"/>
  <c r="K21" i="1"/>
  <c r="F21" i="1"/>
  <c r="C22" i="1" s="1"/>
  <c r="J21" i="1"/>
  <c r="H22" i="1" l="1"/>
  <c r="E23" i="1" s="1"/>
  <c r="L23" i="1" s="1"/>
  <c r="F22" i="1"/>
  <c r="C23" i="1" s="1"/>
  <c r="G22" i="1"/>
  <c r="D23" i="1" s="1"/>
  <c r="J22" i="1"/>
  <c r="F23" i="1" l="1"/>
  <c r="C24" i="1" s="1"/>
  <c r="H23" i="1"/>
  <c r="E24" i="1" s="1"/>
  <c r="L24" i="1" s="1"/>
  <c r="K23" i="1"/>
  <c r="G23" i="1"/>
  <c r="D24" i="1" s="1"/>
  <c r="J23" i="1"/>
  <c r="G24" i="1" l="1"/>
  <c r="D25" i="1" s="1"/>
  <c r="K25" i="1" s="1"/>
  <c r="F24" i="1"/>
  <c r="C25" i="1" s="1"/>
  <c r="K24" i="1"/>
  <c r="H24" i="1"/>
  <c r="E25" i="1" s="1"/>
  <c r="J24" i="1"/>
  <c r="H25" i="1" l="1"/>
  <c r="E26" i="1" s="1"/>
  <c r="L26" i="1" s="1"/>
  <c r="L25" i="1"/>
  <c r="G25" i="1"/>
  <c r="D26" i="1" s="1"/>
  <c r="F25" i="1"/>
  <c r="C26" i="1" s="1"/>
  <c r="J25" i="1"/>
  <c r="H26" i="1" l="1"/>
  <c r="E27" i="1" s="1"/>
  <c r="L27" i="1" s="1"/>
  <c r="F26" i="1"/>
  <c r="C27" i="1" s="1"/>
  <c r="K26" i="1"/>
  <c r="G26" i="1"/>
  <c r="D27" i="1" s="1"/>
  <c r="K27" i="1" s="1"/>
  <c r="J26" i="1"/>
  <c r="H27" i="1" l="1"/>
  <c r="E28" i="1" s="1"/>
  <c r="L28" i="1" s="1"/>
  <c r="F27" i="1"/>
  <c r="C28" i="1" s="1"/>
  <c r="G27" i="1"/>
  <c r="D28" i="1" s="1"/>
  <c r="K28" i="1" s="1"/>
  <c r="J27" i="1"/>
  <c r="F28" i="1" l="1"/>
  <c r="C29" i="1" s="1"/>
  <c r="G28" i="1"/>
  <c r="D29" i="1" s="1"/>
  <c r="H28" i="1"/>
  <c r="E29" i="1" s="1"/>
  <c r="J28" i="1"/>
  <c r="H29" i="1" l="1"/>
  <c r="E30" i="1" s="1"/>
  <c r="L30" i="1" s="1"/>
  <c r="G29" i="1"/>
  <c r="D30" i="1" s="1"/>
  <c r="K30" i="1" s="1"/>
  <c r="K29" i="1"/>
  <c r="L29" i="1"/>
  <c r="F29" i="1"/>
  <c r="C30" i="1" s="1"/>
  <c r="J29" i="1"/>
  <c r="H30" i="1" l="1"/>
  <c r="E31" i="1" s="1"/>
  <c r="L31" i="1" s="1"/>
  <c r="F30" i="1"/>
  <c r="C31" i="1" s="1"/>
  <c r="G30" i="1"/>
  <c r="D31" i="1" s="1"/>
  <c r="K31" i="1" s="1"/>
  <c r="J30" i="1"/>
  <c r="F31" i="1" l="1"/>
  <c r="C32" i="1" s="1"/>
  <c r="H31" i="1"/>
  <c r="E32" i="1" s="1"/>
  <c r="L32" i="1" s="1"/>
  <c r="G31" i="1"/>
  <c r="D32" i="1" s="1"/>
  <c r="K32" i="1" s="1"/>
  <c r="J31" i="1"/>
  <c r="G32" i="1" l="1"/>
  <c r="D33" i="1" s="1"/>
  <c r="K33" i="1" s="1"/>
  <c r="H32" i="1"/>
  <c r="E33" i="1" s="1"/>
  <c r="L33" i="1" s="1"/>
  <c r="F32" i="1"/>
  <c r="C33" i="1" s="1"/>
  <c r="J32" i="1"/>
  <c r="H33" i="1" l="1"/>
  <c r="E34" i="1" s="1"/>
  <c r="L34" i="1" s="1"/>
  <c r="G33" i="1"/>
  <c r="D34" i="1" s="1"/>
  <c r="K34" i="1" s="1"/>
  <c r="F33" i="1"/>
  <c r="C34" i="1" s="1"/>
  <c r="J33" i="1"/>
  <c r="H34" i="1" l="1"/>
  <c r="E35" i="1" s="1"/>
  <c r="L35" i="1" s="1"/>
  <c r="F34" i="1"/>
  <c r="C35" i="1" s="1"/>
  <c r="G34" i="1"/>
  <c r="D35" i="1" s="1"/>
  <c r="K35" i="1" s="1"/>
  <c r="J34" i="1"/>
  <c r="H35" i="1" l="1"/>
  <c r="E36" i="1" s="1"/>
  <c r="L36" i="1" s="1"/>
  <c r="F35" i="1"/>
  <c r="C36" i="1" s="1"/>
  <c r="G35" i="1"/>
  <c r="D36" i="1" s="1"/>
  <c r="J35" i="1"/>
  <c r="F36" i="1" l="1"/>
  <c r="C37" i="1" s="1"/>
  <c r="K36" i="1"/>
  <c r="H36" i="1"/>
  <c r="E37" i="1" s="1"/>
  <c r="L37" i="1" s="1"/>
  <c r="G36" i="1"/>
  <c r="D37" i="1" s="1"/>
  <c r="J36" i="1"/>
  <c r="F37" i="1" l="1"/>
  <c r="C38" i="1" s="1"/>
  <c r="K37" i="1"/>
  <c r="G37" i="1"/>
  <c r="D38" i="1" s="1"/>
  <c r="K38" i="1" s="1"/>
  <c r="H37" i="1"/>
  <c r="E38" i="1" s="1"/>
  <c r="L38" i="1" s="1"/>
  <c r="J37" i="1"/>
  <c r="F38" i="1" l="1"/>
  <c r="C39" i="1" s="1"/>
  <c r="H38" i="1"/>
  <c r="E39" i="1" s="1"/>
  <c r="L39" i="1" s="1"/>
  <c r="G38" i="1"/>
  <c r="D39" i="1" s="1"/>
  <c r="J38" i="1"/>
  <c r="G39" i="1" l="1"/>
  <c r="D40" i="1" s="1"/>
  <c r="K40" i="1" s="1"/>
  <c r="K39" i="1"/>
  <c r="H39" i="1"/>
  <c r="E40" i="1" s="1"/>
  <c r="F39" i="1"/>
  <c r="C40" i="1" s="1"/>
  <c r="J39" i="1"/>
  <c r="F40" i="1" l="1"/>
  <c r="C41" i="1" s="1"/>
  <c r="G40" i="1"/>
  <c r="D41" i="1" s="1"/>
  <c r="L40" i="1"/>
  <c r="H40" i="1"/>
  <c r="E41" i="1" s="1"/>
  <c r="L41" i="1" s="1"/>
  <c r="J40" i="1"/>
  <c r="H41" i="1" l="1"/>
  <c r="E42" i="1" s="1"/>
  <c r="L42" i="1" s="1"/>
  <c r="F41" i="1"/>
  <c r="C42" i="1" s="1"/>
  <c r="K41" i="1"/>
  <c r="G41" i="1"/>
  <c r="D42" i="1" s="1"/>
  <c r="K42" i="1" s="1"/>
  <c r="J41" i="1"/>
  <c r="H42" i="1" l="1"/>
  <c r="E43" i="1" s="1"/>
  <c r="L43" i="1" s="1"/>
  <c r="G42" i="1"/>
  <c r="D43" i="1" s="1"/>
  <c r="K43" i="1" s="1"/>
  <c r="F42" i="1"/>
  <c r="C43" i="1" s="1"/>
  <c r="J42" i="1"/>
  <c r="H43" i="1" l="1"/>
  <c r="E44" i="1" s="1"/>
  <c r="L44" i="1" s="1"/>
  <c r="F43" i="1"/>
  <c r="C44" i="1" s="1"/>
  <c r="G43" i="1"/>
  <c r="D44" i="1" s="1"/>
  <c r="K44" i="1" s="1"/>
  <c r="J43" i="1"/>
  <c r="F44" i="1" l="1"/>
  <c r="C45" i="1" s="1"/>
  <c r="H44" i="1"/>
  <c r="E45" i="1" s="1"/>
  <c r="L45" i="1" s="1"/>
  <c r="G44" i="1"/>
  <c r="D45" i="1" s="1"/>
  <c r="K45" i="1" s="1"/>
  <c r="J44" i="1"/>
  <c r="H45" i="1" l="1"/>
  <c r="E46" i="1" s="1"/>
  <c r="L46" i="1" s="1"/>
  <c r="G45" i="1"/>
  <c r="D46" i="1" s="1"/>
  <c r="K46" i="1" s="1"/>
  <c r="F45" i="1"/>
  <c r="C46" i="1" s="1"/>
  <c r="J45" i="1"/>
  <c r="H46" i="1" l="1"/>
  <c r="E47" i="1" s="1"/>
  <c r="L47" i="1" s="1"/>
  <c r="F46" i="1"/>
  <c r="C47" i="1" s="1"/>
  <c r="G46" i="1"/>
  <c r="D47" i="1" s="1"/>
  <c r="K47" i="1" s="1"/>
  <c r="J46" i="1"/>
  <c r="H47" i="1" l="1"/>
  <c r="E48" i="1" s="1"/>
  <c r="G47" i="1"/>
  <c r="D48" i="1" s="1"/>
  <c r="F47" i="1"/>
  <c r="C48" i="1" s="1"/>
  <c r="H48" i="1" s="1"/>
  <c r="E49" i="1" s="1"/>
  <c r="J47" i="1"/>
  <c r="K48" i="1"/>
  <c r="L48" i="1"/>
  <c r="G48" i="1" l="1"/>
  <c r="D49" i="1" s="1"/>
  <c r="K49" i="1" s="1"/>
  <c r="F48" i="1"/>
  <c r="C49" i="1" s="1"/>
  <c r="J48" i="1"/>
  <c r="L49" i="1"/>
  <c r="F49" i="1" l="1"/>
  <c r="C50" i="1" s="1"/>
  <c r="H49" i="1"/>
  <c r="E50" i="1" s="1"/>
  <c r="L50" i="1" s="1"/>
  <c r="G49" i="1"/>
  <c r="D50" i="1" s="1"/>
  <c r="J49" i="1"/>
  <c r="G50" i="1" l="1"/>
  <c r="D51" i="1" s="1"/>
  <c r="H50" i="1"/>
  <c r="E51" i="1" s="1"/>
  <c r="K50" i="1"/>
  <c r="F50" i="1"/>
  <c r="C51" i="1" s="1"/>
  <c r="J50" i="1"/>
  <c r="L51" i="1"/>
  <c r="K51" i="1"/>
  <c r="G51" i="1" l="1"/>
  <c r="D52" i="1" s="1"/>
  <c r="H51" i="1"/>
  <c r="E52" i="1" s="1"/>
  <c r="F51" i="1"/>
  <c r="C52" i="1" s="1"/>
  <c r="G52" i="1" s="1"/>
  <c r="D53" i="1" s="1"/>
  <c r="J51" i="1"/>
  <c r="K52" i="1"/>
  <c r="L52" i="1"/>
  <c r="H52" i="1" l="1"/>
  <c r="E53" i="1" s="1"/>
  <c r="F52" i="1"/>
  <c r="C53" i="1" s="1"/>
  <c r="J52" i="1"/>
  <c r="K53" i="1"/>
  <c r="H53" i="1" l="1"/>
  <c r="E54" i="1" s="1"/>
  <c r="L53" i="1"/>
  <c r="F53" i="1"/>
  <c r="C54" i="1" s="1"/>
  <c r="G53" i="1"/>
  <c r="D54" i="1" s="1"/>
  <c r="K54" i="1" s="1"/>
  <c r="G54" i="1"/>
  <c r="D55" i="1" s="1"/>
  <c r="F54" i="1"/>
  <c r="C55" i="1" s="1"/>
  <c r="J53" i="1"/>
  <c r="L54" i="1"/>
  <c r="H54" i="1" l="1"/>
  <c r="E55" i="1" s="1"/>
  <c r="H55" i="1"/>
  <c r="E56" i="1" s="1"/>
  <c r="G55" i="1"/>
  <c r="D56" i="1" s="1"/>
  <c r="F55" i="1"/>
  <c r="C56" i="1" s="1"/>
  <c r="J54" i="1"/>
  <c r="K55" i="1"/>
  <c r="L55" i="1"/>
  <c r="F56" i="1" l="1"/>
  <c r="C57" i="1" s="1"/>
  <c r="G56" i="1"/>
  <c r="D57" i="1" s="1"/>
  <c r="H56" i="1"/>
  <c r="E57" i="1" s="1"/>
  <c r="J55" i="1"/>
  <c r="K56" i="1"/>
  <c r="L56" i="1"/>
  <c r="H57" i="1" l="1"/>
  <c r="E58" i="1" s="1"/>
  <c r="F57" i="1"/>
  <c r="C58" i="1" s="1"/>
  <c r="G57" i="1"/>
  <c r="D58" i="1" s="1"/>
  <c r="J56" i="1"/>
  <c r="K57" i="1"/>
  <c r="L57" i="1"/>
  <c r="H58" i="1" l="1"/>
  <c r="E59" i="1" s="1"/>
  <c r="G58" i="1"/>
  <c r="D59" i="1" s="1"/>
  <c r="F58" i="1"/>
  <c r="C59" i="1" s="1"/>
  <c r="J57" i="1"/>
  <c r="L58" i="1"/>
  <c r="K58" i="1"/>
  <c r="H59" i="1" l="1"/>
  <c r="E60" i="1" s="1"/>
  <c r="G59" i="1"/>
  <c r="D60" i="1" s="1"/>
  <c r="F59" i="1"/>
  <c r="C60" i="1" s="1"/>
  <c r="J58" i="1"/>
  <c r="L59" i="1"/>
  <c r="K59" i="1"/>
  <c r="F60" i="1" l="1"/>
  <c r="C61" i="1" s="1"/>
  <c r="G60" i="1"/>
  <c r="D61" i="1" s="1"/>
  <c r="H60" i="1"/>
  <c r="E61" i="1" s="1"/>
  <c r="J59" i="1"/>
  <c r="K60" i="1"/>
  <c r="L60" i="1"/>
  <c r="H61" i="1" l="1"/>
  <c r="E62" i="1" s="1"/>
  <c r="F61" i="1"/>
  <c r="C62" i="1" s="1"/>
  <c r="G61" i="1"/>
  <c r="D62" i="1" s="1"/>
  <c r="J60" i="1"/>
  <c r="K61" i="1"/>
  <c r="L61" i="1"/>
  <c r="H62" i="1" l="1"/>
  <c r="E63" i="1" s="1"/>
  <c r="G62" i="1"/>
  <c r="D63" i="1" s="1"/>
  <c r="F62" i="1"/>
  <c r="C63" i="1" s="1"/>
  <c r="J61" i="1"/>
  <c r="L62" i="1"/>
  <c r="K62" i="1"/>
  <c r="H63" i="1" l="1"/>
  <c r="E64" i="1" s="1"/>
  <c r="G63" i="1"/>
  <c r="D64" i="1" s="1"/>
  <c r="F63" i="1"/>
  <c r="C64" i="1" s="1"/>
  <c r="J62" i="1"/>
  <c r="L63" i="1"/>
  <c r="K63" i="1"/>
  <c r="F64" i="1" l="1"/>
  <c r="C65" i="1" s="1"/>
  <c r="G64" i="1"/>
  <c r="D65" i="1" s="1"/>
  <c r="H64" i="1"/>
  <c r="E65" i="1" s="1"/>
  <c r="J63" i="1"/>
  <c r="K64" i="1"/>
  <c r="L64" i="1"/>
  <c r="H65" i="1" l="1"/>
  <c r="E66" i="1" s="1"/>
  <c r="F65" i="1"/>
  <c r="C66" i="1" s="1"/>
  <c r="G65" i="1"/>
  <c r="D66" i="1" s="1"/>
  <c r="J64" i="1"/>
  <c r="K65" i="1"/>
  <c r="L65" i="1"/>
  <c r="H66" i="1" l="1"/>
  <c r="E67" i="1" s="1"/>
  <c r="G66" i="1"/>
  <c r="D67" i="1" s="1"/>
  <c r="F66" i="1"/>
  <c r="C67" i="1" s="1"/>
  <c r="J65" i="1"/>
  <c r="L66" i="1"/>
  <c r="K66" i="1"/>
  <c r="H67" i="1" l="1"/>
  <c r="E68" i="1" s="1"/>
  <c r="G67" i="1"/>
  <c r="D68" i="1" s="1"/>
  <c r="F67" i="1"/>
  <c r="C68" i="1" s="1"/>
  <c r="J66" i="1"/>
  <c r="L67" i="1"/>
  <c r="K67" i="1"/>
  <c r="F68" i="1" l="1"/>
  <c r="C69" i="1" s="1"/>
  <c r="G68" i="1"/>
  <c r="D69" i="1" s="1"/>
  <c r="H68" i="1"/>
  <c r="E69" i="1" s="1"/>
  <c r="J67" i="1"/>
  <c r="K68" i="1"/>
  <c r="L68" i="1"/>
  <c r="H69" i="1" l="1"/>
  <c r="E70" i="1" s="1"/>
  <c r="F69" i="1"/>
  <c r="C70" i="1" s="1"/>
  <c r="G69" i="1"/>
  <c r="D70" i="1" s="1"/>
  <c r="J68" i="1"/>
  <c r="L69" i="1"/>
  <c r="K69" i="1"/>
  <c r="H70" i="1" l="1"/>
  <c r="E71" i="1" s="1"/>
  <c r="G70" i="1"/>
  <c r="D71" i="1" s="1"/>
  <c r="F70" i="1"/>
  <c r="C71" i="1" s="1"/>
  <c r="J69" i="1"/>
  <c r="L70" i="1"/>
  <c r="K70" i="1"/>
  <c r="H71" i="1" l="1"/>
  <c r="E72" i="1" s="1"/>
  <c r="G71" i="1"/>
  <c r="D72" i="1" s="1"/>
  <c r="F71" i="1"/>
  <c r="C72" i="1" s="1"/>
  <c r="J70" i="1"/>
  <c r="L71" i="1"/>
  <c r="K71" i="1"/>
  <c r="F72" i="1" l="1"/>
  <c r="C73" i="1" s="1"/>
  <c r="G72" i="1"/>
  <c r="D73" i="1" s="1"/>
  <c r="H72" i="1"/>
  <c r="E73" i="1" s="1"/>
  <c r="J71" i="1"/>
  <c r="K72" i="1"/>
  <c r="L72" i="1"/>
  <c r="H73" i="1" l="1"/>
  <c r="E74" i="1" s="1"/>
  <c r="F73" i="1"/>
  <c r="C74" i="1" s="1"/>
  <c r="G73" i="1"/>
  <c r="D74" i="1" s="1"/>
  <c r="J72" i="1"/>
  <c r="K73" i="1"/>
  <c r="L73" i="1"/>
  <c r="H74" i="1" l="1"/>
  <c r="E75" i="1" s="1"/>
  <c r="G74" i="1"/>
  <c r="D75" i="1" s="1"/>
  <c r="F74" i="1"/>
  <c r="C75" i="1" s="1"/>
  <c r="J73" i="1"/>
  <c r="L74" i="1"/>
  <c r="K74" i="1"/>
  <c r="H75" i="1" l="1"/>
  <c r="E76" i="1" s="1"/>
  <c r="G75" i="1"/>
  <c r="D76" i="1" s="1"/>
  <c r="F75" i="1"/>
  <c r="C76" i="1" s="1"/>
  <c r="J74" i="1"/>
  <c r="L75" i="1"/>
  <c r="K75" i="1"/>
  <c r="F76" i="1" l="1"/>
  <c r="C77" i="1" s="1"/>
  <c r="G76" i="1"/>
  <c r="D77" i="1" s="1"/>
  <c r="H76" i="1"/>
  <c r="E77" i="1" s="1"/>
  <c r="J75" i="1"/>
  <c r="K76" i="1"/>
  <c r="L76" i="1"/>
  <c r="H77" i="1" l="1"/>
  <c r="E78" i="1" s="1"/>
  <c r="F77" i="1"/>
  <c r="C78" i="1" s="1"/>
  <c r="G77" i="1"/>
  <c r="D78" i="1" s="1"/>
  <c r="J76" i="1"/>
  <c r="K77" i="1"/>
  <c r="L77" i="1"/>
  <c r="H78" i="1" l="1"/>
  <c r="E79" i="1" s="1"/>
  <c r="G78" i="1"/>
  <c r="D79" i="1" s="1"/>
  <c r="F78" i="1"/>
  <c r="C79" i="1" s="1"/>
  <c r="J77" i="1"/>
  <c r="L78" i="1"/>
  <c r="K78" i="1"/>
  <c r="H79" i="1" l="1"/>
  <c r="E80" i="1" s="1"/>
  <c r="G79" i="1"/>
  <c r="D80" i="1" s="1"/>
  <c r="F79" i="1"/>
  <c r="C80" i="1" s="1"/>
  <c r="J78" i="1"/>
  <c r="L79" i="1"/>
  <c r="K79" i="1"/>
  <c r="F80" i="1" l="1"/>
  <c r="C81" i="1" s="1"/>
  <c r="H80" i="1"/>
  <c r="G80" i="1"/>
  <c r="D81" i="1" s="1"/>
  <c r="E81" i="1"/>
  <c r="J79" i="1"/>
  <c r="K80" i="1"/>
  <c r="L80" i="1"/>
  <c r="H81" i="1" l="1"/>
  <c r="E82" i="1" s="1"/>
  <c r="F81" i="1"/>
  <c r="C82" i="1" s="1"/>
  <c r="G81" i="1"/>
  <c r="D82" i="1" s="1"/>
  <c r="J80" i="1"/>
  <c r="K81" i="1"/>
  <c r="L81" i="1"/>
  <c r="H82" i="1" l="1"/>
  <c r="E83" i="1" s="1"/>
  <c r="G82" i="1"/>
  <c r="D83" i="1" s="1"/>
  <c r="F82" i="1"/>
  <c r="C83" i="1" s="1"/>
  <c r="J81" i="1"/>
  <c r="L82" i="1"/>
  <c r="K82" i="1"/>
  <c r="H83" i="1" l="1"/>
  <c r="E84" i="1" s="1"/>
  <c r="G83" i="1"/>
  <c r="D84" i="1" s="1"/>
  <c r="F83" i="1"/>
  <c r="C84" i="1" s="1"/>
  <c r="J82" i="1"/>
  <c r="L83" i="1"/>
  <c r="K83" i="1"/>
  <c r="F84" i="1" l="1"/>
  <c r="C85" i="1" s="1"/>
  <c r="H84" i="1"/>
  <c r="E85" i="1" s="1"/>
  <c r="G84" i="1"/>
  <c r="D85" i="1" s="1"/>
  <c r="J83" i="1"/>
  <c r="K84" i="1"/>
  <c r="L84" i="1"/>
  <c r="H85" i="1" l="1"/>
  <c r="E86" i="1" s="1"/>
  <c r="F85" i="1"/>
  <c r="C86" i="1" s="1"/>
  <c r="G85" i="1"/>
  <c r="D86" i="1" s="1"/>
  <c r="J84" i="1"/>
  <c r="L85" i="1"/>
  <c r="K85" i="1"/>
  <c r="H86" i="1" l="1"/>
  <c r="G86" i="1"/>
  <c r="D87" i="1" s="1"/>
  <c r="F86" i="1"/>
  <c r="C87" i="1" s="1"/>
  <c r="E87" i="1"/>
  <c r="J85" i="1"/>
  <c r="L86" i="1"/>
  <c r="K86" i="1"/>
  <c r="H87" i="1" l="1"/>
  <c r="E88" i="1" s="1"/>
  <c r="F87" i="1"/>
  <c r="C88" i="1" s="1"/>
  <c r="G87" i="1"/>
  <c r="D88" i="1" s="1"/>
  <c r="J86" i="1"/>
  <c r="L87" i="1"/>
  <c r="K87" i="1"/>
  <c r="F88" i="1" l="1"/>
  <c r="C89" i="1" s="1"/>
  <c r="H88" i="1"/>
  <c r="E89" i="1" s="1"/>
  <c r="G88" i="1"/>
  <c r="D89" i="1" s="1"/>
  <c r="J87" i="1"/>
  <c r="K88" i="1"/>
  <c r="L88" i="1"/>
  <c r="H89" i="1" l="1"/>
  <c r="F89" i="1"/>
  <c r="C90" i="1" s="1"/>
  <c r="G89" i="1"/>
  <c r="D90" i="1" s="1"/>
  <c r="E90" i="1"/>
  <c r="J88" i="1"/>
  <c r="K89" i="1"/>
  <c r="L89" i="1"/>
  <c r="H90" i="1" l="1"/>
  <c r="E91" i="1" s="1"/>
  <c r="G90" i="1"/>
  <c r="D91" i="1" s="1"/>
  <c r="F90" i="1"/>
  <c r="C91" i="1" s="1"/>
  <c r="J89" i="1"/>
  <c r="L90" i="1"/>
  <c r="K90" i="1"/>
  <c r="H91" i="1" l="1"/>
  <c r="F91" i="1"/>
  <c r="C92" i="1" s="1"/>
  <c r="G91" i="1"/>
  <c r="D92" i="1" s="1"/>
  <c r="E92" i="1"/>
  <c r="J90" i="1"/>
  <c r="L91" i="1"/>
  <c r="K91" i="1"/>
  <c r="F92" i="1" l="1"/>
  <c r="C93" i="1" s="1"/>
  <c r="H92" i="1"/>
  <c r="E93" i="1" s="1"/>
  <c r="G92" i="1"/>
  <c r="D93" i="1" s="1"/>
  <c r="J91" i="1"/>
  <c r="K92" i="1"/>
  <c r="L92" i="1"/>
  <c r="H93" i="1" l="1"/>
  <c r="E94" i="1" s="1"/>
  <c r="G93" i="1"/>
  <c r="D94" i="1" s="1"/>
  <c r="F93" i="1"/>
  <c r="C94" i="1" s="1"/>
  <c r="J92" i="1"/>
  <c r="K93" i="1"/>
  <c r="L93" i="1"/>
  <c r="H94" i="1" l="1"/>
  <c r="E95" i="1" s="1"/>
  <c r="G94" i="1"/>
  <c r="D95" i="1" s="1"/>
  <c r="F94" i="1"/>
  <c r="C95" i="1" s="1"/>
  <c r="J93" i="1"/>
  <c r="L94" i="1"/>
  <c r="K94" i="1"/>
  <c r="H95" i="1" l="1"/>
  <c r="E96" i="1" s="1"/>
  <c r="G95" i="1"/>
  <c r="D96" i="1" s="1"/>
  <c r="F95" i="1"/>
  <c r="C96" i="1" s="1"/>
  <c r="J94" i="1"/>
  <c r="L95" i="1"/>
  <c r="K95" i="1"/>
  <c r="F96" i="1" l="1"/>
  <c r="C97" i="1" s="1"/>
  <c r="H96" i="1"/>
  <c r="E97" i="1" s="1"/>
  <c r="G96" i="1"/>
  <c r="D97" i="1" s="1"/>
  <c r="J95" i="1"/>
  <c r="K96" i="1"/>
  <c r="L96" i="1"/>
  <c r="H97" i="1" l="1"/>
  <c r="E98" i="1" s="1"/>
  <c r="F97" i="1"/>
  <c r="C98" i="1" s="1"/>
  <c r="G97" i="1"/>
  <c r="D98" i="1" s="1"/>
  <c r="J96" i="1"/>
  <c r="L97" i="1"/>
  <c r="K97" i="1"/>
  <c r="H98" i="1" l="1"/>
  <c r="E99" i="1" s="1"/>
  <c r="G98" i="1"/>
  <c r="D99" i="1" s="1"/>
  <c r="F98" i="1"/>
  <c r="C99" i="1" s="1"/>
  <c r="J97" i="1"/>
  <c r="L98" i="1"/>
  <c r="K98" i="1"/>
  <c r="H99" i="1" l="1"/>
  <c r="E100" i="1" s="1"/>
  <c r="F99" i="1"/>
  <c r="C100" i="1" s="1"/>
  <c r="G99" i="1"/>
  <c r="D100" i="1" s="1"/>
  <c r="J98" i="1"/>
  <c r="L99" i="1"/>
  <c r="K99" i="1"/>
  <c r="F100" i="1" l="1"/>
  <c r="C101" i="1" s="1"/>
  <c r="H100" i="1"/>
  <c r="E101" i="1" s="1"/>
  <c r="G100" i="1"/>
  <c r="D101" i="1" s="1"/>
  <c r="J99" i="1"/>
  <c r="K100" i="1"/>
  <c r="L100" i="1"/>
  <c r="H101" i="1" l="1"/>
  <c r="E102" i="1" s="1"/>
  <c r="F101" i="1"/>
  <c r="C102" i="1" s="1"/>
  <c r="G101" i="1"/>
  <c r="D102" i="1" s="1"/>
  <c r="J100" i="1"/>
  <c r="L101" i="1"/>
  <c r="K101" i="1"/>
  <c r="H102" i="1" l="1"/>
  <c r="E103" i="1" s="1"/>
  <c r="G102" i="1"/>
  <c r="D103" i="1" s="1"/>
  <c r="F102" i="1"/>
  <c r="C103" i="1" s="1"/>
  <c r="J101" i="1"/>
  <c r="L102" i="1"/>
  <c r="K102" i="1"/>
  <c r="H103" i="1" l="1"/>
  <c r="E104" i="1" s="1"/>
  <c r="G103" i="1"/>
  <c r="D104" i="1" s="1"/>
  <c r="F103" i="1"/>
  <c r="C104" i="1" s="1"/>
  <c r="J102" i="1"/>
  <c r="L103" i="1"/>
  <c r="K103" i="1"/>
  <c r="F104" i="1" l="1"/>
  <c r="C105" i="1" s="1"/>
  <c r="H104" i="1"/>
  <c r="E105" i="1" s="1"/>
  <c r="G104" i="1"/>
  <c r="D105" i="1" s="1"/>
  <c r="J103" i="1"/>
  <c r="K104" i="1"/>
  <c r="L104" i="1"/>
  <c r="H105" i="1" l="1"/>
  <c r="G105" i="1"/>
  <c r="F105" i="1"/>
  <c r="J104" i="1"/>
  <c r="K105" i="1"/>
  <c r="L105" i="1"/>
  <c r="J105" i="1" l="1"/>
</calcChain>
</file>

<file path=xl/sharedStrings.xml><?xml version="1.0" encoding="utf-8"?>
<sst xmlns="http://schemas.openxmlformats.org/spreadsheetml/2006/main" count="23" uniqueCount="23">
  <si>
    <t>V [dm³]</t>
  </si>
  <si>
    <r>
      <t>k</t>
    </r>
    <r>
      <rPr>
        <b/>
        <sz val="8"/>
        <color theme="1"/>
        <rFont val="Times New Roman"/>
        <family val="1"/>
      </rPr>
      <t xml:space="preserve">A </t>
    </r>
    <r>
      <rPr>
        <b/>
        <sz val="10"/>
        <color theme="1"/>
        <rFont val="Times New Roman"/>
        <family val="1"/>
      </rPr>
      <t>[dm³/(mol.s)]</t>
    </r>
  </si>
  <si>
    <r>
      <t>C</t>
    </r>
    <r>
      <rPr>
        <b/>
        <sz val="8"/>
        <color theme="1"/>
        <rFont val="Times New Roman"/>
        <family val="1"/>
      </rPr>
      <t xml:space="preserve">T0 </t>
    </r>
    <r>
      <rPr>
        <b/>
        <sz val="10"/>
        <color theme="1"/>
        <rFont val="Times New Roman"/>
        <family val="1"/>
      </rPr>
      <t>[mmol/cm³]</t>
    </r>
  </si>
  <si>
    <t>h [dm³]</t>
  </si>
  <si>
    <t>fA</t>
  </si>
  <si>
    <t>fB</t>
  </si>
  <si>
    <t>fC</t>
  </si>
  <si>
    <r>
      <t>F</t>
    </r>
    <r>
      <rPr>
        <b/>
        <sz val="8"/>
        <color theme="1"/>
        <rFont val="Times New Roman"/>
        <family val="1"/>
      </rPr>
      <t>A</t>
    </r>
    <r>
      <rPr>
        <b/>
        <sz val="10"/>
        <color theme="1"/>
        <rFont val="Times New Roman"/>
        <family val="1"/>
      </rPr>
      <t xml:space="preserve"> [mol/s]</t>
    </r>
  </si>
  <si>
    <r>
      <t>F</t>
    </r>
    <r>
      <rPr>
        <b/>
        <sz val="8"/>
        <color theme="1"/>
        <rFont val="Times New Roman"/>
        <family val="1"/>
      </rPr>
      <t>B</t>
    </r>
    <r>
      <rPr>
        <b/>
        <sz val="10"/>
        <color theme="1"/>
        <rFont val="Times New Roman"/>
        <family val="1"/>
      </rPr>
      <t xml:space="preserve"> [mol/s]</t>
    </r>
  </si>
  <si>
    <r>
      <t>F</t>
    </r>
    <r>
      <rPr>
        <b/>
        <sz val="8"/>
        <color theme="1"/>
        <rFont val="Times New Roman"/>
        <family val="1"/>
      </rPr>
      <t>C</t>
    </r>
    <r>
      <rPr>
        <b/>
        <sz val="10"/>
        <color theme="1"/>
        <rFont val="Times New Roman"/>
        <family val="1"/>
      </rPr>
      <t xml:space="preserve"> [mol/s]</t>
    </r>
  </si>
  <si>
    <r>
      <t>F</t>
    </r>
    <r>
      <rPr>
        <b/>
        <sz val="8"/>
        <color theme="1"/>
        <rFont val="Times New Roman"/>
        <family val="1"/>
      </rPr>
      <t>A</t>
    </r>
    <r>
      <rPr>
        <b/>
        <sz val="10"/>
        <color theme="1"/>
        <rFont val="Times New Roman"/>
        <family val="1"/>
      </rPr>
      <t xml:space="preserve"> [</t>
    </r>
    <r>
      <rPr>
        <b/>
        <sz val="10"/>
        <color theme="1"/>
        <rFont val="Calibri"/>
        <family val="2"/>
      </rPr>
      <t>µ</t>
    </r>
    <r>
      <rPr>
        <b/>
        <sz val="10"/>
        <color theme="1"/>
        <rFont val="Times New Roman"/>
        <family val="1"/>
      </rPr>
      <t>mol/s]</t>
    </r>
  </si>
  <si>
    <r>
      <t>F</t>
    </r>
    <r>
      <rPr>
        <b/>
        <sz val="8"/>
        <color theme="1"/>
        <rFont val="Times New Roman"/>
        <family val="1"/>
      </rPr>
      <t>B</t>
    </r>
    <r>
      <rPr>
        <b/>
        <sz val="10"/>
        <color theme="1"/>
        <rFont val="Times New Roman"/>
        <family val="1"/>
      </rPr>
      <t xml:space="preserve"> [µmol/s]</t>
    </r>
  </si>
  <si>
    <r>
      <t>F</t>
    </r>
    <r>
      <rPr>
        <b/>
        <sz val="8"/>
        <color theme="1"/>
        <rFont val="Times New Roman"/>
        <family val="1"/>
      </rPr>
      <t>C</t>
    </r>
    <r>
      <rPr>
        <b/>
        <sz val="10"/>
        <color theme="1"/>
        <rFont val="Times New Roman"/>
        <family val="1"/>
      </rPr>
      <t xml:space="preserve"> [µmol/s]</t>
    </r>
  </si>
  <si>
    <t>E [Kcal]</t>
  </si>
  <si>
    <t>R [cal / (mol.K)]</t>
  </si>
  <si>
    <r>
      <t>k</t>
    </r>
    <r>
      <rPr>
        <b/>
        <sz val="8"/>
        <color theme="1"/>
        <rFont val="Times New Roman"/>
        <family val="1"/>
      </rPr>
      <t xml:space="preserve">0 </t>
    </r>
    <r>
      <rPr>
        <b/>
        <sz val="10"/>
        <color theme="1"/>
        <rFont val="Times New Roman"/>
        <family val="1"/>
      </rPr>
      <t>[dm³/(mol.s)]</t>
    </r>
  </si>
  <si>
    <t>R [kPa. dm³/ (mol.K)]</t>
  </si>
  <si>
    <t>T [K]</t>
  </si>
  <si>
    <t>P0 [kPa]</t>
  </si>
  <si>
    <t>T0 [K]</t>
  </si>
  <si>
    <t>Modelo matemático</t>
  </si>
  <si>
    <t>Método de Euler</t>
  </si>
  <si>
    <t>Modelo numérico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</si>
</sst>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Calibri"/>
      <family val="2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1" fontId="1" fillId="3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Fa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Planilha1!$B$5:$B$105</c:f>
              <c:numCache>
                <c:formatCode>0.00E+00</c:formatCode>
                <c:ptCount val="101"/>
                <c:pt idx="0" formatCode="General">
                  <c:v>0</c:v>
                </c:pt>
                <c:pt idx="1">
                  <c:v>9.9999999999999995E-8</c:v>
                </c:pt>
                <c:pt idx="2">
                  <c:v>1.9999999999999999E-7</c:v>
                </c:pt>
                <c:pt idx="3">
                  <c:v>2.9999999999999999E-7</c:v>
                </c:pt>
                <c:pt idx="4">
                  <c:v>3.9999999999999998E-7</c:v>
                </c:pt>
                <c:pt idx="5">
                  <c:v>4.9999999999999998E-7</c:v>
                </c:pt>
                <c:pt idx="6">
                  <c:v>5.9999999999999997E-7</c:v>
                </c:pt>
                <c:pt idx="7">
                  <c:v>6.9999999999999997E-7</c:v>
                </c:pt>
                <c:pt idx="8">
                  <c:v>7.9999999999999996E-7</c:v>
                </c:pt>
                <c:pt idx="9">
                  <c:v>8.9999999999999996E-7</c:v>
                </c:pt>
                <c:pt idx="10">
                  <c:v>9.9999999999999995E-7</c:v>
                </c:pt>
                <c:pt idx="11">
                  <c:v>1.1000000000000001E-6</c:v>
                </c:pt>
                <c:pt idx="12">
                  <c:v>1.1999999999999999E-6</c:v>
                </c:pt>
                <c:pt idx="13">
                  <c:v>1.2999999999999998E-6</c:v>
                </c:pt>
                <c:pt idx="14">
                  <c:v>1.3999999999999997E-6</c:v>
                </c:pt>
                <c:pt idx="15">
                  <c:v>1.4999999999999996E-6</c:v>
                </c:pt>
                <c:pt idx="16">
                  <c:v>1.5999999999999995E-6</c:v>
                </c:pt>
                <c:pt idx="17">
                  <c:v>1.6999999999999994E-6</c:v>
                </c:pt>
                <c:pt idx="18">
                  <c:v>1.7999999999999993E-6</c:v>
                </c:pt>
                <c:pt idx="19">
                  <c:v>1.8999999999999992E-6</c:v>
                </c:pt>
                <c:pt idx="20">
                  <c:v>1.9999999999999991E-6</c:v>
                </c:pt>
                <c:pt idx="21">
                  <c:v>2.099999999999999E-6</c:v>
                </c:pt>
                <c:pt idx="22">
                  <c:v>2.1999999999999988E-6</c:v>
                </c:pt>
                <c:pt idx="23">
                  <c:v>2.2999999999999987E-6</c:v>
                </c:pt>
                <c:pt idx="24">
                  <c:v>2.3999999999999986E-6</c:v>
                </c:pt>
                <c:pt idx="25">
                  <c:v>2.4999999999999985E-6</c:v>
                </c:pt>
                <c:pt idx="26">
                  <c:v>2.5999999999999984E-6</c:v>
                </c:pt>
                <c:pt idx="27">
                  <c:v>2.6999999999999983E-6</c:v>
                </c:pt>
                <c:pt idx="28">
                  <c:v>2.7999999999999982E-6</c:v>
                </c:pt>
                <c:pt idx="29">
                  <c:v>2.8999999999999981E-6</c:v>
                </c:pt>
                <c:pt idx="30">
                  <c:v>2.999999999999998E-6</c:v>
                </c:pt>
                <c:pt idx="31">
                  <c:v>3.0999999999999978E-6</c:v>
                </c:pt>
                <c:pt idx="32">
                  <c:v>3.1999999999999977E-6</c:v>
                </c:pt>
                <c:pt idx="33">
                  <c:v>3.2999999999999976E-6</c:v>
                </c:pt>
                <c:pt idx="34">
                  <c:v>3.3999999999999975E-6</c:v>
                </c:pt>
                <c:pt idx="35">
                  <c:v>3.4999999999999974E-6</c:v>
                </c:pt>
                <c:pt idx="36">
                  <c:v>3.5999999999999973E-6</c:v>
                </c:pt>
                <c:pt idx="37">
                  <c:v>3.6999999999999972E-6</c:v>
                </c:pt>
                <c:pt idx="38">
                  <c:v>3.7999999999999971E-6</c:v>
                </c:pt>
                <c:pt idx="39">
                  <c:v>3.8999999999999974E-6</c:v>
                </c:pt>
                <c:pt idx="40">
                  <c:v>3.9999999999999973E-6</c:v>
                </c:pt>
                <c:pt idx="41">
                  <c:v>4.0999999999999972E-6</c:v>
                </c:pt>
                <c:pt idx="42">
                  <c:v>4.1999999999999971E-6</c:v>
                </c:pt>
                <c:pt idx="43">
                  <c:v>4.2999999999999969E-6</c:v>
                </c:pt>
                <c:pt idx="44">
                  <c:v>4.3999999999999968E-6</c:v>
                </c:pt>
                <c:pt idx="45">
                  <c:v>4.4999999999999967E-6</c:v>
                </c:pt>
                <c:pt idx="46">
                  <c:v>4.5999999999999966E-6</c:v>
                </c:pt>
                <c:pt idx="47">
                  <c:v>4.6999999999999965E-6</c:v>
                </c:pt>
                <c:pt idx="48">
                  <c:v>4.7999999999999964E-6</c:v>
                </c:pt>
                <c:pt idx="49">
                  <c:v>4.8999999999999963E-6</c:v>
                </c:pt>
                <c:pt idx="50">
                  <c:v>4.9999999999999962E-6</c:v>
                </c:pt>
                <c:pt idx="51">
                  <c:v>5.0999999999999961E-6</c:v>
                </c:pt>
                <c:pt idx="52">
                  <c:v>5.199999999999996E-6</c:v>
                </c:pt>
                <c:pt idx="53">
                  <c:v>5.2999999999999958E-6</c:v>
                </c:pt>
                <c:pt idx="54">
                  <c:v>5.3999999999999957E-6</c:v>
                </c:pt>
                <c:pt idx="55">
                  <c:v>5.4999999999999956E-6</c:v>
                </c:pt>
                <c:pt idx="56">
                  <c:v>5.5999999999999955E-6</c:v>
                </c:pt>
                <c:pt idx="57">
                  <c:v>5.6999999999999954E-6</c:v>
                </c:pt>
                <c:pt idx="58">
                  <c:v>5.7999999999999953E-6</c:v>
                </c:pt>
                <c:pt idx="59">
                  <c:v>5.8999999999999952E-6</c:v>
                </c:pt>
                <c:pt idx="60">
                  <c:v>5.9999999999999951E-6</c:v>
                </c:pt>
                <c:pt idx="61">
                  <c:v>6.099999999999995E-6</c:v>
                </c:pt>
                <c:pt idx="62">
                  <c:v>6.1999999999999948E-6</c:v>
                </c:pt>
                <c:pt idx="63">
                  <c:v>6.2999999999999947E-6</c:v>
                </c:pt>
                <c:pt idx="64">
                  <c:v>6.3999999999999946E-6</c:v>
                </c:pt>
                <c:pt idx="65">
                  <c:v>6.4999999999999945E-6</c:v>
                </c:pt>
                <c:pt idx="66">
                  <c:v>6.5999999999999944E-6</c:v>
                </c:pt>
                <c:pt idx="67">
                  <c:v>6.6999999999999943E-6</c:v>
                </c:pt>
                <c:pt idx="68">
                  <c:v>6.7999999999999942E-6</c:v>
                </c:pt>
                <c:pt idx="69">
                  <c:v>6.8999999999999941E-6</c:v>
                </c:pt>
                <c:pt idx="70">
                  <c:v>6.999999999999994E-6</c:v>
                </c:pt>
                <c:pt idx="71">
                  <c:v>7.0999999999999939E-6</c:v>
                </c:pt>
                <c:pt idx="72">
                  <c:v>7.1999999999999937E-6</c:v>
                </c:pt>
                <c:pt idx="73">
                  <c:v>7.2999999999999936E-6</c:v>
                </c:pt>
                <c:pt idx="74">
                  <c:v>7.3999999999999935E-6</c:v>
                </c:pt>
                <c:pt idx="75">
                  <c:v>7.4999999999999934E-6</c:v>
                </c:pt>
                <c:pt idx="76">
                  <c:v>7.5999999999999933E-6</c:v>
                </c:pt>
                <c:pt idx="77">
                  <c:v>7.699999999999994E-6</c:v>
                </c:pt>
                <c:pt idx="78">
                  <c:v>7.7999999999999948E-6</c:v>
                </c:pt>
                <c:pt idx="79">
                  <c:v>7.8999999999999955E-6</c:v>
                </c:pt>
                <c:pt idx="80">
                  <c:v>7.9999999999999962E-6</c:v>
                </c:pt>
                <c:pt idx="81">
                  <c:v>8.099999999999997E-6</c:v>
                </c:pt>
                <c:pt idx="82">
                  <c:v>8.1999999999999977E-6</c:v>
                </c:pt>
                <c:pt idx="83">
                  <c:v>8.2999999999999985E-6</c:v>
                </c:pt>
                <c:pt idx="84">
                  <c:v>8.3999999999999992E-6</c:v>
                </c:pt>
                <c:pt idx="85">
                  <c:v>8.4999999999999999E-6</c:v>
                </c:pt>
                <c:pt idx="86">
                  <c:v>8.6000000000000007E-6</c:v>
                </c:pt>
                <c:pt idx="87">
                  <c:v>8.7000000000000014E-6</c:v>
                </c:pt>
                <c:pt idx="88">
                  <c:v>8.8000000000000021E-6</c:v>
                </c:pt>
                <c:pt idx="89">
                  <c:v>8.9000000000000029E-6</c:v>
                </c:pt>
                <c:pt idx="90">
                  <c:v>9.0000000000000036E-6</c:v>
                </c:pt>
                <c:pt idx="91">
                  <c:v>9.1000000000000044E-6</c:v>
                </c:pt>
                <c:pt idx="92">
                  <c:v>9.2000000000000051E-6</c:v>
                </c:pt>
                <c:pt idx="93">
                  <c:v>9.3000000000000058E-6</c:v>
                </c:pt>
                <c:pt idx="94">
                  <c:v>9.4000000000000066E-6</c:v>
                </c:pt>
                <c:pt idx="95">
                  <c:v>9.5000000000000073E-6</c:v>
                </c:pt>
                <c:pt idx="96">
                  <c:v>9.600000000000008E-6</c:v>
                </c:pt>
                <c:pt idx="97">
                  <c:v>9.7000000000000088E-6</c:v>
                </c:pt>
                <c:pt idx="98">
                  <c:v>9.8000000000000095E-6</c:v>
                </c:pt>
                <c:pt idx="99">
                  <c:v>9.9000000000000102E-6</c:v>
                </c:pt>
                <c:pt idx="100">
                  <c:v>1.0000000000000011E-5</c:v>
                </c:pt>
              </c:numCache>
            </c:numRef>
          </c:xVal>
          <c:yVal>
            <c:numRef>
              <c:f>Planilha1!$J$5:$J$105</c:f>
              <c:numCache>
                <c:formatCode>0.00</c:formatCode>
                <c:ptCount val="101"/>
                <c:pt idx="0">
                  <c:v>22.6</c:v>
                </c:pt>
                <c:pt idx="1">
                  <c:v>20.40560268189552</c:v>
                </c:pt>
                <c:pt idx="2">
                  <c:v>18.778480755081155</c:v>
                </c:pt>
                <c:pt idx="3">
                  <c:v>17.49046068906706</c:v>
                </c:pt>
                <c:pt idx="4">
                  <c:v>16.429554283476239</c:v>
                </c:pt>
                <c:pt idx="5">
                  <c:v>15.531711801168122</c:v>
                </c:pt>
                <c:pt idx="6">
                  <c:v>14.756648189394454</c:v>
                </c:pt>
                <c:pt idx="7">
                  <c:v>14.077305692085318</c:v>
                </c:pt>
                <c:pt idx="8">
                  <c:v>13.474609055958393</c:v>
                </c:pt>
                <c:pt idx="9">
                  <c:v>12.934598956962335</c:v>
                </c:pt>
                <c:pt idx="10">
                  <c:v>12.446751467297217</c:v>
                </c:pt>
                <c:pt idx="11">
                  <c:v>12.002937400025521</c:v>
                </c:pt>
                <c:pt idx="12">
                  <c:v>11.596748861637058</c:v>
                </c:pt>
                <c:pt idx="13">
                  <c:v>11.223047325976882</c:v>
                </c:pt>
                <c:pt idx="14">
                  <c:v>10.877650979165661</c:v>
                </c:pt>
                <c:pt idx="15">
                  <c:v>10.557112724952825</c:v>
                </c:pt>
                <c:pt idx="16">
                  <c:v>10.258558988567687</c:v>
                </c:pt>
                <c:pt idx="17">
                  <c:v>9.9795703562757954</c:v>
                </c:pt>
                <c:pt idx="18">
                  <c:v>9.7180916576201888</c:v>
                </c:pt>
                <c:pt idx="19">
                  <c:v>9.4723631842076053</c:v>
                </c:pt>
                <c:pt idx="20">
                  <c:v>9.2408673525755702</c:v>
                </c:pt>
                <c:pt idx="21">
                  <c:v>9.0222868316771319</c:v>
                </c:pt>
                <c:pt idx="22">
                  <c:v>8.8154713030514973</c:v>
                </c:pt>
                <c:pt idx="23">
                  <c:v>8.619410805731194</c:v>
                </c:pt>
                <c:pt idx="24">
                  <c:v>8.433214163141324</c:v>
                </c:pt>
                <c:pt idx="25">
                  <c:v>8.2560913745624624</c:v>
                </c:pt>
                <c:pt idx="26">
                  <c:v>8.0873391300825048</c:v>
                </c:pt>
                <c:pt idx="27">
                  <c:v>7.9263288088581856</c:v>
                </c:pt>
                <c:pt idx="28">
                  <c:v>7.7724964683707389</c:v>
                </c:pt>
                <c:pt idx="29">
                  <c:v>7.6253344424447445</c:v>
                </c:pt>
                <c:pt idx="30">
                  <c:v>7.4843842486308709</c:v>
                </c:pt>
                <c:pt idx="31">
                  <c:v>7.3492305684956349</c:v>
                </c:pt>
                <c:pt idx="32">
                  <c:v>7.2194961126310861</c:v>
                </c:pt>
                <c:pt idx="33">
                  <c:v>7.0948372195331766</c:v>
                </c:pt>
                <c:pt idx="34">
                  <c:v>6.9749400666087258</c:v>
                </c:pt>
                <c:pt idx="35">
                  <c:v>6.859517394440485</c:v>
                </c:pt>
                <c:pt idx="36">
                  <c:v>6.748305663533479</c:v>
                </c:pt>
                <c:pt idx="37">
                  <c:v>6.6410625771765321</c:v>
                </c:pt>
                <c:pt idx="38">
                  <c:v>6.5375649156026938</c:v>
                </c:pt>
                <c:pt idx="39">
                  <c:v>6.4376066359441566</c:v>
                </c:pt>
                <c:pt idx="40">
                  <c:v>6.3409972000271688</c:v>
                </c:pt>
                <c:pt idx="41">
                  <c:v>6.2475600982065282</c:v>
                </c:pt>
                <c:pt idx="42">
                  <c:v>6.1571315424808795</c:v>
                </c:pt>
                <c:pt idx="43">
                  <c:v>6.0695593062802944</c:v>
                </c:pt>
                <c:pt idx="44">
                  <c:v>5.9847016917497831</c:v>
                </c:pt>
                <c:pt idx="45">
                  <c:v>5.902426608203009</c:v>
                </c:pt>
                <c:pt idx="46">
                  <c:v>5.8226107477980786</c:v>
                </c:pt>
                <c:pt idx="47">
                  <c:v>5.7451388464782029</c:v>
                </c:pt>
                <c:pt idx="48">
                  <c:v>5.6699030198934581</c:v>
                </c:pt>
                <c:pt idx="49">
                  <c:v>5.596802165431682</c:v>
                </c:pt>
                <c:pt idx="50">
                  <c:v>5.5257414226816586</c:v>
                </c:pt>
                <c:pt idx="51">
                  <c:v>5.4566316856669159</c:v>
                </c:pt>
                <c:pt idx="52">
                  <c:v>5.3893891610535274</c:v>
                </c:pt>
                <c:pt idx="53">
                  <c:v>5.3239349672746608</c:v>
                </c:pt>
                <c:pt idx="54">
                  <c:v>5.2601947701485603</c:v>
                </c:pt>
                <c:pt idx="55">
                  <c:v>5.1980984511115818</c:v>
                </c:pt>
                <c:pt idx="56">
                  <c:v>5.1375798046577543</c:v>
                </c:pt>
                <c:pt idx="57">
                  <c:v>5.0785762619824535</c:v>
                </c:pt>
                <c:pt idx="58">
                  <c:v>5.0210286381796871</c:v>
                </c:pt>
                <c:pt idx="59">
                  <c:v>4.9648809006482679</c:v>
                </c:pt>
                <c:pt idx="60">
                  <c:v>4.9100799566283468</c:v>
                </c:pt>
                <c:pt idx="61">
                  <c:v>4.8565754580221858</c:v>
                </c:pt>
                <c:pt idx="62">
                  <c:v>4.8043196218562745</c:v>
                </c:pt>
                <c:pt idx="63">
                  <c:v>4.753267064920137</c:v>
                </c:pt>
                <c:pt idx="64">
                  <c:v>4.7033746512736165</c:v>
                </c:pt>
                <c:pt idx="65">
                  <c:v>4.6546013514522961</c:v>
                </c:pt>
                <c:pt idx="66">
                  <c:v>4.6069081123221398</c:v>
                </c:pt>
                <c:pt idx="67">
                  <c:v>4.5602577366418542</c:v>
                </c:pt>
                <c:pt idx="68">
                  <c:v>4.5146147714864737</c:v>
                </c:pt>
                <c:pt idx="69">
                  <c:v>4.4699454047699909</c:v>
                </c:pt>
                <c:pt idx="70">
                  <c:v>4.4262173691796836</c:v>
                </c:pt>
                <c:pt idx="71">
                  <c:v>4.3833998529014249</c:v>
                </c:pt>
                <c:pt idx="72">
                  <c:v>4.3414634165746495</c:v>
                </c:pt>
                <c:pt idx="73">
                  <c:v>4.3003799159686293</c:v>
                </c:pt>
                <c:pt idx="74">
                  <c:v>4.2601224299191003</c:v>
                </c:pt>
                <c:pt idx="75">
                  <c:v>4.2206651931067292</c:v>
                </c:pt>
                <c:pt idx="76">
                  <c:v>4.1819835332969335</c:v>
                </c:pt>
                <c:pt idx="77">
                  <c:v>4.1440538126947439</c:v>
                </c:pt>
                <c:pt idx="78">
                  <c:v>4.1068533730991055</c:v>
                </c:pt>
                <c:pt idx="79">
                  <c:v>4.0703604845686954</c:v>
                </c:pt>
                <c:pt idx="80">
                  <c:v>4.0345542973362525</c:v>
                </c:pt>
                <c:pt idx="81">
                  <c:v>3.9994147967309313</c:v>
                </c:pt>
                <c:pt idx="82">
                  <c:v>3.964922760888554</c:v>
                </c:pt>
                <c:pt idx="83">
                  <c:v>3.9310597210480389</c:v>
                </c:pt>
                <c:pt idx="84">
                  <c:v>3.8978079242489674</c:v>
                </c:pt>
                <c:pt idx="85">
                  <c:v>3.8651502982603922</c:v>
                </c:pt>
                <c:pt idx="86">
                  <c:v>3.833070418584732</c:v>
                </c:pt>
                <c:pt idx="87">
                  <c:v>3.8015524773930944</c:v>
                </c:pt>
                <c:pt idx="88">
                  <c:v>3.7705812542597306</c:v>
                </c:pt>
                <c:pt idx="89">
                  <c:v>3.7401420885737076</c:v>
                </c:pt>
                <c:pt idx="90">
                  <c:v>3.7102208535153065</c:v>
                </c:pt>
                <c:pt idx="91">
                  <c:v>3.6808039314933061</c:v>
                </c:pt>
                <c:pt idx="92">
                  <c:v>3.6518781909471696</c:v>
                </c:pt>
                <c:pt idx="93">
                  <c:v>3.6234309644253879</c:v>
                </c:pt>
                <c:pt idx="94">
                  <c:v>3.5954500278578108</c:v>
                </c:pt>
                <c:pt idx="95">
                  <c:v>3.5679235809458651</c:v>
                </c:pt>
                <c:pt idx="96">
                  <c:v>3.5408402286000973</c:v>
                </c:pt>
                <c:pt idx="97">
                  <c:v>3.5141889633595733</c:v>
                </c:pt>
                <c:pt idx="98">
                  <c:v>3.487959148732358</c:v>
                </c:pt>
                <c:pt idx="99">
                  <c:v>3.4621405034005903</c:v>
                </c:pt>
                <c:pt idx="100">
                  <c:v>3.4367230862376332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EA-4B6C-A036-AC013DBFA334}"/>
            </c:ext>
          </c:extLst>
        </c:ser>
        <c:ser>
          <c:idx val="1"/>
          <c:order val="1"/>
          <c:tx>
            <c:v>Fb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Planilha1!$B$5:$B$105</c:f>
              <c:numCache>
                <c:formatCode>0.00E+00</c:formatCode>
                <c:ptCount val="101"/>
                <c:pt idx="0" formatCode="General">
                  <c:v>0</c:v>
                </c:pt>
                <c:pt idx="1">
                  <c:v>9.9999999999999995E-8</c:v>
                </c:pt>
                <c:pt idx="2">
                  <c:v>1.9999999999999999E-7</c:v>
                </c:pt>
                <c:pt idx="3">
                  <c:v>2.9999999999999999E-7</c:v>
                </c:pt>
                <c:pt idx="4">
                  <c:v>3.9999999999999998E-7</c:v>
                </c:pt>
                <c:pt idx="5">
                  <c:v>4.9999999999999998E-7</c:v>
                </c:pt>
                <c:pt idx="6">
                  <c:v>5.9999999999999997E-7</c:v>
                </c:pt>
                <c:pt idx="7">
                  <c:v>6.9999999999999997E-7</c:v>
                </c:pt>
                <c:pt idx="8">
                  <c:v>7.9999999999999996E-7</c:v>
                </c:pt>
                <c:pt idx="9">
                  <c:v>8.9999999999999996E-7</c:v>
                </c:pt>
                <c:pt idx="10">
                  <c:v>9.9999999999999995E-7</c:v>
                </c:pt>
                <c:pt idx="11">
                  <c:v>1.1000000000000001E-6</c:v>
                </c:pt>
                <c:pt idx="12">
                  <c:v>1.1999999999999999E-6</c:v>
                </c:pt>
                <c:pt idx="13">
                  <c:v>1.2999999999999998E-6</c:v>
                </c:pt>
                <c:pt idx="14">
                  <c:v>1.3999999999999997E-6</c:v>
                </c:pt>
                <c:pt idx="15">
                  <c:v>1.4999999999999996E-6</c:v>
                </c:pt>
                <c:pt idx="16">
                  <c:v>1.5999999999999995E-6</c:v>
                </c:pt>
                <c:pt idx="17">
                  <c:v>1.6999999999999994E-6</c:v>
                </c:pt>
                <c:pt idx="18">
                  <c:v>1.7999999999999993E-6</c:v>
                </c:pt>
                <c:pt idx="19">
                  <c:v>1.8999999999999992E-6</c:v>
                </c:pt>
                <c:pt idx="20">
                  <c:v>1.9999999999999991E-6</c:v>
                </c:pt>
                <c:pt idx="21">
                  <c:v>2.099999999999999E-6</c:v>
                </c:pt>
                <c:pt idx="22">
                  <c:v>2.1999999999999988E-6</c:v>
                </c:pt>
                <c:pt idx="23">
                  <c:v>2.2999999999999987E-6</c:v>
                </c:pt>
                <c:pt idx="24">
                  <c:v>2.3999999999999986E-6</c:v>
                </c:pt>
                <c:pt idx="25">
                  <c:v>2.4999999999999985E-6</c:v>
                </c:pt>
                <c:pt idx="26">
                  <c:v>2.5999999999999984E-6</c:v>
                </c:pt>
                <c:pt idx="27">
                  <c:v>2.6999999999999983E-6</c:v>
                </c:pt>
                <c:pt idx="28">
                  <c:v>2.7999999999999982E-6</c:v>
                </c:pt>
                <c:pt idx="29">
                  <c:v>2.8999999999999981E-6</c:v>
                </c:pt>
                <c:pt idx="30">
                  <c:v>2.999999999999998E-6</c:v>
                </c:pt>
                <c:pt idx="31">
                  <c:v>3.0999999999999978E-6</c:v>
                </c:pt>
                <c:pt idx="32">
                  <c:v>3.1999999999999977E-6</c:v>
                </c:pt>
                <c:pt idx="33">
                  <c:v>3.2999999999999976E-6</c:v>
                </c:pt>
                <c:pt idx="34">
                  <c:v>3.3999999999999975E-6</c:v>
                </c:pt>
                <c:pt idx="35">
                  <c:v>3.4999999999999974E-6</c:v>
                </c:pt>
                <c:pt idx="36">
                  <c:v>3.5999999999999973E-6</c:v>
                </c:pt>
                <c:pt idx="37">
                  <c:v>3.6999999999999972E-6</c:v>
                </c:pt>
                <c:pt idx="38">
                  <c:v>3.7999999999999971E-6</c:v>
                </c:pt>
                <c:pt idx="39">
                  <c:v>3.8999999999999974E-6</c:v>
                </c:pt>
                <c:pt idx="40">
                  <c:v>3.9999999999999973E-6</c:v>
                </c:pt>
                <c:pt idx="41">
                  <c:v>4.0999999999999972E-6</c:v>
                </c:pt>
                <c:pt idx="42">
                  <c:v>4.1999999999999971E-6</c:v>
                </c:pt>
                <c:pt idx="43">
                  <c:v>4.2999999999999969E-6</c:v>
                </c:pt>
                <c:pt idx="44">
                  <c:v>4.3999999999999968E-6</c:v>
                </c:pt>
                <c:pt idx="45">
                  <c:v>4.4999999999999967E-6</c:v>
                </c:pt>
                <c:pt idx="46">
                  <c:v>4.5999999999999966E-6</c:v>
                </c:pt>
                <c:pt idx="47">
                  <c:v>4.6999999999999965E-6</c:v>
                </c:pt>
                <c:pt idx="48">
                  <c:v>4.7999999999999964E-6</c:v>
                </c:pt>
                <c:pt idx="49">
                  <c:v>4.8999999999999963E-6</c:v>
                </c:pt>
                <c:pt idx="50">
                  <c:v>4.9999999999999962E-6</c:v>
                </c:pt>
                <c:pt idx="51">
                  <c:v>5.0999999999999961E-6</c:v>
                </c:pt>
                <c:pt idx="52">
                  <c:v>5.199999999999996E-6</c:v>
                </c:pt>
                <c:pt idx="53">
                  <c:v>5.2999999999999958E-6</c:v>
                </c:pt>
                <c:pt idx="54">
                  <c:v>5.3999999999999957E-6</c:v>
                </c:pt>
                <c:pt idx="55">
                  <c:v>5.4999999999999956E-6</c:v>
                </c:pt>
                <c:pt idx="56">
                  <c:v>5.5999999999999955E-6</c:v>
                </c:pt>
                <c:pt idx="57">
                  <c:v>5.6999999999999954E-6</c:v>
                </c:pt>
                <c:pt idx="58">
                  <c:v>5.7999999999999953E-6</c:v>
                </c:pt>
                <c:pt idx="59">
                  <c:v>5.8999999999999952E-6</c:v>
                </c:pt>
                <c:pt idx="60">
                  <c:v>5.9999999999999951E-6</c:v>
                </c:pt>
                <c:pt idx="61">
                  <c:v>6.099999999999995E-6</c:v>
                </c:pt>
                <c:pt idx="62">
                  <c:v>6.1999999999999948E-6</c:v>
                </c:pt>
                <c:pt idx="63">
                  <c:v>6.2999999999999947E-6</c:v>
                </c:pt>
                <c:pt idx="64">
                  <c:v>6.3999999999999946E-6</c:v>
                </c:pt>
                <c:pt idx="65">
                  <c:v>6.4999999999999945E-6</c:v>
                </c:pt>
                <c:pt idx="66">
                  <c:v>6.5999999999999944E-6</c:v>
                </c:pt>
                <c:pt idx="67">
                  <c:v>6.6999999999999943E-6</c:v>
                </c:pt>
                <c:pt idx="68">
                  <c:v>6.7999999999999942E-6</c:v>
                </c:pt>
                <c:pt idx="69">
                  <c:v>6.8999999999999941E-6</c:v>
                </c:pt>
                <c:pt idx="70">
                  <c:v>6.999999999999994E-6</c:v>
                </c:pt>
                <c:pt idx="71">
                  <c:v>7.0999999999999939E-6</c:v>
                </c:pt>
                <c:pt idx="72">
                  <c:v>7.1999999999999937E-6</c:v>
                </c:pt>
                <c:pt idx="73">
                  <c:v>7.2999999999999936E-6</c:v>
                </c:pt>
                <c:pt idx="74">
                  <c:v>7.3999999999999935E-6</c:v>
                </c:pt>
                <c:pt idx="75">
                  <c:v>7.4999999999999934E-6</c:v>
                </c:pt>
                <c:pt idx="76">
                  <c:v>7.5999999999999933E-6</c:v>
                </c:pt>
                <c:pt idx="77">
                  <c:v>7.699999999999994E-6</c:v>
                </c:pt>
                <c:pt idx="78">
                  <c:v>7.7999999999999948E-6</c:v>
                </c:pt>
                <c:pt idx="79">
                  <c:v>7.8999999999999955E-6</c:v>
                </c:pt>
                <c:pt idx="80">
                  <c:v>7.9999999999999962E-6</c:v>
                </c:pt>
                <c:pt idx="81">
                  <c:v>8.099999999999997E-6</c:v>
                </c:pt>
                <c:pt idx="82">
                  <c:v>8.1999999999999977E-6</c:v>
                </c:pt>
                <c:pt idx="83">
                  <c:v>8.2999999999999985E-6</c:v>
                </c:pt>
                <c:pt idx="84">
                  <c:v>8.3999999999999992E-6</c:v>
                </c:pt>
                <c:pt idx="85">
                  <c:v>8.4999999999999999E-6</c:v>
                </c:pt>
                <c:pt idx="86">
                  <c:v>8.6000000000000007E-6</c:v>
                </c:pt>
                <c:pt idx="87">
                  <c:v>8.7000000000000014E-6</c:v>
                </c:pt>
                <c:pt idx="88">
                  <c:v>8.8000000000000021E-6</c:v>
                </c:pt>
                <c:pt idx="89">
                  <c:v>8.9000000000000029E-6</c:v>
                </c:pt>
                <c:pt idx="90">
                  <c:v>9.0000000000000036E-6</c:v>
                </c:pt>
                <c:pt idx="91">
                  <c:v>9.1000000000000044E-6</c:v>
                </c:pt>
                <c:pt idx="92">
                  <c:v>9.2000000000000051E-6</c:v>
                </c:pt>
                <c:pt idx="93">
                  <c:v>9.3000000000000058E-6</c:v>
                </c:pt>
                <c:pt idx="94">
                  <c:v>9.4000000000000066E-6</c:v>
                </c:pt>
                <c:pt idx="95">
                  <c:v>9.5000000000000073E-6</c:v>
                </c:pt>
                <c:pt idx="96">
                  <c:v>9.600000000000008E-6</c:v>
                </c:pt>
                <c:pt idx="97">
                  <c:v>9.7000000000000088E-6</c:v>
                </c:pt>
                <c:pt idx="98">
                  <c:v>9.8000000000000095E-6</c:v>
                </c:pt>
                <c:pt idx="99">
                  <c:v>9.9000000000000102E-6</c:v>
                </c:pt>
                <c:pt idx="100">
                  <c:v>1.0000000000000011E-5</c:v>
                </c:pt>
              </c:numCache>
            </c:numRef>
          </c:xVal>
          <c:yVal>
            <c:numRef>
              <c:f>Planilha1!$K$5:$K$105</c:f>
              <c:numCache>
                <c:formatCode>0.00</c:formatCode>
                <c:ptCount val="101"/>
                <c:pt idx="0">
                  <c:v>0</c:v>
                </c:pt>
                <c:pt idx="1">
                  <c:v>2.1943973181044796</c:v>
                </c:pt>
                <c:pt idx="2">
                  <c:v>3.821519244918846</c:v>
                </c:pt>
                <c:pt idx="3">
                  <c:v>5.1095393109329423</c:v>
                </c:pt>
                <c:pt idx="4">
                  <c:v>6.1704457165237647</c:v>
                </c:pt>
                <c:pt idx="5">
                  <c:v>7.0682881988318806</c:v>
                </c:pt>
                <c:pt idx="6">
                  <c:v>7.8433518106055473</c:v>
                </c:pt>
                <c:pt idx="7">
                  <c:v>8.5226943079146853</c:v>
                </c:pt>
                <c:pt idx="8">
                  <c:v>9.1253909440416106</c:v>
                </c:pt>
                <c:pt idx="9">
                  <c:v>9.6654010430376687</c:v>
                </c:pt>
                <c:pt idx="10">
                  <c:v>10.153248532702786</c:v>
                </c:pt>
                <c:pt idx="11">
                  <c:v>10.59706259997448</c:v>
                </c:pt>
                <c:pt idx="12">
                  <c:v>11.003251138362943</c:v>
                </c:pt>
                <c:pt idx="13">
                  <c:v>11.376952674023121</c:v>
                </c:pt>
                <c:pt idx="14">
                  <c:v>11.722349020834342</c:v>
                </c:pt>
                <c:pt idx="15">
                  <c:v>12.042887275047176</c:v>
                </c:pt>
                <c:pt idx="16">
                  <c:v>12.341441011432314</c:v>
                </c:pt>
                <c:pt idx="17">
                  <c:v>12.620429643724206</c:v>
                </c:pt>
                <c:pt idx="18">
                  <c:v>12.881908342379814</c:v>
                </c:pt>
                <c:pt idx="19">
                  <c:v>13.127636815792396</c:v>
                </c:pt>
                <c:pt idx="20">
                  <c:v>13.359132647424433</c:v>
                </c:pt>
                <c:pt idx="21">
                  <c:v>13.577713168322871</c:v>
                </c:pt>
                <c:pt idx="22">
                  <c:v>13.784528696948506</c:v>
                </c:pt>
                <c:pt idx="23">
                  <c:v>13.980589194268809</c:v>
                </c:pt>
                <c:pt idx="24">
                  <c:v>14.166785836858677</c:v>
                </c:pt>
                <c:pt idx="25">
                  <c:v>14.343908625437539</c:v>
                </c:pt>
                <c:pt idx="26">
                  <c:v>14.512660869917497</c:v>
                </c:pt>
                <c:pt idx="27">
                  <c:v>14.673671191141816</c:v>
                </c:pt>
                <c:pt idx="28">
                  <c:v>14.827503531629263</c:v>
                </c:pt>
                <c:pt idx="29">
                  <c:v>14.974665557555259</c:v>
                </c:pt>
                <c:pt idx="30">
                  <c:v>15.115615751369132</c:v>
                </c:pt>
                <c:pt idx="31">
                  <c:v>15.250769431504366</c:v>
                </c:pt>
                <c:pt idx="32">
                  <c:v>15.380503887368915</c:v>
                </c:pt>
                <c:pt idx="33">
                  <c:v>15.505162780466824</c:v>
                </c:pt>
                <c:pt idx="34">
                  <c:v>15.625059933391276</c:v>
                </c:pt>
                <c:pt idx="35">
                  <c:v>15.740482605559514</c:v>
                </c:pt>
                <c:pt idx="36">
                  <c:v>15.851694336466521</c:v>
                </c:pt>
                <c:pt idx="37">
                  <c:v>15.958937422823471</c:v>
                </c:pt>
                <c:pt idx="38">
                  <c:v>16.062435084397308</c:v>
                </c:pt>
                <c:pt idx="39">
                  <c:v>16.162393364055845</c:v>
                </c:pt>
                <c:pt idx="40">
                  <c:v>16.259002799972833</c:v>
                </c:pt>
                <c:pt idx="41">
                  <c:v>16.352439901793474</c:v>
                </c:pt>
                <c:pt idx="42">
                  <c:v>16.442868457519126</c:v>
                </c:pt>
                <c:pt idx="43">
                  <c:v>16.530440693719708</c:v>
                </c:pt>
                <c:pt idx="44">
                  <c:v>16.615298308250217</c:v>
                </c:pt>
                <c:pt idx="45">
                  <c:v>16.697573391796993</c:v>
                </c:pt>
                <c:pt idx="46">
                  <c:v>16.777389252201925</c:v>
                </c:pt>
                <c:pt idx="47">
                  <c:v>16.854861153521803</c:v>
                </c:pt>
                <c:pt idx="48">
                  <c:v>16.930096980106544</c:v>
                </c:pt>
                <c:pt idx="49">
                  <c:v>17.003197834568322</c:v>
                </c:pt>
                <c:pt idx="50">
                  <c:v>17.074258577318346</c:v>
                </c:pt>
                <c:pt idx="51">
                  <c:v>17.143368314333088</c:v>
                </c:pt>
                <c:pt idx="52">
                  <c:v>17.210610838946479</c:v>
                </c:pt>
                <c:pt idx="53">
                  <c:v>17.276065032725345</c:v>
                </c:pt>
                <c:pt idx="54">
                  <c:v>17.339805229851443</c:v>
                </c:pt>
                <c:pt idx="55">
                  <c:v>17.401901548888421</c:v>
                </c:pt>
                <c:pt idx="56">
                  <c:v>17.462420195342251</c:v>
                </c:pt>
                <c:pt idx="57">
                  <c:v>17.52142373801755</c:v>
                </c:pt>
                <c:pt idx="58">
                  <c:v>17.578971361820319</c:v>
                </c:pt>
                <c:pt idx="59">
                  <c:v>17.635119099351737</c:v>
                </c:pt>
                <c:pt idx="60">
                  <c:v>17.689920043371661</c:v>
                </c:pt>
                <c:pt idx="61">
                  <c:v>17.743424541977824</c:v>
                </c:pt>
                <c:pt idx="62">
                  <c:v>17.795680378143732</c:v>
                </c:pt>
                <c:pt idx="63">
                  <c:v>17.846732935079871</c:v>
                </c:pt>
                <c:pt idx="64">
                  <c:v>17.896625348726392</c:v>
                </c:pt>
                <c:pt idx="65">
                  <c:v>17.945398648547709</c:v>
                </c:pt>
                <c:pt idx="66">
                  <c:v>17.993091887677863</c:v>
                </c:pt>
                <c:pt idx="67">
                  <c:v>18.03974226335815</c:v>
                </c:pt>
                <c:pt idx="68">
                  <c:v>18.08538522851353</c:v>
                </c:pt>
                <c:pt idx="69">
                  <c:v>18.130054595230014</c:v>
                </c:pt>
                <c:pt idx="70">
                  <c:v>18.173782630820323</c:v>
                </c:pt>
                <c:pt idx="71">
                  <c:v>18.216600147098582</c:v>
                </c:pt>
                <c:pt idx="72">
                  <c:v>18.258536583425357</c:v>
                </c:pt>
                <c:pt idx="73">
                  <c:v>18.299620084031378</c:v>
                </c:pt>
                <c:pt idx="74">
                  <c:v>18.339877570080905</c:v>
                </c:pt>
                <c:pt idx="75">
                  <c:v>18.379334806893276</c:v>
                </c:pt>
                <c:pt idx="76">
                  <c:v>18.418016466703072</c:v>
                </c:pt>
                <c:pt idx="77">
                  <c:v>18.455946187305262</c:v>
                </c:pt>
                <c:pt idx="78">
                  <c:v>18.493146626900902</c:v>
                </c:pt>
                <c:pt idx="79">
                  <c:v>18.529639515431313</c:v>
                </c:pt>
                <c:pt idx="80">
                  <c:v>18.565445702663755</c:v>
                </c:pt>
                <c:pt idx="81">
                  <c:v>18.600585203269073</c:v>
                </c:pt>
                <c:pt idx="82">
                  <c:v>18.635077239111453</c:v>
                </c:pt>
                <c:pt idx="83">
                  <c:v>18.668940278951968</c:v>
                </c:pt>
                <c:pt idx="84">
                  <c:v>18.702192075751039</c:v>
                </c:pt>
                <c:pt idx="85">
                  <c:v>18.734849701739616</c:v>
                </c:pt>
                <c:pt idx="86">
                  <c:v>18.766929581415276</c:v>
                </c:pt>
                <c:pt idx="87">
                  <c:v>18.798447522606917</c:v>
                </c:pt>
                <c:pt idx="88">
                  <c:v>18.829418745740281</c:v>
                </c:pt>
                <c:pt idx="89">
                  <c:v>18.859857911426303</c:v>
                </c:pt>
                <c:pt idx="90">
                  <c:v>18.889779146484706</c:v>
                </c:pt>
                <c:pt idx="91">
                  <c:v>18.919196068506707</c:v>
                </c:pt>
                <c:pt idx="92">
                  <c:v>18.948121809052843</c:v>
                </c:pt>
                <c:pt idx="93">
                  <c:v>18.976569035574624</c:v>
                </c:pt>
                <c:pt idx="94">
                  <c:v>19.0045499721422</c:v>
                </c:pt>
                <c:pt idx="95">
                  <c:v>19.032076419054146</c:v>
                </c:pt>
                <c:pt idx="96">
                  <c:v>19.059159771399916</c:v>
                </c:pt>
                <c:pt idx="97">
                  <c:v>19.08581103664044</c:v>
                </c:pt>
                <c:pt idx="98">
                  <c:v>19.112040851267654</c:v>
                </c:pt>
                <c:pt idx="99">
                  <c:v>19.137859496599422</c:v>
                </c:pt>
                <c:pt idx="100">
                  <c:v>19.163276913762381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AEA-4B6C-A036-AC013DBFA334}"/>
            </c:ext>
          </c:extLst>
        </c:ser>
        <c:ser>
          <c:idx val="2"/>
          <c:order val="2"/>
          <c:tx>
            <c:v>Fc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Planilha1!$B$5:$B$105</c:f>
              <c:numCache>
                <c:formatCode>0.00E+00</c:formatCode>
                <c:ptCount val="101"/>
                <c:pt idx="0" formatCode="General">
                  <c:v>0</c:v>
                </c:pt>
                <c:pt idx="1">
                  <c:v>9.9999999999999995E-8</c:v>
                </c:pt>
                <c:pt idx="2">
                  <c:v>1.9999999999999999E-7</c:v>
                </c:pt>
                <c:pt idx="3">
                  <c:v>2.9999999999999999E-7</c:v>
                </c:pt>
                <c:pt idx="4">
                  <c:v>3.9999999999999998E-7</c:v>
                </c:pt>
                <c:pt idx="5">
                  <c:v>4.9999999999999998E-7</c:v>
                </c:pt>
                <c:pt idx="6">
                  <c:v>5.9999999999999997E-7</c:v>
                </c:pt>
                <c:pt idx="7">
                  <c:v>6.9999999999999997E-7</c:v>
                </c:pt>
                <c:pt idx="8">
                  <c:v>7.9999999999999996E-7</c:v>
                </c:pt>
                <c:pt idx="9">
                  <c:v>8.9999999999999996E-7</c:v>
                </c:pt>
                <c:pt idx="10">
                  <c:v>9.9999999999999995E-7</c:v>
                </c:pt>
                <c:pt idx="11">
                  <c:v>1.1000000000000001E-6</c:v>
                </c:pt>
                <c:pt idx="12">
                  <c:v>1.1999999999999999E-6</c:v>
                </c:pt>
                <c:pt idx="13">
                  <c:v>1.2999999999999998E-6</c:v>
                </c:pt>
                <c:pt idx="14">
                  <c:v>1.3999999999999997E-6</c:v>
                </c:pt>
                <c:pt idx="15">
                  <c:v>1.4999999999999996E-6</c:v>
                </c:pt>
                <c:pt idx="16">
                  <c:v>1.5999999999999995E-6</c:v>
                </c:pt>
                <c:pt idx="17">
                  <c:v>1.6999999999999994E-6</c:v>
                </c:pt>
                <c:pt idx="18">
                  <c:v>1.7999999999999993E-6</c:v>
                </c:pt>
                <c:pt idx="19">
                  <c:v>1.8999999999999992E-6</c:v>
                </c:pt>
                <c:pt idx="20">
                  <c:v>1.9999999999999991E-6</c:v>
                </c:pt>
                <c:pt idx="21">
                  <c:v>2.099999999999999E-6</c:v>
                </c:pt>
                <c:pt idx="22">
                  <c:v>2.1999999999999988E-6</c:v>
                </c:pt>
                <c:pt idx="23">
                  <c:v>2.2999999999999987E-6</c:v>
                </c:pt>
                <c:pt idx="24">
                  <c:v>2.3999999999999986E-6</c:v>
                </c:pt>
                <c:pt idx="25">
                  <c:v>2.4999999999999985E-6</c:v>
                </c:pt>
                <c:pt idx="26">
                  <c:v>2.5999999999999984E-6</c:v>
                </c:pt>
                <c:pt idx="27">
                  <c:v>2.6999999999999983E-6</c:v>
                </c:pt>
                <c:pt idx="28">
                  <c:v>2.7999999999999982E-6</c:v>
                </c:pt>
                <c:pt idx="29">
                  <c:v>2.8999999999999981E-6</c:v>
                </c:pt>
                <c:pt idx="30">
                  <c:v>2.999999999999998E-6</c:v>
                </c:pt>
                <c:pt idx="31">
                  <c:v>3.0999999999999978E-6</c:v>
                </c:pt>
                <c:pt idx="32">
                  <c:v>3.1999999999999977E-6</c:v>
                </c:pt>
                <c:pt idx="33">
                  <c:v>3.2999999999999976E-6</c:v>
                </c:pt>
                <c:pt idx="34">
                  <c:v>3.3999999999999975E-6</c:v>
                </c:pt>
                <c:pt idx="35">
                  <c:v>3.4999999999999974E-6</c:v>
                </c:pt>
                <c:pt idx="36">
                  <c:v>3.5999999999999973E-6</c:v>
                </c:pt>
                <c:pt idx="37">
                  <c:v>3.6999999999999972E-6</c:v>
                </c:pt>
                <c:pt idx="38">
                  <c:v>3.7999999999999971E-6</c:v>
                </c:pt>
                <c:pt idx="39">
                  <c:v>3.8999999999999974E-6</c:v>
                </c:pt>
                <c:pt idx="40">
                  <c:v>3.9999999999999973E-6</c:v>
                </c:pt>
                <c:pt idx="41">
                  <c:v>4.0999999999999972E-6</c:v>
                </c:pt>
                <c:pt idx="42">
                  <c:v>4.1999999999999971E-6</c:v>
                </c:pt>
                <c:pt idx="43">
                  <c:v>4.2999999999999969E-6</c:v>
                </c:pt>
                <c:pt idx="44">
                  <c:v>4.3999999999999968E-6</c:v>
                </c:pt>
                <c:pt idx="45">
                  <c:v>4.4999999999999967E-6</c:v>
                </c:pt>
                <c:pt idx="46">
                  <c:v>4.5999999999999966E-6</c:v>
                </c:pt>
                <c:pt idx="47">
                  <c:v>4.6999999999999965E-6</c:v>
                </c:pt>
                <c:pt idx="48">
                  <c:v>4.7999999999999964E-6</c:v>
                </c:pt>
                <c:pt idx="49">
                  <c:v>4.8999999999999963E-6</c:v>
                </c:pt>
                <c:pt idx="50">
                  <c:v>4.9999999999999962E-6</c:v>
                </c:pt>
                <c:pt idx="51">
                  <c:v>5.0999999999999961E-6</c:v>
                </c:pt>
                <c:pt idx="52">
                  <c:v>5.199999999999996E-6</c:v>
                </c:pt>
                <c:pt idx="53">
                  <c:v>5.2999999999999958E-6</c:v>
                </c:pt>
                <c:pt idx="54">
                  <c:v>5.3999999999999957E-6</c:v>
                </c:pt>
                <c:pt idx="55">
                  <c:v>5.4999999999999956E-6</c:v>
                </c:pt>
                <c:pt idx="56">
                  <c:v>5.5999999999999955E-6</c:v>
                </c:pt>
                <c:pt idx="57">
                  <c:v>5.6999999999999954E-6</c:v>
                </c:pt>
                <c:pt idx="58">
                  <c:v>5.7999999999999953E-6</c:v>
                </c:pt>
                <c:pt idx="59">
                  <c:v>5.8999999999999952E-6</c:v>
                </c:pt>
                <c:pt idx="60">
                  <c:v>5.9999999999999951E-6</c:v>
                </c:pt>
                <c:pt idx="61">
                  <c:v>6.099999999999995E-6</c:v>
                </c:pt>
                <c:pt idx="62">
                  <c:v>6.1999999999999948E-6</c:v>
                </c:pt>
                <c:pt idx="63">
                  <c:v>6.2999999999999947E-6</c:v>
                </c:pt>
                <c:pt idx="64">
                  <c:v>6.3999999999999946E-6</c:v>
                </c:pt>
                <c:pt idx="65">
                  <c:v>6.4999999999999945E-6</c:v>
                </c:pt>
                <c:pt idx="66">
                  <c:v>6.5999999999999944E-6</c:v>
                </c:pt>
                <c:pt idx="67">
                  <c:v>6.6999999999999943E-6</c:v>
                </c:pt>
                <c:pt idx="68">
                  <c:v>6.7999999999999942E-6</c:v>
                </c:pt>
                <c:pt idx="69">
                  <c:v>6.8999999999999941E-6</c:v>
                </c:pt>
                <c:pt idx="70">
                  <c:v>6.999999999999994E-6</c:v>
                </c:pt>
                <c:pt idx="71">
                  <c:v>7.0999999999999939E-6</c:v>
                </c:pt>
                <c:pt idx="72">
                  <c:v>7.1999999999999937E-6</c:v>
                </c:pt>
                <c:pt idx="73">
                  <c:v>7.2999999999999936E-6</c:v>
                </c:pt>
                <c:pt idx="74">
                  <c:v>7.3999999999999935E-6</c:v>
                </c:pt>
                <c:pt idx="75">
                  <c:v>7.4999999999999934E-6</c:v>
                </c:pt>
                <c:pt idx="76">
                  <c:v>7.5999999999999933E-6</c:v>
                </c:pt>
                <c:pt idx="77">
                  <c:v>7.699999999999994E-6</c:v>
                </c:pt>
                <c:pt idx="78">
                  <c:v>7.7999999999999948E-6</c:v>
                </c:pt>
                <c:pt idx="79">
                  <c:v>7.8999999999999955E-6</c:v>
                </c:pt>
                <c:pt idx="80">
                  <c:v>7.9999999999999962E-6</c:v>
                </c:pt>
                <c:pt idx="81">
                  <c:v>8.099999999999997E-6</c:v>
                </c:pt>
                <c:pt idx="82">
                  <c:v>8.1999999999999977E-6</c:v>
                </c:pt>
                <c:pt idx="83">
                  <c:v>8.2999999999999985E-6</c:v>
                </c:pt>
                <c:pt idx="84">
                  <c:v>8.3999999999999992E-6</c:v>
                </c:pt>
                <c:pt idx="85">
                  <c:v>8.4999999999999999E-6</c:v>
                </c:pt>
                <c:pt idx="86">
                  <c:v>8.6000000000000007E-6</c:v>
                </c:pt>
                <c:pt idx="87">
                  <c:v>8.7000000000000014E-6</c:v>
                </c:pt>
                <c:pt idx="88">
                  <c:v>8.8000000000000021E-6</c:v>
                </c:pt>
                <c:pt idx="89">
                  <c:v>8.9000000000000029E-6</c:v>
                </c:pt>
                <c:pt idx="90">
                  <c:v>9.0000000000000036E-6</c:v>
                </c:pt>
                <c:pt idx="91">
                  <c:v>9.1000000000000044E-6</c:v>
                </c:pt>
                <c:pt idx="92">
                  <c:v>9.2000000000000051E-6</c:v>
                </c:pt>
                <c:pt idx="93">
                  <c:v>9.3000000000000058E-6</c:v>
                </c:pt>
                <c:pt idx="94">
                  <c:v>9.4000000000000066E-6</c:v>
                </c:pt>
                <c:pt idx="95">
                  <c:v>9.5000000000000073E-6</c:v>
                </c:pt>
                <c:pt idx="96">
                  <c:v>9.600000000000008E-6</c:v>
                </c:pt>
                <c:pt idx="97">
                  <c:v>9.7000000000000088E-6</c:v>
                </c:pt>
                <c:pt idx="98">
                  <c:v>9.8000000000000095E-6</c:v>
                </c:pt>
                <c:pt idx="99">
                  <c:v>9.9000000000000102E-6</c:v>
                </c:pt>
                <c:pt idx="100">
                  <c:v>1.0000000000000011E-5</c:v>
                </c:pt>
              </c:numCache>
            </c:numRef>
          </c:xVal>
          <c:yVal>
            <c:numRef>
              <c:f>Planilha1!$L$5:$L$105</c:f>
              <c:numCache>
                <c:formatCode>0.00</c:formatCode>
                <c:ptCount val="101"/>
                <c:pt idx="0">
                  <c:v>0</c:v>
                </c:pt>
                <c:pt idx="1">
                  <c:v>1.0971986590522398</c:v>
                </c:pt>
                <c:pt idx="2">
                  <c:v>1.910759622459423</c:v>
                </c:pt>
                <c:pt idx="3">
                  <c:v>2.5547696554664712</c:v>
                </c:pt>
                <c:pt idx="4">
                  <c:v>3.0852228582618824</c:v>
                </c:pt>
                <c:pt idx="5">
                  <c:v>3.5341440994159403</c:v>
                </c:pt>
                <c:pt idx="6">
                  <c:v>3.9216759053027737</c:v>
                </c:pt>
                <c:pt idx="7">
                  <c:v>4.2613471539573426</c:v>
                </c:pt>
                <c:pt idx="8">
                  <c:v>4.5626954720208053</c:v>
                </c:pt>
                <c:pt idx="9">
                  <c:v>4.8327005215188343</c:v>
                </c:pt>
                <c:pt idx="10">
                  <c:v>5.0766242663513932</c:v>
                </c:pt>
                <c:pt idx="11">
                  <c:v>5.29853129998724</c:v>
                </c:pt>
                <c:pt idx="12">
                  <c:v>5.5016255691814715</c:v>
                </c:pt>
                <c:pt idx="13">
                  <c:v>5.6884763370115605</c:v>
                </c:pt>
                <c:pt idx="14">
                  <c:v>5.8611745104171709</c:v>
                </c:pt>
                <c:pt idx="15">
                  <c:v>6.0214436375235882</c:v>
                </c:pt>
                <c:pt idx="16">
                  <c:v>6.1707205057161572</c:v>
                </c:pt>
                <c:pt idx="17">
                  <c:v>6.310214821862103</c:v>
                </c:pt>
                <c:pt idx="18">
                  <c:v>6.4409541711899072</c:v>
                </c:pt>
                <c:pt idx="19">
                  <c:v>6.5638184078961981</c:v>
                </c:pt>
                <c:pt idx="20">
                  <c:v>6.6795663237122165</c:v>
                </c:pt>
                <c:pt idx="21">
                  <c:v>6.7888565841614357</c:v>
                </c:pt>
                <c:pt idx="22">
                  <c:v>6.892264348474253</c:v>
                </c:pt>
                <c:pt idx="23">
                  <c:v>6.9902945971344046</c:v>
                </c:pt>
                <c:pt idx="24">
                  <c:v>7.0833929184293387</c:v>
                </c:pt>
                <c:pt idx="25">
                  <c:v>7.1719543127187695</c:v>
                </c:pt>
                <c:pt idx="26">
                  <c:v>7.2563304349587483</c:v>
                </c:pt>
                <c:pt idx="27">
                  <c:v>7.3368355955709079</c:v>
                </c:pt>
                <c:pt idx="28">
                  <c:v>7.4137517658146317</c:v>
                </c:pt>
                <c:pt idx="29">
                  <c:v>7.4873327787776294</c:v>
                </c:pt>
                <c:pt idx="30">
                  <c:v>7.5578078756845661</c:v>
                </c:pt>
                <c:pt idx="31">
                  <c:v>7.6253847157521832</c:v>
                </c:pt>
                <c:pt idx="32">
                  <c:v>7.6902519436844576</c:v>
                </c:pt>
                <c:pt idx="33">
                  <c:v>7.752581390233412</c:v>
                </c:pt>
                <c:pt idx="34">
                  <c:v>7.8125299666956378</c:v>
                </c:pt>
                <c:pt idx="35">
                  <c:v>7.8702413027797569</c:v>
                </c:pt>
                <c:pt idx="36">
                  <c:v>7.9258471682332603</c:v>
                </c:pt>
                <c:pt idx="37">
                  <c:v>7.9794687114117355</c:v>
                </c:pt>
                <c:pt idx="38">
                  <c:v>8.0312175421986538</c:v>
                </c:pt>
                <c:pt idx="39">
                  <c:v>8.0811966820279224</c:v>
                </c:pt>
                <c:pt idx="40">
                  <c:v>8.1295013999864167</c:v>
                </c:pt>
                <c:pt idx="41">
                  <c:v>8.176219950896737</c:v>
                </c:pt>
                <c:pt idx="42">
                  <c:v>8.2214342287595628</c:v>
                </c:pt>
                <c:pt idx="43">
                  <c:v>8.265220346859854</c:v>
                </c:pt>
                <c:pt idx="44">
                  <c:v>8.3076491541251087</c:v>
                </c:pt>
                <c:pt idx="45">
                  <c:v>8.3487866958984966</c:v>
                </c:pt>
                <c:pt idx="46">
                  <c:v>8.3886946261009623</c:v>
                </c:pt>
                <c:pt idx="47">
                  <c:v>8.4274305767609015</c:v>
                </c:pt>
                <c:pt idx="48">
                  <c:v>8.4650484900532721</c:v>
                </c:pt>
                <c:pt idx="49">
                  <c:v>8.5015989172841611</c:v>
                </c:pt>
                <c:pt idx="50">
                  <c:v>8.5371292886591732</c:v>
                </c:pt>
                <c:pt idx="51">
                  <c:v>8.5716841571665441</c:v>
                </c:pt>
                <c:pt idx="52">
                  <c:v>8.6053054194732397</c:v>
                </c:pt>
                <c:pt idx="53">
                  <c:v>8.6380325163626726</c:v>
                </c:pt>
                <c:pt idx="54">
                  <c:v>8.6699026149257215</c:v>
                </c:pt>
                <c:pt idx="55">
                  <c:v>8.7009507744442107</c:v>
                </c:pt>
                <c:pt idx="56">
                  <c:v>8.7312100976711253</c:v>
                </c:pt>
                <c:pt idx="57">
                  <c:v>8.7607118690087749</c:v>
                </c:pt>
                <c:pt idx="58">
                  <c:v>8.7894856809101594</c:v>
                </c:pt>
                <c:pt idx="59">
                  <c:v>8.8175595496758685</c:v>
                </c:pt>
                <c:pt idx="60">
                  <c:v>8.8449600216858304</c:v>
                </c:pt>
                <c:pt idx="61">
                  <c:v>8.8717122709889118</c:v>
                </c:pt>
                <c:pt idx="62">
                  <c:v>8.8978401890718661</c:v>
                </c:pt>
                <c:pt idx="63">
                  <c:v>8.9233664675399353</c:v>
                </c:pt>
                <c:pt idx="64">
                  <c:v>8.948312674363196</c:v>
                </c:pt>
                <c:pt idx="65">
                  <c:v>8.9726993242738544</c:v>
                </c:pt>
                <c:pt idx="66">
                  <c:v>8.9965459438389317</c:v>
                </c:pt>
                <c:pt idx="67">
                  <c:v>9.0198711316790749</c:v>
                </c:pt>
                <c:pt idx="68">
                  <c:v>9.0426926142567652</c:v>
                </c:pt>
                <c:pt idx="69">
                  <c:v>9.065027297615007</c:v>
                </c:pt>
                <c:pt idx="70">
                  <c:v>9.0868913154101616</c:v>
                </c:pt>
                <c:pt idx="71">
                  <c:v>9.1083000735492909</c:v>
                </c:pt>
                <c:pt idx="72">
                  <c:v>9.1292682917126786</c:v>
                </c:pt>
                <c:pt idx="73">
                  <c:v>9.1498100420156891</c:v>
                </c:pt>
                <c:pt idx="74">
                  <c:v>9.1699387850404523</c:v>
                </c:pt>
                <c:pt idx="75">
                  <c:v>9.1896674034466379</c:v>
                </c:pt>
                <c:pt idx="76">
                  <c:v>9.2090082333515362</c:v>
                </c:pt>
                <c:pt idx="77">
                  <c:v>9.227973093652631</c:v>
                </c:pt>
                <c:pt idx="78">
                  <c:v>9.2465733134504511</c:v>
                </c:pt>
                <c:pt idx="79">
                  <c:v>9.2648197577156566</c:v>
                </c:pt>
                <c:pt idx="80">
                  <c:v>9.2827228513318776</c:v>
                </c:pt>
                <c:pt idx="81">
                  <c:v>9.3002926016345366</c:v>
                </c:pt>
                <c:pt idx="82">
                  <c:v>9.3175386195557266</c:v>
                </c:pt>
                <c:pt idx="83">
                  <c:v>9.3344701394759841</c:v>
                </c:pt>
                <c:pt idx="84">
                  <c:v>9.3510960378755197</c:v>
                </c:pt>
                <c:pt idx="85">
                  <c:v>9.3674248508698081</c:v>
                </c:pt>
                <c:pt idx="86">
                  <c:v>9.3834647907076381</c:v>
                </c:pt>
                <c:pt idx="87">
                  <c:v>9.3992237613034586</c:v>
                </c:pt>
                <c:pt idx="88">
                  <c:v>9.4147093728701403</c:v>
                </c:pt>
                <c:pt idx="89">
                  <c:v>9.4299289557131516</c:v>
                </c:pt>
                <c:pt idx="90">
                  <c:v>9.444889573242353</c:v>
                </c:pt>
                <c:pt idx="91">
                  <c:v>9.4595980342533537</c:v>
                </c:pt>
                <c:pt idx="92">
                  <c:v>9.4740609045264215</c:v>
                </c:pt>
                <c:pt idx="93">
                  <c:v>9.4882845177873119</c:v>
                </c:pt>
                <c:pt idx="94">
                  <c:v>9.5022749860711002</c:v>
                </c:pt>
                <c:pt idx="95">
                  <c:v>9.516038209527073</c:v>
                </c:pt>
                <c:pt idx="96">
                  <c:v>9.5295798856999578</c:v>
                </c:pt>
                <c:pt idx="97">
                  <c:v>9.5429055183202198</c:v>
                </c:pt>
                <c:pt idx="98">
                  <c:v>9.556020425633827</c:v>
                </c:pt>
                <c:pt idx="99">
                  <c:v>9.5689297482997109</c:v>
                </c:pt>
                <c:pt idx="100">
                  <c:v>9.5816384568811905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AEA-4B6C-A036-AC013DBFA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562592"/>
        <c:axId val="460564232"/>
      </c:scatterChart>
      <c:valAx>
        <c:axId val="46056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 sz="16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</a:t>
                </a:r>
                <a:r>
                  <a:rPr lang="pt-BR" sz="1600" b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(dm³)</a:t>
                </a:r>
                <a:endParaRPr lang="pt-BR" sz="16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460564232"/>
        <c:crosses val="autoZero"/>
        <c:crossBetween val="midCat"/>
      </c:valAx>
      <c:valAx>
        <c:axId val="46056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 sz="16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Fluxo (µmol/s)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460562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paperSize="9" orientation="landscape" verticalDpi="30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269667</xdr:colOff>
      <xdr:row>19</xdr:row>
      <xdr:rowOff>131371</xdr:rowOff>
    </xdr:from>
    <xdr:to>
      <xdr:col>30</xdr:col>
      <xdr:colOff>405739</xdr:colOff>
      <xdr:row>50</xdr:row>
      <xdr:rowOff>173181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299357</xdr:colOff>
          <xdr:row>1</xdr:row>
          <xdr:rowOff>54429</xdr:rowOff>
        </xdr:from>
        <xdr:to>
          <xdr:col>16</xdr:col>
          <xdr:colOff>327932</xdr:colOff>
          <xdr:row>10</xdr:row>
          <xdr:rowOff>140154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408214</xdr:colOff>
          <xdr:row>11</xdr:row>
          <xdr:rowOff>181697</xdr:rowOff>
        </xdr:from>
        <xdr:to>
          <xdr:col>16</xdr:col>
          <xdr:colOff>272143</xdr:colOff>
          <xdr:row>17</xdr:row>
          <xdr:rowOff>75242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80844</xdr:colOff>
          <xdr:row>1</xdr:row>
          <xdr:rowOff>81643</xdr:rowOff>
        </xdr:from>
        <xdr:to>
          <xdr:col>20</xdr:col>
          <xdr:colOff>66276</xdr:colOff>
          <xdr:row>6</xdr:row>
          <xdr:rowOff>100694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471028</xdr:colOff>
          <xdr:row>1</xdr:row>
          <xdr:rowOff>156882</xdr:rowOff>
        </xdr:from>
        <xdr:to>
          <xdr:col>24</xdr:col>
          <xdr:colOff>234442</xdr:colOff>
          <xdr:row>7</xdr:row>
          <xdr:rowOff>64033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525366</xdr:colOff>
          <xdr:row>8</xdr:row>
          <xdr:rowOff>28524</xdr:rowOff>
        </xdr:from>
        <xdr:to>
          <xdr:col>25</xdr:col>
          <xdr:colOff>265470</xdr:colOff>
          <xdr:row>18</xdr:row>
          <xdr:rowOff>133299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08"/>
  <sheetViews>
    <sheetView tabSelected="1" topLeftCell="J1" zoomScaleNormal="100" workbookViewId="0">
      <selection activeCell="M2" sqref="M2"/>
    </sheetView>
  </sheetViews>
  <sheetFormatPr defaultRowHeight="15.75" x14ac:dyDescent="0.25"/>
  <cols>
    <col min="1" max="3" width="15.7109375" style="2" customWidth="1"/>
    <col min="4" max="4" width="18.7109375" style="2" customWidth="1"/>
    <col min="5" max="5" width="15.7109375" style="2" customWidth="1"/>
    <col min="6" max="6" width="23" style="2" customWidth="1"/>
    <col min="7" max="7" width="15" style="2" bestFit="1" customWidth="1"/>
    <col min="8" max="8" width="10.28515625" style="2" bestFit="1" customWidth="1"/>
    <col min="9" max="9" width="9.140625" style="2"/>
    <col min="10" max="12" width="15.7109375" style="2" customWidth="1"/>
    <col min="13" max="16384" width="9.140625" style="2"/>
  </cols>
  <sheetData>
    <row r="1" spans="1:27" ht="20.25" x14ac:dyDescent="0.25">
      <c r="A1" s="1" t="s">
        <v>2</v>
      </c>
      <c r="B1" s="5">
        <f>I2/(G2*I1)</f>
        <v>0.28277638505286418</v>
      </c>
      <c r="D1" s="3" t="s">
        <v>13</v>
      </c>
      <c r="E1" s="5">
        <v>24</v>
      </c>
      <c r="F1" s="3" t="s">
        <v>15</v>
      </c>
      <c r="G1" s="5">
        <v>0.28999999999999998</v>
      </c>
      <c r="H1" s="3" t="s">
        <v>17</v>
      </c>
      <c r="I1" s="5">
        <v>698</v>
      </c>
      <c r="J1" s="3" t="s">
        <v>19</v>
      </c>
      <c r="K1" s="5">
        <v>500</v>
      </c>
      <c r="N1" s="8" t="s">
        <v>20</v>
      </c>
      <c r="O1" s="8"/>
      <c r="P1" s="8"/>
      <c r="Q1" s="8"/>
      <c r="R1" s="8" t="s">
        <v>21</v>
      </c>
      <c r="S1" s="9"/>
      <c r="T1" s="9"/>
      <c r="U1" s="9"/>
      <c r="V1" s="8" t="s">
        <v>22</v>
      </c>
      <c r="W1" s="8"/>
      <c r="X1" s="8"/>
      <c r="Y1" s="8"/>
      <c r="Z1" s="8"/>
      <c r="AA1" s="8"/>
    </row>
    <row r="2" spans="1:27" x14ac:dyDescent="0.25">
      <c r="A2" s="3" t="s">
        <v>1</v>
      </c>
      <c r="B2" s="5">
        <f>G1*EXP(E1*1000/E2*(1/K1-1/I1))</f>
        <v>274.42835813519713</v>
      </c>
      <c r="D2" s="3" t="s">
        <v>14</v>
      </c>
      <c r="E2" s="5">
        <v>1.9870000000000001</v>
      </c>
      <c r="F2" s="3" t="s">
        <v>16</v>
      </c>
      <c r="G2" s="5">
        <v>8.3140000000000001</v>
      </c>
      <c r="H2" s="3" t="s">
        <v>18</v>
      </c>
      <c r="I2" s="5">
        <v>1641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x14ac:dyDescent="0.25"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x14ac:dyDescent="0.25">
      <c r="A4" s="3" t="s">
        <v>3</v>
      </c>
      <c r="B4" s="1" t="s">
        <v>0</v>
      </c>
      <c r="C4" s="1" t="s">
        <v>7</v>
      </c>
      <c r="D4" s="1" t="s">
        <v>8</v>
      </c>
      <c r="E4" s="1" t="s">
        <v>9</v>
      </c>
      <c r="F4" s="2" t="s">
        <v>4</v>
      </c>
      <c r="G4" s="2" t="s">
        <v>5</v>
      </c>
      <c r="H4" s="2" t="s">
        <v>6</v>
      </c>
      <c r="J4" s="1" t="s">
        <v>10</v>
      </c>
      <c r="K4" s="1" t="s">
        <v>11</v>
      </c>
      <c r="L4" s="1" t="s">
        <v>12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x14ac:dyDescent="0.25">
      <c r="A5" s="6">
        <v>9.9999999999999995E-8</v>
      </c>
      <c r="B5" s="2">
        <v>0</v>
      </c>
      <c r="C5" s="4">
        <v>2.26E-5</v>
      </c>
      <c r="D5" s="2">
        <v>0</v>
      </c>
      <c r="E5" s="2">
        <v>0</v>
      </c>
      <c r="F5" s="4">
        <f>-$B$2*($B$1)^2*(C5/(C5+D5+E5))^2</f>
        <v>-21.9439731810448</v>
      </c>
      <c r="G5" s="4">
        <f>$B$2*($B$1)^2*(C5/(C5+D5+E5))^2</f>
        <v>21.9439731810448</v>
      </c>
      <c r="H5" s="4">
        <f>$B$2*($B$1)^2*(C5/(C5+E5+D5))^2/2</f>
        <v>10.9719865905224</v>
      </c>
      <c r="J5" s="7">
        <f>C5*1000000</f>
        <v>22.6</v>
      </c>
      <c r="K5" s="7">
        <f t="shared" ref="K5:L5" si="0">D5*1000000</f>
        <v>0</v>
      </c>
      <c r="L5" s="7">
        <f t="shared" si="0"/>
        <v>0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x14ac:dyDescent="0.25">
      <c r="B6" s="4">
        <f>B5+$A$5</f>
        <v>9.9999999999999995E-8</v>
      </c>
      <c r="C6" s="4">
        <f>C5+$A$5*F5</f>
        <v>2.0405602681895521E-5</v>
      </c>
      <c r="D6" s="4">
        <f t="shared" ref="D6:E6" si="1">D5+$A$5*G5</f>
        <v>2.1943973181044797E-6</v>
      </c>
      <c r="E6" s="4">
        <f t="shared" si="1"/>
        <v>1.0971986590522399E-6</v>
      </c>
      <c r="F6" s="4">
        <f t="shared" ref="F6" si="2">-$B$2*($B$1)^2*(C6/(C6+D6+E6))^2</f>
        <v>-16.27121926814366</v>
      </c>
      <c r="G6" s="4">
        <f t="shared" ref="G6" si="3">$B$2*($B$1)^2*(C6/(C6+D6+E6))^2</f>
        <v>16.27121926814366</v>
      </c>
      <c r="H6" s="4">
        <f t="shared" ref="H6" si="4">$B$2*($B$1)^2*(C6/(C6+E6+D6))^2/2</f>
        <v>8.1356096340718302</v>
      </c>
      <c r="J6" s="7">
        <f t="shared" ref="J6:J69" si="5">C6*1000000</f>
        <v>20.40560268189552</v>
      </c>
      <c r="K6" s="7">
        <f t="shared" ref="K6:K69" si="6">D6*1000000</f>
        <v>2.1943973181044796</v>
      </c>
      <c r="L6" s="7">
        <f t="shared" ref="L6:L69" si="7">E6*1000000</f>
        <v>1.0971986590522398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x14ac:dyDescent="0.25">
      <c r="B7" s="4">
        <f t="shared" ref="B7:B70" si="8">B6+$A$5</f>
        <v>1.9999999999999999E-7</v>
      </c>
      <c r="C7" s="4">
        <f t="shared" ref="C7" si="9">C6+$A$5*F6</f>
        <v>1.8778480755081156E-5</v>
      </c>
      <c r="D7" s="4">
        <f t="shared" ref="D7" si="10">D6+$A$5*G6</f>
        <v>3.8215192449188458E-6</v>
      </c>
      <c r="E7" s="4">
        <f t="shared" ref="E7" si="11">E6+$A$5*H6</f>
        <v>1.9107596224594229E-6</v>
      </c>
      <c r="F7" s="4">
        <f t="shared" ref="F7" si="12">-$B$2*($B$1)^2*(C7/(C7+D7+E7))^2</f>
        <v>-12.880200660140961</v>
      </c>
      <c r="G7" s="4">
        <f t="shared" ref="G7" si="13">$B$2*($B$1)^2*(C7/(C7+D7+E7))^2</f>
        <v>12.880200660140961</v>
      </c>
      <c r="H7" s="4">
        <f t="shared" ref="H7" si="14">$B$2*($B$1)^2*(C7/(C7+E7+D7))^2/2</f>
        <v>6.4401003300704804</v>
      </c>
      <c r="J7" s="7">
        <f t="shared" si="5"/>
        <v>18.778480755081155</v>
      </c>
      <c r="K7" s="7">
        <f t="shared" si="6"/>
        <v>3.821519244918846</v>
      </c>
      <c r="L7" s="7">
        <f t="shared" si="7"/>
        <v>1.910759622459423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x14ac:dyDescent="0.25">
      <c r="B8" s="4">
        <f t="shared" si="8"/>
        <v>2.9999999999999999E-7</v>
      </c>
      <c r="C8" s="4">
        <f t="shared" ref="C8:C71" si="15">C7+$A$5*F7</f>
        <v>1.7490460689067061E-5</v>
      </c>
      <c r="D8" s="4">
        <f t="shared" ref="D8:D71" si="16">D7+$A$5*G7</f>
        <v>5.109539310932942E-6</v>
      </c>
      <c r="E8" s="4">
        <f t="shared" ref="E8:E71" si="17">E7+$A$5*H7</f>
        <v>2.554769655466471E-6</v>
      </c>
      <c r="F8" s="4">
        <f t="shared" ref="F8:F71" si="18">-$B$2*($B$1)^2*(C8/(C8+D8+E8))^2</f>
        <v>-10.609064055908231</v>
      </c>
      <c r="G8" s="4">
        <f t="shared" ref="G8:G71" si="19">$B$2*($B$1)^2*(C8/(C8+D8+E8))^2</f>
        <v>10.609064055908231</v>
      </c>
      <c r="H8" s="4">
        <f t="shared" ref="H8:H71" si="20">$B$2*($B$1)^2*(C8/(C8+E8+D8))^2/2</f>
        <v>5.3045320279541155</v>
      </c>
      <c r="J8" s="7">
        <f t="shared" si="5"/>
        <v>17.49046068906706</v>
      </c>
      <c r="K8" s="7">
        <f t="shared" si="6"/>
        <v>5.1095393109329423</v>
      </c>
      <c r="L8" s="7">
        <f t="shared" si="7"/>
        <v>2.5547696554664712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x14ac:dyDescent="0.25">
      <c r="B9" s="4">
        <f t="shared" si="8"/>
        <v>3.9999999999999998E-7</v>
      </c>
      <c r="C9" s="4">
        <f t="shared" si="15"/>
        <v>1.6429554283476239E-5</v>
      </c>
      <c r="D9" s="4">
        <f t="shared" si="16"/>
        <v>6.170445716523765E-6</v>
      </c>
      <c r="E9" s="4">
        <f t="shared" si="17"/>
        <v>3.0852228582618825E-6</v>
      </c>
      <c r="F9" s="4">
        <f t="shared" si="18"/>
        <v>-8.9784248230811592</v>
      </c>
      <c r="G9" s="4">
        <f t="shared" si="19"/>
        <v>8.9784248230811592</v>
      </c>
      <c r="H9" s="4">
        <f t="shared" si="20"/>
        <v>4.4892124115405796</v>
      </c>
      <c r="J9" s="7">
        <f t="shared" si="5"/>
        <v>16.429554283476239</v>
      </c>
      <c r="K9" s="7">
        <f t="shared" si="6"/>
        <v>6.1704457165237647</v>
      </c>
      <c r="L9" s="7">
        <f t="shared" si="7"/>
        <v>3.0852228582618824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x14ac:dyDescent="0.25">
      <c r="B10" s="4">
        <f t="shared" si="8"/>
        <v>4.9999999999999998E-7</v>
      </c>
      <c r="C10" s="4">
        <f t="shared" si="15"/>
        <v>1.5531711801168121E-5</v>
      </c>
      <c r="D10" s="4">
        <f t="shared" si="16"/>
        <v>7.0682881988318807E-6</v>
      </c>
      <c r="E10" s="4">
        <f t="shared" si="17"/>
        <v>3.5341440994159404E-6</v>
      </c>
      <c r="F10" s="4">
        <f t="shared" si="18"/>
        <v>-7.7506361177366703</v>
      </c>
      <c r="G10" s="4">
        <f t="shared" si="19"/>
        <v>7.7506361177366703</v>
      </c>
      <c r="H10" s="4">
        <f t="shared" si="20"/>
        <v>3.8753180588683338</v>
      </c>
      <c r="J10" s="7">
        <f t="shared" si="5"/>
        <v>15.531711801168122</v>
      </c>
      <c r="K10" s="7">
        <f t="shared" si="6"/>
        <v>7.0682881988318806</v>
      </c>
      <c r="L10" s="7">
        <f t="shared" si="7"/>
        <v>3.5341440994159403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x14ac:dyDescent="0.25">
      <c r="B11" s="4">
        <f t="shared" si="8"/>
        <v>5.9999999999999997E-7</v>
      </c>
      <c r="C11" s="4">
        <f t="shared" si="15"/>
        <v>1.4756648189394454E-5</v>
      </c>
      <c r="D11" s="4">
        <f t="shared" si="16"/>
        <v>7.8433518106055477E-6</v>
      </c>
      <c r="E11" s="4">
        <f t="shared" si="17"/>
        <v>3.9216759053027739E-6</v>
      </c>
      <c r="F11" s="4">
        <f t="shared" si="18"/>
        <v>-6.7934249730913674</v>
      </c>
      <c r="G11" s="4">
        <f t="shared" si="19"/>
        <v>6.7934249730913674</v>
      </c>
      <c r="H11" s="4">
        <f t="shared" si="20"/>
        <v>3.3967124865456837</v>
      </c>
      <c r="J11" s="7">
        <f t="shared" si="5"/>
        <v>14.756648189394454</v>
      </c>
      <c r="K11" s="7">
        <f t="shared" si="6"/>
        <v>7.8433518106055473</v>
      </c>
      <c r="L11" s="7">
        <f t="shared" si="7"/>
        <v>3.9216759053027737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x14ac:dyDescent="0.25">
      <c r="B12" s="4">
        <f t="shared" si="8"/>
        <v>6.9999999999999997E-7</v>
      </c>
      <c r="C12" s="4">
        <f t="shared" si="15"/>
        <v>1.4077305692085317E-5</v>
      </c>
      <c r="D12" s="4">
        <f t="shared" si="16"/>
        <v>8.522694307914685E-6</v>
      </c>
      <c r="E12" s="4">
        <f t="shared" si="17"/>
        <v>4.2613471539573425E-6</v>
      </c>
      <c r="F12" s="4">
        <f t="shared" si="18"/>
        <v>-6.026966361269249</v>
      </c>
      <c r="G12" s="4">
        <f t="shared" si="19"/>
        <v>6.026966361269249</v>
      </c>
      <c r="H12" s="4">
        <f t="shared" si="20"/>
        <v>3.0134831806346245</v>
      </c>
      <c r="J12" s="7">
        <f t="shared" si="5"/>
        <v>14.077305692085318</v>
      </c>
      <c r="K12" s="7">
        <f t="shared" si="6"/>
        <v>8.5226943079146853</v>
      </c>
      <c r="L12" s="7">
        <f t="shared" si="7"/>
        <v>4.2613471539573426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x14ac:dyDescent="0.25">
      <c r="B13" s="4">
        <f t="shared" si="8"/>
        <v>7.9999999999999996E-7</v>
      </c>
      <c r="C13" s="4">
        <f t="shared" si="15"/>
        <v>1.3474609055958392E-5</v>
      </c>
      <c r="D13" s="4">
        <f t="shared" si="16"/>
        <v>9.1253909440416097E-6</v>
      </c>
      <c r="E13" s="4">
        <f t="shared" si="17"/>
        <v>4.5626954720208049E-6</v>
      </c>
      <c r="F13" s="4">
        <f t="shared" si="18"/>
        <v>-5.4001009899605812</v>
      </c>
      <c r="G13" s="4">
        <f t="shared" si="19"/>
        <v>5.4001009899605812</v>
      </c>
      <c r="H13" s="4">
        <f t="shared" si="20"/>
        <v>2.7000504949802897</v>
      </c>
      <c r="J13" s="7">
        <f t="shared" si="5"/>
        <v>13.474609055958393</v>
      </c>
      <c r="K13" s="7">
        <f t="shared" si="6"/>
        <v>9.1253909440416106</v>
      </c>
      <c r="L13" s="7">
        <f t="shared" si="7"/>
        <v>4.5626954720208053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x14ac:dyDescent="0.25">
      <c r="B14" s="4">
        <f t="shared" si="8"/>
        <v>8.9999999999999996E-7</v>
      </c>
      <c r="C14" s="4">
        <f t="shared" si="15"/>
        <v>1.2934598956962334E-5</v>
      </c>
      <c r="D14" s="4">
        <f t="shared" si="16"/>
        <v>9.6654010430376679E-6</v>
      </c>
      <c r="E14" s="4">
        <f t="shared" si="17"/>
        <v>4.8327005215188339E-6</v>
      </c>
      <c r="F14" s="4">
        <f t="shared" si="18"/>
        <v>-4.8784748966511788</v>
      </c>
      <c r="G14" s="4">
        <f t="shared" si="19"/>
        <v>4.8784748966511788</v>
      </c>
      <c r="H14" s="4">
        <f t="shared" si="20"/>
        <v>2.4392374483255894</v>
      </c>
      <c r="J14" s="7">
        <f t="shared" si="5"/>
        <v>12.934598956962335</v>
      </c>
      <c r="K14" s="7">
        <f t="shared" si="6"/>
        <v>9.6654010430376687</v>
      </c>
      <c r="L14" s="7">
        <f t="shared" si="7"/>
        <v>4.8327005215188343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x14ac:dyDescent="0.25">
      <c r="B15" s="4">
        <f t="shared" si="8"/>
        <v>9.9999999999999995E-7</v>
      </c>
      <c r="C15" s="4">
        <f t="shared" si="15"/>
        <v>1.2446751467297216E-5</v>
      </c>
      <c r="D15" s="4">
        <f t="shared" si="16"/>
        <v>1.0153248532702786E-5</v>
      </c>
      <c r="E15" s="4">
        <f t="shared" si="17"/>
        <v>5.0766242663513928E-6</v>
      </c>
      <c r="F15" s="4">
        <f t="shared" si="18"/>
        <v>-4.438140672716945</v>
      </c>
      <c r="G15" s="4">
        <f t="shared" si="19"/>
        <v>4.438140672716945</v>
      </c>
      <c r="H15" s="4">
        <f t="shared" si="20"/>
        <v>2.2190703363584716</v>
      </c>
      <c r="J15" s="7">
        <f t="shared" si="5"/>
        <v>12.446751467297217</v>
      </c>
      <c r="K15" s="7">
        <f t="shared" si="6"/>
        <v>10.153248532702786</v>
      </c>
      <c r="L15" s="7">
        <f t="shared" si="7"/>
        <v>5.0766242663513932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x14ac:dyDescent="0.25">
      <c r="B16" s="4">
        <f t="shared" si="8"/>
        <v>1.1000000000000001E-6</v>
      </c>
      <c r="C16" s="4">
        <f t="shared" si="15"/>
        <v>1.2002937400025522E-5</v>
      </c>
      <c r="D16" s="4">
        <f t="shared" si="16"/>
        <v>1.059706259997448E-5</v>
      </c>
      <c r="E16" s="4">
        <f t="shared" si="17"/>
        <v>5.2985312999872401E-6</v>
      </c>
      <c r="F16" s="4">
        <f t="shared" si="18"/>
        <v>-4.0618853838846283</v>
      </c>
      <c r="G16" s="4">
        <f t="shared" si="19"/>
        <v>4.0618853838846283</v>
      </c>
      <c r="H16" s="4">
        <f t="shared" si="20"/>
        <v>2.0309426919423132</v>
      </c>
      <c r="J16" s="7">
        <f t="shared" si="5"/>
        <v>12.002937400025521</v>
      </c>
      <c r="K16" s="7">
        <f t="shared" si="6"/>
        <v>10.59706259997448</v>
      </c>
      <c r="L16" s="7">
        <f t="shared" si="7"/>
        <v>5.29853129998724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2:27" x14ac:dyDescent="0.25">
      <c r="B17" s="4">
        <f t="shared" si="8"/>
        <v>1.1999999999999999E-6</v>
      </c>
      <c r="C17" s="4">
        <f t="shared" si="15"/>
        <v>1.1596748861637059E-5</v>
      </c>
      <c r="D17" s="4">
        <f t="shared" si="16"/>
        <v>1.1003251138362943E-5</v>
      </c>
      <c r="E17" s="4">
        <f t="shared" si="17"/>
        <v>5.5016255691814716E-6</v>
      </c>
      <c r="F17" s="4">
        <f t="shared" si="18"/>
        <v>-3.7370153566017703</v>
      </c>
      <c r="G17" s="4">
        <f t="shared" si="19"/>
        <v>3.7370153566017703</v>
      </c>
      <c r="H17" s="4">
        <f t="shared" si="20"/>
        <v>1.8685076783008852</v>
      </c>
      <c r="J17" s="7">
        <f t="shared" si="5"/>
        <v>11.596748861637058</v>
      </c>
      <c r="K17" s="7">
        <f t="shared" si="6"/>
        <v>11.003251138362943</v>
      </c>
      <c r="L17" s="7">
        <f t="shared" si="7"/>
        <v>5.5016255691814715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2:27" x14ac:dyDescent="0.25">
      <c r="B18" s="4">
        <f t="shared" si="8"/>
        <v>1.2999999999999998E-6</v>
      </c>
      <c r="C18" s="4">
        <f t="shared" si="15"/>
        <v>1.1223047325976882E-5</v>
      </c>
      <c r="D18" s="4">
        <f t="shared" si="16"/>
        <v>1.137695267402312E-5</v>
      </c>
      <c r="E18" s="4">
        <f t="shared" si="17"/>
        <v>5.6884763370115602E-6</v>
      </c>
      <c r="F18" s="4">
        <f t="shared" si="18"/>
        <v>-3.4539634681122093</v>
      </c>
      <c r="G18" s="4">
        <f t="shared" si="19"/>
        <v>3.4539634681122093</v>
      </c>
      <c r="H18" s="4">
        <f t="shared" si="20"/>
        <v>1.7269817340561047</v>
      </c>
      <c r="J18" s="7">
        <f t="shared" si="5"/>
        <v>11.223047325976882</v>
      </c>
      <c r="K18" s="7">
        <f t="shared" si="6"/>
        <v>11.376952674023121</v>
      </c>
      <c r="L18" s="7">
        <f t="shared" si="7"/>
        <v>5.6884763370115605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2:27" x14ac:dyDescent="0.25">
      <c r="B19" s="4">
        <f t="shared" si="8"/>
        <v>1.3999999999999997E-6</v>
      </c>
      <c r="C19" s="4">
        <f t="shared" si="15"/>
        <v>1.0877650979165661E-5</v>
      </c>
      <c r="D19" s="4">
        <f t="shared" si="16"/>
        <v>1.1722349020834341E-5</v>
      </c>
      <c r="E19" s="4">
        <f t="shared" si="17"/>
        <v>5.8611745104171705E-6</v>
      </c>
      <c r="F19" s="4">
        <f t="shared" si="18"/>
        <v>-3.2053825421283624</v>
      </c>
      <c r="G19" s="4">
        <f t="shared" si="19"/>
        <v>3.2053825421283624</v>
      </c>
      <c r="H19" s="4">
        <f t="shared" si="20"/>
        <v>1.6026912710641805</v>
      </c>
      <c r="J19" s="7">
        <f t="shared" si="5"/>
        <v>10.877650979165661</v>
      </c>
      <c r="K19" s="7">
        <f t="shared" si="6"/>
        <v>11.722349020834342</v>
      </c>
      <c r="L19" s="7">
        <f t="shared" si="7"/>
        <v>5.8611745104171709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2:27" x14ac:dyDescent="0.25">
      <c r="B20" s="4">
        <f t="shared" si="8"/>
        <v>1.4999999999999996E-6</v>
      </c>
      <c r="C20" s="4">
        <f t="shared" si="15"/>
        <v>1.0557112724952825E-5</v>
      </c>
      <c r="D20" s="4">
        <f t="shared" si="16"/>
        <v>1.2042887275047177E-5</v>
      </c>
      <c r="E20" s="4">
        <f t="shared" si="17"/>
        <v>6.0214436375235886E-6</v>
      </c>
      <c r="F20" s="4">
        <f t="shared" si="18"/>
        <v>-2.9855373638513694</v>
      </c>
      <c r="G20" s="4">
        <f t="shared" si="19"/>
        <v>2.9855373638513694</v>
      </c>
      <c r="H20" s="4">
        <f t="shared" si="20"/>
        <v>1.4927686819256847</v>
      </c>
      <c r="J20" s="7">
        <f t="shared" si="5"/>
        <v>10.557112724952825</v>
      </c>
      <c r="K20" s="7">
        <f t="shared" si="6"/>
        <v>12.042887275047176</v>
      </c>
      <c r="L20" s="7">
        <f t="shared" si="7"/>
        <v>6.0214436375235882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2:27" x14ac:dyDescent="0.25">
      <c r="B21" s="4">
        <f t="shared" si="8"/>
        <v>1.5999999999999995E-6</v>
      </c>
      <c r="C21" s="4">
        <f t="shared" si="15"/>
        <v>1.0258558988567688E-5</v>
      </c>
      <c r="D21" s="4">
        <f t="shared" si="16"/>
        <v>1.2341441011432315E-5</v>
      </c>
      <c r="E21" s="4">
        <f t="shared" si="17"/>
        <v>6.1707205057161573E-6</v>
      </c>
      <c r="F21" s="4">
        <f t="shared" si="18"/>
        <v>-2.7898863229189108</v>
      </c>
      <c r="G21" s="4">
        <f t="shared" si="19"/>
        <v>2.7898863229189108</v>
      </c>
      <c r="H21" s="4">
        <f t="shared" si="20"/>
        <v>1.3949431614594552</v>
      </c>
      <c r="J21" s="7">
        <f t="shared" si="5"/>
        <v>10.258558988567687</v>
      </c>
      <c r="K21" s="7">
        <f t="shared" si="6"/>
        <v>12.341441011432314</v>
      </c>
      <c r="L21" s="7">
        <f t="shared" si="7"/>
        <v>6.1707205057161572</v>
      </c>
    </row>
    <row r="22" spans="2:27" x14ac:dyDescent="0.25">
      <c r="B22" s="4">
        <f t="shared" si="8"/>
        <v>1.6999999999999994E-6</v>
      </c>
      <c r="C22" s="4">
        <f t="shared" si="15"/>
        <v>9.9795703562757962E-6</v>
      </c>
      <c r="D22" s="4">
        <f t="shared" si="16"/>
        <v>1.2620429643724206E-5</v>
      </c>
      <c r="E22" s="4">
        <f t="shared" si="17"/>
        <v>6.310214821862103E-6</v>
      </c>
      <c r="F22" s="4">
        <f t="shared" si="18"/>
        <v>-2.6147869865560889</v>
      </c>
      <c r="G22" s="4">
        <f t="shared" si="19"/>
        <v>2.6147869865560889</v>
      </c>
      <c r="H22" s="4">
        <f t="shared" si="20"/>
        <v>1.307393493278044</v>
      </c>
      <c r="J22" s="7">
        <f t="shared" si="5"/>
        <v>9.9795703562757954</v>
      </c>
      <c r="K22" s="7">
        <f t="shared" si="6"/>
        <v>12.620429643724206</v>
      </c>
      <c r="L22" s="7">
        <f t="shared" si="7"/>
        <v>6.310214821862103</v>
      </c>
    </row>
    <row r="23" spans="2:27" x14ac:dyDescent="0.25">
      <c r="B23" s="4">
        <f t="shared" si="8"/>
        <v>1.7999999999999993E-6</v>
      </c>
      <c r="C23" s="4">
        <f t="shared" si="15"/>
        <v>9.7180916576201881E-6</v>
      </c>
      <c r="D23" s="4">
        <f t="shared" si="16"/>
        <v>1.2881908342379814E-5</v>
      </c>
      <c r="E23" s="4">
        <f t="shared" si="17"/>
        <v>6.440954171189907E-6</v>
      </c>
      <c r="F23" s="4">
        <f t="shared" si="18"/>
        <v>-2.4572847341258175</v>
      </c>
      <c r="G23" s="4">
        <f t="shared" si="19"/>
        <v>2.4572847341258175</v>
      </c>
      <c r="H23" s="4">
        <f t="shared" si="20"/>
        <v>1.2286423670629087</v>
      </c>
      <c r="J23" s="7">
        <f t="shared" si="5"/>
        <v>9.7180916576201888</v>
      </c>
      <c r="K23" s="7">
        <f t="shared" si="6"/>
        <v>12.881908342379814</v>
      </c>
      <c r="L23" s="7">
        <f t="shared" si="7"/>
        <v>6.4409541711899072</v>
      </c>
    </row>
    <row r="24" spans="2:27" x14ac:dyDescent="0.25">
      <c r="B24" s="4">
        <f t="shared" si="8"/>
        <v>1.8999999999999992E-6</v>
      </c>
      <c r="C24" s="4">
        <f t="shared" si="15"/>
        <v>9.4723631842076057E-6</v>
      </c>
      <c r="D24" s="4">
        <f t="shared" si="16"/>
        <v>1.3127636815792396E-5</v>
      </c>
      <c r="E24" s="4">
        <f t="shared" si="17"/>
        <v>6.5638184078961982E-6</v>
      </c>
      <c r="F24" s="4">
        <f t="shared" si="18"/>
        <v>-2.314958316320356</v>
      </c>
      <c r="G24" s="4">
        <f t="shared" si="19"/>
        <v>2.314958316320356</v>
      </c>
      <c r="H24" s="4">
        <f t="shared" si="20"/>
        <v>1.157479158160178</v>
      </c>
      <c r="J24" s="7">
        <f t="shared" si="5"/>
        <v>9.4723631842076053</v>
      </c>
      <c r="K24" s="7">
        <f t="shared" si="6"/>
        <v>13.127636815792396</v>
      </c>
      <c r="L24" s="7">
        <f t="shared" si="7"/>
        <v>6.5638184078961981</v>
      </c>
    </row>
    <row r="25" spans="2:27" x14ac:dyDescent="0.25">
      <c r="B25" s="4">
        <f t="shared" si="8"/>
        <v>1.9999999999999991E-6</v>
      </c>
      <c r="C25" s="4">
        <f t="shared" si="15"/>
        <v>9.24086735257557E-6</v>
      </c>
      <c r="D25" s="4">
        <f t="shared" si="16"/>
        <v>1.3359132647424432E-5</v>
      </c>
      <c r="E25" s="4">
        <f t="shared" si="17"/>
        <v>6.6795663237122161E-6</v>
      </c>
      <c r="F25" s="4">
        <f t="shared" si="18"/>
        <v>-2.1858052089843931</v>
      </c>
      <c r="G25" s="4">
        <f t="shared" si="19"/>
        <v>2.1858052089843931</v>
      </c>
      <c r="H25" s="4">
        <f t="shared" si="20"/>
        <v>1.0929026044921966</v>
      </c>
      <c r="J25" s="7">
        <f t="shared" si="5"/>
        <v>9.2408673525755702</v>
      </c>
      <c r="K25" s="7">
        <f t="shared" si="6"/>
        <v>13.359132647424433</v>
      </c>
      <c r="L25" s="7">
        <f t="shared" si="7"/>
        <v>6.6795663237122165</v>
      </c>
    </row>
    <row r="26" spans="2:27" x14ac:dyDescent="0.25">
      <c r="B26" s="4">
        <f t="shared" si="8"/>
        <v>2.099999999999999E-6</v>
      </c>
      <c r="C26" s="4">
        <f t="shared" si="15"/>
        <v>9.022286831677131E-6</v>
      </c>
      <c r="D26" s="4">
        <f t="shared" si="16"/>
        <v>1.3577713168322871E-5</v>
      </c>
      <c r="E26" s="4">
        <f t="shared" si="17"/>
        <v>6.7888565841614356E-6</v>
      </c>
      <c r="F26" s="4">
        <f t="shared" si="18"/>
        <v>-2.0681552862563528</v>
      </c>
      <c r="G26" s="4">
        <f t="shared" si="19"/>
        <v>2.0681552862563528</v>
      </c>
      <c r="H26" s="4">
        <f t="shared" si="20"/>
        <v>1.0340776431281764</v>
      </c>
      <c r="J26" s="7">
        <f t="shared" si="5"/>
        <v>9.0222868316771319</v>
      </c>
      <c r="K26" s="7">
        <f t="shared" si="6"/>
        <v>13.577713168322871</v>
      </c>
      <c r="L26" s="7">
        <f t="shared" si="7"/>
        <v>6.7888565841614357</v>
      </c>
    </row>
    <row r="27" spans="2:27" x14ac:dyDescent="0.25">
      <c r="B27" s="4">
        <f t="shared" si="8"/>
        <v>2.1999999999999988E-6</v>
      </c>
      <c r="C27" s="4">
        <f t="shared" si="15"/>
        <v>8.8154713030514965E-6</v>
      </c>
      <c r="D27" s="4">
        <f t="shared" si="16"/>
        <v>1.3784528696948506E-5</v>
      </c>
      <c r="E27" s="4">
        <f t="shared" si="17"/>
        <v>6.8922643484742528E-6</v>
      </c>
      <c r="F27" s="4">
        <f t="shared" si="18"/>
        <v>-1.9606049732030288</v>
      </c>
      <c r="G27" s="4">
        <f t="shared" si="19"/>
        <v>1.9606049732030288</v>
      </c>
      <c r="H27" s="4">
        <f t="shared" si="20"/>
        <v>0.9803024866015142</v>
      </c>
      <c r="J27" s="7">
        <f t="shared" si="5"/>
        <v>8.8154713030514973</v>
      </c>
      <c r="K27" s="7">
        <f t="shared" si="6"/>
        <v>13.784528696948506</v>
      </c>
      <c r="L27" s="7">
        <f t="shared" si="7"/>
        <v>6.892264348474253</v>
      </c>
    </row>
    <row r="28" spans="2:27" x14ac:dyDescent="0.25">
      <c r="B28" s="4">
        <f t="shared" si="8"/>
        <v>2.2999999999999987E-6</v>
      </c>
      <c r="C28" s="4">
        <f t="shared" si="15"/>
        <v>8.6194108057311937E-6</v>
      </c>
      <c r="D28" s="4">
        <f t="shared" si="16"/>
        <v>1.3980589194268808E-5</v>
      </c>
      <c r="E28" s="4">
        <f t="shared" si="17"/>
        <v>6.9902945971344042E-6</v>
      </c>
      <c r="F28" s="4">
        <f t="shared" si="18"/>
        <v>-1.861966425898695</v>
      </c>
      <c r="G28" s="4">
        <f t="shared" si="19"/>
        <v>1.861966425898695</v>
      </c>
      <c r="H28" s="4">
        <f t="shared" si="20"/>
        <v>0.93098321294934749</v>
      </c>
      <c r="J28" s="7">
        <f t="shared" si="5"/>
        <v>8.619410805731194</v>
      </c>
      <c r="K28" s="7">
        <f t="shared" si="6"/>
        <v>13.980589194268809</v>
      </c>
      <c r="L28" s="7">
        <f t="shared" si="7"/>
        <v>6.9902945971344046</v>
      </c>
    </row>
    <row r="29" spans="2:27" x14ac:dyDescent="0.25">
      <c r="B29" s="4">
        <f t="shared" si="8"/>
        <v>2.3999999999999986E-6</v>
      </c>
      <c r="C29" s="4">
        <f t="shared" si="15"/>
        <v>8.4332141631413247E-6</v>
      </c>
      <c r="D29" s="4">
        <f t="shared" si="16"/>
        <v>1.4166785836858677E-5</v>
      </c>
      <c r="E29" s="4">
        <f t="shared" si="17"/>
        <v>7.0833929184293387E-6</v>
      </c>
      <c r="F29" s="4">
        <f t="shared" si="18"/>
        <v>-1.7712278857886223</v>
      </c>
      <c r="G29" s="4">
        <f t="shared" si="19"/>
        <v>1.7712278857886223</v>
      </c>
      <c r="H29" s="4">
        <f t="shared" si="20"/>
        <v>0.88561394289431117</v>
      </c>
      <c r="J29" s="7">
        <f t="shared" si="5"/>
        <v>8.433214163141324</v>
      </c>
      <c r="K29" s="7">
        <f t="shared" si="6"/>
        <v>14.166785836858677</v>
      </c>
      <c r="L29" s="7">
        <f t="shared" si="7"/>
        <v>7.0833929184293387</v>
      </c>
    </row>
    <row r="30" spans="2:27" x14ac:dyDescent="0.25">
      <c r="B30" s="4">
        <f t="shared" si="8"/>
        <v>2.4999999999999985E-6</v>
      </c>
      <c r="C30" s="4">
        <f t="shared" si="15"/>
        <v>8.2560913745624628E-6</v>
      </c>
      <c r="D30" s="4">
        <f t="shared" si="16"/>
        <v>1.4343908625437539E-5</v>
      </c>
      <c r="E30" s="4">
        <f t="shared" si="17"/>
        <v>7.1719543127187697E-6</v>
      </c>
      <c r="F30" s="4">
        <f t="shared" si="18"/>
        <v>-1.6875224447995751</v>
      </c>
      <c r="G30" s="4">
        <f t="shared" si="19"/>
        <v>1.6875224447995751</v>
      </c>
      <c r="H30" s="4">
        <f t="shared" si="20"/>
        <v>0.84376122239978757</v>
      </c>
      <c r="J30" s="7">
        <f t="shared" si="5"/>
        <v>8.2560913745624624</v>
      </c>
      <c r="K30" s="7">
        <f t="shared" si="6"/>
        <v>14.343908625437539</v>
      </c>
      <c r="L30" s="7">
        <f t="shared" si="7"/>
        <v>7.1719543127187695</v>
      </c>
    </row>
    <row r="31" spans="2:27" x14ac:dyDescent="0.25">
      <c r="B31" s="4">
        <f t="shared" si="8"/>
        <v>2.5999999999999984E-6</v>
      </c>
      <c r="C31" s="4">
        <f t="shared" si="15"/>
        <v>8.0873391300825052E-6</v>
      </c>
      <c r="D31" s="4">
        <f t="shared" si="16"/>
        <v>1.4512660869917497E-5</v>
      </c>
      <c r="E31" s="4">
        <f t="shared" si="17"/>
        <v>7.2563304349587485E-6</v>
      </c>
      <c r="F31" s="4">
        <f t="shared" si="18"/>
        <v>-1.610103212243184</v>
      </c>
      <c r="G31" s="4">
        <f t="shared" si="19"/>
        <v>1.610103212243184</v>
      </c>
      <c r="H31" s="4">
        <f t="shared" si="20"/>
        <v>0.80505160612159199</v>
      </c>
      <c r="J31" s="7">
        <f t="shared" si="5"/>
        <v>8.0873391300825048</v>
      </c>
      <c r="K31" s="7">
        <f t="shared" si="6"/>
        <v>14.512660869917497</v>
      </c>
      <c r="L31" s="7">
        <f t="shared" si="7"/>
        <v>7.2563304349587483</v>
      </c>
    </row>
    <row r="32" spans="2:27" x14ac:dyDescent="0.25">
      <c r="B32" s="4">
        <f t="shared" si="8"/>
        <v>2.6999999999999983E-6</v>
      </c>
      <c r="C32" s="4">
        <f t="shared" si="15"/>
        <v>7.926328808858186E-6</v>
      </c>
      <c r="D32" s="4">
        <f t="shared" si="16"/>
        <v>1.4673671191141816E-5</v>
      </c>
      <c r="E32" s="4">
        <f t="shared" si="17"/>
        <v>7.3368355955709081E-6</v>
      </c>
      <c r="F32" s="4">
        <f t="shared" si="18"/>
        <v>-1.5383234048744734</v>
      </c>
      <c r="G32" s="4">
        <f t="shared" si="19"/>
        <v>1.5383234048744734</v>
      </c>
      <c r="H32" s="4">
        <f t="shared" si="20"/>
        <v>0.76916170243723669</v>
      </c>
      <c r="J32" s="7">
        <f t="shared" si="5"/>
        <v>7.9263288088581856</v>
      </c>
      <c r="K32" s="7">
        <f t="shared" si="6"/>
        <v>14.673671191141816</v>
      </c>
      <c r="L32" s="7">
        <f t="shared" si="7"/>
        <v>7.3368355955709079</v>
      </c>
    </row>
    <row r="33" spans="2:12" x14ac:dyDescent="0.25">
      <c r="B33" s="4">
        <f t="shared" si="8"/>
        <v>2.7999999999999982E-6</v>
      </c>
      <c r="C33" s="4">
        <f t="shared" si="15"/>
        <v>7.7724964683707387E-6</v>
      </c>
      <c r="D33" s="4">
        <f t="shared" si="16"/>
        <v>1.4827503531629263E-5</v>
      </c>
      <c r="E33" s="4">
        <f t="shared" si="17"/>
        <v>7.4137517658146317E-6</v>
      </c>
      <c r="F33" s="4">
        <f t="shared" si="18"/>
        <v>-1.4716202592599428</v>
      </c>
      <c r="G33" s="4">
        <f t="shared" si="19"/>
        <v>1.4716202592599428</v>
      </c>
      <c r="H33" s="4">
        <f t="shared" si="20"/>
        <v>0.73581012962997105</v>
      </c>
      <c r="J33" s="7">
        <f t="shared" si="5"/>
        <v>7.7724964683707389</v>
      </c>
      <c r="K33" s="7">
        <f t="shared" si="6"/>
        <v>14.827503531629263</v>
      </c>
      <c r="L33" s="7">
        <f t="shared" si="7"/>
        <v>7.4137517658146317</v>
      </c>
    </row>
    <row r="34" spans="2:12" x14ac:dyDescent="0.25">
      <c r="B34" s="4">
        <f t="shared" si="8"/>
        <v>2.8999999999999981E-6</v>
      </c>
      <c r="C34" s="4">
        <f t="shared" si="15"/>
        <v>7.6253344424447447E-6</v>
      </c>
      <c r="D34" s="4">
        <f t="shared" si="16"/>
        <v>1.4974665557555258E-5</v>
      </c>
      <c r="E34" s="4">
        <f t="shared" si="17"/>
        <v>7.4873327787776292E-6</v>
      </c>
      <c r="F34" s="4">
        <f t="shared" si="18"/>
        <v>-1.4095019381387355</v>
      </c>
      <c r="G34" s="4">
        <f t="shared" si="19"/>
        <v>1.4095019381387355</v>
      </c>
      <c r="H34" s="4">
        <f t="shared" si="20"/>
        <v>0.70475096906936774</v>
      </c>
      <c r="J34" s="7">
        <f t="shared" si="5"/>
        <v>7.6253344424447445</v>
      </c>
      <c r="K34" s="7">
        <f t="shared" si="6"/>
        <v>14.974665557555259</v>
      </c>
      <c r="L34" s="7">
        <f t="shared" si="7"/>
        <v>7.4873327787776294</v>
      </c>
    </row>
    <row r="35" spans="2:12" x14ac:dyDescent="0.25">
      <c r="B35" s="4">
        <f t="shared" si="8"/>
        <v>2.999999999999998E-6</v>
      </c>
      <c r="C35" s="4">
        <f t="shared" si="15"/>
        <v>7.4843842486308713E-6</v>
      </c>
      <c r="D35" s="4">
        <f t="shared" si="16"/>
        <v>1.5115615751369132E-5</v>
      </c>
      <c r="E35" s="4">
        <f t="shared" si="17"/>
        <v>7.5578078756845658E-6</v>
      </c>
      <c r="F35" s="4">
        <f t="shared" si="18"/>
        <v>-1.351536801352361</v>
      </c>
      <c r="G35" s="4">
        <f t="shared" si="19"/>
        <v>1.351536801352361</v>
      </c>
      <c r="H35" s="4">
        <f t="shared" si="20"/>
        <v>0.67576840067618049</v>
      </c>
      <c r="J35" s="7">
        <f t="shared" si="5"/>
        <v>7.4843842486308709</v>
      </c>
      <c r="K35" s="7">
        <f t="shared" si="6"/>
        <v>15.115615751369132</v>
      </c>
      <c r="L35" s="7">
        <f t="shared" si="7"/>
        <v>7.5578078756845661</v>
      </c>
    </row>
    <row r="36" spans="2:12" x14ac:dyDescent="0.25">
      <c r="B36" s="4">
        <f t="shared" si="8"/>
        <v>3.0999999999999978E-6</v>
      </c>
      <c r="C36" s="4">
        <f t="shared" si="15"/>
        <v>7.3492305684956352E-6</v>
      </c>
      <c r="D36" s="4">
        <f t="shared" si="16"/>
        <v>1.5250769431504367E-5</v>
      </c>
      <c r="E36" s="4">
        <f t="shared" si="17"/>
        <v>7.6253847157521835E-6</v>
      </c>
      <c r="F36" s="4">
        <f t="shared" si="18"/>
        <v>-1.2973445586454877</v>
      </c>
      <c r="G36" s="4">
        <f t="shared" si="19"/>
        <v>1.2973445586454877</v>
      </c>
      <c r="H36" s="4">
        <f t="shared" si="20"/>
        <v>0.64867227932274385</v>
      </c>
      <c r="J36" s="7">
        <f t="shared" si="5"/>
        <v>7.3492305684956349</v>
      </c>
      <c r="K36" s="7">
        <f t="shared" si="6"/>
        <v>15.250769431504366</v>
      </c>
      <c r="L36" s="7">
        <f t="shared" si="7"/>
        <v>7.6253847157521832</v>
      </c>
    </row>
    <row r="37" spans="2:12" x14ac:dyDescent="0.25">
      <c r="B37" s="4">
        <f t="shared" si="8"/>
        <v>3.1999999999999977E-6</v>
      </c>
      <c r="C37" s="4">
        <f t="shared" si="15"/>
        <v>7.2194961126310865E-6</v>
      </c>
      <c r="D37" s="4">
        <f t="shared" si="16"/>
        <v>1.5380503887368915E-5</v>
      </c>
      <c r="E37" s="4">
        <f t="shared" si="17"/>
        <v>7.6902519436844574E-6</v>
      </c>
      <c r="F37" s="4">
        <f t="shared" si="18"/>
        <v>-1.2465889309791021</v>
      </c>
      <c r="G37" s="4">
        <f t="shared" si="19"/>
        <v>1.2465889309791021</v>
      </c>
      <c r="H37" s="4">
        <f t="shared" si="20"/>
        <v>0.62329446548955103</v>
      </c>
      <c r="J37" s="7">
        <f t="shared" si="5"/>
        <v>7.2194961126310861</v>
      </c>
      <c r="K37" s="7">
        <f t="shared" si="6"/>
        <v>15.380503887368915</v>
      </c>
      <c r="L37" s="7">
        <f t="shared" si="7"/>
        <v>7.6902519436844576</v>
      </c>
    </row>
    <row r="38" spans="2:12" x14ac:dyDescent="0.25">
      <c r="B38" s="4">
        <f t="shared" si="8"/>
        <v>3.2999999999999976E-6</v>
      </c>
      <c r="C38" s="4">
        <f t="shared" si="15"/>
        <v>7.0948372195331766E-6</v>
      </c>
      <c r="D38" s="4">
        <f t="shared" si="16"/>
        <v>1.5505162780466825E-5</v>
      </c>
      <c r="E38" s="4">
        <f t="shared" si="17"/>
        <v>7.7525813902334124E-6</v>
      </c>
      <c r="F38" s="4">
        <f t="shared" si="18"/>
        <v>-1.1989715292445151</v>
      </c>
      <c r="G38" s="4">
        <f t="shared" si="19"/>
        <v>1.1989715292445151</v>
      </c>
      <c r="H38" s="4">
        <f t="shared" si="20"/>
        <v>0.59948576462225733</v>
      </c>
      <c r="J38" s="7">
        <f t="shared" si="5"/>
        <v>7.0948372195331766</v>
      </c>
      <c r="K38" s="7">
        <f t="shared" si="6"/>
        <v>15.505162780466824</v>
      </c>
      <c r="L38" s="7">
        <f t="shared" si="7"/>
        <v>7.752581390233412</v>
      </c>
    </row>
    <row r="39" spans="2:12" x14ac:dyDescent="0.25">
      <c r="B39" s="4">
        <f t="shared" si="8"/>
        <v>3.3999999999999975E-6</v>
      </c>
      <c r="C39" s="4">
        <f t="shared" si="15"/>
        <v>6.9749400666087255E-6</v>
      </c>
      <c r="D39" s="4">
        <f t="shared" si="16"/>
        <v>1.5625059933391275E-5</v>
      </c>
      <c r="E39" s="4">
        <f t="shared" si="17"/>
        <v>7.8125299666956375E-6</v>
      </c>
      <c r="F39" s="4">
        <f t="shared" si="18"/>
        <v>-1.1542267216823996</v>
      </c>
      <c r="G39" s="4">
        <f t="shared" si="19"/>
        <v>1.1542267216823996</v>
      </c>
      <c r="H39" s="4">
        <f t="shared" si="20"/>
        <v>0.5771133608411998</v>
      </c>
      <c r="J39" s="7">
        <f t="shared" si="5"/>
        <v>6.9749400666087258</v>
      </c>
      <c r="K39" s="7">
        <f t="shared" si="6"/>
        <v>15.625059933391276</v>
      </c>
      <c r="L39" s="7">
        <f t="shared" si="7"/>
        <v>7.8125299666956378</v>
      </c>
    </row>
    <row r="40" spans="2:12" x14ac:dyDescent="0.25">
      <c r="B40" s="4">
        <f t="shared" si="8"/>
        <v>3.4999999999999974E-6</v>
      </c>
      <c r="C40" s="4">
        <f t="shared" si="15"/>
        <v>6.8595173944404854E-6</v>
      </c>
      <c r="D40" s="4">
        <f t="shared" si="16"/>
        <v>1.5740482605559514E-5</v>
      </c>
      <c r="E40" s="4">
        <f t="shared" si="17"/>
        <v>7.8702413027797571E-6</v>
      </c>
      <c r="F40" s="4">
        <f t="shared" si="18"/>
        <v>-1.1121173090700605</v>
      </c>
      <c r="G40" s="4">
        <f t="shared" si="19"/>
        <v>1.1121173090700605</v>
      </c>
      <c r="H40" s="4">
        <f t="shared" si="20"/>
        <v>0.55605865453503023</v>
      </c>
      <c r="J40" s="7">
        <f t="shared" si="5"/>
        <v>6.859517394440485</v>
      </c>
      <c r="K40" s="7">
        <f t="shared" si="6"/>
        <v>15.740482605559514</v>
      </c>
      <c r="L40" s="7">
        <f t="shared" si="7"/>
        <v>7.8702413027797569</v>
      </c>
    </row>
    <row r="41" spans="2:12" x14ac:dyDescent="0.25">
      <c r="B41" s="4">
        <f t="shared" si="8"/>
        <v>3.5999999999999973E-6</v>
      </c>
      <c r="C41" s="4">
        <f t="shared" si="15"/>
        <v>6.7483056635334793E-6</v>
      </c>
      <c r="D41" s="4">
        <f t="shared" si="16"/>
        <v>1.5851694336466521E-5</v>
      </c>
      <c r="E41" s="4">
        <f t="shared" si="17"/>
        <v>7.9258471682332606E-6</v>
      </c>
      <c r="F41" s="4">
        <f t="shared" si="18"/>
        <v>-1.0724308635694768</v>
      </c>
      <c r="G41" s="4">
        <f t="shared" si="19"/>
        <v>1.0724308635694768</v>
      </c>
      <c r="H41" s="4">
        <f t="shared" si="20"/>
        <v>0.53621543178473841</v>
      </c>
      <c r="J41" s="7">
        <f t="shared" si="5"/>
        <v>6.748305663533479</v>
      </c>
      <c r="K41" s="7">
        <f t="shared" si="6"/>
        <v>15.851694336466521</v>
      </c>
      <c r="L41" s="7">
        <f t="shared" si="7"/>
        <v>7.9258471682332603</v>
      </c>
    </row>
    <row r="42" spans="2:12" x14ac:dyDescent="0.25">
      <c r="B42" s="4">
        <f t="shared" si="8"/>
        <v>3.6999999999999972E-6</v>
      </c>
      <c r="C42" s="4">
        <f t="shared" si="15"/>
        <v>6.6410625771765317E-6</v>
      </c>
      <c r="D42" s="4">
        <f t="shared" si="16"/>
        <v>1.595893742282347E-5</v>
      </c>
      <c r="E42" s="4">
        <f t="shared" si="17"/>
        <v>7.9794687114117352E-6</v>
      </c>
      <c r="F42" s="4">
        <f t="shared" si="18"/>
        <v>-1.0349766157383766</v>
      </c>
      <c r="G42" s="4">
        <f t="shared" si="19"/>
        <v>1.0349766157383766</v>
      </c>
      <c r="H42" s="4">
        <f t="shared" si="20"/>
        <v>0.51748830786918831</v>
      </c>
      <c r="J42" s="7">
        <f t="shared" si="5"/>
        <v>6.6410625771765321</v>
      </c>
      <c r="K42" s="7">
        <f t="shared" si="6"/>
        <v>15.958937422823471</v>
      </c>
      <c r="L42" s="7">
        <f t="shared" si="7"/>
        <v>7.9794687114117355</v>
      </c>
    </row>
    <row r="43" spans="2:12" x14ac:dyDescent="0.25">
      <c r="B43" s="4">
        <f t="shared" si="8"/>
        <v>3.7999999999999971E-6</v>
      </c>
      <c r="C43" s="4">
        <f t="shared" si="15"/>
        <v>6.5375649156026942E-6</v>
      </c>
      <c r="D43" s="4">
        <f t="shared" si="16"/>
        <v>1.6062435084397309E-5</v>
      </c>
      <c r="E43" s="4">
        <f t="shared" si="17"/>
        <v>8.0312175421986544E-6</v>
      </c>
      <c r="F43" s="4">
        <f t="shared" si="18"/>
        <v>-0.99958279658537219</v>
      </c>
      <c r="G43" s="4">
        <f t="shared" si="19"/>
        <v>0.99958279658537219</v>
      </c>
      <c r="H43" s="4">
        <f t="shared" si="20"/>
        <v>0.4997913982926861</v>
      </c>
      <c r="J43" s="7">
        <f t="shared" si="5"/>
        <v>6.5375649156026938</v>
      </c>
      <c r="K43" s="7">
        <f t="shared" si="6"/>
        <v>16.062435084397308</v>
      </c>
      <c r="L43" s="7">
        <f t="shared" si="7"/>
        <v>8.0312175421986538</v>
      </c>
    </row>
    <row r="44" spans="2:12" x14ac:dyDescent="0.25">
      <c r="B44" s="4">
        <f t="shared" si="8"/>
        <v>3.8999999999999974E-6</v>
      </c>
      <c r="C44" s="4">
        <f t="shared" si="15"/>
        <v>6.4376066359441567E-6</v>
      </c>
      <c r="D44" s="4">
        <f t="shared" si="16"/>
        <v>1.6162393364055845E-5</v>
      </c>
      <c r="E44" s="4">
        <f t="shared" si="17"/>
        <v>8.0811966820279227E-6</v>
      </c>
      <c r="F44" s="4">
        <f t="shared" si="18"/>
        <v>-0.96609435916987807</v>
      </c>
      <c r="G44" s="4">
        <f t="shared" si="19"/>
        <v>0.96609435916987807</v>
      </c>
      <c r="H44" s="4">
        <f t="shared" si="20"/>
        <v>0.48304717958493903</v>
      </c>
      <c r="J44" s="7">
        <f t="shared" si="5"/>
        <v>6.4376066359441566</v>
      </c>
      <c r="K44" s="7">
        <f t="shared" si="6"/>
        <v>16.162393364055845</v>
      </c>
      <c r="L44" s="7">
        <f t="shared" si="7"/>
        <v>8.0811966820279224</v>
      </c>
    </row>
    <row r="45" spans="2:12" x14ac:dyDescent="0.25">
      <c r="B45" s="4">
        <f t="shared" si="8"/>
        <v>3.9999999999999973E-6</v>
      </c>
      <c r="C45" s="4">
        <f t="shared" si="15"/>
        <v>6.3409972000271685E-6</v>
      </c>
      <c r="D45" s="4">
        <f t="shared" si="16"/>
        <v>1.6259002799972834E-5</v>
      </c>
      <c r="E45" s="4">
        <f t="shared" si="17"/>
        <v>8.1295013999864168E-6</v>
      </c>
      <c r="F45" s="4">
        <f t="shared" si="18"/>
        <v>-0.93437101820639668</v>
      </c>
      <c r="G45" s="4">
        <f t="shared" si="19"/>
        <v>0.93437101820639668</v>
      </c>
      <c r="H45" s="4">
        <f t="shared" si="20"/>
        <v>0.46718550910319812</v>
      </c>
      <c r="J45" s="7">
        <f t="shared" si="5"/>
        <v>6.3409972000271688</v>
      </c>
      <c r="K45" s="7">
        <f t="shared" si="6"/>
        <v>16.259002799972833</v>
      </c>
      <c r="L45" s="7">
        <f t="shared" si="7"/>
        <v>8.1295013999864167</v>
      </c>
    </row>
    <row r="46" spans="2:12" x14ac:dyDescent="0.25">
      <c r="B46" s="4">
        <f t="shared" si="8"/>
        <v>4.0999999999999972E-6</v>
      </c>
      <c r="C46" s="4">
        <f t="shared" si="15"/>
        <v>6.2475600982065287E-6</v>
      </c>
      <c r="D46" s="4">
        <f t="shared" si="16"/>
        <v>1.6352439901793474E-5</v>
      </c>
      <c r="E46" s="4">
        <f t="shared" si="17"/>
        <v>8.1762199508967372E-6</v>
      </c>
      <c r="F46" s="4">
        <f t="shared" si="18"/>
        <v>-0.90428555725649296</v>
      </c>
      <c r="G46" s="4">
        <f t="shared" si="19"/>
        <v>0.90428555725649296</v>
      </c>
      <c r="H46" s="4">
        <f t="shared" si="20"/>
        <v>0.45214277862824648</v>
      </c>
      <c r="J46" s="7">
        <f t="shared" si="5"/>
        <v>6.2475600982065282</v>
      </c>
      <c r="K46" s="7">
        <f t="shared" si="6"/>
        <v>16.352439901793474</v>
      </c>
      <c r="L46" s="7">
        <f t="shared" si="7"/>
        <v>8.176219950896737</v>
      </c>
    </row>
    <row r="47" spans="2:12" x14ac:dyDescent="0.25">
      <c r="B47" s="4">
        <f t="shared" si="8"/>
        <v>4.1999999999999971E-6</v>
      </c>
      <c r="C47" s="4">
        <f t="shared" si="15"/>
        <v>6.1571315424808794E-6</v>
      </c>
      <c r="D47" s="4">
        <f t="shared" si="16"/>
        <v>1.6442868457519124E-5</v>
      </c>
      <c r="E47" s="4">
        <f t="shared" si="17"/>
        <v>8.2214342287595622E-6</v>
      </c>
      <c r="F47" s="4">
        <f t="shared" si="18"/>
        <v>-0.87572236200585607</v>
      </c>
      <c r="G47" s="4">
        <f t="shared" si="19"/>
        <v>0.87572236200585607</v>
      </c>
      <c r="H47" s="4">
        <f t="shared" si="20"/>
        <v>0.43786118100292803</v>
      </c>
      <c r="J47" s="7">
        <f t="shared" si="5"/>
        <v>6.1571315424808795</v>
      </c>
      <c r="K47" s="7">
        <f t="shared" si="6"/>
        <v>16.442868457519126</v>
      </c>
      <c r="L47" s="7">
        <f t="shared" si="7"/>
        <v>8.2214342287595628</v>
      </c>
    </row>
    <row r="48" spans="2:12" x14ac:dyDescent="0.25">
      <c r="B48" s="4">
        <f t="shared" si="8"/>
        <v>4.2999999999999969E-6</v>
      </c>
      <c r="C48" s="4">
        <f t="shared" si="15"/>
        <v>6.0695593062802941E-6</v>
      </c>
      <c r="D48" s="4">
        <f t="shared" si="16"/>
        <v>1.6530440693719709E-5</v>
      </c>
      <c r="E48" s="4">
        <f t="shared" si="17"/>
        <v>8.2652203468598545E-6</v>
      </c>
      <c r="F48" s="4">
        <f t="shared" si="18"/>
        <v>-0.84857614530511127</v>
      </c>
      <c r="G48" s="4">
        <f t="shared" si="19"/>
        <v>0.84857614530511127</v>
      </c>
      <c r="H48" s="4">
        <f t="shared" si="20"/>
        <v>0.42428807265255564</v>
      </c>
      <c r="J48" s="7">
        <f t="shared" si="5"/>
        <v>6.0695593062802944</v>
      </c>
      <c r="K48" s="7">
        <f t="shared" si="6"/>
        <v>16.530440693719708</v>
      </c>
      <c r="L48" s="7">
        <f t="shared" si="7"/>
        <v>8.265220346859854</v>
      </c>
    </row>
    <row r="49" spans="2:12" x14ac:dyDescent="0.25">
      <c r="B49" s="4">
        <f t="shared" si="8"/>
        <v>4.3999999999999968E-6</v>
      </c>
      <c r="C49" s="4">
        <f t="shared" si="15"/>
        <v>5.9847016917497833E-6</v>
      </c>
      <c r="D49" s="4">
        <f t="shared" si="16"/>
        <v>1.6615298308250219E-5</v>
      </c>
      <c r="E49" s="4">
        <f t="shared" si="17"/>
        <v>8.3076491541251094E-6</v>
      </c>
      <c r="F49" s="4">
        <f t="shared" si="18"/>
        <v>-0.82275083546774574</v>
      </c>
      <c r="G49" s="4">
        <f t="shared" si="19"/>
        <v>0.82275083546774574</v>
      </c>
      <c r="H49" s="4">
        <f t="shared" si="20"/>
        <v>0.41137541773387271</v>
      </c>
      <c r="J49" s="7">
        <f t="shared" si="5"/>
        <v>5.9847016917497831</v>
      </c>
      <c r="K49" s="7">
        <f t="shared" si="6"/>
        <v>16.615298308250217</v>
      </c>
      <c r="L49" s="7">
        <f t="shared" si="7"/>
        <v>8.3076491541251087</v>
      </c>
    </row>
    <row r="50" spans="2:12" x14ac:dyDescent="0.25">
      <c r="B50" s="4">
        <f t="shared" si="8"/>
        <v>4.4999999999999967E-6</v>
      </c>
      <c r="C50" s="4">
        <f t="shared" si="15"/>
        <v>5.9024266082030088E-6</v>
      </c>
      <c r="D50" s="4">
        <f t="shared" si="16"/>
        <v>1.6697573391796994E-5</v>
      </c>
      <c r="E50" s="4">
        <f t="shared" si="17"/>
        <v>8.3487866958984971E-6</v>
      </c>
      <c r="F50" s="4">
        <f t="shared" si="18"/>
        <v>-0.79815860404930095</v>
      </c>
      <c r="G50" s="4">
        <f t="shared" si="19"/>
        <v>0.79815860404930095</v>
      </c>
      <c r="H50" s="4">
        <f t="shared" si="20"/>
        <v>0.39907930202465047</v>
      </c>
      <c r="J50" s="7">
        <f t="shared" si="5"/>
        <v>5.902426608203009</v>
      </c>
      <c r="K50" s="7">
        <f t="shared" si="6"/>
        <v>16.697573391796993</v>
      </c>
      <c r="L50" s="7">
        <f t="shared" si="7"/>
        <v>8.3487866958984966</v>
      </c>
    </row>
    <row r="51" spans="2:12" x14ac:dyDescent="0.25">
      <c r="B51" s="4">
        <f t="shared" si="8"/>
        <v>4.5999999999999966E-6</v>
      </c>
      <c r="C51" s="4">
        <f t="shared" si="15"/>
        <v>5.8226107477980788E-6</v>
      </c>
      <c r="D51" s="4">
        <f t="shared" si="16"/>
        <v>1.6777389252201925E-5</v>
      </c>
      <c r="E51" s="4">
        <f t="shared" si="17"/>
        <v>8.3886946261009625E-6</v>
      </c>
      <c r="F51" s="4">
        <f t="shared" si="18"/>
        <v>-0.77471901319876035</v>
      </c>
      <c r="G51" s="4">
        <f t="shared" si="19"/>
        <v>0.77471901319876035</v>
      </c>
      <c r="H51" s="4">
        <f t="shared" si="20"/>
        <v>0.38735950659938018</v>
      </c>
      <c r="J51" s="7">
        <f t="shared" si="5"/>
        <v>5.8226107477980786</v>
      </c>
      <c r="K51" s="7">
        <f t="shared" si="6"/>
        <v>16.777389252201925</v>
      </c>
      <c r="L51" s="7">
        <f t="shared" si="7"/>
        <v>8.3886946261009623</v>
      </c>
    </row>
    <row r="52" spans="2:12" x14ac:dyDescent="0.25">
      <c r="B52" s="4">
        <f t="shared" si="8"/>
        <v>4.6999999999999965E-6</v>
      </c>
      <c r="C52" s="4">
        <f t="shared" si="15"/>
        <v>5.7451388464782026E-6</v>
      </c>
      <c r="D52" s="4">
        <f t="shared" si="16"/>
        <v>1.6854861153521801E-5</v>
      </c>
      <c r="E52" s="4">
        <f t="shared" si="17"/>
        <v>8.4274305767609006E-6</v>
      </c>
      <c r="F52" s="4">
        <f t="shared" si="18"/>
        <v>-0.75235826584744425</v>
      </c>
      <c r="G52" s="4">
        <f t="shared" si="19"/>
        <v>0.75235826584744425</v>
      </c>
      <c r="H52" s="4">
        <f t="shared" si="20"/>
        <v>0.37617913292372213</v>
      </c>
      <c r="J52" s="7">
        <f t="shared" si="5"/>
        <v>5.7451388464782029</v>
      </c>
      <c r="K52" s="7">
        <f t="shared" si="6"/>
        <v>16.854861153521803</v>
      </c>
      <c r="L52" s="7">
        <f t="shared" si="7"/>
        <v>8.4274305767609015</v>
      </c>
    </row>
    <row r="53" spans="2:12" x14ac:dyDescent="0.25">
      <c r="B53" s="4">
        <f t="shared" si="8"/>
        <v>4.7999999999999964E-6</v>
      </c>
      <c r="C53" s="4">
        <f t="shared" si="15"/>
        <v>5.6699030198934577E-6</v>
      </c>
      <c r="D53" s="4">
        <f t="shared" si="16"/>
        <v>1.6930096980106544E-5</v>
      </c>
      <c r="E53" s="4">
        <f t="shared" si="17"/>
        <v>8.4650484900532722E-6</v>
      </c>
      <c r="F53" s="4">
        <f t="shared" si="18"/>
        <v>-0.731008544617755</v>
      </c>
      <c r="G53" s="4">
        <f t="shared" si="19"/>
        <v>0.731008544617755</v>
      </c>
      <c r="H53" s="4">
        <f t="shared" si="20"/>
        <v>0.36550427230887744</v>
      </c>
      <c r="J53" s="7">
        <f t="shared" si="5"/>
        <v>5.6699030198934581</v>
      </c>
      <c r="K53" s="7">
        <f t="shared" si="6"/>
        <v>16.930096980106544</v>
      </c>
      <c r="L53" s="7">
        <f t="shared" si="7"/>
        <v>8.4650484900532721</v>
      </c>
    </row>
    <row r="54" spans="2:12" x14ac:dyDescent="0.25">
      <c r="B54" s="4">
        <f t="shared" si="8"/>
        <v>4.8999999999999963E-6</v>
      </c>
      <c r="C54" s="4">
        <f t="shared" si="15"/>
        <v>5.5968021654316823E-6</v>
      </c>
      <c r="D54" s="4">
        <f t="shared" si="16"/>
        <v>1.7003197834568321E-5</v>
      </c>
      <c r="E54" s="4">
        <f t="shared" si="17"/>
        <v>8.5015989172841603E-6</v>
      </c>
      <c r="F54" s="4">
        <f t="shared" si="18"/>
        <v>-0.71060742750024408</v>
      </c>
      <c r="G54" s="4">
        <f t="shared" si="19"/>
        <v>0.71060742750024408</v>
      </c>
      <c r="H54" s="4">
        <f t="shared" si="20"/>
        <v>0.35530371375012204</v>
      </c>
      <c r="J54" s="7">
        <f t="shared" si="5"/>
        <v>5.596802165431682</v>
      </c>
      <c r="K54" s="7">
        <f t="shared" si="6"/>
        <v>17.003197834568322</v>
      </c>
      <c r="L54" s="7">
        <f t="shared" si="7"/>
        <v>8.5015989172841611</v>
      </c>
    </row>
    <row r="55" spans="2:12" x14ac:dyDescent="0.25">
      <c r="B55" s="4">
        <f t="shared" si="8"/>
        <v>4.9999999999999962E-6</v>
      </c>
      <c r="C55" s="4">
        <f t="shared" si="15"/>
        <v>5.5257414226816582E-6</v>
      </c>
      <c r="D55" s="4">
        <f t="shared" si="16"/>
        <v>1.7074258577318346E-5</v>
      </c>
      <c r="E55" s="4">
        <f t="shared" si="17"/>
        <v>8.5371292886591732E-6</v>
      </c>
      <c r="F55" s="4">
        <f t="shared" si="18"/>
        <v>-0.691097370147426</v>
      </c>
      <c r="G55" s="4">
        <f t="shared" si="19"/>
        <v>0.691097370147426</v>
      </c>
      <c r="H55" s="4">
        <f t="shared" si="20"/>
        <v>0.345548685073713</v>
      </c>
      <c r="J55" s="7">
        <f t="shared" si="5"/>
        <v>5.5257414226816586</v>
      </c>
      <c r="K55" s="7">
        <f t="shared" si="6"/>
        <v>17.074258577318346</v>
      </c>
      <c r="L55" s="7">
        <f t="shared" si="7"/>
        <v>8.5371292886591732</v>
      </c>
    </row>
    <row r="56" spans="2:12" x14ac:dyDescent="0.25">
      <c r="B56" s="4">
        <f t="shared" si="8"/>
        <v>5.0999999999999961E-6</v>
      </c>
      <c r="C56" s="4">
        <f t="shared" si="15"/>
        <v>5.4566316856669157E-6</v>
      </c>
      <c r="D56" s="4">
        <f t="shared" si="16"/>
        <v>1.7143368314333088E-5</v>
      </c>
      <c r="E56" s="4">
        <f t="shared" si="17"/>
        <v>8.5716841571665441E-6</v>
      </c>
      <c r="F56" s="4">
        <f t="shared" si="18"/>
        <v>-0.67242524613388743</v>
      </c>
      <c r="G56" s="4">
        <f t="shared" si="19"/>
        <v>0.67242524613388743</v>
      </c>
      <c r="H56" s="4">
        <f t="shared" si="20"/>
        <v>0.33621262306694372</v>
      </c>
      <c r="J56" s="7">
        <f t="shared" si="5"/>
        <v>5.4566316856669159</v>
      </c>
      <c r="K56" s="7">
        <f t="shared" si="6"/>
        <v>17.143368314333088</v>
      </c>
      <c r="L56" s="7">
        <f t="shared" si="7"/>
        <v>8.5716841571665441</v>
      </c>
    </row>
    <row r="57" spans="2:12" x14ac:dyDescent="0.25">
      <c r="B57" s="4">
        <f t="shared" si="8"/>
        <v>5.199999999999996E-6</v>
      </c>
      <c r="C57" s="4">
        <f t="shared" si="15"/>
        <v>5.389389161053527E-6</v>
      </c>
      <c r="D57" s="4">
        <f t="shared" si="16"/>
        <v>1.7210610838946478E-5</v>
      </c>
      <c r="E57" s="4">
        <f t="shared" si="17"/>
        <v>8.6053054194732389E-6</v>
      </c>
      <c r="F57" s="4">
        <f t="shared" si="18"/>
        <v>-0.65454193778866043</v>
      </c>
      <c r="G57" s="4">
        <f t="shared" si="19"/>
        <v>0.65454193778866043</v>
      </c>
      <c r="H57" s="4">
        <f t="shared" si="20"/>
        <v>0.32727096889433022</v>
      </c>
      <c r="J57" s="7">
        <f t="shared" si="5"/>
        <v>5.3893891610535274</v>
      </c>
      <c r="K57" s="7">
        <f t="shared" si="6"/>
        <v>17.210610838946479</v>
      </c>
      <c r="L57" s="7">
        <f t="shared" si="7"/>
        <v>8.6053054194732397</v>
      </c>
    </row>
    <row r="58" spans="2:12" x14ac:dyDescent="0.25">
      <c r="B58" s="4">
        <f t="shared" si="8"/>
        <v>5.2999999999999958E-6</v>
      </c>
      <c r="C58" s="4">
        <f t="shared" si="15"/>
        <v>5.3239349672746609E-6</v>
      </c>
      <c r="D58" s="4">
        <f t="shared" si="16"/>
        <v>1.7276065032725345E-5</v>
      </c>
      <c r="E58" s="4">
        <f t="shared" si="17"/>
        <v>8.6380325163626723E-6</v>
      </c>
      <c r="F58" s="4">
        <f t="shared" si="18"/>
        <v>-0.63740197126100029</v>
      </c>
      <c r="G58" s="4">
        <f t="shared" si="19"/>
        <v>0.63740197126100029</v>
      </c>
      <c r="H58" s="4">
        <f t="shared" si="20"/>
        <v>0.31870098563050014</v>
      </c>
      <c r="J58" s="7">
        <f t="shared" si="5"/>
        <v>5.3239349672746608</v>
      </c>
      <c r="K58" s="7">
        <f t="shared" si="6"/>
        <v>17.276065032725345</v>
      </c>
      <c r="L58" s="7">
        <f t="shared" si="7"/>
        <v>8.6380325163626726</v>
      </c>
    </row>
    <row r="59" spans="2:12" x14ac:dyDescent="0.25">
      <c r="B59" s="4">
        <f t="shared" si="8"/>
        <v>5.3999999999999957E-6</v>
      </c>
      <c r="C59" s="4">
        <f t="shared" si="15"/>
        <v>5.2601947701485606E-6</v>
      </c>
      <c r="D59" s="4">
        <f t="shared" si="16"/>
        <v>1.7339805229851443E-5</v>
      </c>
      <c r="E59" s="4">
        <f t="shared" si="17"/>
        <v>8.6699026149257216E-6</v>
      </c>
      <c r="F59" s="4">
        <f t="shared" si="18"/>
        <v>-0.6209631903697872</v>
      </c>
      <c r="G59" s="4">
        <f t="shared" si="19"/>
        <v>0.6209631903697872</v>
      </c>
      <c r="H59" s="4">
        <f t="shared" si="20"/>
        <v>0.3104815951848936</v>
      </c>
      <c r="J59" s="7">
        <f t="shared" si="5"/>
        <v>5.2601947701485603</v>
      </c>
      <c r="K59" s="7">
        <f t="shared" si="6"/>
        <v>17.339805229851443</v>
      </c>
      <c r="L59" s="7">
        <f t="shared" si="7"/>
        <v>8.6699026149257215</v>
      </c>
    </row>
    <row r="60" spans="2:12" x14ac:dyDescent="0.25">
      <c r="B60" s="4">
        <f t="shared" si="8"/>
        <v>5.4999999999999956E-6</v>
      </c>
      <c r="C60" s="4">
        <f t="shared" si="15"/>
        <v>5.198098451111582E-6</v>
      </c>
      <c r="D60" s="4">
        <f t="shared" si="16"/>
        <v>1.7401901548888422E-5</v>
      </c>
      <c r="E60" s="4">
        <f t="shared" si="17"/>
        <v>8.7009507744442109E-6</v>
      </c>
      <c r="F60" s="4">
        <f t="shared" si="18"/>
        <v>-0.60518646453827063</v>
      </c>
      <c r="G60" s="4">
        <f t="shared" si="19"/>
        <v>0.60518646453827063</v>
      </c>
      <c r="H60" s="4">
        <f t="shared" si="20"/>
        <v>0.30259323226913531</v>
      </c>
      <c r="J60" s="7">
        <f t="shared" si="5"/>
        <v>5.1980984511115818</v>
      </c>
      <c r="K60" s="7">
        <f t="shared" si="6"/>
        <v>17.401901548888421</v>
      </c>
      <c r="L60" s="7">
        <f t="shared" si="7"/>
        <v>8.7009507744442107</v>
      </c>
    </row>
    <row r="61" spans="2:12" x14ac:dyDescent="0.25">
      <c r="B61" s="4">
        <f t="shared" si="8"/>
        <v>5.5999999999999955E-6</v>
      </c>
      <c r="C61" s="4">
        <f t="shared" si="15"/>
        <v>5.1375798046577547E-6</v>
      </c>
      <c r="D61" s="4">
        <f t="shared" si="16"/>
        <v>1.7462420195342249E-5</v>
      </c>
      <c r="E61" s="4">
        <f t="shared" si="17"/>
        <v>8.7312100976711246E-6</v>
      </c>
      <c r="F61" s="4">
        <f t="shared" si="18"/>
        <v>-0.59003542675301157</v>
      </c>
      <c r="G61" s="4">
        <f t="shared" si="19"/>
        <v>0.59003542675301157</v>
      </c>
      <c r="H61" s="4">
        <f t="shared" si="20"/>
        <v>0.29501771337650579</v>
      </c>
      <c r="J61" s="7">
        <f t="shared" si="5"/>
        <v>5.1375798046577543</v>
      </c>
      <c r="K61" s="7">
        <f t="shared" si="6"/>
        <v>17.462420195342251</v>
      </c>
      <c r="L61" s="7">
        <f t="shared" si="7"/>
        <v>8.7312100976711253</v>
      </c>
    </row>
    <row r="62" spans="2:12" x14ac:dyDescent="0.25">
      <c r="B62" s="4">
        <f t="shared" si="8"/>
        <v>5.6999999999999954E-6</v>
      </c>
      <c r="C62" s="4">
        <f t="shared" si="15"/>
        <v>5.0785762619824533E-6</v>
      </c>
      <c r="D62" s="4">
        <f t="shared" si="16"/>
        <v>1.7521423738017551E-5</v>
      </c>
      <c r="E62" s="4">
        <f t="shared" si="17"/>
        <v>8.7607118690087757E-6</v>
      </c>
      <c r="F62" s="4">
        <f t="shared" si="18"/>
        <v>-0.57547623802766257</v>
      </c>
      <c r="G62" s="4">
        <f t="shared" si="19"/>
        <v>0.57547623802766257</v>
      </c>
      <c r="H62" s="4">
        <f t="shared" si="20"/>
        <v>0.28773811901383128</v>
      </c>
      <c r="J62" s="7">
        <f t="shared" si="5"/>
        <v>5.0785762619824535</v>
      </c>
      <c r="K62" s="7">
        <f t="shared" si="6"/>
        <v>17.52142373801755</v>
      </c>
      <c r="L62" s="7">
        <f t="shared" si="7"/>
        <v>8.7607118690087749</v>
      </c>
    </row>
    <row r="63" spans="2:12" x14ac:dyDescent="0.25">
      <c r="B63" s="4">
        <f t="shared" si="8"/>
        <v>5.7999999999999953E-6</v>
      </c>
      <c r="C63" s="4">
        <f t="shared" si="15"/>
        <v>5.0210286381796868E-6</v>
      </c>
      <c r="D63" s="4">
        <f t="shared" si="16"/>
        <v>1.7578971361820318E-5</v>
      </c>
      <c r="E63" s="4">
        <f t="shared" si="17"/>
        <v>8.7894856809101589E-6</v>
      </c>
      <c r="F63" s="4">
        <f t="shared" si="18"/>
        <v>-0.56147737531419395</v>
      </c>
      <c r="G63" s="4">
        <f t="shared" si="19"/>
        <v>0.56147737531419395</v>
      </c>
      <c r="H63" s="4">
        <f t="shared" si="20"/>
        <v>0.28073868765709697</v>
      </c>
      <c r="J63" s="7">
        <f t="shared" si="5"/>
        <v>5.0210286381796871</v>
      </c>
      <c r="K63" s="7">
        <f t="shared" si="6"/>
        <v>17.578971361820319</v>
      </c>
      <c r="L63" s="7">
        <f t="shared" si="7"/>
        <v>8.7894856809101594</v>
      </c>
    </row>
    <row r="64" spans="2:12" x14ac:dyDescent="0.25">
      <c r="B64" s="4">
        <f t="shared" si="8"/>
        <v>5.8999999999999952E-6</v>
      </c>
      <c r="C64" s="4">
        <f t="shared" si="15"/>
        <v>4.9648809006482676E-6</v>
      </c>
      <c r="D64" s="4">
        <f t="shared" si="16"/>
        <v>1.7635119099351739E-5</v>
      </c>
      <c r="E64" s="4">
        <f t="shared" si="17"/>
        <v>8.8175595496758694E-6</v>
      </c>
      <c r="F64" s="4">
        <f t="shared" si="18"/>
        <v>-0.54800944019920639</v>
      </c>
      <c r="G64" s="4">
        <f t="shared" si="19"/>
        <v>0.54800944019920639</v>
      </c>
      <c r="H64" s="4">
        <f t="shared" si="20"/>
        <v>0.27400472009960319</v>
      </c>
      <c r="J64" s="7">
        <f t="shared" si="5"/>
        <v>4.9648809006482679</v>
      </c>
      <c r="K64" s="7">
        <f t="shared" si="6"/>
        <v>17.635119099351737</v>
      </c>
      <c r="L64" s="7">
        <f t="shared" si="7"/>
        <v>8.8175595496758685</v>
      </c>
    </row>
    <row r="65" spans="2:12" x14ac:dyDescent="0.25">
      <c r="B65" s="4">
        <f t="shared" si="8"/>
        <v>5.9999999999999951E-6</v>
      </c>
      <c r="C65" s="4">
        <f t="shared" si="15"/>
        <v>4.9100799566283472E-6</v>
      </c>
      <c r="D65" s="4">
        <f t="shared" si="16"/>
        <v>1.7689920043371661E-5</v>
      </c>
      <c r="E65" s="4">
        <f t="shared" si="17"/>
        <v>8.8449600216858305E-6</v>
      </c>
      <c r="F65" s="4">
        <f t="shared" si="18"/>
        <v>-0.53504498606162065</v>
      </c>
      <c r="G65" s="4">
        <f t="shared" si="19"/>
        <v>0.53504498606162065</v>
      </c>
      <c r="H65" s="4">
        <f t="shared" si="20"/>
        <v>0.26752249303081033</v>
      </c>
      <c r="J65" s="7">
        <f t="shared" si="5"/>
        <v>4.9100799566283468</v>
      </c>
      <c r="K65" s="7">
        <f t="shared" si="6"/>
        <v>17.689920043371661</v>
      </c>
      <c r="L65" s="7">
        <f t="shared" si="7"/>
        <v>8.8449600216858304</v>
      </c>
    </row>
    <row r="66" spans="2:12" x14ac:dyDescent="0.25">
      <c r="B66" s="4">
        <f t="shared" si="8"/>
        <v>6.099999999999995E-6</v>
      </c>
      <c r="C66" s="4">
        <f t="shared" si="15"/>
        <v>4.8565754580221854E-6</v>
      </c>
      <c r="D66" s="4">
        <f t="shared" si="16"/>
        <v>1.7743424541977822E-5</v>
      </c>
      <c r="E66" s="4">
        <f t="shared" si="17"/>
        <v>8.8717122709889109E-6</v>
      </c>
      <c r="F66" s="4">
        <f t="shared" si="18"/>
        <v>-0.52255836165910274</v>
      </c>
      <c r="G66" s="4">
        <f t="shared" si="19"/>
        <v>0.52255836165910274</v>
      </c>
      <c r="H66" s="4">
        <f t="shared" si="20"/>
        <v>0.26127918082955137</v>
      </c>
      <c r="J66" s="7">
        <f t="shared" si="5"/>
        <v>4.8565754580221858</v>
      </c>
      <c r="K66" s="7">
        <f t="shared" si="6"/>
        <v>17.743424541977824</v>
      </c>
      <c r="L66" s="7">
        <f t="shared" si="7"/>
        <v>8.8717122709889118</v>
      </c>
    </row>
    <row r="67" spans="2:12" x14ac:dyDescent="0.25">
      <c r="B67" s="4">
        <f t="shared" si="8"/>
        <v>6.1999999999999948E-6</v>
      </c>
      <c r="C67" s="4">
        <f t="shared" si="15"/>
        <v>4.8043196218562747E-6</v>
      </c>
      <c r="D67" s="4">
        <f t="shared" si="16"/>
        <v>1.7795680378143732E-5</v>
      </c>
      <c r="E67" s="4">
        <f t="shared" si="17"/>
        <v>8.8978401890718662E-6</v>
      </c>
      <c r="F67" s="4">
        <f t="shared" si="18"/>
        <v>-0.51052556936138149</v>
      </c>
      <c r="G67" s="4">
        <f t="shared" si="19"/>
        <v>0.51052556936138149</v>
      </c>
      <c r="H67" s="4">
        <f t="shared" si="20"/>
        <v>0.25526278468069075</v>
      </c>
      <c r="J67" s="7">
        <f t="shared" si="5"/>
        <v>4.8043196218562745</v>
      </c>
      <c r="K67" s="7">
        <f t="shared" si="6"/>
        <v>17.795680378143732</v>
      </c>
      <c r="L67" s="7">
        <f t="shared" si="7"/>
        <v>8.8978401890718661</v>
      </c>
    </row>
    <row r="68" spans="2:12" x14ac:dyDescent="0.25">
      <c r="B68" s="4">
        <f t="shared" si="8"/>
        <v>6.2999999999999947E-6</v>
      </c>
      <c r="C68" s="4">
        <f t="shared" si="15"/>
        <v>4.7532670649201368E-6</v>
      </c>
      <c r="D68" s="4">
        <f t="shared" si="16"/>
        <v>1.7846732935079871E-5</v>
      </c>
      <c r="E68" s="4">
        <f t="shared" si="17"/>
        <v>8.9233664675399356E-6</v>
      </c>
      <c r="F68" s="4">
        <f t="shared" si="18"/>
        <v>-0.49892413646520728</v>
      </c>
      <c r="G68" s="4">
        <f t="shared" si="19"/>
        <v>0.49892413646520728</v>
      </c>
      <c r="H68" s="4">
        <f t="shared" si="20"/>
        <v>0.24946206823260364</v>
      </c>
      <c r="J68" s="7">
        <f t="shared" si="5"/>
        <v>4.753267064920137</v>
      </c>
      <c r="K68" s="7">
        <f t="shared" si="6"/>
        <v>17.846732935079871</v>
      </c>
      <c r="L68" s="7">
        <f t="shared" si="7"/>
        <v>8.9233664675399353</v>
      </c>
    </row>
    <row r="69" spans="2:12" x14ac:dyDescent="0.25">
      <c r="B69" s="4">
        <f t="shared" si="8"/>
        <v>6.3999999999999946E-6</v>
      </c>
      <c r="C69" s="4">
        <f t="shared" si="15"/>
        <v>4.7033746512736164E-6</v>
      </c>
      <c r="D69" s="4">
        <f t="shared" si="16"/>
        <v>1.7896625348726391E-5</v>
      </c>
      <c r="E69" s="4">
        <f t="shared" si="17"/>
        <v>8.9483126743631954E-6</v>
      </c>
      <c r="F69" s="4">
        <f t="shared" si="18"/>
        <v>-0.48773299821320654</v>
      </c>
      <c r="G69" s="4">
        <f t="shared" si="19"/>
        <v>0.48773299821320654</v>
      </c>
      <c r="H69" s="4">
        <f t="shared" si="20"/>
        <v>0.24386649910660327</v>
      </c>
      <c r="J69" s="7">
        <f t="shared" si="5"/>
        <v>4.7033746512736165</v>
      </c>
      <c r="K69" s="7">
        <f t="shared" si="6"/>
        <v>17.896625348726392</v>
      </c>
      <c r="L69" s="7">
        <f t="shared" si="7"/>
        <v>8.948312674363196</v>
      </c>
    </row>
    <row r="70" spans="2:12" x14ac:dyDescent="0.25">
      <c r="B70" s="4">
        <f t="shared" si="8"/>
        <v>6.4999999999999945E-6</v>
      </c>
      <c r="C70" s="4">
        <f t="shared" si="15"/>
        <v>4.6546013514522959E-6</v>
      </c>
      <c r="D70" s="4">
        <f t="shared" si="16"/>
        <v>1.794539864854771E-5</v>
      </c>
      <c r="E70" s="4">
        <f t="shared" si="17"/>
        <v>8.9726993242738552E-6</v>
      </c>
      <c r="F70" s="4">
        <f t="shared" si="18"/>
        <v>-0.47693239130155757</v>
      </c>
      <c r="G70" s="4">
        <f t="shared" si="19"/>
        <v>0.47693239130155757</v>
      </c>
      <c r="H70" s="4">
        <f t="shared" si="20"/>
        <v>0.23846619565077878</v>
      </c>
      <c r="J70" s="7">
        <f t="shared" ref="J70:J105" si="21">C70*1000000</f>
        <v>4.6546013514522961</v>
      </c>
      <c r="K70" s="7">
        <f t="shared" ref="K70:K105" si="22">D70*1000000</f>
        <v>17.945398648547709</v>
      </c>
      <c r="L70" s="7">
        <f t="shared" ref="L70:L105" si="23">E70*1000000</f>
        <v>8.9726993242738544</v>
      </c>
    </row>
    <row r="71" spans="2:12" x14ac:dyDescent="0.25">
      <c r="B71" s="4">
        <f t="shared" ref="B71:B108" si="24">B70+$A$5</f>
        <v>6.5999999999999944E-6</v>
      </c>
      <c r="C71" s="4">
        <f t="shared" si="15"/>
        <v>4.6069081123221398E-6</v>
      </c>
      <c r="D71" s="4">
        <f t="shared" si="16"/>
        <v>1.7993091887677865E-5</v>
      </c>
      <c r="E71" s="4">
        <f t="shared" si="17"/>
        <v>8.9965459438389324E-6</v>
      </c>
      <c r="F71" s="4">
        <f t="shared" si="18"/>
        <v>-0.46650375680286094</v>
      </c>
      <c r="G71" s="4">
        <f t="shared" si="19"/>
        <v>0.46650375680286094</v>
      </c>
      <c r="H71" s="4">
        <f t="shared" si="20"/>
        <v>0.23325187840143047</v>
      </c>
      <c r="J71" s="7">
        <f t="shared" si="21"/>
        <v>4.6069081123221398</v>
      </c>
      <c r="K71" s="7">
        <f t="shared" si="22"/>
        <v>17.993091887677863</v>
      </c>
      <c r="L71" s="7">
        <f t="shared" si="23"/>
        <v>8.9965459438389317</v>
      </c>
    </row>
    <row r="72" spans="2:12" x14ac:dyDescent="0.25">
      <c r="B72" s="4">
        <f t="shared" si="24"/>
        <v>6.6999999999999943E-6</v>
      </c>
      <c r="C72" s="4">
        <f t="shared" ref="C72:C105" si="25">C71+$A$5*F71</f>
        <v>4.5602577366418538E-6</v>
      </c>
      <c r="D72" s="4">
        <f t="shared" ref="D72:D105" si="26">D71+$A$5*G71</f>
        <v>1.803974226335815E-5</v>
      </c>
      <c r="E72" s="4">
        <f t="shared" ref="E72:E105" si="27">E71+$A$5*H71</f>
        <v>9.019871131679075E-6</v>
      </c>
      <c r="F72" s="4">
        <f t="shared" ref="F72:F105" si="28">-$B$2*($B$1)^2*(C72/(C72+D72+E72))^2</f>
        <v>-0.45642965155380333</v>
      </c>
      <c r="G72" s="4">
        <f t="shared" ref="G72:G105" si="29">$B$2*($B$1)^2*(C72/(C72+D72+E72))^2</f>
        <v>0.45642965155380333</v>
      </c>
      <c r="H72" s="4">
        <f t="shared" ref="H72:H105" si="30">$B$2*($B$1)^2*(C72/(C72+E72+D72))^2/2</f>
        <v>0.22821482577690166</v>
      </c>
      <c r="J72" s="7">
        <f t="shared" si="21"/>
        <v>4.5602577366418542</v>
      </c>
      <c r="K72" s="7">
        <f t="shared" si="22"/>
        <v>18.03974226335815</v>
      </c>
      <c r="L72" s="7">
        <f t="shared" si="23"/>
        <v>9.0198711316790749</v>
      </c>
    </row>
    <row r="73" spans="2:12" x14ac:dyDescent="0.25">
      <c r="B73" s="4">
        <f t="shared" si="24"/>
        <v>6.7999999999999942E-6</v>
      </c>
      <c r="C73" s="4">
        <f t="shared" si="25"/>
        <v>4.5146147714864733E-6</v>
      </c>
      <c r="D73" s="4">
        <f t="shared" si="26"/>
        <v>1.8085385228513531E-5</v>
      </c>
      <c r="E73" s="4">
        <f t="shared" si="27"/>
        <v>9.0426926142567657E-6</v>
      </c>
      <c r="F73" s="4">
        <f t="shared" si="28"/>
        <v>-0.44669366716482051</v>
      </c>
      <c r="G73" s="4">
        <f t="shared" si="29"/>
        <v>0.44669366716482051</v>
      </c>
      <c r="H73" s="4">
        <f t="shared" si="30"/>
        <v>0.22334683358241025</v>
      </c>
      <c r="J73" s="7">
        <f t="shared" si="21"/>
        <v>4.5146147714864737</v>
      </c>
      <c r="K73" s="7">
        <f t="shared" si="22"/>
        <v>18.08538522851353</v>
      </c>
      <c r="L73" s="7">
        <f t="shared" si="23"/>
        <v>9.0426926142567652</v>
      </c>
    </row>
    <row r="74" spans="2:12" x14ac:dyDescent="0.25">
      <c r="B74" s="4">
        <f t="shared" si="24"/>
        <v>6.8999999999999941E-6</v>
      </c>
      <c r="C74" s="4">
        <f t="shared" si="25"/>
        <v>4.4699454047699912E-6</v>
      </c>
      <c r="D74" s="4">
        <f t="shared" si="26"/>
        <v>1.8130054595230013E-5</v>
      </c>
      <c r="E74" s="4">
        <f t="shared" si="27"/>
        <v>9.0650272976150067E-6</v>
      </c>
      <c r="F74" s="4">
        <f t="shared" si="28"/>
        <v>-0.43728035590307845</v>
      </c>
      <c r="G74" s="4">
        <f t="shared" si="29"/>
        <v>0.43728035590307845</v>
      </c>
      <c r="H74" s="4">
        <f t="shared" si="30"/>
        <v>0.21864017795153923</v>
      </c>
      <c r="J74" s="7">
        <f t="shared" si="21"/>
        <v>4.4699454047699909</v>
      </c>
      <c r="K74" s="7">
        <f t="shared" si="22"/>
        <v>18.130054595230014</v>
      </c>
      <c r="L74" s="7">
        <f t="shared" si="23"/>
        <v>9.065027297615007</v>
      </c>
    </row>
    <row r="75" spans="2:12" x14ac:dyDescent="0.25">
      <c r="B75" s="4">
        <f t="shared" si="24"/>
        <v>6.999999999999994E-6</v>
      </c>
      <c r="C75" s="4">
        <f t="shared" si="25"/>
        <v>4.4262173691796835E-6</v>
      </c>
      <c r="D75" s="4">
        <f t="shared" si="26"/>
        <v>1.8173782630820323E-5</v>
      </c>
      <c r="E75" s="4">
        <f t="shared" si="27"/>
        <v>9.0868913154101614E-6</v>
      </c>
      <c r="F75" s="4">
        <f t="shared" si="28"/>
        <v>-0.42817516278259349</v>
      </c>
      <c r="G75" s="4">
        <f t="shared" si="29"/>
        <v>0.42817516278259349</v>
      </c>
      <c r="H75" s="4">
        <f t="shared" si="30"/>
        <v>0.21408758139129674</v>
      </c>
      <c r="J75" s="7">
        <f t="shared" si="21"/>
        <v>4.4262173691796836</v>
      </c>
      <c r="K75" s="7">
        <f t="shared" si="22"/>
        <v>18.173782630820323</v>
      </c>
      <c r="L75" s="7">
        <f t="shared" si="23"/>
        <v>9.0868913154101616</v>
      </c>
    </row>
    <row r="76" spans="2:12" x14ac:dyDescent="0.25">
      <c r="B76" s="4">
        <f t="shared" si="24"/>
        <v>7.0999999999999939E-6</v>
      </c>
      <c r="C76" s="4">
        <f t="shared" si="25"/>
        <v>4.3833998529014245E-6</v>
      </c>
      <c r="D76" s="4">
        <f t="shared" si="26"/>
        <v>1.8216600147098582E-5</v>
      </c>
      <c r="E76" s="4">
        <f t="shared" si="27"/>
        <v>9.108300073549291E-6</v>
      </c>
      <c r="F76" s="4">
        <f t="shared" si="28"/>
        <v>-0.41936436326775067</v>
      </c>
      <c r="G76" s="4">
        <f t="shared" si="29"/>
        <v>0.41936436326775067</v>
      </c>
      <c r="H76" s="4">
        <f t="shared" si="30"/>
        <v>0.20968218163387534</v>
      </c>
      <c r="J76" s="7">
        <f t="shared" si="21"/>
        <v>4.3833998529014249</v>
      </c>
      <c r="K76" s="7">
        <f t="shared" si="22"/>
        <v>18.216600147098582</v>
      </c>
      <c r="L76" s="7">
        <f t="shared" si="23"/>
        <v>9.1083000735492909</v>
      </c>
    </row>
    <row r="77" spans="2:12" x14ac:dyDescent="0.25">
      <c r="B77" s="4">
        <f t="shared" si="24"/>
        <v>7.1999999999999937E-6</v>
      </c>
      <c r="C77" s="4">
        <f t="shared" si="25"/>
        <v>4.3414634165746493E-6</v>
      </c>
      <c r="D77" s="4">
        <f t="shared" si="26"/>
        <v>1.8258536583425357E-5</v>
      </c>
      <c r="E77" s="4">
        <f t="shared" si="27"/>
        <v>9.1292682917126785E-6</v>
      </c>
      <c r="F77" s="4">
        <f t="shared" si="28"/>
        <v>-0.41083500606020157</v>
      </c>
      <c r="G77" s="4">
        <f t="shared" si="29"/>
        <v>0.41083500606020157</v>
      </c>
      <c r="H77" s="4">
        <f t="shared" si="30"/>
        <v>0.20541750303010078</v>
      </c>
      <c r="J77" s="7">
        <f t="shared" si="21"/>
        <v>4.3414634165746495</v>
      </c>
      <c r="K77" s="7">
        <f t="shared" si="22"/>
        <v>18.258536583425357</v>
      </c>
      <c r="L77" s="7">
        <f t="shared" si="23"/>
        <v>9.1292682917126786</v>
      </c>
    </row>
    <row r="78" spans="2:12" x14ac:dyDescent="0.25">
      <c r="B78" s="4">
        <f t="shared" si="24"/>
        <v>7.2999999999999936E-6</v>
      </c>
      <c r="C78" s="4">
        <f t="shared" si="25"/>
        <v>4.3003799159686292E-6</v>
      </c>
      <c r="D78" s="4">
        <f t="shared" si="26"/>
        <v>1.8299620084031379E-5</v>
      </c>
      <c r="E78" s="4">
        <f t="shared" si="27"/>
        <v>9.1498100420156894E-6</v>
      </c>
      <c r="F78" s="4">
        <f t="shared" si="28"/>
        <v>-0.40257486049528979</v>
      </c>
      <c r="G78" s="4">
        <f t="shared" si="29"/>
        <v>0.40257486049528979</v>
      </c>
      <c r="H78" s="4">
        <f t="shared" si="30"/>
        <v>0.20128743024764489</v>
      </c>
      <c r="J78" s="7">
        <f t="shared" si="21"/>
        <v>4.3003799159686293</v>
      </c>
      <c r="K78" s="7">
        <f t="shared" si="22"/>
        <v>18.299620084031378</v>
      </c>
      <c r="L78" s="7">
        <f t="shared" si="23"/>
        <v>9.1498100420156891</v>
      </c>
    </row>
    <row r="79" spans="2:12" x14ac:dyDescent="0.25">
      <c r="B79" s="4">
        <f t="shared" si="24"/>
        <v>7.3999999999999935E-6</v>
      </c>
      <c r="C79" s="4">
        <f t="shared" si="25"/>
        <v>4.2601224299191002E-6</v>
      </c>
      <c r="D79" s="4">
        <f t="shared" si="26"/>
        <v>1.8339877570080906E-5</v>
      </c>
      <c r="E79" s="4">
        <f t="shared" si="27"/>
        <v>9.1699387850404531E-6</v>
      </c>
      <c r="F79" s="4">
        <f t="shared" si="28"/>
        <v>-0.39457236812370927</v>
      </c>
      <c r="G79" s="4">
        <f t="shared" si="29"/>
        <v>0.39457236812370927</v>
      </c>
      <c r="H79" s="4">
        <f t="shared" si="30"/>
        <v>0.19728618406185472</v>
      </c>
      <c r="J79" s="7">
        <f t="shared" si="21"/>
        <v>4.2601224299191003</v>
      </c>
      <c r="K79" s="7">
        <f t="shared" si="22"/>
        <v>18.339877570080905</v>
      </c>
      <c r="L79" s="7">
        <f t="shared" si="23"/>
        <v>9.1699387850404523</v>
      </c>
    </row>
    <row r="80" spans="2:12" x14ac:dyDescent="0.25">
      <c r="B80" s="4">
        <f t="shared" si="24"/>
        <v>7.4999999999999934E-6</v>
      </c>
      <c r="C80" s="4">
        <f t="shared" si="25"/>
        <v>4.2206651931067291E-6</v>
      </c>
      <c r="D80" s="4">
        <f t="shared" si="26"/>
        <v>1.8379334806893277E-5</v>
      </c>
      <c r="E80" s="4">
        <f t="shared" si="27"/>
        <v>9.1896674034466387E-6</v>
      </c>
      <c r="F80" s="4">
        <f t="shared" si="28"/>
        <v>-0.38681659809795127</v>
      </c>
      <c r="G80" s="4">
        <f t="shared" si="29"/>
        <v>0.38681659809795127</v>
      </c>
      <c r="H80" s="4">
        <f t="shared" si="30"/>
        <v>0.19340829904897563</v>
      </c>
      <c r="J80" s="7">
        <f t="shared" si="21"/>
        <v>4.2206651931067292</v>
      </c>
      <c r="K80" s="7">
        <f t="shared" si="22"/>
        <v>18.379334806893276</v>
      </c>
      <c r="L80" s="7">
        <f t="shared" si="23"/>
        <v>9.1896674034466379</v>
      </c>
    </row>
    <row r="81" spans="2:12" x14ac:dyDescent="0.25">
      <c r="B81" s="4">
        <f t="shared" si="24"/>
        <v>7.5999999999999933E-6</v>
      </c>
      <c r="C81" s="4">
        <f t="shared" si="25"/>
        <v>4.1819835332969336E-6</v>
      </c>
      <c r="D81" s="4">
        <f t="shared" si="26"/>
        <v>1.8418016466703071E-5</v>
      </c>
      <c r="E81" s="4">
        <f t="shared" si="27"/>
        <v>9.2090082333515356E-6</v>
      </c>
      <c r="F81" s="4">
        <f t="shared" si="28"/>
        <v>-0.37929720602190053</v>
      </c>
      <c r="G81" s="4">
        <f t="shared" si="29"/>
        <v>0.37929720602190053</v>
      </c>
      <c r="H81" s="4">
        <f t="shared" si="30"/>
        <v>0.18964860301095027</v>
      </c>
      <c r="J81" s="7">
        <f t="shared" si="21"/>
        <v>4.1819835332969335</v>
      </c>
      <c r="K81" s="7">
        <f t="shared" si="22"/>
        <v>18.418016466703072</v>
      </c>
      <c r="L81" s="7">
        <f t="shared" si="23"/>
        <v>9.2090082333515362</v>
      </c>
    </row>
    <row r="82" spans="2:12" x14ac:dyDescent="0.25">
      <c r="B82" s="4">
        <f t="shared" si="24"/>
        <v>7.699999999999994E-6</v>
      </c>
      <c r="C82" s="4">
        <f t="shared" si="25"/>
        <v>4.1440538126947436E-6</v>
      </c>
      <c r="D82" s="4">
        <f t="shared" si="26"/>
        <v>1.8455946187305263E-5</v>
      </c>
      <c r="E82" s="4">
        <f t="shared" si="27"/>
        <v>9.2279730936526314E-6</v>
      </c>
      <c r="F82" s="4">
        <f t="shared" si="28"/>
        <v>-0.37200439595638818</v>
      </c>
      <c r="G82" s="4">
        <f t="shared" si="29"/>
        <v>0.37200439595638818</v>
      </c>
      <c r="H82" s="4">
        <f t="shared" si="30"/>
        <v>0.18600219797819409</v>
      </c>
      <c r="J82" s="7">
        <f t="shared" si="21"/>
        <v>4.1440538126947439</v>
      </c>
      <c r="K82" s="7">
        <f t="shared" si="22"/>
        <v>18.455946187305262</v>
      </c>
      <c r="L82" s="7">
        <f t="shared" si="23"/>
        <v>9.227973093652631</v>
      </c>
    </row>
    <row r="83" spans="2:12" x14ac:dyDescent="0.25">
      <c r="B83" s="4">
        <f t="shared" si="24"/>
        <v>7.7999999999999948E-6</v>
      </c>
      <c r="C83" s="4">
        <f t="shared" si="25"/>
        <v>4.1068533730991051E-6</v>
      </c>
      <c r="D83" s="4">
        <f t="shared" si="26"/>
        <v>1.8493146626900902E-5</v>
      </c>
      <c r="E83" s="4">
        <f t="shared" si="27"/>
        <v>9.246573313450451E-6</v>
      </c>
      <c r="F83" s="4">
        <f t="shared" si="28"/>
        <v>-0.36492888530409617</v>
      </c>
      <c r="G83" s="4">
        <f t="shared" si="29"/>
        <v>0.36492888530409617</v>
      </c>
      <c r="H83" s="4">
        <f t="shared" si="30"/>
        <v>0.18246444265204809</v>
      </c>
      <c r="J83" s="7">
        <f t="shared" si="21"/>
        <v>4.1068533730991055</v>
      </c>
      <c r="K83" s="7">
        <f t="shared" si="22"/>
        <v>18.493146626900902</v>
      </c>
      <c r="L83" s="7">
        <f t="shared" si="23"/>
        <v>9.2465733134504511</v>
      </c>
    </row>
    <row r="84" spans="2:12" x14ac:dyDescent="0.25">
      <c r="B84" s="4">
        <f t="shared" si="24"/>
        <v>7.8999999999999955E-6</v>
      </c>
      <c r="C84" s="4">
        <f t="shared" si="25"/>
        <v>4.0703604845686956E-6</v>
      </c>
      <c r="D84" s="4">
        <f t="shared" si="26"/>
        <v>1.8529639515431312E-5</v>
      </c>
      <c r="E84" s="4">
        <f t="shared" si="27"/>
        <v>9.2648197577156558E-6</v>
      </c>
      <c r="F84" s="4">
        <f t="shared" si="28"/>
        <v>-0.35806187232442749</v>
      </c>
      <c r="G84" s="4">
        <f t="shared" si="29"/>
        <v>0.35806187232442749</v>
      </c>
      <c r="H84" s="4">
        <f t="shared" si="30"/>
        <v>0.17903093616221374</v>
      </c>
      <c r="J84" s="7">
        <f t="shared" si="21"/>
        <v>4.0703604845686954</v>
      </c>
      <c r="K84" s="7">
        <f t="shared" si="22"/>
        <v>18.529639515431313</v>
      </c>
      <c r="L84" s="7">
        <f t="shared" si="23"/>
        <v>9.2648197577156566</v>
      </c>
    </row>
    <row r="85" spans="2:12" x14ac:dyDescent="0.25">
      <c r="B85" s="4">
        <f t="shared" si="24"/>
        <v>7.9999999999999962E-6</v>
      </c>
      <c r="C85" s="4">
        <f t="shared" si="25"/>
        <v>4.0345542973362526E-6</v>
      </c>
      <c r="D85" s="4">
        <f t="shared" si="26"/>
        <v>1.8565445702663754E-5</v>
      </c>
      <c r="E85" s="4">
        <f t="shared" si="27"/>
        <v>9.2827228513318769E-6</v>
      </c>
      <c r="F85" s="4">
        <f t="shared" si="28"/>
        <v>-0.35139500605321511</v>
      </c>
      <c r="G85" s="4">
        <f t="shared" si="29"/>
        <v>0.35139500605321511</v>
      </c>
      <c r="H85" s="4">
        <f t="shared" si="30"/>
        <v>0.17569750302660755</v>
      </c>
      <c r="J85" s="7">
        <f t="shared" si="21"/>
        <v>4.0345542973362525</v>
      </c>
      <c r="K85" s="7">
        <f t="shared" si="22"/>
        <v>18.565445702663755</v>
      </c>
      <c r="L85" s="7">
        <f t="shared" si="23"/>
        <v>9.2827228513318776</v>
      </c>
    </row>
    <row r="86" spans="2:12" x14ac:dyDescent="0.25">
      <c r="B86" s="4">
        <f t="shared" si="24"/>
        <v>8.099999999999997E-6</v>
      </c>
      <c r="C86" s="4">
        <f t="shared" si="25"/>
        <v>3.9994147967309311E-6</v>
      </c>
      <c r="D86" s="4">
        <f t="shared" si="26"/>
        <v>1.8600585203269074E-5</v>
      </c>
      <c r="E86" s="4">
        <f t="shared" si="27"/>
        <v>9.3002926016345372E-6</v>
      </c>
      <c r="F86" s="4">
        <f t="shared" si="28"/>
        <v>-0.34492035842377394</v>
      </c>
      <c r="G86" s="4">
        <f t="shared" si="29"/>
        <v>0.34492035842377394</v>
      </c>
      <c r="H86" s="4">
        <f t="shared" si="30"/>
        <v>0.17246017921188705</v>
      </c>
      <c r="J86" s="7">
        <f t="shared" si="21"/>
        <v>3.9994147967309313</v>
      </c>
      <c r="K86" s="7">
        <f t="shared" si="22"/>
        <v>18.600585203269073</v>
      </c>
      <c r="L86" s="7">
        <f t="shared" si="23"/>
        <v>9.3002926016345366</v>
      </c>
    </row>
    <row r="87" spans="2:12" x14ac:dyDescent="0.25">
      <c r="B87" s="4">
        <f t="shared" si="24"/>
        <v>8.1999999999999977E-6</v>
      </c>
      <c r="C87" s="4">
        <f t="shared" si="25"/>
        <v>3.964922760888554E-6</v>
      </c>
      <c r="D87" s="4">
        <f t="shared" si="26"/>
        <v>1.8635077239111452E-5</v>
      </c>
      <c r="E87" s="4">
        <f t="shared" si="27"/>
        <v>9.3175386195557262E-6</v>
      </c>
      <c r="F87" s="4">
        <f t="shared" si="28"/>
        <v>-0.3386303984051508</v>
      </c>
      <c r="G87" s="4">
        <f t="shared" si="29"/>
        <v>0.3386303984051508</v>
      </c>
      <c r="H87" s="4">
        <f t="shared" si="30"/>
        <v>0.1693151992025754</v>
      </c>
      <c r="J87" s="7">
        <f t="shared" si="21"/>
        <v>3.964922760888554</v>
      </c>
      <c r="K87" s="7">
        <f t="shared" si="22"/>
        <v>18.635077239111453</v>
      </c>
      <c r="L87" s="7">
        <f t="shared" si="23"/>
        <v>9.3175386195557266</v>
      </c>
    </row>
    <row r="88" spans="2:12" x14ac:dyDescent="0.25">
      <c r="B88" s="4">
        <f t="shared" si="24"/>
        <v>8.2999999999999985E-6</v>
      </c>
      <c r="C88" s="4">
        <f t="shared" si="25"/>
        <v>3.9310597210480389E-6</v>
      </c>
      <c r="D88" s="4">
        <f t="shared" si="26"/>
        <v>1.8668940278951968E-5</v>
      </c>
      <c r="E88" s="4">
        <f t="shared" si="27"/>
        <v>9.3344701394759838E-6</v>
      </c>
      <c r="F88" s="4">
        <f t="shared" si="28"/>
        <v>-0.33251796799071626</v>
      </c>
      <c r="G88" s="4">
        <f t="shared" si="29"/>
        <v>0.33251796799071626</v>
      </c>
      <c r="H88" s="4">
        <f t="shared" si="30"/>
        <v>0.16625898399535813</v>
      </c>
      <c r="J88" s="7">
        <f t="shared" si="21"/>
        <v>3.9310597210480389</v>
      </c>
      <c r="K88" s="7">
        <f t="shared" si="22"/>
        <v>18.668940278951968</v>
      </c>
      <c r="L88" s="7">
        <f t="shared" si="23"/>
        <v>9.3344701394759841</v>
      </c>
    </row>
    <row r="89" spans="2:12" x14ac:dyDescent="0.25">
      <c r="B89" s="4">
        <f t="shared" si="24"/>
        <v>8.3999999999999992E-6</v>
      </c>
      <c r="C89" s="4">
        <f t="shared" si="25"/>
        <v>3.8978079242489673E-6</v>
      </c>
      <c r="D89" s="4">
        <f t="shared" si="26"/>
        <v>1.8702192075751041E-5</v>
      </c>
      <c r="E89" s="4">
        <f t="shared" si="27"/>
        <v>9.3510960378755204E-6</v>
      </c>
      <c r="F89" s="4">
        <f t="shared" si="28"/>
        <v>-0.32657625988575278</v>
      </c>
      <c r="G89" s="4">
        <f t="shared" si="29"/>
        <v>0.32657625988575278</v>
      </c>
      <c r="H89" s="4">
        <f t="shared" si="30"/>
        <v>0.16328812994287639</v>
      </c>
      <c r="J89" s="7">
        <f t="shared" si="21"/>
        <v>3.8978079242489674</v>
      </c>
      <c r="K89" s="7">
        <f t="shared" si="22"/>
        <v>18.702192075751039</v>
      </c>
      <c r="L89" s="7">
        <f t="shared" si="23"/>
        <v>9.3510960378755197</v>
      </c>
    </row>
    <row r="90" spans="2:12" x14ac:dyDescent="0.25">
      <c r="B90" s="4">
        <f t="shared" si="24"/>
        <v>8.4999999999999999E-6</v>
      </c>
      <c r="C90" s="4">
        <f t="shared" si="25"/>
        <v>3.8651502982603921E-6</v>
      </c>
      <c r="D90" s="4">
        <f t="shared" si="26"/>
        <v>1.8734849701739617E-5</v>
      </c>
      <c r="E90" s="4">
        <f t="shared" si="27"/>
        <v>9.3674248508698084E-6</v>
      </c>
      <c r="F90" s="4">
        <f t="shared" si="28"/>
        <v>-0.32079879675659617</v>
      </c>
      <c r="G90" s="4">
        <f t="shared" si="29"/>
        <v>0.32079879675659617</v>
      </c>
      <c r="H90" s="4">
        <f t="shared" si="30"/>
        <v>0.16039939837829809</v>
      </c>
      <c r="J90" s="7">
        <f t="shared" si="21"/>
        <v>3.8651502982603922</v>
      </c>
      <c r="K90" s="7">
        <f t="shared" si="22"/>
        <v>18.734849701739616</v>
      </c>
      <c r="L90" s="7">
        <f t="shared" si="23"/>
        <v>9.3674248508698081</v>
      </c>
    </row>
    <row r="91" spans="2:12" x14ac:dyDescent="0.25">
      <c r="B91" s="4">
        <f t="shared" si="24"/>
        <v>8.6000000000000007E-6</v>
      </c>
      <c r="C91" s="4">
        <f t="shared" si="25"/>
        <v>3.8330704185847321E-6</v>
      </c>
      <c r="D91" s="4">
        <f t="shared" si="26"/>
        <v>1.8766929581415278E-5</v>
      </c>
      <c r="E91" s="4">
        <f t="shared" si="27"/>
        <v>9.3834647907076388E-6</v>
      </c>
      <c r="F91" s="4">
        <f t="shared" si="28"/>
        <v>-0.31517941191637583</v>
      </c>
      <c r="G91" s="4">
        <f t="shared" si="29"/>
        <v>0.31517941191637583</v>
      </c>
      <c r="H91" s="4">
        <f t="shared" si="30"/>
        <v>0.15758970595818791</v>
      </c>
      <c r="J91" s="7">
        <f t="shared" si="21"/>
        <v>3.833070418584732</v>
      </c>
      <c r="K91" s="7">
        <f t="shared" si="22"/>
        <v>18.766929581415276</v>
      </c>
      <c r="L91" s="7">
        <f t="shared" si="23"/>
        <v>9.3834647907076381</v>
      </c>
    </row>
    <row r="92" spans="2:12" x14ac:dyDescent="0.25">
      <c r="B92" s="4">
        <f t="shared" si="24"/>
        <v>8.7000000000000014E-6</v>
      </c>
      <c r="C92" s="4">
        <f t="shared" si="25"/>
        <v>3.8015524773930945E-6</v>
      </c>
      <c r="D92" s="4">
        <f t="shared" si="26"/>
        <v>1.8798447522606916E-5</v>
      </c>
      <c r="E92" s="4">
        <f t="shared" si="27"/>
        <v>9.3992237613034579E-6</v>
      </c>
      <c r="F92" s="4">
        <f t="shared" si="28"/>
        <v>-0.3097122313336364</v>
      </c>
      <c r="G92" s="4">
        <f t="shared" si="29"/>
        <v>0.3097122313336364</v>
      </c>
      <c r="H92" s="4">
        <f t="shared" si="30"/>
        <v>0.1548561156668182</v>
      </c>
      <c r="J92" s="7">
        <f t="shared" si="21"/>
        <v>3.8015524773930944</v>
      </c>
      <c r="K92" s="7">
        <f t="shared" si="22"/>
        <v>18.798447522606917</v>
      </c>
      <c r="L92" s="7">
        <f t="shared" si="23"/>
        <v>9.3992237613034586</v>
      </c>
    </row>
    <row r="93" spans="2:12" x14ac:dyDescent="0.25">
      <c r="B93" s="4">
        <f t="shared" si="24"/>
        <v>8.8000000000000021E-6</v>
      </c>
      <c r="C93" s="4">
        <f t="shared" si="25"/>
        <v>3.7705812542597307E-6</v>
      </c>
      <c r="D93" s="4">
        <f t="shared" si="26"/>
        <v>1.8829418745740281E-5</v>
      </c>
      <c r="E93" s="4">
        <f t="shared" si="27"/>
        <v>9.4147093728701404E-6</v>
      </c>
      <c r="F93" s="4">
        <f t="shared" si="28"/>
        <v>-0.30439165686023228</v>
      </c>
      <c r="G93" s="4">
        <f t="shared" si="29"/>
        <v>0.30439165686023228</v>
      </c>
      <c r="H93" s="4">
        <f t="shared" si="30"/>
        <v>0.15219582843011614</v>
      </c>
      <c r="J93" s="7">
        <f t="shared" si="21"/>
        <v>3.7705812542597306</v>
      </c>
      <c r="K93" s="7">
        <f t="shared" si="22"/>
        <v>18.829418745740281</v>
      </c>
      <c r="L93" s="7">
        <f t="shared" si="23"/>
        <v>9.4147093728701403</v>
      </c>
    </row>
    <row r="94" spans="2:12" x14ac:dyDescent="0.25">
      <c r="B94" s="4">
        <f t="shared" si="24"/>
        <v>8.9000000000000029E-6</v>
      </c>
      <c r="C94" s="4">
        <f t="shared" si="25"/>
        <v>3.7401420885737075E-6</v>
      </c>
      <c r="D94" s="4">
        <f t="shared" si="26"/>
        <v>1.8859857911426304E-5</v>
      </c>
      <c r="E94" s="4">
        <f t="shared" si="27"/>
        <v>9.429928955713152E-6</v>
      </c>
      <c r="F94" s="4">
        <f t="shared" si="28"/>
        <v>-0.29921235058400869</v>
      </c>
      <c r="G94" s="4">
        <f t="shared" si="29"/>
        <v>0.29921235058400869</v>
      </c>
      <c r="H94" s="4">
        <f t="shared" si="30"/>
        <v>0.14960617529200435</v>
      </c>
      <c r="J94" s="7">
        <f t="shared" si="21"/>
        <v>3.7401420885737076</v>
      </c>
      <c r="K94" s="7">
        <f t="shared" si="22"/>
        <v>18.859857911426303</v>
      </c>
      <c r="L94" s="7">
        <f t="shared" si="23"/>
        <v>9.4299289557131516</v>
      </c>
    </row>
    <row r="95" spans="2:12" x14ac:dyDescent="0.25">
      <c r="B95" s="4">
        <f t="shared" si="24"/>
        <v>9.0000000000000036E-6</v>
      </c>
      <c r="C95" s="4">
        <f t="shared" si="25"/>
        <v>3.7102208535153067E-6</v>
      </c>
      <c r="D95" s="4">
        <f t="shared" si="26"/>
        <v>1.8889779146484705E-5</v>
      </c>
      <c r="E95" s="4">
        <f t="shared" si="27"/>
        <v>9.4448895732423524E-6</v>
      </c>
      <c r="F95" s="4">
        <f t="shared" si="28"/>
        <v>-0.29416922022000674</v>
      </c>
      <c r="G95" s="4">
        <f t="shared" si="29"/>
        <v>0.29416922022000674</v>
      </c>
      <c r="H95" s="4">
        <f t="shared" si="30"/>
        <v>0.14708461011000337</v>
      </c>
      <c r="J95" s="7">
        <f t="shared" si="21"/>
        <v>3.7102208535153065</v>
      </c>
      <c r="K95" s="7">
        <f t="shared" si="22"/>
        <v>18.889779146484706</v>
      </c>
      <c r="L95" s="7">
        <f t="shared" si="23"/>
        <v>9.444889573242353</v>
      </c>
    </row>
    <row r="96" spans="2:12" x14ac:dyDescent="0.25">
      <c r="B96" s="4">
        <f t="shared" si="24"/>
        <v>9.1000000000000044E-6</v>
      </c>
      <c r="C96" s="4">
        <f t="shared" si="25"/>
        <v>3.680803931493306E-6</v>
      </c>
      <c r="D96" s="4">
        <f t="shared" si="26"/>
        <v>1.8919196068506706E-5</v>
      </c>
      <c r="E96" s="4">
        <f t="shared" si="27"/>
        <v>9.4595980342533529E-6</v>
      </c>
      <c r="F96" s="4">
        <f t="shared" si="28"/>
        <v>-0.28925740546136525</v>
      </c>
      <c r="G96" s="4">
        <f t="shared" si="29"/>
        <v>0.28925740546136525</v>
      </c>
      <c r="H96" s="4">
        <f t="shared" si="30"/>
        <v>0.14462870273068262</v>
      </c>
      <c r="J96" s="7">
        <f t="shared" si="21"/>
        <v>3.6808039314933061</v>
      </c>
      <c r="K96" s="7">
        <f t="shared" si="22"/>
        <v>18.919196068506707</v>
      </c>
      <c r="L96" s="7">
        <f t="shared" si="23"/>
        <v>9.4595980342533537</v>
      </c>
    </row>
    <row r="97" spans="2:12" x14ac:dyDescent="0.25">
      <c r="B97" s="4">
        <f t="shared" si="24"/>
        <v>9.2000000000000051E-6</v>
      </c>
      <c r="C97" s="4">
        <f t="shared" si="25"/>
        <v>3.6518781909471696E-6</v>
      </c>
      <c r="D97" s="4">
        <f t="shared" si="26"/>
        <v>1.8948121809052844E-5</v>
      </c>
      <c r="E97" s="4">
        <f t="shared" si="27"/>
        <v>9.4740609045264218E-6</v>
      </c>
      <c r="F97" s="4">
        <f t="shared" si="28"/>
        <v>-0.28447226521781832</v>
      </c>
      <c r="G97" s="4">
        <f t="shared" si="29"/>
        <v>0.28447226521781832</v>
      </c>
      <c r="H97" s="4">
        <f t="shared" si="30"/>
        <v>0.14223613260890916</v>
      </c>
      <c r="J97" s="7">
        <f t="shared" si="21"/>
        <v>3.6518781909471696</v>
      </c>
      <c r="K97" s="7">
        <f t="shared" si="22"/>
        <v>18.948121809052843</v>
      </c>
      <c r="L97" s="7">
        <f t="shared" si="23"/>
        <v>9.4740609045264215</v>
      </c>
    </row>
    <row r="98" spans="2:12" x14ac:dyDescent="0.25">
      <c r="B98" s="4">
        <f t="shared" si="24"/>
        <v>9.3000000000000058E-6</v>
      </c>
      <c r="C98" s="4">
        <f t="shared" si="25"/>
        <v>3.623430964425388E-6</v>
      </c>
      <c r="D98" s="4">
        <f t="shared" si="26"/>
        <v>1.8976569035574624E-5</v>
      </c>
      <c r="E98" s="4">
        <f t="shared" si="27"/>
        <v>9.488284517787312E-6</v>
      </c>
      <c r="F98" s="4">
        <f t="shared" si="28"/>
        <v>-0.27980936567577036</v>
      </c>
      <c r="G98" s="4">
        <f t="shared" si="29"/>
        <v>0.27980936567577036</v>
      </c>
      <c r="H98" s="4">
        <f t="shared" si="30"/>
        <v>0.13990468283788518</v>
      </c>
      <c r="J98" s="7">
        <f t="shared" si="21"/>
        <v>3.6234309644253879</v>
      </c>
      <c r="K98" s="7">
        <f t="shared" si="22"/>
        <v>18.976569035574624</v>
      </c>
      <c r="L98" s="7">
        <f t="shared" si="23"/>
        <v>9.4882845177873119</v>
      </c>
    </row>
    <row r="99" spans="2:12" x14ac:dyDescent="0.25">
      <c r="B99" s="4">
        <f t="shared" si="24"/>
        <v>9.4000000000000066E-6</v>
      </c>
      <c r="C99" s="4">
        <f t="shared" si="25"/>
        <v>3.5954500278578108E-6</v>
      </c>
      <c r="D99" s="4">
        <f t="shared" si="26"/>
        <v>1.9004549972142202E-5</v>
      </c>
      <c r="E99" s="4">
        <f t="shared" si="27"/>
        <v>9.502274986071101E-6</v>
      </c>
      <c r="F99" s="4">
        <f t="shared" si="28"/>
        <v>-0.2752644691194539</v>
      </c>
      <c r="G99" s="4">
        <f t="shared" si="29"/>
        <v>0.2752644691194539</v>
      </c>
      <c r="H99" s="4">
        <f t="shared" si="30"/>
        <v>0.13763223455972695</v>
      </c>
      <c r="J99" s="7">
        <f t="shared" si="21"/>
        <v>3.5954500278578108</v>
      </c>
      <c r="K99" s="7">
        <f t="shared" si="22"/>
        <v>19.0045499721422</v>
      </c>
      <c r="L99" s="7">
        <f t="shared" si="23"/>
        <v>9.5022749860711002</v>
      </c>
    </row>
    <row r="100" spans="2:12" x14ac:dyDescent="0.25">
      <c r="B100" s="4">
        <f t="shared" si="24"/>
        <v>9.5000000000000073E-6</v>
      </c>
      <c r="C100" s="4">
        <f t="shared" si="25"/>
        <v>3.5679235809458653E-6</v>
      </c>
      <c r="D100" s="4">
        <f t="shared" si="26"/>
        <v>1.9032076419054146E-5</v>
      </c>
      <c r="E100" s="4">
        <f t="shared" si="27"/>
        <v>9.5160382095270731E-6</v>
      </c>
      <c r="F100" s="4">
        <f t="shared" si="28"/>
        <v>-0.27083352345768108</v>
      </c>
      <c r="G100" s="4">
        <f t="shared" si="29"/>
        <v>0.27083352345768108</v>
      </c>
      <c r="H100" s="4">
        <f t="shared" si="30"/>
        <v>0.13541676172884054</v>
      </c>
      <c r="J100" s="7">
        <f t="shared" si="21"/>
        <v>3.5679235809458651</v>
      </c>
      <c r="K100" s="7">
        <f t="shared" si="22"/>
        <v>19.032076419054146</v>
      </c>
      <c r="L100" s="7">
        <f t="shared" si="23"/>
        <v>9.516038209527073</v>
      </c>
    </row>
    <row r="101" spans="2:12" x14ac:dyDescent="0.25">
      <c r="B101" s="4">
        <f t="shared" si="24"/>
        <v>9.600000000000008E-6</v>
      </c>
      <c r="C101" s="4">
        <f t="shared" si="25"/>
        <v>3.5408402286000973E-6</v>
      </c>
      <c r="D101" s="4">
        <f t="shared" si="26"/>
        <v>1.9059159771399915E-5</v>
      </c>
      <c r="E101" s="4">
        <f t="shared" si="27"/>
        <v>9.5295798856999575E-6</v>
      </c>
      <c r="F101" s="4">
        <f t="shared" si="28"/>
        <v>-0.26651265240524274</v>
      </c>
      <c r="G101" s="4">
        <f t="shared" si="29"/>
        <v>0.26651265240524274</v>
      </c>
      <c r="H101" s="4">
        <f t="shared" si="30"/>
        <v>0.13325632620262137</v>
      </c>
      <c r="J101" s="7">
        <f t="shared" si="21"/>
        <v>3.5408402286000973</v>
      </c>
      <c r="K101" s="7">
        <f t="shared" si="22"/>
        <v>19.059159771399916</v>
      </c>
      <c r="L101" s="7">
        <f t="shared" si="23"/>
        <v>9.5295798856999578</v>
      </c>
    </row>
    <row r="102" spans="2:12" x14ac:dyDescent="0.25">
      <c r="B102" s="4">
        <f t="shared" si="24"/>
        <v>9.7000000000000088E-6</v>
      </c>
      <c r="C102" s="4">
        <f t="shared" si="25"/>
        <v>3.5141889633595732E-6</v>
      </c>
      <c r="D102" s="4">
        <f t="shared" si="26"/>
        <v>1.9085811036640439E-5</v>
      </c>
      <c r="E102" s="4">
        <f t="shared" si="27"/>
        <v>9.5429055183202196E-6</v>
      </c>
      <c r="F102" s="4">
        <f t="shared" si="28"/>
        <v>-0.26229814627215137</v>
      </c>
      <c r="G102" s="4">
        <f t="shared" si="29"/>
        <v>0.26229814627215137</v>
      </c>
      <c r="H102" s="4">
        <f t="shared" si="30"/>
        <v>0.13114907313607568</v>
      </c>
      <c r="J102" s="7">
        <f t="shared" si="21"/>
        <v>3.5141889633595733</v>
      </c>
      <c r="K102" s="7">
        <f t="shared" si="22"/>
        <v>19.08581103664044</v>
      </c>
      <c r="L102" s="7">
        <f t="shared" si="23"/>
        <v>9.5429055183202198</v>
      </c>
    </row>
    <row r="103" spans="2:12" x14ac:dyDescent="0.25">
      <c r="B103" s="4">
        <f t="shared" si="24"/>
        <v>9.8000000000000095E-6</v>
      </c>
      <c r="C103" s="4">
        <f t="shared" si="25"/>
        <v>3.4879591487323582E-6</v>
      </c>
      <c r="D103" s="4">
        <f t="shared" si="26"/>
        <v>1.9112040851267653E-5</v>
      </c>
      <c r="E103" s="4">
        <f t="shared" si="27"/>
        <v>9.5560204256338266E-6</v>
      </c>
      <c r="F103" s="4">
        <f t="shared" si="28"/>
        <v>-0.25818645331767898</v>
      </c>
      <c r="G103" s="4">
        <f t="shared" si="29"/>
        <v>0.25818645331767898</v>
      </c>
      <c r="H103" s="4">
        <f t="shared" si="30"/>
        <v>0.12909322665883949</v>
      </c>
      <c r="J103" s="7">
        <f t="shared" si="21"/>
        <v>3.487959148732358</v>
      </c>
      <c r="K103" s="7">
        <f t="shared" si="22"/>
        <v>19.112040851267654</v>
      </c>
      <c r="L103" s="7">
        <f t="shared" si="23"/>
        <v>9.556020425633827</v>
      </c>
    </row>
    <row r="104" spans="2:12" x14ac:dyDescent="0.25">
      <c r="B104" s="4">
        <f t="shared" si="24"/>
        <v>9.9000000000000102E-6</v>
      </c>
      <c r="C104" s="4">
        <f t="shared" si="25"/>
        <v>3.4621405034005902E-6</v>
      </c>
      <c r="D104" s="4">
        <f t="shared" si="26"/>
        <v>1.9137859496599421E-5</v>
      </c>
      <c r="E104" s="4">
        <f t="shared" si="27"/>
        <v>9.5689297482997106E-6</v>
      </c>
      <c r="F104" s="4">
        <f t="shared" si="28"/>
        <v>-0.25417417162957218</v>
      </c>
      <c r="G104" s="4">
        <f t="shared" si="29"/>
        <v>0.25417417162957218</v>
      </c>
      <c r="H104" s="4">
        <f t="shared" si="30"/>
        <v>0.12708708581478609</v>
      </c>
      <c r="J104" s="7">
        <f t="shared" si="21"/>
        <v>3.4621405034005903</v>
      </c>
      <c r="K104" s="7">
        <f t="shared" si="22"/>
        <v>19.137859496599422</v>
      </c>
      <c r="L104" s="7">
        <f t="shared" si="23"/>
        <v>9.5689297482997109</v>
      </c>
    </row>
    <row r="105" spans="2:12" x14ac:dyDescent="0.25">
      <c r="B105" s="4">
        <f t="shared" si="24"/>
        <v>1.0000000000000011E-5</v>
      </c>
      <c r="C105" s="4">
        <f t="shared" si="25"/>
        <v>3.4367230862376331E-6</v>
      </c>
      <c r="D105" s="4">
        <f t="shared" si="26"/>
        <v>1.916327691376238E-5</v>
      </c>
      <c r="E105" s="4">
        <f t="shared" si="27"/>
        <v>9.58163845688119E-6</v>
      </c>
      <c r="F105" s="4">
        <f t="shared" si="28"/>
        <v>-0.25025804149195041</v>
      </c>
      <c r="G105" s="4">
        <f t="shared" si="29"/>
        <v>0.25025804149195041</v>
      </c>
      <c r="H105" s="4">
        <f t="shared" si="30"/>
        <v>0.12512902074597521</v>
      </c>
      <c r="J105" s="7">
        <f t="shared" si="21"/>
        <v>3.4367230862376332</v>
      </c>
      <c r="K105" s="7">
        <f t="shared" si="22"/>
        <v>19.163276913762381</v>
      </c>
      <c r="L105" s="7">
        <f t="shared" si="23"/>
        <v>9.5816384568811905</v>
      </c>
    </row>
    <row r="106" spans="2:12" x14ac:dyDescent="0.25">
      <c r="B106" s="4"/>
    </row>
    <row r="107" spans="2:12" x14ac:dyDescent="0.25">
      <c r="B107" s="4"/>
    </row>
    <row r="108" spans="2:12" x14ac:dyDescent="0.25">
      <c r="B108" s="4"/>
    </row>
  </sheetData>
  <mergeCells count="4">
    <mergeCell ref="N1:Q1"/>
    <mergeCell ref="R1:U1"/>
    <mergeCell ref="N2:AA19"/>
    <mergeCell ref="V1:AA1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6" r:id="rId4">
          <objectPr defaultSize="0" r:id="rId5">
            <anchor moveWithCells="1">
              <from>
                <xdr:col>13</xdr:col>
                <xdr:colOff>295275</xdr:colOff>
                <xdr:row>1</xdr:row>
                <xdr:rowOff>57150</xdr:rowOff>
              </from>
              <to>
                <xdr:col>16</xdr:col>
                <xdr:colOff>323850</xdr:colOff>
                <xdr:row>10</xdr:row>
                <xdr:rowOff>142875</xdr:rowOff>
              </to>
            </anchor>
          </objectPr>
        </oleObject>
      </mc:Choice>
      <mc:Fallback>
        <oleObject progId="Equation.DSMT4" shapeId="1026" r:id="rId4"/>
      </mc:Fallback>
    </mc:AlternateContent>
    <mc:AlternateContent xmlns:mc="http://schemas.openxmlformats.org/markup-compatibility/2006">
      <mc:Choice Requires="x14">
        <oleObject progId="Equation.DSMT4" shapeId="1027" r:id="rId6">
          <objectPr defaultSize="0" r:id="rId7">
            <anchor moveWithCells="1">
              <from>
                <xdr:col>13</xdr:col>
                <xdr:colOff>409575</xdr:colOff>
                <xdr:row>11</xdr:row>
                <xdr:rowOff>180975</xdr:rowOff>
              </from>
              <to>
                <xdr:col>16</xdr:col>
                <xdr:colOff>276225</xdr:colOff>
                <xdr:row>17</xdr:row>
                <xdr:rowOff>76200</xdr:rowOff>
              </to>
            </anchor>
          </objectPr>
        </oleObject>
      </mc:Choice>
      <mc:Fallback>
        <oleObject progId="Equation.DSMT4" shapeId="1027" r:id="rId6"/>
      </mc:Fallback>
    </mc:AlternateContent>
    <mc:AlternateContent xmlns:mc="http://schemas.openxmlformats.org/markup-compatibility/2006">
      <mc:Choice Requires="x14">
        <oleObject progId="Equation.DSMT4" shapeId="1028" r:id="rId8">
          <objectPr defaultSize="0" r:id="rId9">
            <anchor moveWithCells="1">
              <from>
                <xdr:col>18</xdr:col>
                <xdr:colOff>76200</xdr:colOff>
                <xdr:row>1</xdr:row>
                <xdr:rowOff>85725</xdr:rowOff>
              </from>
              <to>
                <xdr:col>20</xdr:col>
                <xdr:colOff>66675</xdr:colOff>
                <xdr:row>6</xdr:row>
                <xdr:rowOff>104775</xdr:rowOff>
              </to>
            </anchor>
          </objectPr>
        </oleObject>
      </mc:Choice>
      <mc:Fallback>
        <oleObject progId="Equation.DSMT4" shapeId="1028" r:id="rId8"/>
      </mc:Fallback>
    </mc:AlternateContent>
    <mc:AlternateContent xmlns:mc="http://schemas.openxmlformats.org/markup-compatibility/2006">
      <mc:Choice Requires="x14">
        <oleObject progId="Equation.DSMT4" shapeId="1029" r:id="rId10">
          <objectPr defaultSize="0" autoPict="0" r:id="rId11">
            <anchor moveWithCells="1">
              <from>
                <xdr:col>21</xdr:col>
                <xdr:colOff>466725</xdr:colOff>
                <xdr:row>1</xdr:row>
                <xdr:rowOff>152400</xdr:rowOff>
              </from>
              <to>
                <xdr:col>24</xdr:col>
                <xdr:colOff>238125</xdr:colOff>
                <xdr:row>7</xdr:row>
                <xdr:rowOff>66675</xdr:rowOff>
              </to>
            </anchor>
          </objectPr>
        </oleObject>
      </mc:Choice>
      <mc:Fallback>
        <oleObject progId="Equation.DSMT4" shapeId="1029" r:id="rId10"/>
      </mc:Fallback>
    </mc:AlternateContent>
    <mc:AlternateContent xmlns:mc="http://schemas.openxmlformats.org/markup-compatibility/2006">
      <mc:Choice Requires="x14">
        <oleObject progId="Equation.DSMT4" shapeId="1030" r:id="rId12">
          <objectPr defaultSize="0" r:id="rId13">
            <anchor moveWithCells="1">
              <from>
                <xdr:col>20</xdr:col>
                <xdr:colOff>523875</xdr:colOff>
                <xdr:row>8</xdr:row>
                <xdr:rowOff>28575</xdr:rowOff>
              </from>
              <to>
                <xdr:col>25</xdr:col>
                <xdr:colOff>266700</xdr:colOff>
                <xdr:row>18</xdr:row>
                <xdr:rowOff>133350</xdr:rowOff>
              </to>
            </anchor>
          </objectPr>
        </oleObject>
      </mc:Choice>
      <mc:Fallback>
        <oleObject progId="Equation.DSMT4" shapeId="1030" r:id="rId1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</dc:creator>
  <cp:lastModifiedBy>bot</cp:lastModifiedBy>
  <cp:lastPrinted>2019-03-18T15:46:04Z</cp:lastPrinted>
  <dcterms:created xsi:type="dcterms:W3CDTF">2019-03-18T13:57:27Z</dcterms:created>
  <dcterms:modified xsi:type="dcterms:W3CDTF">2019-03-18T15:49:59Z</dcterms:modified>
</cp:coreProperties>
</file>