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3\Documents\GitHub\DobotM1Project\參數\"/>
    </mc:Choice>
  </mc:AlternateContent>
  <xr:revisionPtr revIDLastSave="0" documentId="13_ncr:1_{13AC1F3A-81E8-408D-A94B-92038FFD75F1}" xr6:coauthVersionLast="47" xr6:coauthVersionMax="47" xr10:uidLastSave="{00000000-0000-0000-0000-000000000000}"/>
  <bookViews>
    <workbookView xWindow="4800" yWindow="7455" windowWidth="21600" windowHeight="11385" activeTab="2" xr2:uid="{00000000-000D-0000-FFFF-FFFF00000000}"/>
  </bookViews>
  <sheets>
    <sheet name="會議摘要" sheetId="14" r:id="rId1"/>
    <sheet name="要求規格" sheetId="11" r:id="rId2"/>
    <sheet name="品目" sheetId="16" r:id="rId3"/>
    <sheet name="總計" sheetId="15" r:id="rId4"/>
    <sheet name="設備示意圖" sheetId="5" r:id="rId5"/>
    <sheet name="安全規格" sheetId="10" r:id="rId6"/>
    <sheet name="用電規格" sheetId="7" r:id="rId7"/>
  </sheets>
  <definedNames>
    <definedName name="_xlnm._FilterDatabase" localSheetId="2" hidden="1">品目!$A$4:$AG$39</definedName>
    <definedName name="_xlnm._FilterDatabase" localSheetId="3" hidden="1">總計!$A$1:$L$436</definedName>
    <definedName name="DATA1" localSheetId="2">#REF!</definedName>
    <definedName name="DATA1" localSheetId="3">總計!$A$2:$A$436</definedName>
    <definedName name="DATA1">#REF!</definedName>
    <definedName name="DATA10" localSheetId="2">#REF!</definedName>
    <definedName name="DATA10" localSheetId="3">總計!#REF!</definedName>
    <definedName name="DATA10">#REF!</definedName>
    <definedName name="DATA11" localSheetId="2">#REF!</definedName>
    <definedName name="DATA11" localSheetId="3">總計!#REF!</definedName>
    <definedName name="DATA11">#REF!</definedName>
    <definedName name="DATA12" localSheetId="2">#REF!</definedName>
    <definedName name="DATA12" localSheetId="3">總計!#REF!</definedName>
    <definedName name="DATA12">#REF!</definedName>
    <definedName name="DATA13" localSheetId="2">#REF!</definedName>
    <definedName name="DATA13" localSheetId="3">總計!#REF!</definedName>
    <definedName name="DATA13">#REF!</definedName>
    <definedName name="DATA14" localSheetId="2">#REF!</definedName>
    <definedName name="DATA14" localSheetId="3">總計!#REF!</definedName>
    <definedName name="DATA14">#REF!</definedName>
    <definedName name="DATA15" localSheetId="2">#REF!</definedName>
    <definedName name="DATA15" localSheetId="3">總計!#REF!</definedName>
    <definedName name="DATA15">#REF!</definedName>
    <definedName name="DATA16" localSheetId="2">#REF!</definedName>
    <definedName name="DATA16" localSheetId="3">總計!#REF!</definedName>
    <definedName name="DATA16">#REF!</definedName>
    <definedName name="DATA17" localSheetId="2">#REF!</definedName>
    <definedName name="DATA17" localSheetId="3">總計!#REF!</definedName>
    <definedName name="DATA17">#REF!</definedName>
    <definedName name="DATA18" localSheetId="2">#REF!</definedName>
    <definedName name="DATA18" localSheetId="3">總計!#REF!</definedName>
    <definedName name="DATA18">#REF!</definedName>
    <definedName name="DATA19" localSheetId="2">#REF!</definedName>
    <definedName name="DATA19" localSheetId="3">總計!#REF!</definedName>
    <definedName name="DATA19">#REF!</definedName>
    <definedName name="DATA2" localSheetId="2">#REF!</definedName>
    <definedName name="DATA2" localSheetId="3">總計!#REF!</definedName>
    <definedName name="DATA2">#REF!</definedName>
    <definedName name="DATA20" localSheetId="2">#REF!</definedName>
    <definedName name="DATA20" localSheetId="3">總計!#REF!</definedName>
    <definedName name="DATA20">#REF!</definedName>
    <definedName name="DATA21" localSheetId="2">#REF!</definedName>
    <definedName name="DATA21">#REF!</definedName>
    <definedName name="DATA22" localSheetId="2">#REF!</definedName>
    <definedName name="DATA22">#REF!</definedName>
    <definedName name="DATA23" localSheetId="2">#REF!</definedName>
    <definedName name="DATA23">#REF!</definedName>
    <definedName name="DATA24" localSheetId="2">#REF!</definedName>
    <definedName name="DATA24">#REF!</definedName>
    <definedName name="DATA25" localSheetId="2">#REF!</definedName>
    <definedName name="DATA25">#REF!</definedName>
    <definedName name="DATA26" localSheetId="2">#REF!</definedName>
    <definedName name="DATA26">#REF!</definedName>
    <definedName name="DATA3" localSheetId="2">#REF!</definedName>
    <definedName name="DATA3" localSheetId="3">總計!#REF!</definedName>
    <definedName name="DATA3">#REF!</definedName>
    <definedName name="DATA4" localSheetId="2">#REF!</definedName>
    <definedName name="DATA4" localSheetId="3">總計!#REF!</definedName>
    <definedName name="DATA4">#REF!</definedName>
    <definedName name="DATA5" localSheetId="2">#REF!</definedName>
    <definedName name="DATA5" localSheetId="3">總計!#REF!</definedName>
    <definedName name="DATA5">#REF!</definedName>
    <definedName name="DATA6" localSheetId="2">#REF!</definedName>
    <definedName name="DATA6" localSheetId="3">總計!#REF!</definedName>
    <definedName name="DATA6">#REF!</definedName>
    <definedName name="DATA7" localSheetId="2">#REF!</definedName>
    <definedName name="DATA7" localSheetId="3">總計!#REF!</definedName>
    <definedName name="DATA7">#REF!</definedName>
    <definedName name="DATA8" localSheetId="2">#REF!</definedName>
    <definedName name="DATA8" localSheetId="3">總計!#REF!</definedName>
    <definedName name="DATA8">#REF!</definedName>
    <definedName name="DATA9" localSheetId="2">#REF!</definedName>
    <definedName name="DATA9" localSheetId="3">總計!#REF!</definedName>
    <definedName name="DATA9">#REF!</definedName>
    <definedName name="_xlnm.Print_Area" localSheetId="2">品目!$B$3:$Z$40</definedName>
    <definedName name="TEST1" localSheetId="2">#REF!</definedName>
    <definedName name="TEST1" localSheetId="3">總計!$A$2:$C$69</definedName>
    <definedName name="TEST1">#REF!</definedName>
    <definedName name="TEST10" localSheetId="2">#REF!</definedName>
    <definedName name="TEST10" localSheetId="3">總計!$A$220:$C$224</definedName>
    <definedName name="TEST10">#REF!</definedName>
    <definedName name="TEST11" localSheetId="2">#REF!</definedName>
    <definedName name="TEST11" localSheetId="3">總計!$A$225:$C$230</definedName>
    <definedName name="TEST11">#REF!</definedName>
    <definedName name="TEST12" localSheetId="2">#REF!</definedName>
    <definedName name="TEST12" localSheetId="3">總計!$A$231:$C$263</definedName>
    <definedName name="TEST12">#REF!</definedName>
    <definedName name="TEST13" localSheetId="2">#REF!</definedName>
    <definedName name="TEST13" localSheetId="3">總計!$A$264:$C$287</definedName>
    <definedName name="TEST13">#REF!</definedName>
    <definedName name="TEST14" localSheetId="2">#REF!</definedName>
    <definedName name="TEST14" localSheetId="3">總計!$A$288:$C$317</definedName>
    <definedName name="TEST14">#REF!</definedName>
    <definedName name="TEST15" localSheetId="2">#REF!</definedName>
    <definedName name="TEST15" localSheetId="3">總計!$A$318:$C$359</definedName>
    <definedName name="TEST15">#REF!</definedName>
    <definedName name="TEST16" localSheetId="2">#REF!</definedName>
    <definedName name="TEST16" localSheetId="3">總計!$A$360:$C$389</definedName>
    <definedName name="TEST16">#REF!</definedName>
    <definedName name="TEST17" localSheetId="2">#REF!</definedName>
    <definedName name="TEST17" localSheetId="3">總計!$A$390:$C$408</definedName>
    <definedName name="TEST17">#REF!</definedName>
    <definedName name="TEST18" localSheetId="2">#REF!</definedName>
    <definedName name="TEST18" localSheetId="3">總計!$A$409:$C$411</definedName>
    <definedName name="TEST18">#REF!</definedName>
    <definedName name="TEST19" localSheetId="2">#REF!</definedName>
    <definedName name="TEST19" localSheetId="3">總計!$A$412:$C$423</definedName>
    <definedName name="TEST19">#REF!</definedName>
    <definedName name="TEST2" localSheetId="2">#REF!</definedName>
    <definedName name="TEST2" localSheetId="3">總計!$A$70:$C$86</definedName>
    <definedName name="TEST2">#REF!</definedName>
    <definedName name="TEST20" localSheetId="3">總計!$A$424:$C$436</definedName>
    <definedName name="TEST3" localSheetId="2">#REF!</definedName>
    <definedName name="TEST3" localSheetId="3">總計!$A$87:$C$113</definedName>
    <definedName name="TEST3">#REF!</definedName>
    <definedName name="TEST4" localSheetId="2">#REF!</definedName>
    <definedName name="TEST4" localSheetId="3">總計!$A$114:$C$150</definedName>
    <definedName name="TEST4">#REF!</definedName>
    <definedName name="TEST5" localSheetId="2">#REF!</definedName>
    <definedName name="TEST5" localSheetId="3">總計!$A$151:$C$199</definedName>
    <definedName name="TEST5">#REF!</definedName>
    <definedName name="TEST6" localSheetId="2">#REF!</definedName>
    <definedName name="TEST6" localSheetId="3">總計!$A$200:$C$219</definedName>
    <definedName name="TEST6">#REF!</definedName>
    <definedName name="TEST7" localSheetId="2">#REF!</definedName>
    <definedName name="TEST7" localSheetId="3">總計!#REF!</definedName>
    <definedName name="TEST7">#REF!</definedName>
    <definedName name="TEST8" localSheetId="2">#REF!</definedName>
    <definedName name="TEST8" localSheetId="3">總計!#REF!</definedName>
    <definedName name="TEST8">#REF!</definedName>
    <definedName name="TEST9" localSheetId="2">#REF!</definedName>
    <definedName name="TEST9" localSheetId="3">總計!#REF!</definedName>
    <definedName name="TEST9">#REF!</definedName>
    <definedName name="TESTHKEY" localSheetId="2">#REF!</definedName>
    <definedName name="TESTHKEY" localSheetId="3">總計!#REF!</definedName>
    <definedName name="TESTHKEY">#REF!</definedName>
    <definedName name="TESTKEYS" localSheetId="2">#REF!</definedName>
    <definedName name="TESTKEYS" localSheetId="3">總計!$A$2:$C$436</definedName>
    <definedName name="TESTKEYS">#REF!</definedName>
    <definedName name="TESTVKEY" localSheetId="2">#REF!</definedName>
    <definedName name="TESTVKEY" localSheetId="3">總計!$A$1:$C$1</definedName>
    <definedName name="TESTVKE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6" i="15" l="1"/>
  <c r="L435" i="15"/>
  <c r="L434" i="15"/>
  <c r="L433" i="15"/>
  <c r="L432" i="15"/>
  <c r="L431" i="15"/>
  <c r="L430" i="15"/>
  <c r="L429" i="15"/>
  <c r="L428" i="15"/>
  <c r="L427" i="15"/>
  <c r="L426" i="15"/>
  <c r="L425" i="15"/>
  <c r="L424" i="15"/>
  <c r="L423" i="15"/>
  <c r="L422" i="15"/>
  <c r="L421" i="15"/>
  <c r="L420" i="15"/>
  <c r="L419" i="15"/>
  <c r="L418" i="15"/>
  <c r="L417" i="15"/>
  <c r="L416" i="15"/>
  <c r="L415" i="15"/>
  <c r="L414" i="15"/>
  <c r="L413" i="15"/>
  <c r="L412" i="15"/>
  <c r="L411" i="15"/>
  <c r="L410" i="15"/>
  <c r="L409" i="15"/>
  <c r="L408" i="15"/>
  <c r="L407" i="15"/>
  <c r="L406" i="15"/>
  <c r="L405" i="15"/>
  <c r="L404" i="15"/>
  <c r="L403" i="15"/>
  <c r="L402" i="15"/>
  <c r="L401" i="15"/>
  <c r="L400" i="15"/>
  <c r="L399" i="15"/>
  <c r="L398" i="15"/>
  <c r="L397" i="15"/>
  <c r="L396" i="15"/>
  <c r="L395" i="15"/>
  <c r="L394" i="15"/>
  <c r="L393" i="15"/>
  <c r="L392" i="15"/>
  <c r="L391" i="15"/>
  <c r="L390" i="15"/>
  <c r="L389" i="15"/>
  <c r="L388" i="15"/>
  <c r="L387" i="15"/>
  <c r="L386" i="15"/>
  <c r="L385" i="15"/>
  <c r="L384" i="15"/>
  <c r="L383" i="15"/>
  <c r="L382" i="15"/>
  <c r="L381" i="15"/>
  <c r="L380" i="15"/>
  <c r="L379" i="15"/>
  <c r="L378" i="15"/>
  <c r="L377" i="15"/>
  <c r="L376" i="15"/>
  <c r="L375" i="15"/>
  <c r="L374" i="15"/>
  <c r="L373" i="15"/>
  <c r="L372" i="15"/>
  <c r="L371" i="15"/>
  <c r="L370" i="15"/>
  <c r="L369" i="15"/>
  <c r="L368" i="15"/>
  <c r="L367" i="15"/>
  <c r="L366" i="15"/>
  <c r="L365" i="15"/>
  <c r="L364" i="15"/>
  <c r="L363" i="15"/>
  <c r="L362" i="15"/>
  <c r="L361" i="15"/>
  <c r="L360" i="15"/>
  <c r="L359" i="15"/>
  <c r="L358" i="15"/>
  <c r="L357" i="15"/>
  <c r="L356" i="15"/>
  <c r="L355" i="15"/>
  <c r="L354" i="15"/>
  <c r="L353" i="15"/>
  <c r="L352" i="15"/>
  <c r="L351" i="15"/>
  <c r="L350" i="15"/>
  <c r="L349" i="15"/>
  <c r="L348" i="15"/>
  <c r="L347" i="15"/>
  <c r="L346" i="15"/>
  <c r="L345" i="15"/>
  <c r="L344" i="15"/>
  <c r="L343" i="15"/>
  <c r="L342" i="15"/>
  <c r="L341" i="15"/>
  <c r="L340" i="15"/>
  <c r="L339" i="15"/>
  <c r="L338" i="15"/>
  <c r="L337" i="15"/>
  <c r="L336" i="15"/>
  <c r="L335" i="15"/>
  <c r="L334" i="15"/>
  <c r="L333" i="15"/>
  <c r="L332" i="15"/>
  <c r="L331" i="15"/>
  <c r="L330" i="15"/>
  <c r="L329" i="15"/>
  <c r="L328" i="15"/>
  <c r="L327" i="15"/>
  <c r="L326" i="15"/>
  <c r="L325" i="15"/>
  <c r="L324" i="15"/>
  <c r="L323" i="15"/>
  <c r="L322" i="15"/>
  <c r="L321" i="15"/>
  <c r="L320" i="15"/>
  <c r="L319" i="15"/>
  <c r="L318" i="15"/>
  <c r="L317" i="15"/>
  <c r="L316" i="15"/>
  <c r="L315" i="15"/>
  <c r="L314" i="15"/>
  <c r="L313" i="15"/>
  <c r="L312" i="15"/>
  <c r="L311" i="15"/>
  <c r="L310" i="15"/>
  <c r="L309" i="15"/>
  <c r="L308" i="15"/>
  <c r="L307" i="15"/>
  <c r="L306" i="15"/>
  <c r="L305" i="15"/>
  <c r="L304" i="15"/>
  <c r="L303" i="15"/>
  <c r="L302" i="15"/>
  <c r="L301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L245" i="15"/>
  <c r="L244" i="15"/>
  <c r="L243" i="15"/>
  <c r="L242" i="15"/>
  <c r="L241" i="15"/>
  <c r="L240" i="15"/>
  <c r="L239" i="15"/>
  <c r="L238" i="15"/>
  <c r="L237" i="15"/>
  <c r="L236" i="15"/>
  <c r="L235" i="15"/>
  <c r="L234" i="15"/>
  <c r="L233" i="15"/>
  <c r="L232" i="15"/>
  <c r="L231" i="15"/>
  <c r="L230" i="15"/>
  <c r="L229" i="15"/>
  <c r="L228" i="15"/>
  <c r="L227" i="15"/>
  <c r="L226" i="15"/>
  <c r="L225" i="15"/>
  <c r="L224" i="15"/>
  <c r="L223" i="15"/>
  <c r="L222" i="15"/>
  <c r="L221" i="15"/>
  <c r="L220" i="15"/>
  <c r="L219" i="15"/>
  <c r="L218" i="15"/>
  <c r="L217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L123" i="15"/>
  <c r="L122" i="15"/>
  <c r="L121" i="15"/>
  <c r="L120" i="15"/>
  <c r="L119" i="15"/>
  <c r="L118" i="15"/>
  <c r="L117" i="15"/>
  <c r="L116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O92" i="15"/>
  <c r="L92" i="15"/>
  <c r="O90" i="15"/>
  <c r="L90" i="15"/>
  <c r="O89" i="15"/>
  <c r="L89" i="15"/>
  <c r="O88" i="15"/>
  <c r="L88" i="15"/>
  <c r="O87" i="15"/>
  <c r="L87" i="15"/>
  <c r="O86" i="15"/>
  <c r="L86" i="15"/>
  <c r="O85" i="15"/>
  <c r="L85" i="15"/>
  <c r="O84" i="15"/>
  <c r="L84" i="15"/>
  <c r="O83" i="15"/>
  <c r="L83" i="15"/>
  <c r="O81" i="15"/>
  <c r="L81" i="15"/>
  <c r="O79" i="15"/>
  <c r="L79" i="15"/>
  <c r="O77" i="15"/>
  <c r="L77" i="15"/>
  <c r="O76" i="15"/>
  <c r="L76" i="15"/>
  <c r="O74" i="15"/>
  <c r="L74" i="15"/>
  <c r="O73" i="15"/>
  <c r="L73" i="15"/>
  <c r="O72" i="15"/>
  <c r="L72" i="15"/>
  <c r="O70" i="15"/>
  <c r="L70" i="15"/>
  <c r="O69" i="15"/>
  <c r="L69" i="15"/>
  <c r="O67" i="15"/>
  <c r="L67" i="15"/>
  <c r="O66" i="15"/>
  <c r="L66" i="15"/>
  <c r="O65" i="15"/>
  <c r="L65" i="15"/>
  <c r="O63" i="15"/>
  <c r="L63" i="15"/>
  <c r="O61" i="15"/>
  <c r="L61" i="15"/>
  <c r="O59" i="15"/>
  <c r="L59" i="15"/>
  <c r="O58" i="15"/>
  <c r="L58" i="15"/>
  <c r="O56" i="15"/>
  <c r="L56" i="15"/>
  <c r="O54" i="15"/>
  <c r="L54" i="15"/>
  <c r="O52" i="15"/>
  <c r="L52" i="15"/>
  <c r="O50" i="15"/>
  <c r="L50" i="15"/>
  <c r="O48" i="15"/>
  <c r="L48" i="15"/>
  <c r="O46" i="15"/>
  <c r="L46" i="15"/>
  <c r="O45" i="15"/>
  <c r="L45" i="15"/>
  <c r="O43" i="15"/>
  <c r="L43" i="15"/>
  <c r="O42" i="15"/>
  <c r="L42" i="15"/>
  <c r="O40" i="15"/>
  <c r="L40" i="15"/>
  <c r="O38" i="15"/>
  <c r="L38" i="15"/>
  <c r="O36" i="15"/>
  <c r="L36" i="15"/>
  <c r="O35" i="15"/>
  <c r="L35" i="15"/>
  <c r="O34" i="15"/>
  <c r="L34" i="15"/>
  <c r="O32" i="15"/>
  <c r="L32" i="15"/>
  <c r="O31" i="15"/>
  <c r="L31" i="15"/>
  <c r="O30" i="15"/>
  <c r="L30" i="15"/>
  <c r="O28" i="15"/>
  <c r="L28" i="15"/>
  <c r="O26" i="15"/>
  <c r="L26" i="15"/>
  <c r="O24" i="15"/>
  <c r="L24" i="15"/>
  <c r="O23" i="15"/>
  <c r="L23" i="15"/>
  <c r="O21" i="15"/>
  <c r="L21" i="15"/>
  <c r="O20" i="15"/>
  <c r="L20" i="15"/>
  <c r="O19" i="15"/>
  <c r="L19" i="15"/>
  <c r="O17" i="15"/>
  <c r="L17" i="15"/>
  <c r="O16" i="15"/>
  <c r="L16" i="15"/>
  <c r="O14" i="15"/>
  <c r="L14" i="15"/>
  <c r="O13" i="15"/>
  <c r="L13" i="15"/>
  <c r="O12" i="15"/>
  <c r="L12" i="15"/>
  <c r="O11" i="15"/>
  <c r="L11" i="15"/>
  <c r="O10" i="15"/>
  <c r="L10" i="15"/>
  <c r="O9" i="15"/>
  <c r="L9" i="15"/>
  <c r="O8" i="15"/>
  <c r="L8" i="15"/>
  <c r="O7" i="15"/>
  <c r="L7" i="15"/>
  <c r="O6" i="15"/>
  <c r="L6" i="15"/>
  <c r="O5" i="15"/>
  <c r="L5" i="15"/>
  <c r="L4" i="15"/>
  <c r="L3" i="15"/>
  <c r="L2" i="15"/>
</calcChain>
</file>

<file path=xl/sharedStrings.xml><?xml version="1.0" encoding="utf-8"?>
<sst xmlns="http://schemas.openxmlformats.org/spreadsheetml/2006/main" count="2647" uniqueCount="748">
  <si>
    <t>內容：</t>
    <phoneticPr fontId="7" type="noConversion"/>
  </si>
  <si>
    <t>2).安全門的監控設計與位置說明</t>
    <phoneticPr fontId="7" type="noConversion"/>
  </si>
  <si>
    <t>3).緊急裝置位置</t>
    <phoneticPr fontId="7" type="noConversion"/>
  </si>
  <si>
    <t>1).設備正視圖、俯視圖、側視圖的相關尺寸</t>
    <phoneticPr fontId="7" type="noConversion"/>
  </si>
  <si>
    <t xml:space="preserve">    (長、寬、高)</t>
    <phoneticPr fontId="7" type="noConversion"/>
  </si>
  <si>
    <t>3. 設備電路圖範例</t>
    <phoneticPr fontId="7" type="noConversion"/>
  </si>
  <si>
    <t>設備示意圖</t>
    <phoneticPr fontId="7" type="noConversion"/>
  </si>
  <si>
    <t>1. 安全光閘(電眼)規格</t>
    <phoneticPr fontId="7" type="noConversion"/>
  </si>
  <si>
    <t>安全規格</t>
    <phoneticPr fontId="7" type="noConversion"/>
  </si>
  <si>
    <t>內容</t>
    <phoneticPr fontId="7" type="noConversion"/>
  </si>
  <si>
    <t>感應式</t>
    <phoneticPr fontId="7" type="noConversion"/>
  </si>
  <si>
    <t>接觸式</t>
    <phoneticPr fontId="7" type="noConversion"/>
  </si>
  <si>
    <t>插入式</t>
    <phoneticPr fontId="7" type="noConversion"/>
  </si>
  <si>
    <t>圖示</t>
    <phoneticPr fontId="7" type="noConversion"/>
  </si>
  <si>
    <t>需求數</t>
    <phoneticPr fontId="7" type="noConversion"/>
  </si>
  <si>
    <t>門上、下 各 1個</t>
    <phoneticPr fontId="7" type="noConversion"/>
  </si>
  <si>
    <t>門上、下 各 1個</t>
    <phoneticPr fontId="7" type="noConversion"/>
  </si>
  <si>
    <t>1個</t>
    <phoneticPr fontId="7" type="noConversion"/>
  </si>
  <si>
    <t>旋鈕式</t>
    <phoneticPr fontId="7" type="noConversion"/>
  </si>
  <si>
    <t>2. 電源總開關型式與位置圖</t>
    <phoneticPr fontId="7" type="noConversion"/>
  </si>
  <si>
    <t>位置</t>
    <phoneticPr fontId="7" type="noConversion"/>
  </si>
  <si>
    <t>電器箱外側
(不需開門即可操作)</t>
    <phoneticPr fontId="7" type="noConversion"/>
  </si>
  <si>
    <t>用電規格表範例</t>
    <phoneticPr fontId="7" type="noConversion"/>
  </si>
  <si>
    <t>電源</t>
    <phoneticPr fontId="7" type="noConversion"/>
  </si>
  <si>
    <t>三相 (***V / **A / **Hz)</t>
    <phoneticPr fontId="7" type="noConversion"/>
  </si>
  <si>
    <t>單相 (***V / **A / **Hz)</t>
    <phoneticPr fontId="7" type="noConversion"/>
  </si>
  <si>
    <t>空壓源</t>
    <phoneticPr fontId="7" type="noConversion"/>
  </si>
  <si>
    <r>
      <rPr>
        <u/>
        <sz val="14"/>
        <color theme="1"/>
        <rFont val="新細明體"/>
        <family val="1"/>
        <charset val="136"/>
        <scheme val="minor"/>
      </rPr>
      <t xml:space="preserve">               </t>
    </r>
    <r>
      <rPr>
        <sz val="14"/>
        <color theme="1"/>
        <rFont val="新細明體"/>
        <family val="1"/>
        <charset val="136"/>
        <scheme val="minor"/>
      </rPr>
      <t>kg/c㎡</t>
    </r>
    <phoneticPr fontId="7" type="noConversion"/>
  </si>
  <si>
    <t>電源線建議使用規格</t>
    <phoneticPr fontId="7" type="noConversion"/>
  </si>
  <si>
    <t xml:space="preserve">   本規格內容，經雙方確認後納入合約書及驗收依據之一</t>
    <phoneticPr fontId="10" type="noConversion"/>
  </si>
  <si>
    <t>項目</t>
    <phoneticPr fontId="10" type="noConversion"/>
  </si>
  <si>
    <t>NO</t>
    <phoneticPr fontId="10" type="noConversion"/>
  </si>
  <si>
    <t>規格</t>
    <phoneticPr fontId="10" type="noConversion"/>
  </si>
  <si>
    <t>內容</t>
    <phoneticPr fontId="10" type="noConversion"/>
  </si>
  <si>
    <t>驗收</t>
    <phoneticPr fontId="10" type="noConversion"/>
  </si>
  <si>
    <t>緊急開關式樣</t>
    <phoneticPr fontId="10" type="noConversion"/>
  </si>
  <si>
    <t>3色燈(紅→異常、黃→待料、綠→稼動)</t>
    <phoneticPr fontId="10" type="noConversion"/>
  </si>
  <si>
    <t>空壓卸除式樣</t>
    <phoneticPr fontId="10" type="noConversion"/>
  </si>
  <si>
    <t>空壓洩壓裝置，設備調壓閥入氣口需裝設洩壓設施</t>
    <phoneticPr fontId="13" type="noConversion"/>
  </si>
  <si>
    <t>安全設置</t>
    <phoneticPr fontId="10" type="noConversion"/>
  </si>
  <si>
    <t>門要有2個sensor監控(開啟時暫停，關閉後再按啟動)</t>
    <phoneticPr fontId="10" type="noConversion"/>
  </si>
  <si>
    <t>安全門開啟時手動、自動均無法操作</t>
    <phoneticPr fontId="10" type="noConversion"/>
  </si>
  <si>
    <t>光軸間距離25mm其壓點與光軸的安全距離</t>
    <phoneticPr fontId="10" type="noConversion"/>
  </si>
  <si>
    <t>緊急開關按下時設備全部作動要立即停止。</t>
    <phoneticPr fontId="10" type="noConversion"/>
  </si>
  <si>
    <t>為150mm 。</t>
    <phoneticPr fontId="10" type="noConversion"/>
  </si>
  <si>
    <r>
      <rPr>
        <sz val="10"/>
        <rFont val="新細明體"/>
        <family val="1"/>
        <charset val="136"/>
      </rPr>
      <t xml:space="preserve">   →</t>
    </r>
    <r>
      <rPr>
        <sz val="10"/>
        <rFont val="新細明體"/>
        <family val="1"/>
        <charset val="136"/>
        <scheme val="minor"/>
      </rPr>
      <t>有危害的處所，緊急狀態下需反方向作動回位</t>
    </r>
    <phoneticPr fontId="10" type="noConversion"/>
  </si>
  <si>
    <t>電器</t>
    <phoneticPr fontId="10" type="noConversion"/>
  </si>
  <si>
    <t>PLC程式控制器→三菱廠牌</t>
    <phoneticPr fontId="10" type="noConversion"/>
  </si>
  <si>
    <t>沉頭式</t>
    <phoneticPr fontId="7" type="noConversion"/>
  </si>
  <si>
    <t>旋鈕式緊急開關設置</t>
    <phoneticPr fontId="10" type="noConversion"/>
  </si>
  <si>
    <t>型式：ABW110-G</t>
    <phoneticPr fontId="7" type="noConversion"/>
  </si>
  <si>
    <t>銨壓式操作鍵須為沉頭式</t>
    <phoneticPr fontId="10" type="noConversion"/>
  </si>
  <si>
    <t>廠商：和泉</t>
    <phoneticPr fontId="7" type="noConversion"/>
  </si>
  <si>
    <t>報價時提供</t>
    <phoneticPr fontId="10" type="noConversion"/>
  </si>
  <si>
    <r>
      <t>提供設備長</t>
    </r>
    <r>
      <rPr>
        <sz val="10"/>
        <rFont val="新細明體"/>
        <family val="1"/>
        <charset val="136"/>
      </rPr>
      <t>、寬、高示意圖(正、側、俯視之三視圖)</t>
    </r>
    <phoneticPr fontId="10" type="noConversion"/>
  </si>
  <si>
    <t>資料</t>
    <phoneticPr fontId="10" type="noConversion"/>
  </si>
  <si>
    <t>電源的供率</t>
    <phoneticPr fontId="10" type="noConversion"/>
  </si>
  <si>
    <t>設備安全迴路圖</t>
    <phoneticPr fontId="10" type="noConversion"/>
  </si>
  <si>
    <t>試俥</t>
    <phoneticPr fontId="10" type="noConversion"/>
  </si>
  <si>
    <t>試車前廠商要提供安全裝置相關型錄文件</t>
    <phoneticPr fontId="10" type="noConversion"/>
  </si>
  <si>
    <t>先至供應商處驗收，判定OK後始可入廠</t>
    <phoneticPr fontId="10" type="noConversion"/>
  </si>
  <si>
    <t>入廠時供應商需協助定位及會同試俥</t>
    <phoneticPr fontId="10" type="noConversion"/>
  </si>
  <si>
    <t>入廠驗收須持續 1小時無異常小停止發生，始可允收</t>
    <phoneticPr fontId="10" type="noConversion"/>
  </si>
  <si>
    <t>用電規格表</t>
    <phoneticPr fontId="10" type="noConversion"/>
  </si>
  <si>
    <t>設備重量</t>
    <phoneticPr fontId="10" type="noConversion"/>
  </si>
  <si>
    <t>交機時提供</t>
    <phoneticPr fontId="10" type="noConversion"/>
  </si>
  <si>
    <t>設備名牌，內含如下</t>
    <phoneticPr fontId="10" type="noConversion"/>
  </si>
  <si>
    <t>資料</t>
    <phoneticPr fontId="10" type="noConversion"/>
  </si>
  <si>
    <t xml:space="preserve">     設備型式、製造日期、重量、用電規格</t>
    <phoneticPr fontId="10" type="noConversion"/>
  </si>
  <si>
    <t>設備操作書明書，內含如下</t>
    <phoneticPr fontId="10" type="noConversion"/>
  </si>
  <si>
    <t>如有特殊螺絲、螺帽或其他裝置需附帶工具</t>
    <phoneticPr fontId="10" type="noConversion"/>
  </si>
  <si>
    <t>如使用變頻器或伺服系統，在交機時需附所有的參數表(更改後)</t>
    <phoneticPr fontId="10" type="noConversion"/>
  </si>
  <si>
    <t>設備周邊</t>
    <phoneticPr fontId="10" type="noConversion"/>
  </si>
  <si>
    <t>設備規格</t>
    <phoneticPr fontId="13" type="noConversion"/>
  </si>
  <si>
    <t xml:space="preserve">                                                                 三新</t>
    <phoneticPr fontId="7" type="noConversion"/>
  </si>
  <si>
    <t>設備異常的蜂鳴器警報設置(人機介面上有聲音開、閉選擇)</t>
    <phoneticPr fontId="10" type="noConversion"/>
  </si>
  <si>
    <t>設備手、自動操作以人機介面設置</t>
    <phoneticPr fontId="7" type="noConversion"/>
  </si>
  <si>
    <t>設備與地面有10CM搬運空間及設備水平調整的設置</t>
    <phoneticPr fontId="7" type="noConversion"/>
  </si>
  <si>
    <t>設備內部有捲、夾、壓傷…之慮，設置擋板設置或sensor監控</t>
    <phoneticPr fontId="7" type="noConversion"/>
  </si>
  <si>
    <r>
      <rPr>
        <sz val="10"/>
        <rFont val="新細明體"/>
        <family val="2"/>
        <charset val="136"/>
        <scheme val="minor"/>
      </rPr>
      <t>手動操作</t>
    </r>
    <r>
      <rPr>
        <sz val="10"/>
        <rFont val="Malgun Gothic Semilight"/>
        <family val="2"/>
        <charset val="136"/>
      </rPr>
      <t>→</t>
    </r>
    <r>
      <rPr>
        <sz val="10"/>
        <rFont val="新細明體"/>
        <family val="1"/>
        <charset val="136"/>
        <scheme val="minor"/>
      </rPr>
      <t>2</t>
    </r>
    <r>
      <rPr>
        <sz val="10"/>
        <rFont val="新細明體"/>
        <family val="2"/>
        <charset val="136"/>
        <scheme val="minor"/>
      </rPr>
      <t>手鍵設置</t>
    </r>
    <r>
      <rPr>
        <sz val="10"/>
        <rFont val="新細明體"/>
        <family val="1"/>
        <charset val="136"/>
        <scheme val="minor"/>
      </rPr>
      <t>(</t>
    </r>
    <r>
      <rPr>
        <sz val="10"/>
        <rFont val="新細明體"/>
        <family val="2"/>
        <charset val="136"/>
        <scheme val="minor"/>
      </rPr>
      <t>按鍵時間差監測</t>
    </r>
    <r>
      <rPr>
        <sz val="10"/>
        <rFont val="新細明體"/>
        <family val="1"/>
        <charset val="136"/>
        <scheme val="minor"/>
      </rPr>
      <t>)</t>
    </r>
    <phoneticPr fontId="10" type="noConversion"/>
  </si>
  <si>
    <r>
      <t>3 點組合使用</t>
    </r>
    <r>
      <rPr>
        <sz val="10"/>
        <rFont val="新細明體"/>
        <family val="1"/>
        <charset val="136"/>
        <scheme val="minor"/>
      </rPr>
      <t>Mpa單位及壓力偵測設置</t>
    </r>
    <phoneticPr fontId="7" type="noConversion"/>
  </si>
  <si>
    <t>按鍵長壓1.0秒失效</t>
    <phoneticPr fontId="7" type="noConversion"/>
  </si>
  <si>
    <r>
      <t>緊急開關位置</t>
    </r>
    <r>
      <rPr>
        <sz val="10"/>
        <rFont val="新細明體"/>
        <family val="1"/>
        <charset val="136"/>
      </rPr>
      <t>→</t>
    </r>
    <r>
      <rPr>
        <sz val="10"/>
        <rFont val="新細明體"/>
        <family val="1"/>
        <charset val="136"/>
        <scheme val="minor"/>
      </rPr>
      <t>須於操作側並伸手即能操作位置</t>
    </r>
    <phoneticPr fontId="10" type="noConversion"/>
  </si>
  <si>
    <r>
      <t>外觀不可有凸出物</t>
    </r>
    <r>
      <rPr>
        <sz val="10"/>
        <rFont val="新細明體"/>
        <family val="1"/>
        <charset val="136"/>
        <scheme val="minor"/>
      </rPr>
      <t>(</t>
    </r>
    <r>
      <rPr>
        <sz val="10"/>
        <rFont val="新細明體"/>
        <family val="2"/>
        <charset val="136"/>
        <scheme val="minor"/>
      </rPr>
      <t>例：</t>
    </r>
    <r>
      <rPr>
        <sz val="10"/>
        <rFont val="新細明體"/>
        <family val="1"/>
        <charset val="136"/>
        <scheme val="minor"/>
      </rPr>
      <t xml:space="preserve">3 </t>
    </r>
    <r>
      <rPr>
        <sz val="10"/>
        <rFont val="新細明體"/>
        <family val="2"/>
        <charset val="136"/>
        <scheme val="minor"/>
      </rPr>
      <t>點組合需內鍵，並開立視窗</t>
    </r>
    <r>
      <rPr>
        <sz val="10"/>
        <rFont val="新細明體"/>
        <family val="1"/>
        <charset val="136"/>
        <scheme val="minor"/>
      </rPr>
      <t>)</t>
    </r>
    <phoneticPr fontId="10" type="noConversion"/>
  </si>
  <si>
    <r>
      <t>空壓及油壓系統，請用市售品</t>
    </r>
    <r>
      <rPr>
        <sz val="10"/>
        <color theme="1"/>
        <rFont val="新細明體"/>
        <family val="1"/>
        <charset val="136"/>
        <scheme val="minor"/>
      </rPr>
      <t/>
    </r>
    <phoneticPr fontId="7" type="noConversion"/>
  </si>
  <si>
    <t>品名</t>
    <phoneticPr fontId="7" type="noConversion"/>
  </si>
  <si>
    <t>±0.1</t>
    <phoneticPr fontId="7" type="noConversion"/>
  </si>
  <si>
    <t>旋轉式總電源開關與防撞擊設置(須設置於設備操作面外側)</t>
    <phoneticPr fontId="10" type="noConversion"/>
  </si>
  <si>
    <r>
      <t xml:space="preserve">  電路圖、PLC階梯圖</t>
    </r>
    <r>
      <rPr>
        <sz val="9"/>
        <rFont val="新細明體"/>
        <family val="1"/>
        <charset val="136"/>
      </rPr>
      <t>、AIR空壓圖、液壓圖、I / O表、</t>
    </r>
    <r>
      <rPr>
        <sz val="9"/>
        <rFont val="新細明體"/>
        <family val="1"/>
        <charset val="136"/>
        <scheme val="minor"/>
      </rPr>
      <t>治具圖面、設備示意圖、市售品或耗材規格、附屬機台規格及保養內容、故障排除表</t>
    </r>
    <phoneticPr fontId="10" type="noConversion"/>
  </si>
  <si>
    <t>廠商接到訂單後須至EBTW實施設備構造說明與檢討</t>
    <phoneticPr fontId="7" type="noConversion"/>
  </si>
  <si>
    <t>摘要：</t>
    <phoneticPr fontId="7" type="noConversion"/>
  </si>
  <si>
    <r>
      <t>全罩式透明隔板</t>
    </r>
    <r>
      <rPr>
        <sz val="10"/>
        <rFont val="新細明體"/>
        <family val="1"/>
        <charset val="136"/>
        <scheme val="minor"/>
      </rPr>
      <t>( 四面開窗)</t>
    </r>
    <phoneticPr fontId="10" type="noConversion"/>
  </si>
  <si>
    <r>
      <t>半自動研磨機</t>
    </r>
    <r>
      <rPr>
        <sz val="12"/>
        <color theme="1"/>
        <rFont val="新細明體"/>
        <family val="2"/>
        <charset val="136"/>
        <scheme val="minor"/>
      </rPr>
      <t>檢討摘要</t>
    </r>
    <phoneticPr fontId="7" type="noConversion"/>
  </si>
  <si>
    <t>日期：</t>
    <phoneticPr fontId="7" type="noConversion"/>
  </si>
  <si>
    <r>
      <t>人員：</t>
    </r>
    <r>
      <rPr>
        <sz val="12"/>
        <color theme="1"/>
        <rFont val="新細明體"/>
        <family val="1"/>
        <charset val="136"/>
        <scheme val="minor"/>
      </rPr>
      <t/>
    </r>
    <phoneticPr fontId="7" type="noConversion"/>
  </si>
  <si>
    <r>
      <rPr>
        <sz val="10"/>
        <rFont val="新細明體"/>
        <family val="2"/>
        <charset val="136"/>
        <scheme val="minor"/>
      </rPr>
      <t>使用</t>
    </r>
    <r>
      <rPr>
        <sz val="10"/>
        <rFont val="新細明體"/>
        <family val="1"/>
        <charset val="136"/>
        <scheme val="minor"/>
      </rPr>
      <t>2</t>
    </r>
    <r>
      <rPr>
        <sz val="10"/>
        <rFont val="新細明體"/>
        <family val="2"/>
        <charset val="136"/>
        <scheme val="minor"/>
      </rPr>
      <t>點或</t>
    </r>
    <r>
      <rPr>
        <sz val="10"/>
        <rFont val="新細明體"/>
        <family val="1"/>
        <charset val="136"/>
        <scheme val="minor"/>
      </rPr>
      <t>3</t>
    </r>
    <r>
      <rPr>
        <sz val="10"/>
        <rFont val="新細明體"/>
        <family val="2"/>
        <charset val="136"/>
        <scheme val="minor"/>
      </rPr>
      <t>點組合調壓控制器</t>
    </r>
    <r>
      <rPr>
        <sz val="10"/>
        <rFont val="新細明體"/>
        <family val="1"/>
        <charset val="136"/>
        <scheme val="minor"/>
      </rPr>
      <t>(</t>
    </r>
    <r>
      <rPr>
        <sz val="10"/>
        <rFont val="新細明體"/>
        <family val="2"/>
        <charset val="136"/>
        <scheme val="minor"/>
      </rPr>
      <t>壓力顯示於操作面板上</t>
    </r>
    <r>
      <rPr>
        <sz val="10"/>
        <rFont val="新細明體"/>
        <family val="1"/>
        <charset val="136"/>
        <scheme val="minor"/>
      </rPr>
      <t>)</t>
    </r>
    <phoneticPr fontId="10" type="noConversion"/>
  </si>
  <si>
    <r>
      <t>漏電斷路器的電源開關設置</t>
    </r>
    <r>
      <rPr>
        <sz val="10"/>
        <rFont val="新細明體"/>
        <family val="1"/>
        <charset val="136"/>
        <scheme val="minor"/>
      </rPr>
      <t/>
    </r>
    <phoneticPr fontId="10" type="noConversion"/>
  </si>
  <si>
    <r>
      <t>設備的電源開關設置於操作面</t>
    </r>
    <r>
      <rPr>
        <sz val="10"/>
        <rFont val="新細明體"/>
        <family val="1"/>
        <charset val="136"/>
        <scheme val="minor"/>
      </rPr>
      <t>(</t>
    </r>
    <r>
      <rPr>
        <sz val="10"/>
        <rFont val="新細明體"/>
        <family val="2"/>
        <charset val="136"/>
        <scheme val="minor"/>
      </rPr>
      <t>關閉時包含電眼關閉</t>
    </r>
    <r>
      <rPr>
        <sz val="10"/>
        <rFont val="新細明體"/>
        <family val="1"/>
        <charset val="136"/>
        <scheme val="minor"/>
      </rPr>
      <t>)</t>
    </r>
    <phoneticPr fontId="7" type="noConversion"/>
  </si>
  <si>
    <r>
      <rPr>
        <sz val="10"/>
        <rFont val="新細明體"/>
        <family val="2"/>
        <charset val="136"/>
        <scheme val="minor"/>
      </rPr>
      <t>總電源開關設置於機體外側，型式請參閱附件</t>
    </r>
    <r>
      <rPr>
        <sz val="10"/>
        <rFont val="新細明體"/>
        <family val="1"/>
        <charset val="136"/>
        <scheme val="minor"/>
      </rPr>
      <t>"</t>
    </r>
    <r>
      <rPr>
        <sz val="10"/>
        <rFont val="新細明體"/>
        <family val="2"/>
        <charset val="136"/>
        <scheme val="minor"/>
      </rPr>
      <t>安全規格</t>
    </r>
    <r>
      <rPr>
        <sz val="10"/>
        <rFont val="新細明體"/>
        <family val="1"/>
        <charset val="136"/>
        <scheme val="minor"/>
      </rPr>
      <t>"</t>
    </r>
    <phoneticPr fontId="13" type="noConversion"/>
  </si>
  <si>
    <t>總電源開關需為一次側電源線配置</t>
    <phoneticPr fontId="7" type="noConversion"/>
  </si>
  <si>
    <r>
      <t>PLC</t>
    </r>
    <r>
      <rPr>
        <sz val="10"/>
        <rFont val="新細明體"/>
        <family val="2"/>
        <charset val="136"/>
        <scheme val="minor"/>
      </rPr>
      <t>程式控制器的接點保護：PLC輸出</t>
    </r>
    <r>
      <rPr>
        <sz val="10"/>
        <rFont val="Malgun Gothic Semilight"/>
        <family val="2"/>
        <charset val="136"/>
      </rPr>
      <t>→繼電器→電磁閥</t>
    </r>
    <phoneticPr fontId="10" type="noConversion"/>
  </si>
  <si>
    <t>±0.2</t>
    <phoneticPr fontId="7" type="noConversion"/>
  </si>
  <si>
    <r>
      <t xml:space="preserve"> </t>
    </r>
    <r>
      <rPr>
        <u/>
        <sz val="16"/>
        <rFont val="新細明體"/>
        <family val="1"/>
        <charset val="136"/>
        <scheme val="minor"/>
      </rPr>
      <t xml:space="preserve">   PK </t>
    </r>
    <r>
      <rPr>
        <u/>
        <sz val="16"/>
        <rFont val="新細明體"/>
        <family val="2"/>
        <charset val="136"/>
        <scheme val="minor"/>
      </rPr>
      <t xml:space="preserve">組立機  </t>
    </r>
    <r>
      <rPr>
        <u/>
        <sz val="16"/>
        <rFont val="新細明體"/>
        <family val="1"/>
        <charset val="136"/>
        <scheme val="minor"/>
      </rPr>
      <t xml:space="preserve"> </t>
    </r>
    <r>
      <rPr>
        <sz val="16"/>
        <rFont val="新細明體"/>
        <family val="1"/>
        <charset val="136"/>
        <scheme val="minor"/>
      </rPr>
      <t xml:space="preserve"> </t>
    </r>
    <r>
      <rPr>
        <sz val="16"/>
        <rFont val="新細明體"/>
        <family val="2"/>
        <charset val="136"/>
        <scheme val="minor"/>
      </rPr>
      <t>要求規格</t>
    </r>
    <phoneticPr fontId="10" type="noConversion"/>
  </si>
  <si>
    <t>P/K組立</t>
    <phoneticPr fontId="7" type="noConversion"/>
  </si>
  <si>
    <t>更換品目的時硬體機構不調整的機構設置</t>
    <phoneticPr fontId="7" type="noConversion"/>
  </si>
  <si>
    <t>1SET產出時間要求6秒</t>
    <phoneticPr fontId="7" type="noConversion"/>
  </si>
  <si>
    <t> Ø18.5</t>
    <phoneticPr fontId="7" type="noConversion"/>
  </si>
  <si>
    <t> Ø14.8</t>
    <phoneticPr fontId="7" type="noConversion"/>
  </si>
  <si>
    <t>±0.05</t>
    <phoneticPr fontId="7" type="noConversion"/>
  </si>
  <si>
    <r>
      <t>4</t>
    </r>
    <r>
      <rPr>
        <sz val="11"/>
        <rFont val="新細明體"/>
        <family val="2"/>
        <scheme val="minor"/>
      </rPr>
      <t>等配</t>
    </r>
    <phoneticPr fontId="7" type="noConversion"/>
  </si>
  <si>
    <r>
      <t xml:space="preserve">   </t>
    </r>
    <r>
      <rPr>
        <sz val="10"/>
        <rFont val="新細明體"/>
        <family val="2"/>
        <charset val="136"/>
        <scheme val="minor"/>
      </rPr>
      <t>儲料桶設置，自動補給至自動供料機</t>
    </r>
    <r>
      <rPr>
        <sz val="10"/>
        <rFont val="新細明體"/>
        <family val="1"/>
        <charset val="136"/>
        <scheme val="minor"/>
      </rPr>
      <t>(</t>
    </r>
    <r>
      <rPr>
        <sz val="10"/>
        <rFont val="新細明體"/>
        <family val="2"/>
        <charset val="136"/>
        <scheme val="minor"/>
      </rPr>
      <t>震動盤</t>
    </r>
    <r>
      <rPr>
        <sz val="10"/>
        <rFont val="新細明體"/>
        <family val="1"/>
        <charset val="136"/>
        <scheme val="minor"/>
      </rPr>
      <t>)</t>
    </r>
    <phoneticPr fontId="7" type="noConversion"/>
  </si>
  <si>
    <t>品番</t>
    <phoneticPr fontId="7" type="noConversion"/>
  </si>
  <si>
    <r>
      <rPr>
        <sz val="12"/>
        <color theme="1"/>
        <rFont val="新細明體"/>
        <family val="2"/>
        <scheme val="minor"/>
      </rPr>
      <t>組立圖號</t>
    </r>
    <phoneticPr fontId="7" type="noConversion"/>
  </si>
  <si>
    <t>製品圖號</t>
    <phoneticPr fontId="7" type="noConversion"/>
  </si>
  <si>
    <t>EW-00483</t>
    <phoneticPr fontId="7" type="noConversion"/>
  </si>
  <si>
    <t>EW-00932</t>
    <phoneticPr fontId="7" type="noConversion"/>
  </si>
  <si>
    <t>EW-00015</t>
    <phoneticPr fontId="7" type="noConversion"/>
  </si>
  <si>
    <t>EW-00016</t>
  </si>
  <si>
    <t>EW-00807</t>
    <phoneticPr fontId="7" type="noConversion"/>
  </si>
  <si>
    <t>EW-00059</t>
    <phoneticPr fontId="7" type="noConversion"/>
  </si>
  <si>
    <t>EW-00020</t>
    <phoneticPr fontId="7" type="noConversion"/>
  </si>
  <si>
    <t>EW-00026</t>
    <phoneticPr fontId="7" type="noConversion"/>
  </si>
  <si>
    <t>EA560N-M25</t>
    <phoneticPr fontId="7" type="noConversion"/>
  </si>
  <si>
    <t>D/R</t>
    <phoneticPr fontId="7" type="noConversion"/>
  </si>
  <si>
    <t>內徑尺寸</t>
    <phoneticPr fontId="7" type="noConversion"/>
  </si>
  <si>
    <t>外徑尺寸</t>
    <phoneticPr fontId="7" type="noConversion"/>
  </si>
  <si>
    <t>高度尺寸</t>
    <phoneticPr fontId="7" type="noConversion"/>
  </si>
  <si>
    <t>凹口</t>
    <phoneticPr fontId="7" type="noConversion"/>
  </si>
  <si>
    <t>CASE</t>
    <phoneticPr fontId="7" type="noConversion"/>
  </si>
  <si>
    <t>2爪</t>
    <phoneticPr fontId="7" type="noConversion"/>
  </si>
  <si>
    <t>全圓周</t>
    <phoneticPr fontId="7" type="noConversion"/>
  </si>
  <si>
    <t>BELLOWS(橡膠)</t>
    <phoneticPr fontId="7" type="noConversion"/>
  </si>
  <si>
    <t>EA560N-M10</t>
    <phoneticPr fontId="7" type="noConversion"/>
  </si>
  <si>
    <t>56M-A1006</t>
    <phoneticPr fontId="7" type="noConversion"/>
  </si>
  <si>
    <t>56M-A1004</t>
    <phoneticPr fontId="7" type="noConversion"/>
  </si>
  <si>
    <t>56D-A10D7</t>
    <phoneticPr fontId="7" type="noConversion"/>
  </si>
  <si>
    <t>56M-D1406</t>
    <phoneticPr fontId="7" type="noConversion"/>
  </si>
  <si>
    <t>56M-D1504</t>
    <phoneticPr fontId="7" type="noConversion"/>
  </si>
  <si>
    <t>ED560N-M14</t>
    <phoneticPr fontId="7" type="noConversion"/>
  </si>
  <si>
    <t>ZZ70102908</t>
    <phoneticPr fontId="7" type="noConversion"/>
  </si>
  <si>
    <t>56M-A1406</t>
    <phoneticPr fontId="7" type="noConversion"/>
  </si>
  <si>
    <t>56M-B1404</t>
    <phoneticPr fontId="7" type="noConversion"/>
  </si>
  <si>
    <t>56M-A14D7</t>
    <phoneticPr fontId="7" type="noConversion"/>
  </si>
  <si>
    <t>56M-A10D7</t>
    <phoneticPr fontId="7" type="noConversion"/>
  </si>
  <si>
    <t>56D-A1006</t>
    <phoneticPr fontId="7" type="noConversion"/>
  </si>
  <si>
    <t>56M-A1504</t>
    <phoneticPr fontId="7" type="noConversion"/>
  </si>
  <si>
    <t>EA560N-M15</t>
    <phoneticPr fontId="7" type="noConversion"/>
  </si>
  <si>
    <t>EA560N-M20</t>
    <phoneticPr fontId="7" type="noConversion"/>
  </si>
  <si>
    <t>56M-A2006</t>
    <phoneticPr fontId="7" type="noConversion"/>
  </si>
  <si>
    <t>56M-A2004</t>
    <phoneticPr fontId="7" type="noConversion"/>
  </si>
  <si>
    <t>56M-A20D7</t>
    <phoneticPr fontId="7" type="noConversion"/>
  </si>
  <si>
    <t>56D-A1606</t>
    <phoneticPr fontId="7" type="noConversion"/>
  </si>
  <si>
    <t>56M-A2504</t>
    <phoneticPr fontId="7" type="noConversion"/>
  </si>
  <si>
    <t>56D-A16D7</t>
    <phoneticPr fontId="7" type="noConversion"/>
  </si>
  <si>
    <t>EA560N-D10</t>
    <phoneticPr fontId="7" type="noConversion"/>
  </si>
  <si>
    <t>56D-A1004</t>
    <phoneticPr fontId="7" type="noConversion"/>
  </si>
  <si>
    <t>BD-0000581</t>
    <phoneticPr fontId="7" type="noConversion"/>
  </si>
  <si>
    <t>EA560-010</t>
    <phoneticPr fontId="7" type="noConversion"/>
  </si>
  <si>
    <t>ZZ70058127</t>
    <phoneticPr fontId="7" type="noConversion"/>
  </si>
  <si>
    <t>ZZ70279263</t>
    <phoneticPr fontId="7" type="noConversion"/>
  </si>
  <si>
    <t>ZZ70060482</t>
    <phoneticPr fontId="7" type="noConversion"/>
  </si>
  <si>
    <t>BD-0068275</t>
    <phoneticPr fontId="7" type="noConversion"/>
  </si>
  <si>
    <t>EA560-012</t>
    <phoneticPr fontId="7" type="noConversion"/>
  </si>
  <si>
    <t>ZZ70057880</t>
    <phoneticPr fontId="7" type="noConversion"/>
  </si>
  <si>
    <t>ZZ70059417</t>
    <phoneticPr fontId="7" type="noConversion"/>
  </si>
  <si>
    <t>ZZ70060261</t>
    <phoneticPr fontId="7" type="noConversion"/>
  </si>
  <si>
    <t>EA560-020</t>
    <phoneticPr fontId="7" type="noConversion"/>
  </si>
  <si>
    <t>BD-00009260</t>
    <phoneticPr fontId="7" type="noConversion"/>
  </si>
  <si>
    <t>BD-0040419</t>
    <phoneticPr fontId="7" type="noConversion"/>
  </si>
  <si>
    <t>ED560-012</t>
    <phoneticPr fontId="7" type="noConversion"/>
  </si>
  <si>
    <t>ZZ70074300</t>
    <phoneticPr fontId="7" type="noConversion"/>
  </si>
  <si>
    <t>56D-A0806</t>
    <phoneticPr fontId="7" type="noConversion"/>
  </si>
  <si>
    <t>ZZ70171632</t>
    <phoneticPr fontId="7" type="noConversion"/>
  </si>
  <si>
    <t>ZZ70411218</t>
    <phoneticPr fontId="7" type="noConversion"/>
  </si>
  <si>
    <t>ZZ05272421</t>
    <phoneticPr fontId="7" type="noConversion"/>
  </si>
  <si>
    <t>BD-0016623</t>
    <phoneticPr fontId="7" type="noConversion"/>
  </si>
  <si>
    <t>BD-0032505</t>
    <phoneticPr fontId="7" type="noConversion"/>
  </si>
  <si>
    <t>BD-0039593</t>
    <phoneticPr fontId="7" type="noConversion"/>
  </si>
  <si>
    <t>BD-0024634</t>
    <phoneticPr fontId="7" type="noConversion"/>
  </si>
  <si>
    <t>BD-0027757</t>
    <phoneticPr fontId="7" type="noConversion"/>
  </si>
  <si>
    <t>BD-0040397</t>
    <phoneticPr fontId="7" type="noConversion"/>
  </si>
  <si>
    <t>BD-0032700</t>
    <phoneticPr fontId="7" type="noConversion"/>
  </si>
  <si>
    <t>BD-0042675</t>
    <phoneticPr fontId="7" type="noConversion"/>
  </si>
  <si>
    <t>BD-0074160</t>
    <phoneticPr fontId="7" type="noConversion"/>
  </si>
  <si>
    <t>ED560-013</t>
    <phoneticPr fontId="7" type="noConversion"/>
  </si>
  <si>
    <t>ZZ70350456</t>
    <phoneticPr fontId="7" type="noConversion"/>
  </si>
  <si>
    <t>56D-A08D7</t>
    <phoneticPr fontId="7" type="noConversion"/>
  </si>
  <si>
    <t>ZZ70059581</t>
    <phoneticPr fontId="7" type="noConversion"/>
  </si>
  <si>
    <t>ED560-014</t>
    <phoneticPr fontId="7" type="noConversion"/>
  </si>
  <si>
    <t>ZZ70074114</t>
    <phoneticPr fontId="7" type="noConversion"/>
  </si>
  <si>
    <t>ZZ70309596</t>
    <phoneticPr fontId="7" type="noConversion"/>
  </si>
  <si>
    <t>ZZ70073355</t>
    <phoneticPr fontId="7" type="noConversion"/>
  </si>
  <si>
    <t>ZZ70210794</t>
    <phoneticPr fontId="7" type="noConversion"/>
  </si>
  <si>
    <t>ZZ05258747</t>
    <phoneticPr fontId="7" type="noConversion"/>
  </si>
  <si>
    <t>ZZ05258755</t>
    <phoneticPr fontId="7" type="noConversion"/>
  </si>
  <si>
    <t>●</t>
    <phoneticPr fontId="7" type="noConversion"/>
  </si>
  <si>
    <t>ZZ70428099</t>
    <phoneticPr fontId="7" type="noConversion"/>
  </si>
  <si>
    <t>ZZ70428153</t>
    <phoneticPr fontId="7" type="noConversion"/>
  </si>
  <si>
    <t>ZZ70428110</t>
    <phoneticPr fontId="7" type="noConversion"/>
  </si>
  <si>
    <t>ZZ70428137</t>
    <phoneticPr fontId="7" type="noConversion"/>
  </si>
  <si>
    <t>BD-0004030</t>
    <phoneticPr fontId="7" type="noConversion"/>
  </si>
  <si>
    <t>ED560-015</t>
    <phoneticPr fontId="7" type="noConversion"/>
  </si>
  <si>
    <t>ZZ70368010</t>
    <phoneticPr fontId="7" type="noConversion"/>
  </si>
  <si>
    <t>ZZ70367979</t>
    <phoneticPr fontId="7" type="noConversion"/>
  </si>
  <si>
    <t>軸徑</t>
    <phoneticPr fontId="7" type="noConversion"/>
  </si>
  <si>
    <t>軸徑10~25mm(參閱品目附件)</t>
    <phoneticPr fontId="7" type="noConversion"/>
  </si>
  <si>
    <t>人機介面設置手、自動操作</t>
    <phoneticPr fontId="7" type="noConversion"/>
  </si>
  <si>
    <t>相關作動的參數設定比照現有設備</t>
    <phoneticPr fontId="7" type="noConversion"/>
  </si>
  <si>
    <t xml:space="preserve"> </t>
    <phoneticPr fontId="7" type="noConversion"/>
  </si>
  <si>
    <r>
      <t xml:space="preserve">   取料機構的材質須確保不會在</t>
    </r>
    <r>
      <rPr>
        <sz val="10"/>
        <rFont val="新細明體"/>
        <family val="1"/>
        <charset val="136"/>
      </rPr>
      <t>部品</t>
    </r>
    <r>
      <rPr>
        <sz val="10"/>
        <rFont val="新細明體"/>
        <family val="1"/>
        <charset val="136"/>
        <scheme val="minor"/>
      </rPr>
      <t>外觀留下印痕</t>
    </r>
    <phoneticPr fontId="7" type="noConversion"/>
  </si>
  <si>
    <r>
      <t xml:space="preserve">   </t>
    </r>
    <r>
      <rPr>
        <sz val="10"/>
        <rFont val="新細明體"/>
        <family val="2"/>
        <charset val="136"/>
        <scheme val="minor"/>
      </rPr>
      <t>震動機構有</t>
    </r>
    <r>
      <rPr>
        <sz val="10"/>
        <rFont val="新細明體"/>
        <family val="2"/>
        <charset val="136"/>
      </rPr>
      <t>部品</t>
    </r>
    <r>
      <rPr>
        <sz val="10"/>
        <rFont val="新細明體"/>
        <family val="2"/>
        <charset val="136"/>
        <scheme val="minor"/>
      </rPr>
      <t>高度篩選的功能</t>
    </r>
    <phoneticPr fontId="7" type="noConversion"/>
  </si>
  <si>
    <r>
      <t xml:space="preserve">   CCD</t>
    </r>
    <r>
      <rPr>
        <sz val="10"/>
        <rFont val="新細明體"/>
        <family val="2"/>
        <charset val="136"/>
      </rPr>
      <t>自動對焦</t>
    </r>
    <r>
      <rPr>
        <sz val="10"/>
        <rFont val="新細明體"/>
        <family val="2"/>
        <charset val="136"/>
        <scheme val="minor"/>
      </rPr>
      <t>設置</t>
    </r>
    <phoneticPr fontId="7" type="noConversion"/>
  </si>
  <si>
    <r>
      <t xml:space="preserve">   收料</t>
    </r>
    <r>
      <rPr>
        <sz val="10"/>
        <rFont val="新細明體"/>
        <family val="2"/>
        <charset val="136"/>
      </rPr>
      <t>比照現有設備</t>
    </r>
    <phoneticPr fontId="7" type="noConversion"/>
  </si>
  <si>
    <t>由廠商評估簡易方法</t>
    <phoneticPr fontId="7" type="noConversion"/>
  </si>
  <si>
    <r>
      <t>9.6</t>
    </r>
    <r>
      <rPr>
        <sz val="11"/>
        <rFont val="Calibri"/>
        <family val="1"/>
      </rPr>
      <t>±0.15</t>
    </r>
    <phoneticPr fontId="7" type="noConversion"/>
  </si>
  <si>
    <r>
      <t>11.5</t>
    </r>
    <r>
      <rPr>
        <sz val="11"/>
        <rFont val="Calibri"/>
        <family val="1"/>
      </rPr>
      <t>±0.15</t>
    </r>
    <phoneticPr fontId="7" type="noConversion"/>
  </si>
  <si>
    <r>
      <t>11.5</t>
    </r>
    <r>
      <rPr>
        <sz val="11"/>
        <rFont val="Calibri"/>
        <family val="1"/>
      </rPr>
      <t xml:space="preserve"> +0.1/-0.2</t>
    </r>
    <phoneticPr fontId="7" type="noConversion"/>
  </si>
  <si>
    <t>12.7±0.15</t>
    <phoneticPr fontId="7" type="noConversion"/>
  </si>
  <si>
    <r>
      <t>18.6</t>
    </r>
    <r>
      <rPr>
        <sz val="11"/>
        <rFont val="Calibri"/>
        <family val="1"/>
      </rPr>
      <t>±0.20</t>
    </r>
    <phoneticPr fontId="7" type="noConversion"/>
  </si>
  <si>
    <t>重</t>
    <phoneticPr fontId="7" type="noConversion"/>
  </si>
  <si>
    <t>13.5 +0.1/-0.2</t>
    <phoneticPr fontId="7" type="noConversion"/>
  </si>
  <si>
    <r>
      <t>13.5</t>
    </r>
    <r>
      <rPr>
        <sz val="11"/>
        <color rgb="FFFF0000"/>
        <rFont val="Calibri"/>
        <family val="1"/>
      </rPr>
      <t>±0.15</t>
    </r>
    <phoneticPr fontId="7" type="noConversion"/>
  </si>
  <si>
    <r>
      <t>13.6</t>
    </r>
    <r>
      <rPr>
        <sz val="11"/>
        <color rgb="FFFF0000"/>
        <rFont val="Calibri"/>
        <family val="1"/>
      </rPr>
      <t>±0.15</t>
    </r>
    <phoneticPr fontId="7" type="noConversion"/>
  </si>
  <si>
    <r>
      <t>14.6</t>
    </r>
    <r>
      <rPr>
        <sz val="11"/>
        <rFont val="Calibri"/>
        <family val="1"/>
      </rPr>
      <t>±0.15</t>
    </r>
    <phoneticPr fontId="7" type="noConversion"/>
  </si>
  <si>
    <r>
      <t>14.6</t>
    </r>
    <r>
      <rPr>
        <sz val="11"/>
        <rFont val="Calibri"/>
        <family val="1"/>
      </rPr>
      <t xml:space="preserve"> +0.1/-0.2</t>
    </r>
    <phoneticPr fontId="7" type="noConversion"/>
  </si>
  <si>
    <r>
      <t>15.6</t>
    </r>
    <r>
      <rPr>
        <sz val="11"/>
        <rFont val="Calibri"/>
        <family val="1"/>
      </rPr>
      <t>±0.2</t>
    </r>
    <phoneticPr fontId="7" type="noConversion"/>
  </si>
  <si>
    <r>
      <t>19.5</t>
    </r>
    <r>
      <rPr>
        <sz val="11"/>
        <rFont val="Calibri"/>
        <family val="1"/>
      </rPr>
      <t xml:space="preserve"> +0.1/-0.2</t>
    </r>
    <phoneticPr fontId="7" type="noConversion"/>
  </si>
  <si>
    <r>
      <t>24.4</t>
    </r>
    <r>
      <rPr>
        <sz val="11"/>
        <rFont val="Calibri"/>
        <family val="1"/>
      </rPr>
      <t xml:space="preserve"> +0.1/-0.2</t>
    </r>
    <phoneticPr fontId="7" type="noConversion"/>
  </si>
  <si>
    <t>工廠</t>
  </si>
  <si>
    <t>物料</t>
  </si>
  <si>
    <t>部品</t>
    <phoneticPr fontId="42" type="noConversion"/>
  </si>
  <si>
    <t>分類</t>
    <phoneticPr fontId="42" type="noConversion"/>
  </si>
  <si>
    <t>Material</t>
  </si>
  <si>
    <t>製品</t>
    <phoneticPr fontId="42" type="noConversion"/>
  </si>
  <si>
    <t>2020年製品生產</t>
    <phoneticPr fontId="42" type="noConversion"/>
  </si>
  <si>
    <t>2021年製品生產</t>
    <phoneticPr fontId="42" type="noConversion"/>
  </si>
  <si>
    <t>2022年製品生產</t>
  </si>
  <si>
    <t>2023年製品生產</t>
  </si>
  <si>
    <t>平均</t>
    <phoneticPr fontId="13" type="noConversion"/>
  </si>
  <si>
    <t>302A</t>
  </si>
  <si>
    <t>BW02_48-56M-A1004 01_TWK17QAA</t>
  </si>
  <si>
    <t>P/K</t>
  </si>
  <si>
    <t>MS01_48-EA560N-M10-EW-00003 00_TW069AA0</t>
  </si>
  <si>
    <t>EA560N-M10</t>
  </si>
  <si>
    <t>MS01_48-EA560N-M10-EW-00483 J1_TW069AA0</t>
  </si>
  <si>
    <t>MS01_48-EA560N-M10-EW-00004 00_TW069AA0</t>
  </si>
  <si>
    <t>P/K部品名稱</t>
    <phoneticPr fontId="13" type="noConversion"/>
  </si>
  <si>
    <t>製品型式</t>
    <phoneticPr fontId="13" type="noConversion"/>
  </si>
  <si>
    <t>年用量</t>
    <phoneticPr fontId="13" type="noConversion"/>
  </si>
  <si>
    <t>現行組立方式</t>
    <phoneticPr fontId="13" type="noConversion"/>
  </si>
  <si>
    <t>內徑尺寸</t>
    <phoneticPr fontId="13" type="noConversion"/>
  </si>
  <si>
    <t>MS01_48-EA560N-M10-EW-00258 00_TW069AA0</t>
  </si>
  <si>
    <t>BW02_48-56D-A0804 00_TWK17QAA</t>
  </si>
  <si>
    <t>±</t>
    <phoneticPr fontId="13" type="noConversion"/>
  </si>
  <si>
    <t>MS01_48-EA560N-M10-EW-00764 00_TW117AA0</t>
  </si>
  <si>
    <t>BW02_48-56D-A1004 00_TWK17QAA</t>
  </si>
  <si>
    <t>BW02_48-56M-A1104 00_TWK17QAA</t>
  </si>
  <si>
    <t>MS01_48-EA560N-M11-EW-00005 00_TW069AA0</t>
  </si>
  <si>
    <t>EA560N-M11</t>
  </si>
  <si>
    <t>BW02_48-56D-A1204 00_TWK17QAA</t>
  </si>
  <si>
    <t>MS01_48-EA560N-M11-EW-00006 00_TW069AA0</t>
  </si>
  <si>
    <t>BW02_48-56D-A1404 00_TWK17QAA</t>
  </si>
  <si>
    <t>BW02_48-56M-A1204 00_TWK17QAA</t>
  </si>
  <si>
    <t>P/K</t>
    <phoneticPr fontId="13" type="noConversion"/>
  </si>
  <si>
    <t>MS01_48-EA560N-M12-EW-00007 00_TW069AA0</t>
  </si>
  <si>
    <t>EA560N-M12</t>
  </si>
  <si>
    <t>BW02_48-56D-A1604 00_TWK17QAA</t>
  </si>
  <si>
    <t>B/L</t>
  </si>
  <si>
    <t>MS01_48-EA560N-M12-EW-00008 00_TW069AA0</t>
  </si>
  <si>
    <t>MS01_48-EA560N-M12-EW-00011 00_TW069AA0</t>
  </si>
  <si>
    <t>MS01_48-EA560N-M12-EW-00790 00_TW069AA0</t>
  </si>
  <si>
    <t>盛皇鉅</t>
    <phoneticPr fontId="13" type="noConversion"/>
  </si>
  <si>
    <t>MS01_48-EA560N-M12-EW-00800 00_TW069AA0</t>
  </si>
  <si>
    <t>BW02_48-56M-A1304 00_TWK17QAA</t>
  </si>
  <si>
    <t>MS01_48-EA560N-M12-EW-00867 00_TW052AA0</t>
  </si>
  <si>
    <t>BW02_48-56M-A1404 00_TWK17QAA</t>
  </si>
  <si>
    <t>+</t>
    <phoneticPr fontId="13" type="noConversion"/>
  </si>
  <si>
    <t>-</t>
    <phoneticPr fontId="13" type="noConversion"/>
  </si>
  <si>
    <t>MS01_48-EA560N-M13-EW-00012 00_TW069AA0</t>
  </si>
  <si>
    <t>EA560N-M13</t>
  </si>
  <si>
    <t>BW02_48-56M-A1504 00_TWK17QAA</t>
  </si>
  <si>
    <t>MS01_48-EA560N-M13-EW-00013 00_TW069AA0</t>
  </si>
  <si>
    <t>BW02_48-56M-A1604 00_TWK17QAA</t>
  </si>
  <si>
    <t>MS01_48-EA560N-M14-EW-00014 00_TW069AA0</t>
  </si>
  <si>
    <t>EA560N-M14</t>
  </si>
  <si>
    <t>BW02_48-56M-A1704 00_TWK17QAA</t>
  </si>
  <si>
    <t>BW02_48-56M-D1404 00_TWK17AA0</t>
  </si>
  <si>
    <t>MS01_48-EA560N-M14-EW-00395 00_TW069AA0</t>
  </si>
  <si>
    <t>BW02_48-56M-A1804 01_TWK17QAA</t>
  </si>
  <si>
    <t>MS01_48-EA560N-M14-EW-00865 00_TW069AA0</t>
  </si>
  <si>
    <t>BW02_48-56M-A2004 00_TWK17QAA</t>
  </si>
  <si>
    <t>MS01_48-EA560N-M15-EW-00015 00_TW069AA0</t>
  </si>
  <si>
    <t>EA560N-M15</t>
  </si>
  <si>
    <t>BW02_48-56M-A2204 00_TWK17QAA</t>
  </si>
  <si>
    <t>MS01_48-EA560N-M15-EW-00016 00_TW069AA0</t>
  </si>
  <si>
    <t>BW02_48-56M-A2404 00_TWK17QAA</t>
  </si>
  <si>
    <t>MS01_48-EA560N-M15-EW-00257 00_TW069AA0</t>
  </si>
  <si>
    <t>BW02_48-56M-A2504 01_TWK17QAA</t>
  </si>
  <si>
    <t>MS01_48-EA560N-M15-EW-00595 00_TW069AA0</t>
  </si>
  <si>
    <t>BW02_48-56M-B1404 00_TWK17AA0</t>
  </si>
  <si>
    <t>舊盈昶</t>
    <phoneticPr fontId="13" type="noConversion"/>
  </si>
  <si>
    <t>MS01_48-EA560N-M16-EW-00018 00_TW069AA0</t>
  </si>
  <si>
    <t>EA560N-M16</t>
  </si>
  <si>
    <t>BW02_48-56M-B2004 00_TWK17AA0</t>
  </si>
  <si>
    <t>BW02_48-56M-D1604 00_TWK17AA0</t>
  </si>
  <si>
    <t>MS01_48-EA560N-M16-EW-00742 00_TW069AA0</t>
  </si>
  <si>
    <t>BW02_48-56M-B2504 00_TWK17AA0</t>
  </si>
  <si>
    <t>MS01_48-EA560N-M16-EW-00824 00_TW069AA0</t>
  </si>
  <si>
    <t>BW02_48-56M-C2004 00_TWC45AA0</t>
  </si>
  <si>
    <t>MS01_48-EA560N-M16-EW-00881 00_TW069AA0</t>
  </si>
  <si>
    <t>BW02_48-56M-C2504 00_TWK17QAA</t>
  </si>
  <si>
    <t>MS01_48-EA560N-M17-EW-00019 00_TW069AA0</t>
  </si>
  <si>
    <t>EA560N-M17</t>
  </si>
  <si>
    <t>BW02_48-56M-C3004 02_TWK17AA0</t>
  </si>
  <si>
    <t>MS01_48-EA560N-M18-EW-00020 A1_TW069AA8</t>
  </si>
  <si>
    <t>EA560N-M18</t>
  </si>
  <si>
    <t>MS01_48-EA560-018BD-0046387 02J_00299AA0</t>
  </si>
  <si>
    <t>EA560-018B</t>
  </si>
  <si>
    <t>BW02_48-56M-D1504 00_TWK17QAA</t>
  </si>
  <si>
    <t>MS01_48-EA560N-M19-EW-00021 00_TW069AA0</t>
  </si>
  <si>
    <t>EA560N-M19</t>
  </si>
  <si>
    <t>MS01_48-EA560N-M19-EW-00679 00_TW069AA0</t>
  </si>
  <si>
    <t>BW02_48-56M-D2504_TWC45QAA</t>
  </si>
  <si>
    <t>MS01_48-EA560N-M20-EW-00022 00_TW069AA0</t>
  </si>
  <si>
    <t>EA560N-M20</t>
  </si>
  <si>
    <t>BW02_48-56M-E1504 01_TWC45QAA</t>
  </si>
  <si>
    <t>MS01_48-EA560N-M20-EW-00219 00_TW149AA0</t>
  </si>
  <si>
    <t>BW02_48-ZZ04204848_TWK17AA0</t>
  </si>
  <si>
    <t>MS01_48-EA560N-M20-EW-00023 00_TW069AA0</t>
  </si>
  <si>
    <t>BW02_48-ZZ70059271-02_TWC44QAA</t>
  </si>
  <si>
    <t>MS01_48-EA560N-M20-EW-00197 00_TW092AA0</t>
  </si>
  <si>
    <t>BW02_48-ZZ70059344_TWK17AA0</t>
  </si>
  <si>
    <t>MS01_48-EA560N-M20-EW-00233 00_TW069AA0</t>
  </si>
  <si>
    <t>BW02_48-ZZ70059417-02_TWK17AA0</t>
  </si>
  <si>
    <t>MS01_48-EA560N-M20-EW-00421 00_TW127AA0</t>
  </si>
  <si>
    <t>BW02_48-ZZ70059581_TWK17AA0</t>
  </si>
  <si>
    <t>MS01_48-EA560N-M20-EW-00799 00_TW075AA0</t>
  </si>
  <si>
    <t>BW02_48-ZZ70059697-02_TWC44QAA</t>
  </si>
  <si>
    <t>MS01_48-EA560N-M22-EW-00024 00_TW069AA0</t>
  </si>
  <si>
    <t>EA560N-M22</t>
  </si>
  <si>
    <t>BW02_48-ZZ70059760-01_TWC44QAA</t>
  </si>
  <si>
    <t>MS01_48-EA560N-M22-EW-00704 00_TW051AA0</t>
  </si>
  <si>
    <t>BW02_48-ZZ70059808-04_TWC44QAA</t>
  </si>
  <si>
    <t>MS01_48-EA560N-M22-EW-00750 00_TW069AA0</t>
  </si>
  <si>
    <t>BW02_48-ZZ70059840-02_TWC44QAA</t>
  </si>
  <si>
    <t>MS01_48-EA560N-M22-EW-00850 00_TW102AA0</t>
  </si>
  <si>
    <t>BW02_48-ZZ70073355_TWK17AA0</t>
  </si>
  <si>
    <t>MS01_48-EA560N-M24-EW-00025 00_TW069AA0</t>
  </si>
  <si>
    <t>EA560N-M24</t>
  </si>
  <si>
    <t>BW02_48-ZZ70073398_TWK17AA0</t>
  </si>
  <si>
    <t>MS01_48-EA560N-M24-EW-00245 00_TW069AA0</t>
  </si>
  <si>
    <t>BW02_48-ZZ70171632-01_TWK17AA0</t>
  </si>
  <si>
    <t>MS01_48-EA560N-M25-EW-00026 00_TW069AA0</t>
  </si>
  <si>
    <t>EA560N-M25</t>
  </si>
  <si>
    <t>BW02_48-ZZ70279263-01_TWK17AA0</t>
  </si>
  <si>
    <t>MS01_48-EA560N-M25-EW-00027 00_TW069AA0</t>
  </si>
  <si>
    <t>BW02_48-ZZ70279328-03_TWK17AA0</t>
  </si>
  <si>
    <t>MS01_48-EA560N-M25-EW-00481 J1_TW069AA0</t>
  </si>
  <si>
    <t>BW02_48-ZZ70279344_TWK17AA0</t>
  </si>
  <si>
    <t>MS01_48-EA560N-M25-EW-00268 00_TW149AA0</t>
  </si>
  <si>
    <t>BW02_48-ZZ70279352_TWK17AA0</t>
  </si>
  <si>
    <t>MS01_48-EA560N-M25-EW-00342 00_TW069AA0</t>
  </si>
  <si>
    <t>BW02_48-ZZ70279379-01_TWK17AA0</t>
  </si>
  <si>
    <t>MS01_48-EA560N-M25-EW-00364 00_TW117B00</t>
  </si>
  <si>
    <t>BW02_48-ZZ70279395-01_TWK17AA0</t>
  </si>
  <si>
    <t>MS01_48-EA560N-M25-EW-00441 00_TW067AA0</t>
  </si>
  <si>
    <t>BW02_48-ZZ70339126_TWK17AA0</t>
  </si>
  <si>
    <t>MS01_48-EA560N-D08-EW-00056 00_TW069AA0</t>
  </si>
  <si>
    <t>EA560N-D08</t>
  </si>
  <si>
    <t>BW02_48-ZZ70350456-01_TWK17AA0</t>
  </si>
  <si>
    <t>MS01_48-EA560N-D08-EW-00451 00_TW069AA0</t>
  </si>
  <si>
    <t>BW02_48-ZZ70368010-01_TWK17AA0</t>
  </si>
  <si>
    <t>MS01_48-EA560N-D08-EW-00569 00_TW069AA0</t>
  </si>
  <si>
    <t>BW02_48-ZZ70378610-02_TWC44QAA</t>
  </si>
  <si>
    <t>MS01_48-EA560N-D08-EW-00831 00_TW132AA0</t>
  </si>
  <si>
    <t>BW02_48-ZZ70411218_TWK17AA0</t>
  </si>
  <si>
    <t>MS01_48-EA560N-D08-EW-00832 00_TW102AA0</t>
  </si>
  <si>
    <t>BW02_48-ZZ70422023-02_TWK17AA0</t>
  </si>
  <si>
    <t>MS01_48-EA560N-D10-EW-00059 00_TW069AA0</t>
  </si>
  <si>
    <t>EA560N-D10</t>
  </si>
  <si>
    <t>BW02_48-ZZ70428099-01_TWK17AA0</t>
  </si>
  <si>
    <t>MS01_48-EA560N-D10-EW-00060 00_TW069AA0</t>
  </si>
  <si>
    <t>BW02_48-ZZ70428153-01_TWK17AA0</t>
  </si>
  <si>
    <t>MS01_48-EA560N-D10-EW-00354 00_TW136AA0</t>
  </si>
  <si>
    <t>BW02_48-ZZ70428960-01_TWD03AA0</t>
  </si>
  <si>
    <t>MS01_48-EA560N-D10-EW-00447 00_TW067AA0</t>
  </si>
  <si>
    <t>BW02_48-ZZ70429028-01_TWD03AA0</t>
  </si>
  <si>
    <t>MS01_48-EA560N-D10-EW-00771 00_TW136AA0</t>
  </si>
  <si>
    <t>BW02_48-ZZ70430581_TWD03AA0</t>
  </si>
  <si>
    <t>MS01_48-EA560N-D10-EW-00793 00_TW084AA0</t>
  </si>
  <si>
    <t>BW02_48-ZZ70493761_TWC44QAA</t>
  </si>
  <si>
    <t>MS01_48-EA560N-D12-EW-00071 00_TW069AA0</t>
  </si>
  <si>
    <t>EA560N-D12</t>
  </si>
  <si>
    <t>BW02_48-ZZ70493974-01_TWC44QAA</t>
  </si>
  <si>
    <t>MS01_48-EA560N-D12-EW-00072 00_TW069AA0</t>
  </si>
  <si>
    <t>SE07_48-ZZ70130006-02_TWK17AA0</t>
    <phoneticPr fontId="13" type="noConversion"/>
  </si>
  <si>
    <t>CG</t>
    <phoneticPr fontId="13" type="noConversion"/>
  </si>
  <si>
    <t>MS01_48-EA560N-D12-EW-00082 00_TW149AA0</t>
  </si>
  <si>
    <t>MS01_48-EA560N-D12-EW-00465 00_TW117AA0</t>
  </si>
  <si>
    <t>MS01_48-EA560N-D12-EW-00361 00_TW067AA0</t>
  </si>
  <si>
    <t>MS01_48-EA560N-D12-EW-00356 00_TW136AA0</t>
  </si>
  <si>
    <t>MS01_48-EA560N-D12-EW-00692 00_TW069AA0</t>
  </si>
  <si>
    <t>MS01_48-EA560N-D12-EW-00702 00_TW117AA0</t>
  </si>
  <si>
    <t>MS01_48-EA560N-D12-EW-00745 00_TW084AA0</t>
  </si>
  <si>
    <t>MS01_48-EA560N-D12-EW-00791 00_TW136AA0</t>
  </si>
  <si>
    <t>MS01_48-EA560N-D12-EW-00816 00_TW084AA0</t>
  </si>
  <si>
    <t>MS01_48-EA560N-D12-EW-00879 00_TW053AA0</t>
  </si>
  <si>
    <t>MS01_48-EA560N-D14-EW-00087 00_TW069AA0</t>
  </si>
  <si>
    <t>EA560N-D14</t>
  </si>
  <si>
    <t>MS01_48-EA560N-D14-EW-00781 00_TW117AA0</t>
  </si>
  <si>
    <t>MS01_48-EA560N-D16-EW-00091 00_TW069AA0</t>
  </si>
  <si>
    <t>EA560N-D16</t>
  </si>
  <si>
    <t>MS01_48-EA560N-D16-EW-00093 00_TW067AA0</t>
  </si>
  <si>
    <t>MS01_48-EA560N-D16-EW-00094 00_TW069AA0</t>
  </si>
  <si>
    <t>MS01_48-EA560N-D16-EW-00097 00_TW149AA0</t>
  </si>
  <si>
    <t>MS01_48-EA560N-D16-EW-00205 00_TW136B00</t>
  </si>
  <si>
    <t>MS01_48-EA560N-D16-EW-00281 00_TW069AA0</t>
  </si>
  <si>
    <t>MS01_48-EA560N-D16-EW-00699 00_TW136B00</t>
  </si>
  <si>
    <t>MS01_48-EA560N-D16-EW-00749 00_TW084AA0</t>
  </si>
  <si>
    <t>MS01_48-EA560N-D16-EW-00874 00_TW053B00</t>
  </si>
  <si>
    <t>MS01_48-ED560M-M10-EW-00779 00_TW112AA0</t>
  </si>
  <si>
    <t>ED560M-M10</t>
  </si>
  <si>
    <t>MS01_48-ED560N-M10-EW-00780 00_TW089AA0</t>
  </si>
  <si>
    <t>ED560N-M10</t>
  </si>
  <si>
    <t>MS01_48-ED560N-M10-EW-00841 00_TW110AA0</t>
  </si>
  <si>
    <t>MS01_48-ED560N-M10-EW-00845 00_TW110AA0</t>
  </si>
  <si>
    <t>MS01_48-ED560N-M10-EW-00864 00_TW069AA0</t>
  </si>
  <si>
    <t>MS01_48-ED560N-M12-EW-00363 00_TW069AA0</t>
  </si>
  <si>
    <t>ED560N-M12</t>
  </si>
  <si>
    <t>MS01_48-ED560N-M12-EW-00424 00_TW069AA0</t>
  </si>
  <si>
    <t>MS01_48-ED560N-M12-EW-00812 00_TW046AA0</t>
  </si>
  <si>
    <t>MS01_48-ED560N-M12-EW-00885 00_TW098AA0</t>
  </si>
  <si>
    <t>MS01_48-ED560N-M14-EW-00468 00_TW145AA8</t>
  </si>
  <si>
    <t>ED560N-M14</t>
  </si>
  <si>
    <t>MS01_48-ED560N-M14-EW-00469 00_TW145AA8</t>
  </si>
  <si>
    <t>MS01_48-ED560N-M14-EW-00470 J1_TW145AA8</t>
  </si>
  <si>
    <t>MS01_48-ED560N-M14-EW-00471 00_TW143AA8</t>
  </si>
  <si>
    <t>MS01_48-ED560N-M14-EW-00482 J1_TW147AA0</t>
  </si>
  <si>
    <t>MS01_48-ED560N-M14-EW-00487 00_TW085AA0</t>
  </si>
  <si>
    <t>MS01_48-ED560N-M14-EW-00566 00_TW084AA0</t>
  </si>
  <si>
    <t>MS01_48-ED560N-M14-EW-00747 00_TW139AA8</t>
  </si>
  <si>
    <t>MS01_48-ED560N-M14-EW-00198 00_TW139AA0</t>
  </si>
  <si>
    <t>MS01_48-ED560N-M14-EW-00135 00_TW069AA0</t>
  </si>
  <si>
    <t>MS01_48-ED560N-M14-EW-00212 00_TW066AA0</t>
  </si>
  <si>
    <t>MS01_48-ED560N-M14-EW-00303 A1_TW141AA8</t>
  </si>
  <si>
    <t>MS01_48-ED560N-M14-EW-00690 00_TW143AA8</t>
  </si>
  <si>
    <t>MS01_48-ED560N-M14-EW-00755 00_TW144AA0</t>
  </si>
  <si>
    <t>MS01_48-ED560N-M14-EW-00811 00_TW066AA0</t>
  </si>
  <si>
    <t>MS01_48-ED560N-M14-EW-00716 00_TW139B00</t>
  </si>
  <si>
    <t>MS01_48-ED560N-M14-EW-00842 00_TW069AA0</t>
  </si>
  <si>
    <t>MS01_48-ED560N-M14-EW-00866 00_TW069AA0</t>
  </si>
  <si>
    <t>MS01_48-ED560N-M14-EW-00854 00_TW065AA0</t>
  </si>
  <si>
    <t>MS01_48-ED560N-M14-EW-00855 00_TW130B00</t>
  </si>
  <si>
    <t>MS01_48-ED560N-M15-EW-00227 00_TW142AA0</t>
  </si>
  <si>
    <t>ED560N-M15</t>
  </si>
  <si>
    <t>MS01_48-ED560N-M15-EW-00136 00_TW069AA0</t>
  </si>
  <si>
    <t>MS01_48-ED560N-M15-EW-00531 00_TW141AA8</t>
  </si>
  <si>
    <t>MS01_48-ED560N-M15-EW-00794 00_TW069AA0</t>
  </si>
  <si>
    <t>MS01_48-ED560N-M15-EW-00802 00_TW133AA0</t>
  </si>
  <si>
    <t>MS01_48-ED560N-M15-EW-00806 00_TW070AA0</t>
  </si>
  <si>
    <t>MS01_48-ED560N-M15-EW-00807 00_TW141B00</t>
  </si>
  <si>
    <t>MS01_48-ED560N-M15-EW-00840 00_TWB91B00</t>
  </si>
  <si>
    <t>MS01_48-ED560N-M16-EW-00217 00_TW140AA8</t>
  </si>
  <si>
    <t>ED560N-M16</t>
  </si>
  <si>
    <t>MS01_48-ED560N-M16-EW-00192 00_TW069AA0</t>
  </si>
  <si>
    <t>MS01_48-ED560N-M16-EW-00423 00_TW069AA0</t>
  </si>
  <si>
    <t>MS01_48-ED560N-M16-EW-00833 00_TW131AA0</t>
  </si>
  <si>
    <t>MS01_48-ED560N-M16-EW-00889 00_TW100AA0</t>
  </si>
  <si>
    <t>MS01_48-ED560N-M20-EW-00137 00_TW069AA0</t>
  </si>
  <si>
    <t>ED560N-M20</t>
  </si>
  <si>
    <t>MS01_48-ED560N-M20-EW-00576 00_TW122AA0</t>
  </si>
  <si>
    <t>MS01_48-ED560N-M20-EW-00729 00_TW069AA0</t>
  </si>
  <si>
    <t>MS01_48-ED560N-M20-EW-00830 00_TW125AA0</t>
  </si>
  <si>
    <t>MS01_48-ED560N-M22-EW-00207 00_TW069AA0</t>
  </si>
  <si>
    <t>ED560N-M22</t>
  </si>
  <si>
    <t>MS01_48-ED560N-M25-EW-00138 00_TW069AA0</t>
  </si>
  <si>
    <t>ED560N-M25</t>
  </si>
  <si>
    <t>MS01_48-ED560N-M25-EW-00398 00_TW069AA0</t>
  </si>
  <si>
    <t>MS01_48-ED560N-M25-EW-00836 00_TW108B00</t>
  </si>
  <si>
    <t>MS01_48-ED560N-M25-EW-00856 00_TW106AA8</t>
  </si>
  <si>
    <t>MS01_48-ED560N-M25-EW-00869 00_TW108B00</t>
  </si>
  <si>
    <t>MS01_48-ED560N-M25-EW-00868 00_TW103B00</t>
  </si>
  <si>
    <t>MS01_48-ED560N-D10-EW-00126 00_TW069AA0</t>
  </si>
  <si>
    <t>ED560N-D10</t>
  </si>
  <si>
    <t>MS01_48-ED560N-D12-EW-00129 00_TW069AA0</t>
  </si>
  <si>
    <t>ED560N-D12</t>
  </si>
  <si>
    <t>MS01_48-ED560N-D12-EW-00829 00_TW110AA0</t>
  </si>
  <si>
    <t>MS01_48-ED560N-D12-EW-00886 00_TW104AA0</t>
  </si>
  <si>
    <t>MS01_48-ED560N-D16-EW-00131 00_TW069AA0</t>
  </si>
  <si>
    <t>ED560N-D16</t>
  </si>
  <si>
    <t>MS01_48-EA560N-M10-EW-05225 00_TW078AA0</t>
  </si>
  <si>
    <t>MS01_48-EA560N-M12-EW-00763 00_TW069AA0</t>
  </si>
  <si>
    <t>MS01_48-EA560N-M14-EW-00814 00_TW057AA0</t>
  </si>
  <si>
    <t>MS01_48-EA560N-M25-EW-00030 00_TW069AA0</t>
  </si>
  <si>
    <t>MS01_48-EA560N-D08-EW-00058 00_TW069AA0</t>
  </si>
  <si>
    <t>MS01_48-EA560N-D10-EW-00748 00_TW084AA0</t>
  </si>
  <si>
    <t>MS01_48-ED560N-M12-EW-05201 00_TW132AA0</t>
  </si>
  <si>
    <t>MS01_48-ED560N-M15-EW-00532 00_TW070AA0</t>
  </si>
  <si>
    <t>MS01_48-ED560N-M16-EW-00817 00_TW067AA0</t>
  </si>
  <si>
    <t>MS01_48-ED560N-D10-EW-00819 00_TW069AA0</t>
  </si>
  <si>
    <t>MS01_48-EA560N-M16-EW-05042 00_TWB91AA0</t>
  </si>
  <si>
    <t>MS01_48-EA560N-M16-EW-05222 00_TWB91AA0</t>
  </si>
  <si>
    <t>MS01_48-ED560N-M14-EW-00890 00_TWB91AA0</t>
  </si>
  <si>
    <t>MS01_48-EA560N-M14-EW-00495 00_TW069AA0</t>
  </si>
  <si>
    <t>MS01_48-EA560N-M16-EW-00324 00_TW069AA0</t>
  </si>
  <si>
    <t>MS01_48-EA560N-M25-EW-00383 00_TW117B00</t>
  </si>
  <si>
    <t>MS01_48-ED560N-D16-EW-00892 00_TW112B00</t>
  </si>
  <si>
    <t>MS01_48-EA560N-M25-EW-00026 A1_TW069AA0</t>
  </si>
  <si>
    <t>MS01_48-EA560N-D16-EW-00091 A1_TW069AA0</t>
  </si>
  <si>
    <t>MS01_48-ED560N-M20-EW-00904 00_TWI94AA0</t>
  </si>
  <si>
    <t>MS01_48-ED560N-M16-EW-00903 00_TWI94AA0</t>
  </si>
  <si>
    <t>MS01_48-EA560N-M12-EW-00010 00_TW069AA0</t>
  </si>
  <si>
    <t>MS01_48-ED560N-M14-EW-00471 J1_TW143AA8</t>
  </si>
  <si>
    <t>MS01_48-EA560N-D16-EW-00908 00_TW117B00</t>
  </si>
  <si>
    <t>MS01_48-ED560N-M12-EW-00385 00_TW133AA0</t>
  </si>
  <si>
    <t>MS01_48-EA560-010BD-0000581 04J_TWJ24AA0</t>
  </si>
  <si>
    <t>EA560-010B</t>
  </si>
  <si>
    <t>MS01_48-ED560-014BD-0027757 10J_TW244AA0</t>
  </si>
  <si>
    <t>ED560-014B</t>
  </si>
  <si>
    <t>MS01_48-ED560-014BD-0030030 09J_TW244AA0</t>
  </si>
  <si>
    <t>MS01_48-ED560-025BD-0050120 06J_TW244AA0</t>
  </si>
  <si>
    <t>ED560-025B</t>
  </si>
  <si>
    <t>MS01_48-ED560N-M25-EW-00911 00_TWI94B00</t>
  </si>
  <si>
    <t>MS01_48-EA560-025BD-0007926 04J_TW244B00</t>
  </si>
  <si>
    <t>EA560-025</t>
  </si>
  <si>
    <t>MS01_48-EA560-025BD-0008418 05J_TWJ39B00</t>
  </si>
  <si>
    <t>MS01_48-EA560-025BD-0011320 05J_TWJ39B00</t>
  </si>
  <si>
    <t>MS01_48-EA560-020BD-0027625 06J_TWJ39B00</t>
  </si>
  <si>
    <t>EA560-020</t>
  </si>
  <si>
    <t>MS01_48-ED560-025BD-0046018 05J_TW244AA0</t>
  </si>
  <si>
    <t>ED560-025</t>
  </si>
  <si>
    <t>MS01_48-EA560-025BD-0015562 03J_TWJ39AA0</t>
  </si>
  <si>
    <t>MS01_48-EA560-010BD-0050287 00J_TWJ39AA0</t>
  </si>
  <si>
    <t>EA560-010</t>
  </si>
  <si>
    <t>MS01_48-EA560-018BD-0011427 06J_TWJ39AA0</t>
  </si>
  <si>
    <t>EA560-018</t>
  </si>
  <si>
    <t>MS01_48-EA560-025BD-0036810 03J_TW244AA0</t>
  </si>
  <si>
    <t>MS01_48-EA560-025BD-0015740 04J_TWJ39AA0</t>
  </si>
  <si>
    <t>MS01_48-EA560-016BD-0034648 04J_TW244AA0</t>
  </si>
  <si>
    <t>EA560-016</t>
  </si>
  <si>
    <t>MS01_48-EA560-017BD-0011451 07J_TWJ39AA0</t>
  </si>
  <si>
    <t>EA560-017</t>
  </si>
  <si>
    <t>MS01_48-EA560-020BD-0040338 04J_TWJ42AA0</t>
  </si>
  <si>
    <t>MS01_48-ED560-014BD-0015732 07J_TW244AA0</t>
  </si>
  <si>
    <t>ED560-014</t>
  </si>
  <si>
    <t>MS01_48-ED560N-M20-EW-00912 00_TWF21AA0</t>
  </si>
  <si>
    <t>MS01_48-EA560-020BD-0027498 08J_TW218AA0</t>
  </si>
  <si>
    <t>MS01_48-ED560-020BD-0003866 07J_TW244AA0</t>
  </si>
  <si>
    <t>ED560-020</t>
  </si>
  <si>
    <t>MS01_48-ED560-025BD-0004552 08J_TW244AA0</t>
  </si>
  <si>
    <t>MS01_48-EA560-020BD-0015554 06J_TWJ39AA0</t>
  </si>
  <si>
    <t>MS01_48-EA560-012BD-0068275 04J_TWJ39AA0</t>
  </si>
  <si>
    <t>EA560-012</t>
  </si>
  <si>
    <t>MS01_48-EA560-012BD-0068291 01J_TWJ40AA0</t>
  </si>
  <si>
    <t>MS01_48-EA560-012BD-0066744 04J_TW244AA0</t>
  </si>
  <si>
    <t>MS01_48-EA560-014BD-0068313 01J_TW244AA0</t>
  </si>
  <si>
    <t>EA560-014</t>
  </si>
  <si>
    <t>MS01_48-EA560-016BD-0018758 04J_TWJ39AA0</t>
  </si>
  <si>
    <t>MS01_48-ED560-012BD-0066523 05J_TW244AA0</t>
  </si>
  <si>
    <t>ED560-012</t>
  </si>
  <si>
    <t>MS01_48-ED560-014BD-0066531 09J_TW244AA0</t>
  </si>
  <si>
    <t>MS01_48-EA560-020BD-0001227 08J_TWJ39AA0</t>
  </si>
  <si>
    <t>MS01_48-EA560-015BD-0000808 04J_TWJ56AA0</t>
  </si>
  <si>
    <t>EA560-015</t>
  </si>
  <si>
    <t>MS01_48-EA560-025BD-0025029 04J_TW218AA0</t>
  </si>
  <si>
    <t>MS01_48-EA560-010BD-0000522 10J_TWJ42AA0</t>
  </si>
  <si>
    <t>MS01_48-EA560-014BD-0000751 04J_TWJ39AA0</t>
  </si>
  <si>
    <t>MS01_48-EA560-015BD-0000794 07J_TWJ39AA0</t>
  </si>
  <si>
    <t>MS01_48-EA560-015BD-0000867 12J_TW244AA0</t>
  </si>
  <si>
    <t>MS01_48-EA560-017BD-0001057 06J_TWJ39AA0</t>
  </si>
  <si>
    <t>MS01_48-EA560-019BD-0001197 05J_TWJ39AA0</t>
  </si>
  <si>
    <t>EA560-019</t>
  </si>
  <si>
    <t>MS01_48-ED560-016BD-0003823 07J_TW244AA0</t>
  </si>
  <si>
    <t>ED560-016</t>
  </si>
  <si>
    <t>MS01_48-EA560-015BD-0005230 08J_TW218AA0</t>
  </si>
  <si>
    <t>MS01_48-ED560-020BD-0006270 08J_TW244AA0</t>
  </si>
  <si>
    <t>MS01_48-EA560-019BD-0041156 02J_TWJ25AA0</t>
  </si>
  <si>
    <t>MS01_48-EA560-025BD-0001740 05J_TWJ39AA0</t>
  </si>
  <si>
    <t>MS01_48-EA560-013BD-0020965 04J_TWJ58AA0</t>
  </si>
  <si>
    <t>EA560-013</t>
  </si>
  <si>
    <t>MS01_48-ED560-014BD-0048894 08J_TW244AA0</t>
  </si>
  <si>
    <t>MS01_48-EA560N-M12-EW-00913 00_TW102AA0</t>
  </si>
  <si>
    <t>MS01_48-EA560-010BD-0034699 07J_TWJ42AA0</t>
  </si>
  <si>
    <t>MS01_48-EA560-012BD-0000646 02J_TWJ39AA0</t>
  </si>
  <si>
    <t>MS01_48-ED560-012BD-0038783 11J_TW244AA0</t>
  </si>
  <si>
    <t>MS01_48-ED560-012BD-0039488 07J_TWJ61AA0</t>
  </si>
  <si>
    <t>MS01_48-ED560-012BD-0040419 04J_TW244B00</t>
  </si>
  <si>
    <t>MS01_48-EA560-013BD-0034729 04J_TWJ42AA0</t>
  </si>
  <si>
    <t>MS01_48-ED560-013BD-0032505 08J_TW244AA0</t>
  </si>
  <si>
    <t>ED560-013</t>
  </si>
  <si>
    <t>MS01_48-ED560-013BD-0016623 11J_TW244AA0</t>
  </si>
  <si>
    <t>MS01_48-ED560-013BD-0039593 08J_TW244B00</t>
  </si>
  <si>
    <t>MS01_48-ED560-014BD-0040397 12J_TW244AA0</t>
  </si>
  <si>
    <t>MS01_48-ED560-014BD-0004501 09J_TW244AA0</t>
  </si>
  <si>
    <t>MS01_48-EA560-015BD-0000913 06J_TW218AA0</t>
  </si>
  <si>
    <t>SE07_48-ZZ70130006-02_TWK17AA0</t>
  </si>
  <si>
    <t/>
  </si>
  <si>
    <t>MS01_48-EA560-015BD-0059136 01J_TW218AA0</t>
  </si>
  <si>
    <t>MS01_48-EA560-015BD-0067813 00J_TW218AA0</t>
  </si>
  <si>
    <t>MS01_48-EA560-015BD-0007128 07J_TWJ39AA0</t>
  </si>
  <si>
    <t>MS01_48-ED560-015BD-0004030 09J_TWJ63AA0</t>
  </si>
  <si>
    <t>ED560-015</t>
  </si>
  <si>
    <t>MS01_48-ED560-015BD-0032700 07J_TW244AA0</t>
  </si>
  <si>
    <t>MS01_48-ED560-015BD-0042675 07J_TW244AA0</t>
  </si>
  <si>
    <t>MS01_48-ED560-015BD-0012598 10J_TW244AA0</t>
  </si>
  <si>
    <t>MS01_48-EA560-016BD-0018715 05J_TW218AA0</t>
  </si>
  <si>
    <t>MS01_48-EA560-016BD-0021538 02J_TWJ25AA0</t>
  </si>
  <si>
    <t>MS01_48-EA560-018BD-0001090 05J_TWJ39AA0</t>
  </si>
  <si>
    <t>MS01_48-EA560-020BD-0001430 06J_TWJ63AA0</t>
  </si>
  <si>
    <t>MS01_48-EA560-020BD-0009260 04J_TW218AA0</t>
  </si>
  <si>
    <t>MS01_48-EA560-020BD-0019266 06J_TWJ68AA0</t>
  </si>
  <si>
    <t>MS01_48-EA560-020BD-0021260 06J_TWJ42AA0</t>
  </si>
  <si>
    <t>MS01_48-EA560-020BD-0026769 06J_TW218AA0</t>
  </si>
  <si>
    <t>MS01_48-EA560-020BD-0035857 07J_TW218AA0</t>
  </si>
  <si>
    <t>MS01_48-EA560-020BD-0035768 07J_TWJ42AA0</t>
  </si>
  <si>
    <t>MS01_48-EA560-020BD-0047766 08J_TWJ56AA0</t>
  </si>
  <si>
    <t>MS01_48-ED560-020BD-0040559 07J_TW244AA0</t>
  </si>
  <si>
    <t>MS01_48-ED560-020BD-0004099 09J_TW244AA0</t>
  </si>
  <si>
    <t>MS01_48-ED560-020BD-0006415 04J_TW244AA0</t>
  </si>
  <si>
    <t>MS01_48-EA560-022BD-0035865 06J_TW218AA0</t>
  </si>
  <si>
    <t>EA560-022</t>
  </si>
  <si>
    <t>MS01_48-EA560-022BD-0001537 05J_TWJ39AA0</t>
  </si>
  <si>
    <t>MS01_48-EA560-025BD-0014469 02J_TW218AA0</t>
  </si>
  <si>
    <t>MS01_48-EA560-025BD-0021724 04J_TW218AA0</t>
  </si>
  <si>
    <t>MS01_48-EA560-025BD-0023808 05J_TW218AA0</t>
  </si>
  <si>
    <t>MS01_48-EA560-025BD-0026793 04J_TWJ42AA0</t>
  </si>
  <si>
    <t>MS01_48-ED560-025BD-0003890 05J_TW244AA0</t>
  </si>
  <si>
    <t>MS01_48-ED560-025BD-0040567 07J_TW244AA0</t>
  </si>
  <si>
    <t>MS01_48-ED560-025BD-0006407 08J_TW244AA0</t>
  </si>
  <si>
    <t>MS01_48-ED560-025BD-0007810 04J_TW244AA0</t>
  </si>
  <si>
    <t>MS01_48-ED560-025BD-0042810 06J_TW244AA0</t>
  </si>
  <si>
    <t>MS01_48-EA560-030BD-0021287 05J_TWJ42AA0</t>
  </si>
  <si>
    <t>EA560-030</t>
  </si>
  <si>
    <t>MS01_48-ED560N-M12-EW-00915 00_TWJ06AA8</t>
  </si>
  <si>
    <t>MS01_48-ED560-010BD-0013888 03J_TWJ39AA0</t>
  </si>
  <si>
    <t>ED560-010</t>
  </si>
  <si>
    <t>MS01_48-EA560-025BD-0035849 04J_TWJ42AA0</t>
  </si>
  <si>
    <t>MS01_48-ED560-014BD-0049513 08J_TWJ61AA0</t>
  </si>
  <si>
    <t>MS01_48-ED560-014BD-0070105 02J_TW244AA0</t>
  </si>
  <si>
    <t>MS01_48-ED560-025BD-0071233 04J_TW244AA0</t>
  </si>
  <si>
    <t>MS01_48-ED560-020BD-0013462 07J_TW244AA0</t>
  </si>
  <si>
    <t>MS01_48-ED560-020BD-0045240 04J_TW244AA0</t>
  </si>
  <si>
    <t>MS01_48-ED560-025BD-0045259 05J_TW244AA0</t>
  </si>
  <si>
    <t>MS01_48-EA560-020BD-0008485 07J_TWJ39AA0</t>
  </si>
  <si>
    <t>MS01_48-ED560-025BD-0003882 08J_TW244AA0</t>
  </si>
  <si>
    <t>MS01_48-ED560-020BD-0003874 06J_TW244AA0</t>
  </si>
  <si>
    <t>MS01_48-ED560-025BD-0004137 07J_TWJ41AA0</t>
  </si>
  <si>
    <t>MS01_48-ED560-025BD-0021775 08J_TW244AA0</t>
  </si>
  <si>
    <t>MS01_48-ED560-025BD-0039461 06J_TW244AA0</t>
  </si>
  <si>
    <t>MS01_48-ED560-016BD-0016097 07J_TW244AA0</t>
  </si>
  <si>
    <t>MS01_48-ED560-014BD-0024634 13J_TW244AA0</t>
  </si>
  <si>
    <t>MS01_48-ED560-012BD-0067074 06J_TWJ61AA0</t>
  </si>
  <si>
    <t>MS01_48-ED560-012BD-0066779 05J_TW244AA0</t>
  </si>
  <si>
    <t>MS01_48-EA560N-D10-EW-00918 00_TW084AA0</t>
  </si>
  <si>
    <t>MS01_48-ED560-025BD-0003904 10J_TWJ98AA0</t>
  </si>
  <si>
    <t>MS01_48-ED560-020BD-0030073 06J_TWJ98AA0</t>
  </si>
  <si>
    <t>MS01_48-ED560-016BD-0020434 04J_TW244AA0</t>
  </si>
  <si>
    <t>MS01_48-EA560N-M12-EW-00920 00_TW084AA0</t>
  </si>
  <si>
    <t>MS01_48-EA560-014BD-0005540 06J_TWJ39AA0</t>
  </si>
  <si>
    <t>MS01_48-ED560-014BD-0069425 S2J_TW244AA0</t>
  </si>
  <si>
    <t>MS01_48-ED560-014BD-0004510 05J_TWJ39AA0</t>
  </si>
  <si>
    <t>MS01_48-ED560-020BD-0025312 10J_TW244AA0</t>
  </si>
  <si>
    <t>MS01_48-EA560-020BD-0018782 05J_TWJ39AA0</t>
  </si>
  <si>
    <t>MS01_48-EA560-025BD-0059152 03J_TWJ56AA0</t>
  </si>
  <si>
    <t>MS01_48-EA560-025BD-0001626 07J_TWJ39AA0</t>
  </si>
  <si>
    <t>MS01_48-EA560N-D10-EW-00575 00_TW067AA0</t>
  </si>
  <si>
    <t>MS01_48-ED560-012BD-0067023 08J_TWJ61AA0</t>
  </si>
  <si>
    <t>MS01_48-ED560N-M20-EW-00922 00_TWB91AA0</t>
  </si>
  <si>
    <t>MS01_48-ED560N-M12-EW-00921 00_TW069AA0</t>
  </si>
  <si>
    <t>MS01_48-ED560N-M16-EW-00923 00_TWB91AA0</t>
  </si>
  <si>
    <t>MS01_48-ED560N-M12-EW-00924 00_TWB91AA8</t>
  </si>
  <si>
    <t>MS01_48-ED560N-M14-EW-00932 00_TWB91AA0</t>
  </si>
  <si>
    <t>MS01_48-ED560N-M12-EW-00925 00_TWB91AA8</t>
  </si>
  <si>
    <t>MS01_48-ED560-014BD-0073880 S0J_TW244AA0</t>
  </si>
  <si>
    <t>MS01_48-ED560N-M14-EW-00926 00_TWB91B00</t>
  </si>
  <si>
    <t>MS01_48-EA560N-M14-EW-00928 00_TW069AA8</t>
  </si>
  <si>
    <t>MS01_48-ED560-015BD-0074160 02J_TWB91AA0</t>
  </si>
  <si>
    <t>MS01_48-ED560N-M12-EW-00931 00_TWB91AA8</t>
  </si>
  <si>
    <t>MS01_48-ED560N-M14-EW-00930 00_TWB91AA8</t>
  </si>
  <si>
    <t>MS01_48-ED560N-M25-EW-00475 00_00299AA8</t>
  </si>
  <si>
    <t>MS01_48-ED560N-M15-EW-00934 00_TW141B00</t>
  </si>
  <si>
    <r>
      <t>13.4</t>
    </r>
    <r>
      <rPr>
        <sz val="11"/>
        <color rgb="FFFF0000"/>
        <rFont val="Calibri"/>
        <family val="1"/>
      </rPr>
      <t xml:space="preserve"> +0.1/-0.2</t>
    </r>
    <phoneticPr fontId="7" type="noConversion"/>
  </si>
  <si>
    <t>角高尺寸</t>
    <phoneticPr fontId="7" type="noConversion"/>
  </si>
  <si>
    <t>8.6±0.2</t>
    <phoneticPr fontId="7" type="noConversion"/>
  </si>
  <si>
    <t>17±0.2</t>
    <phoneticPr fontId="7" type="noConversion"/>
  </si>
  <si>
    <t>13±0.05</t>
    <phoneticPr fontId="7" type="noConversion"/>
  </si>
  <si>
    <t>3等配</t>
    <phoneticPr fontId="7" type="noConversion"/>
  </si>
  <si>
    <t>14.8±0.1</t>
    <phoneticPr fontId="7" type="noConversion"/>
  </si>
  <si>
    <t>4.2+0.1/-0.3</t>
    <phoneticPr fontId="7" type="noConversion"/>
  </si>
  <si>
    <t>4等配</t>
    <phoneticPr fontId="7" type="noConversion"/>
  </si>
  <si>
    <t>18.5±0.02</t>
    <phoneticPr fontId="7" type="noConversion"/>
  </si>
  <si>
    <t>14.3±0.05</t>
    <phoneticPr fontId="7" type="noConversion"/>
  </si>
  <si>
    <t>14.8±0.05</t>
    <phoneticPr fontId="7" type="noConversion"/>
  </si>
  <si>
    <t>4.0±0.1</t>
    <phoneticPr fontId="7" type="noConversion"/>
  </si>
  <si>
    <t>27.7±0.2</t>
    <phoneticPr fontId="7" type="noConversion"/>
  </si>
  <si>
    <t>24.4±0.05</t>
    <phoneticPr fontId="7" type="noConversion"/>
  </si>
  <si>
    <t>4.2±0.1</t>
    <phoneticPr fontId="7" type="noConversion"/>
  </si>
  <si>
    <t>21.9±0.2</t>
    <phoneticPr fontId="7" type="noConversion"/>
  </si>
  <si>
    <t>17.1±0.05</t>
    <phoneticPr fontId="7" type="noConversion"/>
  </si>
  <si>
    <t>20.5±0.2</t>
    <phoneticPr fontId="7" type="noConversion"/>
  </si>
  <si>
    <t>16.8±0.05</t>
    <phoneticPr fontId="7" type="noConversion"/>
  </si>
  <si>
    <t>9.9±0.2</t>
    <phoneticPr fontId="7" type="noConversion"/>
  </si>
  <si>
    <t>17.9±0.05</t>
    <phoneticPr fontId="7" type="noConversion"/>
  </si>
  <si>
    <t>4.4±0.1</t>
    <phoneticPr fontId="7" type="noConversion"/>
  </si>
  <si>
    <t>9.2±0.3</t>
    <phoneticPr fontId="7" type="noConversion"/>
  </si>
  <si>
    <t>9.6±0.2</t>
    <phoneticPr fontId="7" type="noConversion"/>
  </si>
  <si>
    <t>10.5±0.3</t>
    <phoneticPr fontId="7" type="noConversion"/>
  </si>
  <si>
    <t>27.0±0.2</t>
    <phoneticPr fontId="7" type="noConversion"/>
  </si>
  <si>
    <t>22.8±0.05</t>
    <phoneticPr fontId="7" type="noConversion"/>
  </si>
  <si>
    <t>4.7±0.1</t>
    <phoneticPr fontId="7" type="noConversion"/>
  </si>
  <si>
    <t>11.3±0.3</t>
    <phoneticPr fontId="7" type="noConversion"/>
  </si>
  <si>
    <t>33.0±0.2</t>
    <phoneticPr fontId="7" type="noConversion"/>
  </si>
  <si>
    <t>27.8±0.05</t>
    <phoneticPr fontId="7" type="noConversion"/>
  </si>
  <si>
    <t>5.3±0.1</t>
    <phoneticPr fontId="7" type="noConversion"/>
  </si>
  <si>
    <t>高度差異</t>
    <phoneticPr fontId="7" type="noConversion"/>
  </si>
  <si>
    <t>震動/儲料盤要與組立機構分開設置</t>
    <phoneticPr fontId="7" type="noConversion"/>
  </si>
  <si>
    <t>EBTW要提供部品相關尺寸及樣品</t>
    <phoneticPr fontId="7" type="noConversion"/>
  </si>
  <si>
    <t>10"螢幕設置</t>
    <phoneticPr fontId="7" type="noConversion"/>
  </si>
  <si>
    <t xml:space="preserve">   CCD檢測凹槽角度、高度及內徑尺寸或相同機構設置</t>
    <phoneticPr fontId="7" type="noConversion"/>
  </si>
  <si>
    <t xml:space="preserve">   直線震動設置並與組立唯一體式設計</t>
    <phoneticPr fontId="7" type="noConversion"/>
  </si>
  <si>
    <t>治具準備2SET(Ø12、14)</t>
    <phoneticPr fontId="7" type="noConversion"/>
  </si>
  <si>
    <t>提供樣品最大、小及Ø12、14共計4品目各5pcs</t>
    <phoneticPr fontId="7" type="noConversion"/>
  </si>
  <si>
    <t xml:space="preserve">   出料過程與末端對應部品大小尺寸的自動調整機構設置</t>
    <phoneticPr fontId="7" type="noConversion"/>
  </si>
  <si>
    <t xml:space="preserve">   震動盤穩定供料速度(無震動供料不及而待機)</t>
    <phoneticPr fontId="7" type="noConversion"/>
  </si>
  <si>
    <t>震動盤內卡料及方向正確品再掉落防止</t>
    <phoneticPr fontId="7" type="noConversion"/>
  </si>
  <si>
    <t xml:space="preserve">   D/R &amp; CASE &amp; PK組立模組機構設置</t>
    <phoneticPr fontId="7" type="noConversion"/>
  </si>
  <si>
    <t>大小部品更換時不需調整</t>
    <phoneticPr fontId="7" type="noConversion"/>
  </si>
  <si>
    <r>
      <t>作成：陳國精</t>
    </r>
    <r>
      <rPr>
        <sz val="12"/>
        <rFont val="新細明體"/>
        <family val="1"/>
        <charset val="136"/>
        <scheme val="minor"/>
      </rPr>
      <t xml:space="preserve"> 2024.03.08</t>
    </r>
    <phoneticPr fontId="7" type="noConversion"/>
  </si>
  <si>
    <r>
      <t>設備型式、規格參照現有設備</t>
    </r>
    <r>
      <rPr>
        <sz val="10"/>
        <rFont val="新細明體"/>
        <family val="1"/>
        <charset val="136"/>
        <scheme val="minor"/>
      </rPr>
      <t/>
    </r>
    <phoneticPr fontId="13" type="noConversion"/>
  </si>
  <si>
    <t>D/R震動供料簡化</t>
    <phoneticPr fontId="7" type="noConversion"/>
  </si>
  <si>
    <t>CASE震動供料簡化</t>
    <phoneticPr fontId="7" type="noConversion"/>
  </si>
  <si>
    <r>
      <t xml:space="preserve">   CCD</t>
    </r>
    <r>
      <rPr>
        <sz val="10"/>
        <rFont val="新細明體"/>
        <family val="1"/>
        <charset val="136"/>
        <scheme val="minor"/>
      </rPr>
      <t>檢測角度及外徑尺寸或相同機構設置</t>
    </r>
    <phoneticPr fontId="7" type="noConversion"/>
  </si>
  <si>
    <t>D/R &amp; CASE組立以機械手或相同機構設置</t>
    <phoneticPr fontId="7" type="noConversion"/>
  </si>
  <si>
    <t>P/K(橡膠部品)震動供料</t>
    <phoneticPr fontId="7" type="noConversion"/>
  </si>
  <si>
    <r>
      <t xml:space="preserve">   CCD</t>
    </r>
    <r>
      <rPr>
        <sz val="10"/>
        <rFont val="新細明體"/>
        <family val="1"/>
        <charset val="136"/>
        <scheme val="minor"/>
      </rPr>
      <t>檢測內徑尺寸或相同機構設置</t>
    </r>
    <phoneticPr fontId="7" type="noConversion"/>
  </si>
  <si>
    <r>
      <t xml:space="preserve">   </t>
    </r>
    <r>
      <rPr>
        <sz val="10"/>
        <rFont val="新細明體"/>
        <family val="1"/>
        <charset val="136"/>
        <scheme val="minor"/>
      </rPr>
      <t>組立品質檢測機構設置</t>
    </r>
    <phoneticPr fontId="7" type="noConversion"/>
  </si>
  <si>
    <t>空壓電磁閥位置須標示控制汽缸名稱</t>
    <phoneticPr fontId="7" type="noConversion"/>
  </si>
  <si>
    <t>更換品目時必須更換治具須為快拆式(不使用螺絲拆卸)</t>
    <phoneticPr fontId="7" type="noConversion"/>
  </si>
  <si>
    <t>追加</t>
    <phoneticPr fontId="7" type="noConversion"/>
  </si>
  <si>
    <t xml:space="preserve">   直線震動設置與組立機以一體式設計</t>
    <phoneticPr fontId="7" type="noConversion"/>
  </si>
  <si>
    <t>品目別設定=&gt;更換後自動調整</t>
    <phoneticPr fontId="7" type="noConversion"/>
  </si>
  <si>
    <t>預計22品目=&gt;人機介面設定容量 50品目</t>
    <phoneticPr fontId="7" type="noConversion"/>
  </si>
  <si>
    <t>作業台面與地面起高度要求 90~100 CM(長寬約120CM)</t>
    <phoneticPr fontId="10" type="noConversion"/>
  </si>
  <si>
    <t>取消品目</t>
    <phoneticPr fontId="7" type="noConversion"/>
  </si>
  <si>
    <t>缺料(需求配合處理)</t>
    <phoneticPr fontId="7" type="noConversion"/>
  </si>
  <si>
    <t>300個量試品(驗收)</t>
    <phoneticPr fontId="7" type="noConversion"/>
  </si>
  <si>
    <t>備註(20250421更新)</t>
    <phoneticPr fontId="7" type="noConversion"/>
  </si>
  <si>
    <t>驗收也需要看這個能不能組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</si>
</sst>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0.0"/>
    <numFmt numFmtId="178" formatCode="#,##0_ "/>
    <numFmt numFmtId="179" formatCode="#,##0_);[Red]\(#,##0\)"/>
  </numFmts>
  <fonts count="5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u/>
      <sz val="14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0"/>
      <name val="新細明體"/>
      <family val="2"/>
      <charset val="136"/>
      <scheme val="minor"/>
    </font>
    <font>
      <sz val="10"/>
      <name val="Malgun Gothic Semilight"/>
      <family val="2"/>
      <charset val="136"/>
    </font>
    <font>
      <sz val="16"/>
      <name val="新細明體"/>
      <family val="1"/>
      <charset val="136"/>
      <scheme val="minor"/>
    </font>
    <font>
      <u/>
      <sz val="16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0061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2"/>
      <name val="新細明體"/>
      <family val="2"/>
      <charset val="136"/>
      <scheme val="minor"/>
    </font>
    <font>
      <sz val="16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u/>
      <sz val="16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3"/>
      <name val="新細明體"/>
      <family val="1"/>
      <charset val="136"/>
      <scheme val="minor"/>
    </font>
    <font>
      <sz val="13"/>
      <name val="新細明體"/>
      <family val="2"/>
      <charset val="136"/>
      <scheme val="minor"/>
    </font>
    <font>
      <sz val="11"/>
      <name val="微軟正黑體"/>
      <family val="2"/>
      <charset val="136"/>
    </font>
    <font>
      <sz val="10"/>
      <name val="新細明體"/>
      <family val="2"/>
      <charset val="136"/>
    </font>
    <font>
      <sz val="10"/>
      <name val="細明體"/>
      <family val="2"/>
      <charset val="136"/>
    </font>
    <font>
      <sz val="11"/>
      <name val="Calibri"/>
      <family val="1"/>
    </font>
    <font>
      <sz val="11"/>
      <name val="新細明體"/>
      <family val="1"/>
      <charset val="136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Calibri"/>
      <family val="1"/>
    </font>
    <font>
      <sz val="9"/>
      <name val="新細明體"/>
      <family val="2"/>
      <charset val="136"/>
      <scheme val="minor"/>
    </font>
    <font>
      <sz val="12"/>
      <color theme="1"/>
      <name val="MingLiU"/>
      <family val="2"/>
      <charset val="136"/>
    </font>
    <font>
      <sz val="12"/>
      <color theme="1"/>
      <name val="Calibri"/>
      <family val="2"/>
    </font>
    <font>
      <sz val="15"/>
      <color theme="1"/>
      <name val="新細明體"/>
      <family val="2"/>
      <charset val="136"/>
      <scheme val="minor"/>
    </font>
    <font>
      <sz val="10"/>
      <name val="新細明體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color rgb="FFFF0000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/>
    <xf numFmtId="0" fontId="21" fillId="4" borderId="10" applyNumberFormat="0" applyAlignment="0" applyProtection="0"/>
    <xf numFmtId="0" fontId="22" fillId="2" borderId="0" applyNumberFormat="0" applyBorder="0" applyAlignment="0" applyProtection="0"/>
    <xf numFmtId="176" fontId="20" fillId="0" borderId="0" applyFont="0" applyFill="0" applyBorder="0" applyAlignment="0" applyProtection="0"/>
    <xf numFmtId="0" fontId="23" fillId="5" borderId="11" applyNumberFormat="0" applyAlignment="0" applyProtection="0"/>
    <xf numFmtId="0" fontId="24" fillId="3" borderId="0" applyNumberFormat="0" applyBorder="0" applyAlignment="0" applyProtection="0"/>
    <xf numFmtId="0" fontId="4" fillId="0" borderId="0">
      <alignment vertical="center"/>
    </xf>
    <xf numFmtId="0" fontId="3" fillId="0" borderId="0">
      <alignment vertical="center"/>
    </xf>
  </cellStyleXfs>
  <cellXfs count="19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8" fillId="0" borderId="0" xfId="0" applyFont="1">
      <alignment vertical="center"/>
    </xf>
    <xf numFmtId="0" fontId="12" fillId="0" borderId="8" xfId="2" applyFont="1" applyBorder="1">
      <alignment vertical="center"/>
    </xf>
    <xf numFmtId="0" fontId="12" fillId="0" borderId="8" xfId="2" applyFont="1" applyBorder="1" applyAlignment="1">
      <alignment horizontal="left" vertical="center"/>
    </xf>
    <xf numFmtId="0" fontId="15" fillId="0" borderId="8" xfId="2" applyFont="1" applyBorder="1">
      <alignment vertical="center"/>
    </xf>
    <xf numFmtId="0" fontId="12" fillId="0" borderId="8" xfId="2" applyFont="1" applyBorder="1" applyAlignment="1">
      <alignment vertical="center" wrapText="1"/>
    </xf>
    <xf numFmtId="0" fontId="12" fillId="0" borderId="7" xfId="2" applyFont="1" applyBorder="1">
      <alignment vertical="center"/>
    </xf>
    <xf numFmtId="0" fontId="15" fillId="0" borderId="0" xfId="2" applyFont="1">
      <alignment vertical="center"/>
    </xf>
    <xf numFmtId="0" fontId="12" fillId="0" borderId="0" xfId="2" applyFont="1">
      <alignment vertical="center"/>
    </xf>
    <xf numFmtId="0" fontId="16" fillId="0" borderId="0" xfId="2" applyFont="1">
      <alignment vertical="center"/>
    </xf>
    <xf numFmtId="0" fontId="18" fillId="0" borderId="0" xfId="2" applyFont="1">
      <alignment vertical="center"/>
    </xf>
    <xf numFmtId="0" fontId="15" fillId="0" borderId="0" xfId="2" applyFont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2" fillId="0" borderId="7" xfId="2" applyFont="1" applyBorder="1" applyAlignment="1">
      <alignment horizontal="left" vertical="center"/>
    </xf>
    <xf numFmtId="0" fontId="16" fillId="0" borderId="8" xfId="2" applyFont="1" applyBorder="1">
      <alignment vertical="center"/>
    </xf>
    <xf numFmtId="0" fontId="12" fillId="0" borderId="9" xfId="2" applyFont="1" applyBorder="1" applyAlignment="1">
      <alignment horizontal="left" vertical="center"/>
    </xf>
    <xf numFmtId="0" fontId="12" fillId="0" borderId="9" xfId="2" applyFont="1" applyBorder="1">
      <alignment vertical="center"/>
    </xf>
    <xf numFmtId="0" fontId="12" fillId="0" borderId="0" xfId="2" applyFont="1" applyAlignment="1">
      <alignment horizontal="left" vertical="center"/>
    </xf>
    <xf numFmtId="0" fontId="15" fillId="0" borderId="7" xfId="2" applyFont="1" applyBorder="1">
      <alignment vertical="center"/>
    </xf>
    <xf numFmtId="0" fontId="12" fillId="0" borderId="8" xfId="3" applyFont="1" applyBorder="1" applyAlignment="1">
      <alignment horizontal="left" vertical="center"/>
    </xf>
    <xf numFmtId="0" fontId="12" fillId="0" borderId="8" xfId="3" applyFont="1" applyBorder="1">
      <alignment vertical="center"/>
    </xf>
    <xf numFmtId="0" fontId="12" fillId="0" borderId="7" xfId="3" applyFont="1" applyBorder="1">
      <alignment vertical="center"/>
    </xf>
    <xf numFmtId="0" fontId="15" fillId="0" borderId="0" xfId="3" applyFont="1">
      <alignment vertical="center"/>
    </xf>
    <xf numFmtId="0" fontId="7" fillId="0" borderId="8" xfId="2" applyFont="1" applyBorder="1" applyAlignment="1">
      <alignment vertical="center" wrapText="1"/>
    </xf>
    <xf numFmtId="0" fontId="12" fillId="0" borderId="8" xfId="2" applyFont="1" applyBorder="1" applyAlignment="1">
      <alignment horizontal="center" vertical="center"/>
    </xf>
    <xf numFmtId="0" fontId="15" fillId="0" borderId="9" xfId="2" applyFont="1" applyBorder="1" applyAlignment="1">
      <alignment horizontal="left" vertical="center"/>
    </xf>
    <xf numFmtId="0" fontId="15" fillId="0" borderId="9" xfId="2" applyFont="1" applyBorder="1">
      <alignment vertical="center"/>
    </xf>
    <xf numFmtId="0" fontId="20" fillId="0" borderId="0" xfId="4"/>
    <xf numFmtId="0" fontId="25" fillId="0" borderId="0" xfId="2" applyFont="1" applyAlignment="1">
      <alignment horizontal="center" vertical="center"/>
    </xf>
    <xf numFmtId="0" fontId="5" fillId="0" borderId="0" xfId="0" applyFont="1">
      <alignment vertical="center"/>
    </xf>
    <xf numFmtId="0" fontId="20" fillId="0" borderId="0" xfId="4" applyAlignment="1">
      <alignment horizontal="center"/>
    </xf>
    <xf numFmtId="0" fontId="20" fillId="0" borderId="0" xfId="4" quotePrefix="1" applyAlignment="1">
      <alignment horizontal="center"/>
    </xf>
    <xf numFmtId="0" fontId="4" fillId="0" borderId="0" xfId="0" applyFont="1">
      <alignment vertical="center"/>
    </xf>
    <xf numFmtId="0" fontId="16" fillId="0" borderId="7" xfId="2" applyFont="1" applyBorder="1">
      <alignment vertical="center"/>
    </xf>
    <xf numFmtId="0" fontId="16" fillId="0" borderId="8" xfId="2" applyFont="1" applyBorder="1" applyAlignment="1">
      <alignment horizontal="left" vertical="center"/>
    </xf>
    <xf numFmtId="0" fontId="29" fillId="0" borderId="1" xfId="9" applyFont="1" applyFill="1" applyBorder="1" applyAlignment="1">
      <alignment horizontal="center" vertical="center"/>
    </xf>
    <xf numFmtId="0" fontId="20" fillId="0" borderId="1" xfId="4" applyBorder="1" applyAlignment="1">
      <alignment horizontal="center"/>
    </xf>
    <xf numFmtId="0" fontId="20" fillId="0" borderId="1" xfId="4" applyBorder="1" applyAlignment="1">
      <alignment horizontal="center" vertical="center"/>
    </xf>
    <xf numFmtId="0" fontId="34" fillId="0" borderId="12" xfId="5" applyFont="1" applyFill="1" applyBorder="1" applyAlignment="1">
      <alignment horizontal="center" vertical="center" wrapText="1"/>
    </xf>
    <xf numFmtId="0" fontId="20" fillId="0" borderId="1" xfId="4" applyBorder="1" applyAlignment="1">
      <alignment horizontal="left"/>
    </xf>
    <xf numFmtId="0" fontId="20" fillId="0" borderId="1" xfId="4" applyBorder="1" applyAlignment="1">
      <alignment horizontal="right"/>
    </xf>
    <xf numFmtId="0" fontId="37" fillId="0" borderId="8" xfId="2" applyFont="1" applyBorder="1" applyAlignment="1">
      <alignment horizontal="left" vertical="center"/>
    </xf>
    <xf numFmtId="0" fontId="3" fillId="7" borderId="0" xfId="11" applyFill="1">
      <alignment vertical="center"/>
    </xf>
    <xf numFmtId="178" fontId="3" fillId="0" borderId="0" xfId="11" applyNumberFormat="1">
      <alignment vertical="center"/>
    </xf>
    <xf numFmtId="0" fontId="3" fillId="0" borderId="0" xfId="11">
      <alignment vertical="center"/>
    </xf>
    <xf numFmtId="179" fontId="3" fillId="0" borderId="0" xfId="11" applyNumberFormat="1">
      <alignment vertical="center"/>
    </xf>
    <xf numFmtId="49" fontId="3" fillId="8" borderId="0" xfId="11" applyNumberFormat="1" applyFill="1">
      <alignment vertical="center"/>
    </xf>
    <xf numFmtId="0" fontId="3" fillId="8" borderId="0" xfId="11" applyFill="1">
      <alignment vertical="center"/>
    </xf>
    <xf numFmtId="179" fontId="20" fillId="0" borderId="1" xfId="4" applyNumberFormat="1" applyBorder="1" applyAlignment="1">
      <alignment horizontal="center" vertical="center"/>
    </xf>
    <xf numFmtId="0" fontId="20" fillId="0" borderId="1" xfId="4" applyBorder="1" applyAlignment="1">
      <alignment vertical="center"/>
    </xf>
    <xf numFmtId="0" fontId="20" fillId="0" borderId="1" xfId="4" applyBorder="1"/>
    <xf numFmtId="0" fontId="3" fillId="9" borderId="13" xfId="11" applyFill="1" applyBorder="1" applyAlignment="1">
      <alignment horizontal="right" vertical="center"/>
    </xf>
    <xf numFmtId="0" fontId="3" fillId="9" borderId="15" xfId="11" applyFill="1" applyBorder="1" applyAlignment="1">
      <alignment horizontal="center" vertical="center"/>
    </xf>
    <xf numFmtId="0" fontId="3" fillId="9" borderId="14" xfId="11" applyFill="1" applyBorder="1" applyAlignment="1">
      <alignment horizontal="left" vertical="center"/>
    </xf>
    <xf numFmtId="0" fontId="3" fillId="6" borderId="13" xfId="11" applyFill="1" applyBorder="1" applyAlignment="1">
      <alignment horizontal="right" vertical="center"/>
    </xf>
    <xf numFmtId="0" fontId="3" fillId="6" borderId="15" xfId="11" applyFill="1" applyBorder="1" applyAlignment="1">
      <alignment horizontal="center" vertical="center"/>
    </xf>
    <xf numFmtId="0" fontId="3" fillId="6" borderId="14" xfId="11" applyFill="1" applyBorder="1" applyAlignment="1">
      <alignment horizontal="left" vertical="center"/>
    </xf>
    <xf numFmtId="0" fontId="20" fillId="6" borderId="1" xfId="4" applyFill="1" applyBorder="1" applyAlignment="1">
      <alignment vertical="center"/>
    </xf>
    <xf numFmtId="0" fontId="44" fillId="6" borderId="15" xfId="11" applyFont="1" applyFill="1" applyBorder="1" applyAlignment="1">
      <alignment horizontal="center" vertical="center"/>
    </xf>
    <xf numFmtId="0" fontId="3" fillId="9" borderId="17" xfId="11" applyFill="1" applyBorder="1" applyAlignment="1">
      <alignment horizontal="center" vertical="center"/>
    </xf>
    <xf numFmtId="0" fontId="3" fillId="9" borderId="16" xfId="11" applyFill="1" applyBorder="1" applyAlignment="1">
      <alignment horizontal="left" vertical="center"/>
    </xf>
    <xf numFmtId="0" fontId="45" fillId="9" borderId="5" xfId="11" applyFont="1" applyFill="1" applyBorder="1" applyAlignment="1">
      <alignment horizontal="center" vertical="center"/>
    </xf>
    <xf numFmtId="0" fontId="3" fillId="9" borderId="6" xfId="11" applyFill="1" applyBorder="1" applyAlignment="1">
      <alignment horizontal="left" vertical="center"/>
    </xf>
    <xf numFmtId="0" fontId="3" fillId="6" borderId="17" xfId="11" applyFill="1" applyBorder="1" applyAlignment="1">
      <alignment horizontal="center" vertical="center"/>
    </xf>
    <xf numFmtId="0" fontId="3" fillId="6" borderId="16" xfId="11" applyFill="1" applyBorder="1" applyAlignment="1">
      <alignment horizontal="left" vertical="center"/>
    </xf>
    <xf numFmtId="0" fontId="45" fillId="6" borderId="5" xfId="11" applyFont="1" applyFill="1" applyBorder="1" applyAlignment="1">
      <alignment horizontal="center" vertical="center"/>
    </xf>
    <xf numFmtId="0" fontId="3" fillId="6" borderId="6" xfId="11" applyFill="1" applyBorder="1" applyAlignment="1">
      <alignment horizontal="left" vertical="center"/>
    </xf>
    <xf numFmtId="0" fontId="3" fillId="0" borderId="1" xfId="11" applyBorder="1" applyAlignment="1">
      <alignment horizontal="center" vertical="center"/>
    </xf>
    <xf numFmtId="0" fontId="20" fillId="6" borderId="1" xfId="4" applyFill="1" applyBorder="1" applyAlignment="1">
      <alignment horizontal="center" vertical="center"/>
    </xf>
    <xf numFmtId="179" fontId="20" fillId="6" borderId="1" xfId="4" applyNumberFormat="1" applyFill="1" applyBorder="1" applyAlignment="1">
      <alignment horizontal="center" vertical="center"/>
    </xf>
    <xf numFmtId="0" fontId="3" fillId="6" borderId="1" xfId="11" applyFill="1" applyBorder="1" applyAlignment="1">
      <alignment horizontal="center" vertical="center"/>
    </xf>
    <xf numFmtId="0" fontId="20" fillId="0" borderId="0" xfId="4" applyAlignment="1">
      <alignment horizontal="left" vertical="center"/>
    </xf>
    <xf numFmtId="0" fontId="2" fillId="0" borderId="1" xfId="4" applyFont="1" applyBorder="1" applyAlignment="1">
      <alignment horizontal="center"/>
    </xf>
    <xf numFmtId="0" fontId="6" fillId="0" borderId="1" xfId="4" applyFont="1" applyBorder="1" applyAlignment="1">
      <alignment horizontal="center"/>
    </xf>
    <xf numFmtId="0" fontId="30" fillId="0" borderId="1" xfId="4" applyFont="1" applyBorder="1" applyAlignment="1">
      <alignment horizontal="center" vertical="center" wrapText="1"/>
    </xf>
    <xf numFmtId="0" fontId="30" fillId="0" borderId="1" xfId="4" applyFont="1" applyBorder="1" applyAlignment="1">
      <alignment vertical="center" wrapText="1"/>
    </xf>
    <xf numFmtId="0" fontId="35" fillId="0" borderId="1" xfId="4" applyFont="1" applyBorder="1" applyAlignment="1">
      <alignment horizontal="center" vertical="center"/>
    </xf>
    <xf numFmtId="0" fontId="29" fillId="0" borderId="13" xfId="4" applyFont="1" applyBorder="1" applyAlignment="1">
      <alignment horizontal="center" vertical="center"/>
    </xf>
    <xf numFmtId="0" fontId="29" fillId="0" borderId="14" xfId="4" applyFont="1" applyBorder="1" applyAlignment="1">
      <alignment horizontal="left" vertical="center"/>
    </xf>
    <xf numFmtId="177" fontId="29" fillId="0" borderId="13" xfId="4" applyNumberFormat="1" applyFont="1" applyBorder="1" applyAlignment="1">
      <alignment horizontal="center" vertical="center"/>
    </xf>
    <xf numFmtId="177" fontId="29" fillId="0" borderId="13" xfId="4" applyNumberFormat="1" applyFont="1" applyBorder="1" applyAlignment="1">
      <alignment horizontal="left" vertical="center"/>
    </xf>
    <xf numFmtId="0" fontId="29" fillId="0" borderId="1" xfId="4" applyFont="1" applyBorder="1" applyAlignment="1">
      <alignment horizontal="center"/>
    </xf>
    <xf numFmtId="0" fontId="29" fillId="0" borderId="1" xfId="4" applyFont="1" applyBorder="1" applyAlignment="1">
      <alignment horizontal="center" vertical="center"/>
    </xf>
    <xf numFmtId="0" fontId="29" fillId="0" borderId="15" xfId="4" applyFont="1" applyBorder="1" applyAlignment="1">
      <alignment horizontal="left" vertical="center"/>
    </xf>
    <xf numFmtId="0" fontId="29" fillId="0" borderId="13" xfId="4" applyFont="1" applyBorder="1" applyAlignment="1">
      <alignment horizontal="left" vertical="center"/>
    </xf>
    <xf numFmtId="0" fontId="27" fillId="0" borderId="0" xfId="4" applyFont="1"/>
    <xf numFmtId="0" fontId="29" fillId="0" borderId="1" xfId="4" applyFont="1" applyBorder="1" applyAlignment="1">
      <alignment horizontal="left" vertical="center"/>
    </xf>
    <xf numFmtId="0" fontId="46" fillId="0" borderId="8" xfId="2" applyFont="1" applyBorder="1">
      <alignment vertical="center"/>
    </xf>
    <xf numFmtId="0" fontId="48" fillId="0" borderId="8" xfId="2" applyFont="1" applyBorder="1" applyAlignment="1">
      <alignment horizontal="left" vertical="center"/>
    </xf>
    <xf numFmtId="0" fontId="47" fillId="0" borderId="1" xfId="2" applyFont="1" applyBorder="1" applyAlignment="1">
      <alignment horizontal="center" vertical="center"/>
    </xf>
    <xf numFmtId="0" fontId="47" fillId="0" borderId="8" xfId="2" applyFont="1" applyBorder="1">
      <alignment vertical="center"/>
    </xf>
    <xf numFmtId="0" fontId="48" fillId="0" borderId="9" xfId="2" applyFont="1" applyBorder="1" applyAlignment="1">
      <alignment horizontal="left" vertical="center"/>
    </xf>
    <xf numFmtId="0" fontId="29" fillId="6" borderId="1" xfId="9" applyFont="1" applyFill="1" applyBorder="1" applyAlignment="1">
      <alignment horizontal="center" vertical="center"/>
    </xf>
    <xf numFmtId="0" fontId="29" fillId="9" borderId="1" xfId="9" applyFont="1" applyFill="1" applyBorder="1" applyAlignment="1">
      <alignment horizontal="center" vertical="center"/>
    </xf>
    <xf numFmtId="0" fontId="40" fillId="0" borderId="1" xfId="4" applyFont="1" applyBorder="1" applyAlignment="1">
      <alignment horizontal="left"/>
    </xf>
    <xf numFmtId="0" fontId="40" fillId="0" borderId="0" xfId="4" applyFont="1"/>
    <xf numFmtId="0" fontId="40" fillId="9" borderId="1" xfId="9" applyFont="1" applyFill="1" applyBorder="1" applyAlignment="1">
      <alignment horizontal="center" vertical="center"/>
    </xf>
    <xf numFmtId="0" fontId="49" fillId="0" borderId="0" xfId="4" applyFont="1"/>
    <xf numFmtId="0" fontId="40" fillId="0" borderId="1" xfId="9" applyFont="1" applyFill="1" applyBorder="1" applyAlignment="1">
      <alignment horizontal="center" vertical="center"/>
    </xf>
    <xf numFmtId="0" fontId="29" fillId="0" borderId="13" xfId="4" applyFont="1" applyBorder="1" applyAlignment="1">
      <alignment horizontal="center" vertical="center"/>
    </xf>
    <xf numFmtId="0" fontId="29" fillId="0" borderId="14" xfId="4" applyFont="1" applyBorder="1" applyAlignment="1">
      <alignment horizontal="center" vertical="center"/>
    </xf>
    <xf numFmtId="0" fontId="29" fillId="0" borderId="12" xfId="4" applyFont="1" applyBorder="1" applyAlignment="1">
      <alignment horizontal="center" vertical="center"/>
    </xf>
    <xf numFmtId="0" fontId="29" fillId="0" borderId="16" xfId="4" applyFont="1" applyBorder="1" applyAlignment="1">
      <alignment horizontal="center" vertical="center"/>
    </xf>
    <xf numFmtId="0" fontId="29" fillId="0" borderId="4" xfId="4" applyFont="1" applyBorder="1" applyAlignment="1">
      <alignment horizontal="center" vertical="center"/>
    </xf>
    <xf numFmtId="0" fontId="29" fillId="0" borderId="6" xfId="4" applyFont="1" applyBorder="1" applyAlignment="1">
      <alignment horizontal="center" vertical="center"/>
    </xf>
    <xf numFmtId="177" fontId="29" fillId="0" borderId="12" xfId="4" applyNumberFormat="1" applyFont="1" applyBorder="1" applyAlignment="1">
      <alignment horizontal="center" vertical="center"/>
    </xf>
    <xf numFmtId="177" fontId="29" fillId="0" borderId="16" xfId="4" applyNumberFormat="1" applyFont="1" applyBorder="1" applyAlignment="1">
      <alignment horizontal="center" vertical="center"/>
    </xf>
    <xf numFmtId="177" fontId="29" fillId="0" borderId="4" xfId="4" applyNumberFormat="1" applyFont="1" applyBorder="1" applyAlignment="1">
      <alignment horizontal="center" vertical="center"/>
    </xf>
    <xf numFmtId="177" fontId="29" fillId="0" borderId="6" xfId="4" applyNumberFormat="1" applyFont="1" applyBorder="1" applyAlignment="1">
      <alignment horizontal="center" vertical="center"/>
    </xf>
    <xf numFmtId="0" fontId="29" fillId="0" borderId="7" xfId="9" applyFont="1" applyFill="1" applyBorder="1" applyAlignment="1">
      <alignment horizontal="center" vertical="center"/>
    </xf>
    <xf numFmtId="0" fontId="29" fillId="0" borderId="9" xfId="9" applyFont="1" applyFill="1" applyBorder="1" applyAlignment="1">
      <alignment horizontal="center" vertical="center"/>
    </xf>
    <xf numFmtId="0" fontId="20" fillId="0" borderId="7" xfId="4" applyBorder="1" applyAlignment="1">
      <alignment horizontal="left" vertical="center"/>
    </xf>
    <xf numFmtId="0" fontId="20" fillId="0" borderId="9" xfId="4" applyBorder="1" applyAlignment="1">
      <alignment horizontal="left" vertical="center"/>
    </xf>
    <xf numFmtId="0" fontId="20" fillId="0" borderId="7" xfId="4" applyBorder="1" applyAlignment="1">
      <alignment horizontal="right" vertical="center"/>
    </xf>
    <xf numFmtId="0" fontId="20" fillId="0" borderId="9" xfId="4" applyBorder="1" applyAlignment="1">
      <alignment horizontal="right" vertical="center"/>
    </xf>
    <xf numFmtId="0" fontId="39" fillId="0" borderId="13" xfId="4" applyFont="1" applyBorder="1" applyAlignment="1">
      <alignment horizontal="left" vertical="center"/>
    </xf>
    <xf numFmtId="0" fontId="29" fillId="0" borderId="14" xfId="4" applyFont="1" applyBorder="1" applyAlignment="1">
      <alignment horizontal="left" vertical="center"/>
    </xf>
    <xf numFmtId="0" fontId="29" fillId="0" borderId="2" xfId="4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29" fillId="6" borderId="7" xfId="9" applyFont="1" applyFill="1" applyBorder="1" applyAlignment="1">
      <alignment horizontal="center" vertical="center"/>
    </xf>
    <xf numFmtId="0" fontId="29" fillId="6" borderId="9" xfId="9" applyFont="1" applyFill="1" applyBorder="1" applyAlignment="1">
      <alignment horizontal="center" vertical="center"/>
    </xf>
    <xf numFmtId="0" fontId="29" fillId="0" borderId="12" xfId="4" applyFont="1" applyBorder="1" applyAlignment="1">
      <alignment horizontal="left" vertical="center"/>
    </xf>
    <xf numFmtId="0" fontId="29" fillId="0" borderId="16" xfId="4" applyFont="1" applyBorder="1" applyAlignment="1">
      <alignment horizontal="left" vertical="center"/>
    </xf>
    <xf numFmtId="0" fontId="29" fillId="0" borderId="2" xfId="4" applyFont="1" applyBorder="1" applyAlignment="1">
      <alignment horizontal="left" vertical="center"/>
    </xf>
    <xf numFmtId="0" fontId="29" fillId="0" borderId="3" xfId="4" applyFont="1" applyBorder="1" applyAlignment="1">
      <alignment horizontal="left" vertical="center"/>
    </xf>
    <xf numFmtId="0" fontId="29" fillId="0" borderId="4" xfId="4" applyFont="1" applyBorder="1" applyAlignment="1">
      <alignment horizontal="left" vertical="center"/>
    </xf>
    <xf numFmtId="0" fontId="29" fillId="0" borderId="6" xfId="4" applyFont="1" applyBorder="1" applyAlignment="1">
      <alignment horizontal="left" vertical="center"/>
    </xf>
    <xf numFmtId="0" fontId="20" fillId="0" borderId="7" xfId="4" applyBorder="1" applyAlignment="1">
      <alignment horizontal="center"/>
    </xf>
    <xf numFmtId="0" fontId="20" fillId="0" borderId="9" xfId="4" applyBorder="1" applyAlignment="1">
      <alignment horizontal="center"/>
    </xf>
    <xf numFmtId="177" fontId="29" fillId="0" borderId="2" xfId="4" applyNumberFormat="1" applyFont="1" applyBorder="1" applyAlignment="1">
      <alignment horizontal="center" vertical="center"/>
    </xf>
    <xf numFmtId="177" fontId="29" fillId="0" borderId="3" xfId="4" applyNumberFormat="1" applyFont="1" applyBorder="1" applyAlignment="1">
      <alignment horizontal="center" vertical="center"/>
    </xf>
    <xf numFmtId="0" fontId="20" fillId="0" borderId="7" xfId="4" applyBorder="1" applyAlignment="1">
      <alignment horizontal="center" vertical="center"/>
    </xf>
    <xf numFmtId="0" fontId="20" fillId="0" borderId="8" xfId="4" applyBorder="1" applyAlignment="1">
      <alignment horizontal="center" vertical="center"/>
    </xf>
    <xf numFmtId="0" fontId="20" fillId="0" borderId="9" xfId="4" applyBorder="1" applyAlignment="1">
      <alignment horizontal="center" vertical="center"/>
    </xf>
    <xf numFmtId="0" fontId="40" fillId="0" borderId="13" xfId="4" applyFont="1" applyBorder="1" applyAlignment="1">
      <alignment horizontal="center" vertical="center"/>
    </xf>
    <xf numFmtId="0" fontId="40" fillId="0" borderId="14" xfId="4" applyFont="1" applyBorder="1" applyAlignment="1">
      <alignment horizontal="center" vertical="center"/>
    </xf>
    <xf numFmtId="0" fontId="29" fillId="0" borderId="7" xfId="4" applyFont="1" applyBorder="1" applyAlignment="1">
      <alignment horizontal="center" vertical="center"/>
    </xf>
    <xf numFmtId="0" fontId="29" fillId="0" borderId="9" xfId="4" applyFont="1" applyBorder="1" applyAlignment="1">
      <alignment horizontal="center" vertical="center"/>
    </xf>
    <xf numFmtId="0" fontId="20" fillId="0" borderId="0" xfId="4" applyAlignment="1">
      <alignment horizontal="center"/>
    </xf>
    <xf numFmtId="0" fontId="20" fillId="0" borderId="0" xfId="4" quotePrefix="1" applyAlignment="1">
      <alignment horizontal="center"/>
    </xf>
    <xf numFmtId="0" fontId="40" fillId="0" borderId="12" xfId="4" applyFont="1" applyBorder="1" applyAlignment="1">
      <alignment horizontal="center" vertical="center"/>
    </xf>
    <xf numFmtId="0" fontId="40" fillId="0" borderId="16" xfId="4" applyFont="1" applyBorder="1" applyAlignment="1">
      <alignment horizontal="center" vertical="center"/>
    </xf>
    <xf numFmtId="0" fontId="40" fillId="0" borderId="4" xfId="4" applyFont="1" applyBorder="1" applyAlignment="1">
      <alignment horizontal="center" vertical="center"/>
    </xf>
    <xf numFmtId="0" fontId="40" fillId="0" borderId="6" xfId="4" applyFont="1" applyBorder="1" applyAlignment="1">
      <alignment horizontal="center" vertical="center"/>
    </xf>
    <xf numFmtId="0" fontId="29" fillId="0" borderId="1" xfId="4" applyFont="1" applyBorder="1" applyAlignment="1">
      <alignment horizontal="center" vertical="center"/>
    </xf>
    <xf numFmtId="0" fontId="35" fillId="0" borderId="7" xfId="4" applyFont="1" applyBorder="1" applyAlignment="1">
      <alignment horizontal="center" vertical="center"/>
    </xf>
    <xf numFmtId="0" fontId="35" fillId="0" borderId="9" xfId="4" applyFont="1" applyBorder="1" applyAlignment="1">
      <alignment horizontal="center" vertical="center"/>
    </xf>
    <xf numFmtId="0" fontId="29" fillId="0" borderId="7" xfId="4" applyFont="1" applyBorder="1" applyAlignment="1">
      <alignment horizontal="center"/>
    </xf>
    <xf numFmtId="0" fontId="29" fillId="0" borderId="9" xfId="4" applyFont="1" applyBorder="1" applyAlignment="1">
      <alignment horizontal="center"/>
    </xf>
    <xf numFmtId="0" fontId="38" fillId="0" borderId="12" xfId="4" applyFont="1" applyBorder="1" applyAlignment="1">
      <alignment horizontal="center" vertical="center"/>
    </xf>
    <xf numFmtId="0" fontId="30" fillId="0" borderId="13" xfId="4" applyFont="1" applyBorder="1" applyAlignment="1">
      <alignment horizontal="center" vertical="center" wrapText="1"/>
    </xf>
    <xf numFmtId="0" fontId="30" fillId="0" borderId="14" xfId="4" applyFont="1" applyBorder="1" applyAlignment="1">
      <alignment horizontal="center" vertical="center" wrapText="1"/>
    </xf>
    <xf numFmtId="0" fontId="2" fillId="0" borderId="13" xfId="4" applyFont="1" applyBorder="1" applyAlignment="1">
      <alignment horizontal="center"/>
    </xf>
    <xf numFmtId="0" fontId="2" fillId="0" borderId="15" xfId="4" applyFont="1" applyBorder="1" applyAlignment="1">
      <alignment horizontal="center"/>
    </xf>
    <xf numFmtId="0" fontId="2" fillId="0" borderId="14" xfId="4" applyFont="1" applyBorder="1" applyAlignment="1">
      <alignment horizontal="center"/>
    </xf>
    <xf numFmtId="0" fontId="33" fillId="0" borderId="1" xfId="5" applyFont="1" applyFill="1" applyBorder="1" applyAlignment="1">
      <alignment horizontal="center" vertical="center" wrapText="1"/>
    </xf>
    <xf numFmtId="0" fontId="30" fillId="0" borderId="13" xfId="4" applyFont="1" applyBorder="1" applyAlignment="1">
      <alignment horizontal="left" vertical="center" wrapText="1"/>
    </xf>
    <xf numFmtId="0" fontId="30" fillId="0" borderId="14" xfId="4" applyFont="1" applyBorder="1" applyAlignment="1">
      <alignment horizontal="left" vertical="center" wrapText="1"/>
    </xf>
    <xf numFmtId="49" fontId="3" fillId="8" borderId="0" xfId="11" applyNumberFormat="1" applyFill="1">
      <alignment vertical="center"/>
    </xf>
    <xf numFmtId="0" fontId="3" fillId="8" borderId="0" xfId="11" applyFill="1">
      <alignment vertical="center"/>
    </xf>
    <xf numFmtId="0" fontId="3" fillId="0" borderId="0" xfId="11">
      <alignment vertical="center"/>
    </xf>
    <xf numFmtId="0" fontId="43" fillId="9" borderId="13" xfId="11" applyFont="1" applyFill="1" applyBorder="1" applyAlignment="1">
      <alignment horizontal="center" vertical="center"/>
    </xf>
    <xf numFmtId="0" fontId="43" fillId="9" borderId="15" xfId="11" applyFont="1" applyFill="1" applyBorder="1" applyAlignment="1">
      <alignment horizontal="center" vertical="center"/>
    </xf>
    <xf numFmtId="0" fontId="43" fillId="9" borderId="14" xfId="11" applyFont="1" applyFill="1" applyBorder="1" applyAlignment="1">
      <alignment horizontal="center" vertical="center"/>
    </xf>
    <xf numFmtId="0" fontId="3" fillId="9" borderId="12" xfId="11" applyFill="1" applyBorder="1" applyAlignment="1">
      <alignment horizontal="right" vertical="center"/>
    </xf>
    <xf numFmtId="0" fontId="3" fillId="9" borderId="4" xfId="11" applyFill="1" applyBorder="1" applyAlignment="1">
      <alignment horizontal="right" vertical="center"/>
    </xf>
    <xf numFmtId="178" fontId="3" fillId="0" borderId="0" xfId="11" applyNumberFormat="1">
      <alignment vertical="center"/>
    </xf>
    <xf numFmtId="0" fontId="3" fillId="0" borderId="3" xfId="11" applyBorder="1" applyAlignment="1">
      <alignment horizontal="center" vertical="center"/>
    </xf>
    <xf numFmtId="0" fontId="20" fillId="0" borderId="7" xfId="4" applyBorder="1" applyAlignment="1">
      <alignment vertical="center"/>
    </xf>
    <xf numFmtId="0" fontId="20" fillId="0" borderId="9" xfId="4" applyBorder="1" applyAlignment="1">
      <alignment vertical="center"/>
    </xf>
    <xf numFmtId="179" fontId="20" fillId="0" borderId="7" xfId="4" applyNumberFormat="1" applyBorder="1" applyAlignment="1">
      <alignment horizontal="center" vertical="center"/>
    </xf>
    <xf numFmtId="179" fontId="20" fillId="0" borderId="9" xfId="4" applyNumberFormat="1" applyBorder="1" applyAlignment="1">
      <alignment horizontal="center" vertical="center"/>
    </xf>
    <xf numFmtId="0" fontId="3" fillId="6" borderId="12" xfId="11" applyFill="1" applyBorder="1" applyAlignment="1">
      <alignment horizontal="right" vertical="center"/>
    </xf>
    <xf numFmtId="0" fontId="3" fillId="6" borderId="4" xfId="11" applyFill="1" applyBorder="1" applyAlignment="1">
      <alignment horizontal="right" vertical="center"/>
    </xf>
    <xf numFmtId="0" fontId="3" fillId="0" borderId="7" xfId="11" applyBorder="1" applyAlignment="1">
      <alignment horizontal="center" vertical="center"/>
    </xf>
    <xf numFmtId="0" fontId="3" fillId="0" borderId="9" xfId="1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0" fillId="6" borderId="7" xfId="9" applyFont="1" applyFill="1" applyBorder="1" applyAlignment="1">
      <alignment horizontal="center" vertical="center"/>
    </xf>
    <xf numFmtId="0" fontId="50" fillId="6" borderId="9" xfId="9" applyFont="1" applyFill="1" applyBorder="1" applyAlignment="1">
      <alignment horizontal="center" vertical="center"/>
    </xf>
  </cellXfs>
  <cellStyles count="12">
    <cellStyle name="一般" xfId="0" builtinId="0"/>
    <cellStyle name="一般 2" xfId="1" xr:uid="{00000000-0005-0000-0000-000001000000}"/>
    <cellStyle name="一般 2 5" xfId="3" xr:uid="{00000000-0005-0000-0000-000002000000}"/>
    <cellStyle name="一般 3" xfId="4" xr:uid="{00000000-0005-0000-0000-000003000000}"/>
    <cellStyle name="一般 3 2" xfId="11" xr:uid="{8CB62095-988E-4217-B244-CB2C2D5219D5}"/>
    <cellStyle name="一般 4" xfId="10" xr:uid="{00000000-0005-0000-0000-000004000000}"/>
    <cellStyle name="一般 7" xfId="2" xr:uid="{00000000-0005-0000-0000-000005000000}"/>
    <cellStyle name="千分位 2" xfId="7" xr:uid="{00000000-0005-0000-0000-000006000000}"/>
    <cellStyle name="中等 2" xfId="9" xr:uid="{00000000-0005-0000-0000-000007000000}"/>
    <cellStyle name="好 2" xfId="6" xr:uid="{00000000-0005-0000-0000-000008000000}"/>
    <cellStyle name="計算方式 2" xfId="5" xr:uid="{00000000-0005-0000-0000-000009000000}"/>
    <cellStyle name="檢查儲存格 2" xfId="8" xr:uid="{00000000-0005-0000-0000-00000A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png"/><Relationship Id="rId5" Type="http://schemas.openxmlformats.org/officeDocument/2006/relationships/image" Target="../media/image10.jpeg"/><Relationship Id="rId4" Type="http://schemas.openxmlformats.org/officeDocument/2006/relationships/image" Target="../media/image9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1095375</xdr:colOff>
      <xdr:row>3</xdr:row>
      <xdr:rowOff>114138</xdr:rowOff>
    </xdr:from>
    <xdr:to>
      <xdr:col>4</xdr:col>
      <xdr:colOff>2066855</xdr:colOff>
      <xdr:row>8</xdr:row>
      <xdr:rowOff>23144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4575" y="980913"/>
          <a:ext cx="971480" cy="847777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</xdr:row>
      <xdr:rowOff>114300</xdr:rowOff>
    </xdr:from>
    <xdr:to>
      <xdr:col>4</xdr:col>
      <xdr:colOff>1109662</xdr:colOff>
      <xdr:row>14</xdr:row>
      <xdr:rowOff>175653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2295525"/>
          <a:ext cx="1023937" cy="809625"/>
        </a:xfrm>
        <a:prstGeom prst="rect">
          <a:avLst/>
        </a:prstGeom>
      </xdr:spPr>
    </xdr:pic>
    <xdr:clientData/>
  </xdr:twoCellAnchor>
  <xdr:twoCellAnchor>
    <xdr:from>
      <xdr:col>4</xdr:col>
      <xdr:colOff>447676</xdr:colOff>
      <xdr:row>10</xdr:row>
      <xdr:rowOff>190501</xdr:rowOff>
    </xdr:from>
    <xdr:to>
      <xdr:col>4</xdr:col>
      <xdr:colOff>1085850</xdr:colOff>
      <xdr:row>14</xdr:row>
      <xdr:rowOff>200026</xdr:rowOff>
    </xdr:to>
    <xdr:sp macro="" textlink="">
      <xdr:nvSpPr>
        <xdr:cNvPr id="4" name="橢圓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476876" y="2371726"/>
          <a:ext cx="638174" cy="6667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4</xdr:col>
      <xdr:colOff>1257301</xdr:colOff>
      <xdr:row>10</xdr:row>
      <xdr:rowOff>0</xdr:rowOff>
    </xdr:from>
    <xdr:to>
      <xdr:col>4</xdr:col>
      <xdr:colOff>2177043</xdr:colOff>
      <xdr:row>15</xdr:row>
      <xdr:rowOff>13728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47" t="32860" r="29167" b="31345"/>
        <a:stretch/>
      </xdr:blipFill>
      <xdr:spPr>
        <a:xfrm rot="10800000">
          <a:off x="6286501" y="2181225"/>
          <a:ext cx="919742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1428751</xdr:colOff>
      <xdr:row>57</xdr:row>
      <xdr:rowOff>57151</xdr:rowOff>
    </xdr:from>
    <xdr:to>
      <xdr:col>4</xdr:col>
      <xdr:colOff>2124075</xdr:colOff>
      <xdr:row>62</xdr:row>
      <xdr:rowOff>120206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23" t="6439" r="33164" b="49338"/>
        <a:stretch/>
      </xdr:blipFill>
      <xdr:spPr>
        <a:xfrm>
          <a:off x="6457951" y="5743576"/>
          <a:ext cx="695324" cy="999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8</xdr:row>
      <xdr:rowOff>152400</xdr:rowOff>
    </xdr:from>
    <xdr:to>
      <xdr:col>10</xdr:col>
      <xdr:colOff>623495</xdr:colOff>
      <xdr:row>25</xdr:row>
      <xdr:rowOff>119940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828800"/>
          <a:ext cx="6462320" cy="3529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114299</xdr:colOff>
      <xdr:row>5</xdr:row>
      <xdr:rowOff>85725</xdr:rowOff>
    </xdr:from>
    <xdr:to>
      <xdr:col>10</xdr:col>
      <xdr:colOff>609600</xdr:colOff>
      <xdr:row>11</xdr:row>
      <xdr:rowOff>95251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3" t="33085" r="1487" b="17472"/>
        <a:stretch/>
      </xdr:blipFill>
      <xdr:spPr>
        <a:xfrm>
          <a:off x="5276849" y="1133475"/>
          <a:ext cx="1866901" cy="126682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314323</xdr:colOff>
      <xdr:row>5</xdr:row>
      <xdr:rowOff>57154</xdr:rowOff>
    </xdr:from>
    <xdr:to>
      <xdr:col>4</xdr:col>
      <xdr:colOff>390524</xdr:colOff>
      <xdr:row>11</xdr:row>
      <xdr:rowOff>167218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121" t="-201" r="27334" b="-590"/>
        <a:stretch/>
      </xdr:blipFill>
      <xdr:spPr>
        <a:xfrm rot="5400000">
          <a:off x="1402292" y="1064685"/>
          <a:ext cx="1367364" cy="1447801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5</xdr:row>
      <xdr:rowOff>106983</xdr:rowOff>
    </xdr:from>
    <xdr:to>
      <xdr:col>7</xdr:col>
      <xdr:colOff>476250</xdr:colOff>
      <xdr:row>11</xdr:row>
      <xdr:rowOff>40425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98" r="8209"/>
        <a:stretch/>
      </xdr:blipFill>
      <xdr:spPr>
        <a:xfrm>
          <a:off x="3333750" y="1154733"/>
          <a:ext cx="1619250" cy="1190742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17</xdr:row>
      <xdr:rowOff>85725</xdr:rowOff>
    </xdr:from>
    <xdr:to>
      <xdr:col>4</xdr:col>
      <xdr:colOff>485775</xdr:colOff>
      <xdr:row>23</xdr:row>
      <xdr:rowOff>66675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430" t="12062" r="7349" b="47732"/>
        <a:stretch/>
      </xdr:blipFill>
      <xdr:spPr>
        <a:xfrm>
          <a:off x="1295400" y="3648075"/>
          <a:ext cx="1609725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95250</xdr:rowOff>
    </xdr:from>
    <xdr:to>
      <xdr:col>7</xdr:col>
      <xdr:colOff>142875</xdr:colOff>
      <xdr:row>39</xdr:row>
      <xdr:rowOff>104776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3" t="17036" r="37315" b="3695"/>
        <a:stretch/>
      </xdr:blipFill>
      <xdr:spPr>
        <a:xfrm>
          <a:off x="1047750" y="5334000"/>
          <a:ext cx="3571875" cy="2943226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17</xdr:row>
      <xdr:rowOff>28575</xdr:rowOff>
    </xdr:from>
    <xdr:to>
      <xdr:col>7</xdr:col>
      <xdr:colOff>216076</xdr:colOff>
      <xdr:row>23</xdr:row>
      <xdr:rowOff>190500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57575" y="3590925"/>
          <a:ext cx="1235251" cy="141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3</xdr:row>
      <xdr:rowOff>28575</xdr:rowOff>
    </xdr:from>
    <xdr:to>
      <xdr:col>7</xdr:col>
      <xdr:colOff>400033</xdr:colOff>
      <xdr:row>24</xdr:row>
      <xdr:rowOff>163842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657225"/>
          <a:ext cx="4200508" cy="4535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workbookViewId="0">
      <selection activeCell="C6" sqref="B6:C6"/>
    </sheetView>
  </sheetViews>
  <sheetFormatPr defaultRowHeight="18.75" customHeight="1"/>
  <sheetData>
    <row r="1" spans="1:1" ht="18.75" customHeight="1">
      <c r="A1" t="s">
        <v>92</v>
      </c>
    </row>
    <row r="2" spans="1:1" ht="18.75" customHeight="1">
      <c r="A2" s="39" t="s">
        <v>93</v>
      </c>
    </row>
    <row r="3" spans="1:1" ht="18.75" customHeight="1">
      <c r="A3" s="39" t="s">
        <v>94</v>
      </c>
    </row>
    <row r="5" spans="1:1" ht="18.75" customHeight="1">
      <c r="A5" t="s">
        <v>90</v>
      </c>
    </row>
    <row r="11" spans="1:1" ht="18.75" customHeight="1">
      <c r="A11" s="36"/>
    </row>
    <row r="12" spans="1:1" ht="18.75" customHeight="1">
      <c r="A12" s="36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W252"/>
  <sheetViews>
    <sheetView zoomScale="130" zoomScaleNormal="130" workbookViewId="0">
      <selection activeCell="D4" sqref="D4"/>
    </sheetView>
  </sheetViews>
  <sheetFormatPr defaultColWidth="9" defaultRowHeight="18" customHeight="1"/>
  <cols>
    <col min="1" max="1" width="0.75" style="14" customWidth="1"/>
    <col min="2" max="2" width="11.875" style="14" customWidth="1"/>
    <col min="3" max="3" width="4.75" style="14" customWidth="1"/>
    <col min="4" max="4" width="48.625" style="14" customWidth="1"/>
    <col min="5" max="5" width="36.25" style="14" customWidth="1"/>
    <col min="6" max="6" width="26.625" style="14" hidden="1" customWidth="1"/>
    <col min="7" max="7" width="1.125" style="14" customWidth="1"/>
    <col min="8" max="16384" width="9" style="14"/>
  </cols>
  <sheetData>
    <row r="1" spans="2:6" ht="25.5" customHeight="1">
      <c r="B1" s="17" t="s">
        <v>102</v>
      </c>
      <c r="E1" s="35" t="s">
        <v>727</v>
      </c>
    </row>
    <row r="2" spans="2:6" ht="25.5" customHeight="1">
      <c r="B2" s="17" t="s">
        <v>29</v>
      </c>
      <c r="E2" s="18"/>
    </row>
    <row r="3" spans="2:6" ht="15.75" customHeight="1">
      <c r="B3" s="19" t="s">
        <v>30</v>
      </c>
      <c r="C3" s="19" t="s">
        <v>31</v>
      </c>
      <c r="D3" s="19" t="s">
        <v>32</v>
      </c>
      <c r="E3" s="19" t="s">
        <v>33</v>
      </c>
      <c r="F3" s="19" t="s">
        <v>34</v>
      </c>
    </row>
    <row r="4" spans="2:6" ht="15" customHeight="1">
      <c r="B4" s="20" t="s">
        <v>72</v>
      </c>
      <c r="C4" s="19">
        <v>1</v>
      </c>
      <c r="D4" s="9" t="s">
        <v>742</v>
      </c>
      <c r="E4" s="20"/>
      <c r="F4" s="20"/>
    </row>
    <row r="5" spans="2:6" ht="15" customHeight="1">
      <c r="B5" s="10"/>
      <c r="C5" s="19">
        <v>2</v>
      </c>
      <c r="D5" s="9" t="s">
        <v>87</v>
      </c>
      <c r="E5" s="10" t="s">
        <v>35</v>
      </c>
      <c r="F5" s="10"/>
    </row>
    <row r="6" spans="2:6" ht="15" customHeight="1">
      <c r="B6" s="10"/>
      <c r="C6" s="19">
        <v>3</v>
      </c>
      <c r="D6" s="21" t="s">
        <v>97</v>
      </c>
      <c r="E6" s="10"/>
      <c r="F6" s="10"/>
    </row>
    <row r="7" spans="2:6" ht="15" customHeight="1">
      <c r="B7" s="10"/>
      <c r="C7" s="19">
        <v>4</v>
      </c>
      <c r="D7" s="9" t="s">
        <v>82</v>
      </c>
      <c r="E7" s="10"/>
      <c r="F7" s="10"/>
    </row>
    <row r="8" spans="2:6" ht="15" customHeight="1">
      <c r="B8" s="10"/>
      <c r="C8" s="19">
        <v>5</v>
      </c>
      <c r="D8" s="21" t="s">
        <v>91</v>
      </c>
      <c r="E8" s="10"/>
      <c r="F8" s="10"/>
    </row>
    <row r="9" spans="2:6" ht="15" customHeight="1">
      <c r="B9" s="10"/>
      <c r="C9" s="19">
        <v>6</v>
      </c>
      <c r="D9" s="9" t="s">
        <v>36</v>
      </c>
      <c r="E9" s="9"/>
      <c r="F9" s="9"/>
    </row>
    <row r="10" spans="2:6" ht="15" customHeight="1">
      <c r="B10" s="10"/>
      <c r="C10" s="19">
        <v>7</v>
      </c>
      <c r="D10" s="9" t="s">
        <v>76</v>
      </c>
      <c r="E10" s="9" t="s">
        <v>37</v>
      </c>
      <c r="F10" s="9"/>
    </row>
    <row r="11" spans="2:6" ht="15" customHeight="1">
      <c r="B11" s="10"/>
      <c r="C11" s="19">
        <v>8</v>
      </c>
      <c r="D11" s="9" t="s">
        <v>75</v>
      </c>
      <c r="E11" s="9"/>
      <c r="F11" s="9"/>
    </row>
    <row r="12" spans="2:6" ht="15" customHeight="1">
      <c r="B12" s="10"/>
      <c r="C12" s="19">
        <v>9</v>
      </c>
      <c r="D12" s="21" t="s">
        <v>95</v>
      </c>
      <c r="E12" s="9" t="s">
        <v>74</v>
      </c>
      <c r="F12" s="9"/>
    </row>
    <row r="13" spans="2:6" ht="15" customHeight="1">
      <c r="B13" s="10"/>
      <c r="C13" s="19">
        <v>10</v>
      </c>
      <c r="D13" s="21" t="s">
        <v>83</v>
      </c>
      <c r="E13" s="9"/>
      <c r="F13" s="9"/>
    </row>
    <row r="14" spans="2:6" ht="15" customHeight="1">
      <c r="B14" s="10"/>
      <c r="C14" s="19">
        <v>11</v>
      </c>
      <c r="D14" s="16" t="s">
        <v>80</v>
      </c>
      <c r="E14" s="9"/>
      <c r="F14" s="9"/>
    </row>
    <row r="15" spans="2:6" ht="15" customHeight="1">
      <c r="B15" s="10"/>
      <c r="C15" s="19">
        <v>12</v>
      </c>
      <c r="D15" s="15" t="s">
        <v>38</v>
      </c>
      <c r="E15" s="9"/>
      <c r="F15" s="9"/>
    </row>
    <row r="16" spans="2:6" ht="15" customHeight="1">
      <c r="B16" s="22"/>
      <c r="C16" s="19">
        <v>13</v>
      </c>
      <c r="D16" s="23" t="s">
        <v>77</v>
      </c>
      <c r="E16" s="23"/>
      <c r="F16" s="9"/>
    </row>
    <row r="17" spans="2:6" ht="15" customHeight="1">
      <c r="B17" s="10" t="s">
        <v>39</v>
      </c>
      <c r="C17" s="19">
        <v>14</v>
      </c>
      <c r="D17" s="10" t="s">
        <v>40</v>
      </c>
      <c r="E17" s="9"/>
      <c r="F17" s="13"/>
    </row>
    <row r="18" spans="2:6" ht="15" customHeight="1">
      <c r="B18" s="10"/>
      <c r="C18" s="19">
        <v>15</v>
      </c>
      <c r="D18" s="10" t="s">
        <v>78</v>
      </c>
      <c r="E18" s="9"/>
      <c r="F18" s="9"/>
    </row>
    <row r="19" spans="2:6" ht="15" customHeight="1">
      <c r="B19" s="10"/>
      <c r="C19" s="19">
        <v>16</v>
      </c>
      <c r="D19" s="10" t="s">
        <v>41</v>
      </c>
      <c r="E19" s="9" t="s">
        <v>42</v>
      </c>
      <c r="F19" s="9"/>
    </row>
    <row r="20" spans="2:6" ht="15" customHeight="1">
      <c r="B20" s="10"/>
      <c r="C20" s="19">
        <v>17</v>
      </c>
      <c r="D20" s="10" t="s">
        <v>43</v>
      </c>
      <c r="E20" s="9" t="s">
        <v>44</v>
      </c>
      <c r="F20" s="9"/>
    </row>
    <row r="21" spans="2:6" ht="15" customHeight="1">
      <c r="B21" s="10"/>
      <c r="C21" s="19">
        <v>18</v>
      </c>
      <c r="D21" s="10" t="s">
        <v>45</v>
      </c>
      <c r="E21" s="9"/>
      <c r="F21" s="9"/>
    </row>
    <row r="22" spans="2:6" ht="15" customHeight="1">
      <c r="B22" s="10"/>
      <c r="C22" s="19">
        <v>19</v>
      </c>
      <c r="D22" s="10" t="s">
        <v>79</v>
      </c>
      <c r="E22" s="23" t="s">
        <v>81</v>
      </c>
      <c r="F22" s="9"/>
    </row>
    <row r="23" spans="2:6" ht="15" customHeight="1">
      <c r="B23" s="20" t="s">
        <v>73</v>
      </c>
      <c r="C23" s="19">
        <v>20</v>
      </c>
      <c r="D23" s="40" t="s">
        <v>728</v>
      </c>
      <c r="E23" s="10"/>
      <c r="F23" s="10"/>
    </row>
    <row r="24" spans="2:6" ht="15" customHeight="1">
      <c r="B24" s="10"/>
      <c r="C24" s="19">
        <v>21</v>
      </c>
      <c r="D24" s="21" t="s">
        <v>105</v>
      </c>
      <c r="E24" s="41"/>
      <c r="F24" s="10"/>
    </row>
    <row r="25" spans="2:6" ht="15" customHeight="1">
      <c r="B25" s="10"/>
      <c r="C25" s="19">
        <v>22</v>
      </c>
      <c r="D25" s="21" t="s">
        <v>104</v>
      </c>
      <c r="E25" s="41" t="s">
        <v>205</v>
      </c>
      <c r="F25" s="10"/>
    </row>
    <row r="26" spans="2:6" ht="15" customHeight="1">
      <c r="B26" s="10"/>
      <c r="C26" s="19">
        <v>23</v>
      </c>
      <c r="D26" s="21" t="s">
        <v>206</v>
      </c>
      <c r="E26" s="10" t="s">
        <v>717</v>
      </c>
      <c r="F26" s="10"/>
    </row>
    <row r="27" spans="2:6" ht="15" customHeight="1">
      <c r="B27" s="10"/>
      <c r="C27" s="19">
        <v>24</v>
      </c>
      <c r="D27" s="21" t="s">
        <v>207</v>
      </c>
      <c r="E27" s="41"/>
      <c r="F27" s="10"/>
    </row>
    <row r="28" spans="2:6" ht="15" customHeight="1">
      <c r="B28" s="10"/>
      <c r="C28" s="19">
        <v>25</v>
      </c>
      <c r="D28" s="21" t="s">
        <v>729</v>
      </c>
      <c r="E28" s="41"/>
      <c r="F28" s="10"/>
    </row>
    <row r="29" spans="2:6" ht="15" customHeight="1">
      <c r="B29" s="10"/>
      <c r="C29" s="19">
        <v>26</v>
      </c>
      <c r="D29" s="9" t="s">
        <v>739</v>
      </c>
      <c r="E29" s="41"/>
      <c r="F29" s="10"/>
    </row>
    <row r="30" spans="2:6" ht="15" customHeight="1">
      <c r="B30" s="10"/>
      <c r="C30" s="19">
        <v>27</v>
      </c>
      <c r="D30" s="9" t="s">
        <v>718</v>
      </c>
      <c r="E30" s="41"/>
      <c r="F30" s="10"/>
    </row>
    <row r="31" spans="2:6" ht="15" customHeight="1">
      <c r="B31" s="10"/>
      <c r="C31" s="19">
        <v>28</v>
      </c>
      <c r="D31" s="21" t="s">
        <v>211</v>
      </c>
      <c r="E31" s="48" t="s">
        <v>213</v>
      </c>
      <c r="F31" s="10"/>
    </row>
    <row r="32" spans="2:6" ht="15" customHeight="1">
      <c r="B32" s="10"/>
      <c r="C32" s="19">
        <v>29</v>
      </c>
      <c r="D32" s="21" t="s">
        <v>722</v>
      </c>
      <c r="E32" s="95" t="s">
        <v>740</v>
      </c>
      <c r="F32" s="10"/>
    </row>
    <row r="33" spans="2:9" ht="15" customHeight="1">
      <c r="B33" s="10"/>
      <c r="C33" s="19">
        <v>30</v>
      </c>
      <c r="D33" s="9" t="s">
        <v>110</v>
      </c>
      <c r="E33" s="41"/>
      <c r="F33" s="10"/>
    </row>
    <row r="34" spans="2:9" ht="15" customHeight="1">
      <c r="B34" s="10"/>
      <c r="C34" s="19">
        <v>31</v>
      </c>
      <c r="D34" s="9" t="s">
        <v>209</v>
      </c>
      <c r="E34" s="41"/>
      <c r="F34" s="10"/>
    </row>
    <row r="35" spans="2:9" ht="15" customHeight="1">
      <c r="B35" s="10"/>
      <c r="C35" s="19">
        <v>32</v>
      </c>
      <c r="D35" s="9" t="s">
        <v>210</v>
      </c>
      <c r="E35" s="41"/>
      <c r="F35" s="10"/>
    </row>
    <row r="36" spans="2:9" ht="15" customHeight="1">
      <c r="B36" s="10"/>
      <c r="C36" s="19">
        <v>33</v>
      </c>
      <c r="D36" s="21" t="s">
        <v>730</v>
      </c>
      <c r="E36" s="10"/>
      <c r="F36" s="10"/>
    </row>
    <row r="37" spans="2:9" ht="15" customHeight="1">
      <c r="B37" s="10"/>
      <c r="C37" s="19">
        <v>34</v>
      </c>
      <c r="D37" s="9" t="s">
        <v>739</v>
      </c>
      <c r="E37" s="41"/>
      <c r="F37" s="10"/>
    </row>
    <row r="38" spans="2:9" ht="15" customHeight="1">
      <c r="B38" s="10"/>
      <c r="C38" s="19">
        <v>35</v>
      </c>
      <c r="D38" s="21" t="s">
        <v>731</v>
      </c>
      <c r="E38" s="41" t="s">
        <v>714</v>
      </c>
      <c r="F38" s="10"/>
    </row>
    <row r="39" spans="2:9" ht="15" customHeight="1">
      <c r="B39" s="10"/>
      <c r="C39" s="19">
        <v>36</v>
      </c>
      <c r="D39" s="21" t="s">
        <v>211</v>
      </c>
      <c r="E39" s="48" t="s">
        <v>213</v>
      </c>
      <c r="F39" s="10"/>
    </row>
    <row r="40" spans="2:9" ht="15" customHeight="1">
      <c r="B40" s="10"/>
      <c r="C40" s="19">
        <v>37</v>
      </c>
      <c r="D40" s="9" t="s">
        <v>110</v>
      </c>
      <c r="E40" s="41"/>
      <c r="F40" s="10"/>
    </row>
    <row r="41" spans="2:9" ht="15" customHeight="1">
      <c r="B41" s="10"/>
      <c r="C41" s="19">
        <v>38</v>
      </c>
      <c r="D41" s="21" t="s">
        <v>722</v>
      </c>
      <c r="E41" s="95" t="s">
        <v>740</v>
      </c>
      <c r="F41" s="10"/>
    </row>
    <row r="42" spans="2:9" ht="15" customHeight="1">
      <c r="B42" s="10"/>
      <c r="C42" s="19">
        <v>39</v>
      </c>
      <c r="D42" s="21" t="s">
        <v>732</v>
      </c>
      <c r="E42" s="41" t="s">
        <v>726</v>
      </c>
      <c r="F42" s="10"/>
    </row>
    <row r="43" spans="2:9" ht="15" customHeight="1">
      <c r="B43" s="10"/>
      <c r="C43" s="19">
        <v>40</v>
      </c>
      <c r="D43" s="21" t="s">
        <v>733</v>
      </c>
      <c r="E43" s="10"/>
      <c r="F43" s="10"/>
      <c r="I43" s="24"/>
    </row>
    <row r="44" spans="2:9" ht="15" customHeight="1">
      <c r="B44" s="10"/>
      <c r="C44" s="19">
        <v>41</v>
      </c>
      <c r="D44" s="94" t="s">
        <v>719</v>
      </c>
      <c r="E44" s="41"/>
      <c r="F44" s="10"/>
    </row>
    <row r="45" spans="2:9" ht="15" customHeight="1">
      <c r="B45" s="10"/>
      <c r="C45" s="19">
        <v>42</v>
      </c>
      <c r="D45" s="21" t="s">
        <v>723</v>
      </c>
      <c r="E45" s="10" t="s">
        <v>724</v>
      </c>
      <c r="F45" s="10"/>
      <c r="I45" s="24"/>
    </row>
    <row r="46" spans="2:9" ht="15" customHeight="1">
      <c r="B46" s="10"/>
      <c r="C46" s="19">
        <v>43</v>
      </c>
      <c r="D46" s="21" t="s">
        <v>722</v>
      </c>
      <c r="E46" s="10"/>
      <c r="F46" s="10"/>
      <c r="I46" s="24"/>
    </row>
    <row r="47" spans="2:9" ht="15" customHeight="1">
      <c r="B47" s="10"/>
      <c r="C47" s="19">
        <v>44</v>
      </c>
      <c r="D47" s="9" t="s">
        <v>110</v>
      </c>
      <c r="E47" s="41"/>
      <c r="F47" s="10"/>
    </row>
    <row r="48" spans="2:9" ht="15" customHeight="1">
      <c r="B48" s="10"/>
      <c r="C48" s="19">
        <v>45</v>
      </c>
      <c r="D48" s="21" t="s">
        <v>734</v>
      </c>
      <c r="E48" s="10"/>
      <c r="F48" s="10"/>
      <c r="I48" s="24"/>
    </row>
    <row r="49" spans="2:9" ht="15" customHeight="1">
      <c r="B49" s="10"/>
      <c r="C49" s="19">
        <v>46</v>
      </c>
      <c r="D49" s="21" t="s">
        <v>211</v>
      </c>
      <c r="E49" s="48" t="s">
        <v>213</v>
      </c>
      <c r="F49" s="10"/>
    </row>
    <row r="50" spans="2:9" ht="15" customHeight="1">
      <c r="B50" s="10"/>
      <c r="C50" s="19">
        <v>47</v>
      </c>
      <c r="D50" s="21" t="s">
        <v>103</v>
      </c>
      <c r="E50" s="41"/>
      <c r="F50" s="10"/>
      <c r="I50" s="24"/>
    </row>
    <row r="51" spans="2:9" ht="15" customHeight="1">
      <c r="B51" s="10"/>
      <c r="C51" s="19">
        <v>48</v>
      </c>
      <c r="D51" s="21" t="s">
        <v>725</v>
      </c>
      <c r="E51" s="41" t="s">
        <v>726</v>
      </c>
      <c r="F51" s="10"/>
      <c r="I51" s="24"/>
    </row>
    <row r="52" spans="2:9" ht="15" customHeight="1">
      <c r="B52" s="10"/>
      <c r="C52" s="19">
        <v>49</v>
      </c>
      <c r="D52" s="21" t="s">
        <v>735</v>
      </c>
      <c r="E52" s="41"/>
      <c r="F52" s="10"/>
      <c r="I52" s="24"/>
    </row>
    <row r="53" spans="2:9" ht="15" customHeight="1">
      <c r="B53" s="10"/>
      <c r="C53" s="19">
        <v>50</v>
      </c>
      <c r="D53" s="21" t="s">
        <v>212</v>
      </c>
      <c r="E53" s="41"/>
      <c r="F53" s="10"/>
      <c r="I53" s="24"/>
    </row>
    <row r="54" spans="2:9" ht="15" customHeight="1">
      <c r="B54" s="10"/>
      <c r="C54" s="19">
        <v>51</v>
      </c>
      <c r="D54" s="21" t="s">
        <v>715</v>
      </c>
      <c r="E54" s="41"/>
      <c r="F54" s="10"/>
      <c r="I54" s="24"/>
    </row>
    <row r="55" spans="2:9" ht="15" customHeight="1">
      <c r="B55" s="10"/>
      <c r="C55" s="96" t="s">
        <v>738</v>
      </c>
      <c r="D55" s="97" t="s">
        <v>737</v>
      </c>
      <c r="E55" s="41"/>
      <c r="F55" s="10"/>
      <c r="I55" s="24"/>
    </row>
    <row r="56" spans="2:9" ht="15" customHeight="1">
      <c r="B56" s="10"/>
      <c r="C56" s="19">
        <v>52</v>
      </c>
      <c r="D56" s="21" t="s">
        <v>720</v>
      </c>
      <c r="E56" s="41" t="s">
        <v>716</v>
      </c>
      <c r="F56" s="10"/>
      <c r="I56" s="24"/>
    </row>
    <row r="57" spans="2:9" ht="15" customHeight="1">
      <c r="B57" s="22"/>
      <c r="C57" s="19">
        <v>53</v>
      </c>
      <c r="D57" s="98" t="s">
        <v>741</v>
      </c>
      <c r="E57" s="22" t="s">
        <v>721</v>
      </c>
      <c r="F57" s="10"/>
    </row>
    <row r="58" spans="2:9" ht="15" customHeight="1">
      <c r="B58" s="10" t="s">
        <v>46</v>
      </c>
      <c r="C58" s="19">
        <v>54</v>
      </c>
      <c r="D58" s="9" t="s">
        <v>47</v>
      </c>
      <c r="E58" s="11" t="s">
        <v>48</v>
      </c>
      <c r="F58" s="25"/>
    </row>
    <row r="59" spans="2:9" ht="15" customHeight="1">
      <c r="B59" s="10"/>
      <c r="C59" s="19">
        <v>55</v>
      </c>
      <c r="D59" s="9" t="s">
        <v>49</v>
      </c>
      <c r="E59" s="11" t="s">
        <v>50</v>
      </c>
      <c r="F59" s="11"/>
    </row>
    <row r="60" spans="2:9" ht="15" customHeight="1">
      <c r="B60" s="10"/>
      <c r="C60" s="19">
        <v>56</v>
      </c>
      <c r="D60" s="9" t="s">
        <v>51</v>
      </c>
      <c r="E60" s="11" t="s">
        <v>52</v>
      </c>
      <c r="F60" s="11"/>
    </row>
    <row r="61" spans="2:9" ht="15" customHeight="1">
      <c r="B61" s="10"/>
      <c r="C61" s="19">
        <v>57</v>
      </c>
      <c r="D61" s="21" t="s">
        <v>96</v>
      </c>
      <c r="E61" s="11"/>
      <c r="F61" s="11"/>
    </row>
    <row r="62" spans="2:9" ht="15" customHeight="1">
      <c r="B62" s="10"/>
      <c r="C62" s="19">
        <v>58</v>
      </c>
      <c r="D62" s="21" t="s">
        <v>98</v>
      </c>
      <c r="E62" s="11"/>
      <c r="F62" s="11"/>
    </row>
    <row r="63" spans="2:9" ht="15" customHeight="1">
      <c r="B63" s="10"/>
      <c r="C63" s="19">
        <v>59</v>
      </c>
      <c r="D63" s="21" t="s">
        <v>99</v>
      </c>
      <c r="E63" s="11"/>
      <c r="F63" s="11"/>
    </row>
    <row r="64" spans="2:9" ht="15" customHeight="1">
      <c r="B64" s="10"/>
      <c r="C64" s="19">
        <v>60</v>
      </c>
      <c r="D64" s="21" t="s">
        <v>84</v>
      </c>
      <c r="E64" s="11"/>
      <c r="F64" s="11"/>
    </row>
    <row r="65" spans="2:257" ht="15" customHeight="1">
      <c r="B65" s="10"/>
      <c r="C65" s="96" t="s">
        <v>738</v>
      </c>
      <c r="D65" s="95" t="s">
        <v>736</v>
      </c>
      <c r="E65" s="11"/>
      <c r="F65" s="11"/>
    </row>
    <row r="66" spans="2:257" ht="15" customHeight="1">
      <c r="B66" s="10"/>
      <c r="C66" s="19">
        <v>61</v>
      </c>
      <c r="D66" s="12" t="s">
        <v>100</v>
      </c>
      <c r="E66" s="11"/>
      <c r="F66" s="11"/>
    </row>
    <row r="67" spans="2:257" ht="15" customHeight="1">
      <c r="B67" s="20" t="s">
        <v>53</v>
      </c>
      <c r="C67" s="19">
        <v>62</v>
      </c>
      <c r="D67" s="13" t="s">
        <v>54</v>
      </c>
      <c r="E67" s="13"/>
      <c r="F67" s="9"/>
    </row>
    <row r="68" spans="2:257" ht="15" customHeight="1">
      <c r="B68" s="10" t="s">
        <v>55</v>
      </c>
      <c r="C68" s="19">
        <v>63</v>
      </c>
      <c r="D68" s="9" t="s">
        <v>56</v>
      </c>
      <c r="E68" s="9"/>
      <c r="F68" s="9"/>
    </row>
    <row r="69" spans="2:257" ht="15" customHeight="1">
      <c r="B69" s="10"/>
      <c r="C69" s="19">
        <v>64</v>
      </c>
      <c r="D69" s="9" t="s">
        <v>57</v>
      </c>
      <c r="E69" s="9"/>
      <c r="F69" s="9"/>
    </row>
    <row r="70" spans="2:257" ht="15" customHeight="1">
      <c r="B70" s="22"/>
      <c r="C70" s="19">
        <v>65</v>
      </c>
      <c r="D70" s="23" t="s">
        <v>89</v>
      </c>
      <c r="E70" s="23"/>
      <c r="F70" s="23"/>
    </row>
    <row r="71" spans="2:257" ht="15" customHeight="1">
      <c r="B71" s="10" t="s">
        <v>58</v>
      </c>
      <c r="C71" s="19">
        <v>66</v>
      </c>
      <c r="D71" s="9" t="s">
        <v>59</v>
      </c>
      <c r="E71" s="9"/>
      <c r="F71" s="9"/>
    </row>
    <row r="72" spans="2:257" ht="15" customHeight="1">
      <c r="B72" s="10"/>
      <c r="C72" s="19">
        <v>67</v>
      </c>
      <c r="D72" s="9" t="s">
        <v>60</v>
      </c>
      <c r="E72" s="9"/>
      <c r="F72" s="9"/>
    </row>
    <row r="73" spans="2:257" ht="15" customHeight="1">
      <c r="B73" s="10"/>
      <c r="C73" s="19">
        <v>68</v>
      </c>
      <c r="D73" s="9" t="s">
        <v>61</v>
      </c>
      <c r="E73" s="9"/>
      <c r="F73" s="9"/>
    </row>
    <row r="74" spans="2:257" ht="15" customHeight="1">
      <c r="B74" s="10"/>
      <c r="C74" s="19">
        <v>69</v>
      </c>
      <c r="D74" s="9" t="s">
        <v>62</v>
      </c>
      <c r="E74" s="9"/>
      <c r="F74" s="9"/>
    </row>
    <row r="75" spans="2:257" ht="15" customHeight="1">
      <c r="B75" s="10"/>
      <c r="C75" s="19">
        <v>70</v>
      </c>
      <c r="D75" s="9" t="s">
        <v>63</v>
      </c>
      <c r="E75" s="9"/>
      <c r="F75" s="9"/>
    </row>
    <row r="76" spans="2:257" ht="15" customHeight="1">
      <c r="B76" s="22"/>
      <c r="C76" s="19">
        <v>71</v>
      </c>
      <c r="D76" s="23" t="s">
        <v>64</v>
      </c>
      <c r="E76" s="23"/>
      <c r="F76" s="9"/>
    </row>
    <row r="77" spans="2:257" ht="15" customHeight="1">
      <c r="B77" s="26" t="s">
        <v>65</v>
      </c>
      <c r="C77" s="19">
        <v>72</v>
      </c>
      <c r="D77" s="12" t="s">
        <v>66</v>
      </c>
      <c r="E77" s="27"/>
      <c r="F77" s="28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  <c r="FW77" s="29"/>
      <c r="FX77" s="29"/>
      <c r="FY77" s="29"/>
      <c r="FZ77" s="29"/>
      <c r="GA77" s="29"/>
      <c r="GB77" s="29"/>
      <c r="GC77" s="29"/>
      <c r="GD77" s="29"/>
      <c r="GE77" s="29"/>
      <c r="GF77" s="29"/>
      <c r="GG77" s="29"/>
      <c r="GH77" s="29"/>
      <c r="GI77" s="29"/>
      <c r="GJ77" s="29"/>
      <c r="GK77" s="29"/>
      <c r="GL77" s="29"/>
      <c r="GM77" s="29"/>
      <c r="GN77" s="29"/>
      <c r="GO77" s="29"/>
      <c r="GP77" s="29"/>
      <c r="GQ77" s="29"/>
      <c r="GR77" s="29"/>
      <c r="GS77" s="29"/>
      <c r="GT77" s="29"/>
      <c r="GU77" s="29"/>
      <c r="GV77" s="29"/>
      <c r="GW77" s="29"/>
      <c r="GX77" s="29"/>
      <c r="GY77" s="29"/>
      <c r="GZ77" s="29"/>
      <c r="HA77" s="29"/>
      <c r="HB77" s="29"/>
      <c r="HC77" s="29"/>
      <c r="HD77" s="29"/>
      <c r="HE77" s="29"/>
      <c r="HF77" s="29"/>
      <c r="HG77" s="29"/>
      <c r="HH77" s="29"/>
      <c r="HI77" s="29"/>
      <c r="HJ77" s="29"/>
      <c r="HK77" s="29"/>
      <c r="HL77" s="29"/>
      <c r="HM77" s="29"/>
      <c r="HN77" s="29"/>
      <c r="HO77" s="29"/>
      <c r="HP77" s="29"/>
      <c r="HQ77" s="29"/>
      <c r="HR77" s="29"/>
      <c r="HS77" s="29"/>
      <c r="HT77" s="29"/>
      <c r="HU77" s="29"/>
      <c r="HV77" s="29"/>
      <c r="HW77" s="29"/>
      <c r="HX77" s="29"/>
      <c r="HY77" s="29"/>
      <c r="HZ77" s="29"/>
      <c r="IA77" s="29"/>
      <c r="IB77" s="29"/>
      <c r="IC77" s="29"/>
      <c r="ID77" s="29"/>
      <c r="IE77" s="29"/>
      <c r="IF77" s="29"/>
      <c r="IG77" s="29"/>
      <c r="IH77" s="29"/>
      <c r="II77" s="29"/>
      <c r="IJ77" s="29"/>
      <c r="IK77" s="29"/>
      <c r="IL77" s="29"/>
      <c r="IM77" s="29"/>
      <c r="IN77" s="29"/>
      <c r="IO77" s="29"/>
      <c r="IP77" s="29"/>
      <c r="IQ77" s="29"/>
      <c r="IR77" s="29"/>
      <c r="IS77" s="29"/>
      <c r="IT77" s="29"/>
      <c r="IU77" s="29"/>
      <c r="IV77" s="29"/>
      <c r="IW77" s="29"/>
    </row>
    <row r="78" spans="2:257" ht="15" customHeight="1">
      <c r="B78" s="10" t="s">
        <v>67</v>
      </c>
      <c r="C78" s="19">
        <v>73</v>
      </c>
      <c r="D78" s="12" t="s">
        <v>68</v>
      </c>
      <c r="E78" s="27"/>
      <c r="F78" s="27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  <c r="FW78" s="29"/>
      <c r="FX78" s="29"/>
      <c r="FY78" s="29"/>
      <c r="FZ78" s="29"/>
      <c r="GA78" s="29"/>
      <c r="GB78" s="29"/>
      <c r="GC78" s="29"/>
      <c r="GD78" s="29"/>
      <c r="GE78" s="29"/>
      <c r="GF78" s="29"/>
      <c r="GG78" s="29"/>
      <c r="GH78" s="29"/>
      <c r="GI78" s="29"/>
      <c r="GJ78" s="29"/>
      <c r="GK78" s="29"/>
      <c r="GL78" s="29"/>
      <c r="GM78" s="29"/>
      <c r="GN78" s="29"/>
      <c r="GO78" s="29"/>
      <c r="GP78" s="29"/>
      <c r="GQ78" s="29"/>
      <c r="GR78" s="29"/>
      <c r="GS78" s="29"/>
      <c r="GT78" s="29"/>
      <c r="GU78" s="29"/>
      <c r="GV78" s="29"/>
      <c r="GW78" s="29"/>
      <c r="GX78" s="29"/>
      <c r="GY78" s="29"/>
      <c r="GZ78" s="29"/>
      <c r="HA78" s="29"/>
      <c r="HB78" s="29"/>
      <c r="HC78" s="29"/>
      <c r="HD78" s="29"/>
      <c r="HE78" s="29"/>
      <c r="HF78" s="29"/>
      <c r="HG78" s="29"/>
      <c r="HH78" s="29"/>
      <c r="HI78" s="29"/>
      <c r="HJ78" s="29"/>
      <c r="HK78" s="29"/>
      <c r="HL78" s="29"/>
      <c r="HM78" s="29"/>
      <c r="HN78" s="29"/>
      <c r="HO78" s="29"/>
      <c r="HP78" s="29"/>
      <c r="HQ78" s="29"/>
      <c r="HR78" s="29"/>
      <c r="HS78" s="29"/>
      <c r="HT78" s="29"/>
      <c r="HU78" s="29"/>
      <c r="HV78" s="29"/>
      <c r="HW78" s="29"/>
      <c r="HX78" s="29"/>
      <c r="HY78" s="29"/>
      <c r="HZ78" s="29"/>
      <c r="IA78" s="29"/>
      <c r="IB78" s="29"/>
      <c r="IC78" s="29"/>
      <c r="ID78" s="29"/>
      <c r="IE78" s="29"/>
      <c r="IF78" s="29"/>
      <c r="IG78" s="29"/>
      <c r="IH78" s="29"/>
      <c r="II78" s="29"/>
      <c r="IJ78" s="29"/>
      <c r="IK78" s="29"/>
      <c r="IL78" s="29"/>
      <c r="IM78" s="29"/>
      <c r="IN78" s="29"/>
      <c r="IO78" s="29"/>
      <c r="IP78" s="29"/>
      <c r="IQ78" s="29"/>
      <c r="IR78" s="29"/>
      <c r="IS78" s="29"/>
      <c r="IT78" s="29"/>
      <c r="IU78" s="29"/>
      <c r="IV78" s="29"/>
      <c r="IW78" s="29"/>
    </row>
    <row r="79" spans="2:257" ht="15" customHeight="1">
      <c r="B79" s="26"/>
      <c r="C79" s="19">
        <v>74</v>
      </c>
      <c r="D79" s="12" t="s">
        <v>69</v>
      </c>
      <c r="E79" s="27"/>
      <c r="F79" s="27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  <c r="FW79" s="29"/>
      <c r="FX79" s="29"/>
      <c r="FY79" s="29"/>
      <c r="FZ79" s="29"/>
      <c r="GA79" s="29"/>
      <c r="GB79" s="29"/>
      <c r="GC79" s="29"/>
      <c r="GD79" s="29"/>
      <c r="GE79" s="29"/>
      <c r="GF79" s="29"/>
      <c r="GG79" s="29"/>
      <c r="GH79" s="29"/>
      <c r="GI79" s="29"/>
      <c r="GJ79" s="29"/>
      <c r="GK79" s="29"/>
      <c r="GL79" s="29"/>
      <c r="GM79" s="29"/>
      <c r="GN79" s="29"/>
      <c r="GO79" s="29"/>
      <c r="GP79" s="29"/>
      <c r="GQ79" s="29"/>
      <c r="GR79" s="29"/>
      <c r="GS79" s="29"/>
      <c r="GT79" s="29"/>
      <c r="GU79" s="29"/>
      <c r="GV79" s="29"/>
      <c r="GW79" s="29"/>
      <c r="GX79" s="29"/>
      <c r="GY79" s="29"/>
      <c r="GZ79" s="29"/>
      <c r="HA79" s="29"/>
      <c r="HB79" s="29"/>
      <c r="HC79" s="29"/>
      <c r="HD79" s="29"/>
      <c r="HE79" s="29"/>
      <c r="HF79" s="29"/>
      <c r="HG79" s="29"/>
      <c r="HH79" s="29"/>
      <c r="HI79" s="29"/>
      <c r="HJ79" s="29"/>
      <c r="HK79" s="29"/>
      <c r="HL79" s="29"/>
      <c r="HM79" s="29"/>
      <c r="HN79" s="29"/>
      <c r="HO79" s="29"/>
      <c r="HP79" s="29"/>
      <c r="HQ79" s="29"/>
      <c r="HR79" s="29"/>
      <c r="HS79" s="29"/>
      <c r="HT79" s="29"/>
      <c r="HU79" s="29"/>
      <c r="HV79" s="29"/>
      <c r="HW79" s="29"/>
      <c r="HX79" s="29"/>
      <c r="HY79" s="29"/>
      <c r="HZ79" s="29"/>
      <c r="IA79" s="29"/>
      <c r="IB79" s="29"/>
      <c r="IC79" s="29"/>
      <c r="ID79" s="29"/>
      <c r="IE79" s="29"/>
      <c r="IF79" s="29"/>
      <c r="IG79" s="29"/>
      <c r="IH79" s="29"/>
      <c r="II79" s="29"/>
      <c r="IJ79" s="29"/>
      <c r="IK79" s="29"/>
      <c r="IL79" s="29"/>
      <c r="IM79" s="29"/>
      <c r="IN79" s="29"/>
      <c r="IO79" s="29"/>
      <c r="IP79" s="29"/>
      <c r="IQ79" s="29"/>
      <c r="IR79" s="29"/>
      <c r="IS79" s="29"/>
      <c r="IT79" s="29"/>
      <c r="IU79" s="29"/>
      <c r="IV79" s="29"/>
      <c r="IW79" s="29"/>
    </row>
    <row r="80" spans="2:257" ht="24" customHeight="1">
      <c r="B80" s="26"/>
      <c r="C80" s="19">
        <v>75</v>
      </c>
      <c r="D80" s="30" t="s">
        <v>88</v>
      </c>
      <c r="E80" s="31"/>
      <c r="F80" s="31"/>
    </row>
    <row r="81" spans="2:6" ht="15" customHeight="1">
      <c r="B81" s="10"/>
      <c r="C81" s="19">
        <v>76</v>
      </c>
      <c r="D81" s="9" t="s">
        <v>70</v>
      </c>
      <c r="E81" s="31"/>
      <c r="F81" s="31"/>
    </row>
    <row r="82" spans="2:6" ht="15" customHeight="1">
      <c r="B82" s="32"/>
      <c r="C82" s="19">
        <v>77</v>
      </c>
      <c r="D82" s="23" t="s">
        <v>71</v>
      </c>
      <c r="E82" s="33"/>
      <c r="F82" s="33"/>
    </row>
    <row r="83" spans="2:6" ht="15.75" customHeight="1"/>
    <row r="84" spans="2:6" ht="15.75" customHeight="1"/>
    <row r="85" spans="2:6" ht="15.75" customHeight="1"/>
    <row r="86" spans="2:6" ht="15.75" customHeight="1"/>
    <row r="87" spans="2:6" ht="15.75" customHeight="1"/>
    <row r="88" spans="2:6" ht="15.75" customHeight="1"/>
    <row r="89" spans="2:6" ht="15.75" customHeight="1"/>
    <row r="90" spans="2:6" ht="15.75" customHeight="1"/>
    <row r="91" spans="2:6" ht="15.75" customHeight="1"/>
    <row r="92" spans="2:6" ht="15.75" customHeight="1"/>
    <row r="93" spans="2:6" ht="15.75" customHeight="1"/>
    <row r="94" spans="2:6" ht="15.75" customHeight="1"/>
    <row r="95" spans="2:6" ht="15.75" customHeight="1"/>
    <row r="96" spans="2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</sheetData>
  <phoneticPr fontId="7" type="noConversion"/>
  <pageMargins left="0.39370078740157483" right="0" top="0.35433070866141736" bottom="0.39370078740157483" header="0.31496062992125984" footer="0.31496062992125984"/>
  <pageSetup paperSize="9" scale="9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5211-BACC-462D-937A-625F36EB5074}">
  <sheetPr>
    <pageSetUpPr fitToPage="1"/>
  </sheetPr>
  <dimension ref="B2:AF41"/>
  <sheetViews>
    <sheetView tabSelected="1" zoomScale="145" zoomScaleNormal="145" workbookViewId="0">
      <pane xSplit="4" ySplit="4" topLeftCell="E12" activePane="bottomRight" state="frozen"/>
      <selection pane="topRight" activeCell="E1" sqref="E1"/>
      <selection pane="bottomLeft" activeCell="A5" sqref="A5"/>
      <selection pane="bottomRight" activeCell="E38" sqref="E38"/>
    </sheetView>
  </sheetViews>
  <sheetFormatPr defaultColWidth="9" defaultRowHeight="15.75"/>
  <cols>
    <col min="1" max="1" width="0.875" style="34" customWidth="1"/>
    <col min="2" max="2" width="5.5" style="34" customWidth="1"/>
    <col min="3" max="4" width="11.5" style="34" customWidth="1"/>
    <col min="5" max="5" width="11.125" style="34" customWidth="1"/>
    <col min="6" max="7" width="5.875" style="34" customWidth="1"/>
    <col min="8" max="8" width="5.75" style="34" customWidth="1"/>
    <col min="9" max="11" width="5.25" style="34" customWidth="1"/>
    <col min="12" max="12" width="5.5" style="34" customWidth="1"/>
    <col min="13" max="13" width="5.25" style="34" customWidth="1"/>
    <col min="14" max="14" width="11.125" style="34" customWidth="1"/>
    <col min="15" max="15" width="5.75" style="34" customWidth="1"/>
    <col min="16" max="16" width="5.25" style="34" customWidth="1"/>
    <col min="17" max="17" width="5.5" style="78" customWidth="1"/>
    <col min="18" max="18" width="5.25" style="78" customWidth="1"/>
    <col min="19" max="19" width="11.125" style="34" customWidth="1"/>
    <col min="20" max="20" width="5.75" style="34" customWidth="1"/>
    <col min="21" max="21" width="5.25" style="34" customWidth="1"/>
    <col min="22" max="22" width="5.75" style="34" customWidth="1"/>
    <col min="23" max="23" width="5.25" style="34" customWidth="1"/>
    <col min="24" max="24" width="5.5" style="34" customWidth="1"/>
    <col min="25" max="25" width="5.25" style="34" customWidth="1"/>
    <col min="26" max="26" width="6.75" style="34" customWidth="1"/>
    <col min="27" max="27" width="27.625" style="34" customWidth="1"/>
    <col min="28" max="28" width="9" style="34"/>
    <col min="29" max="29" width="13.375" style="34" customWidth="1"/>
    <col min="30" max="16384" width="9" style="34"/>
  </cols>
  <sheetData>
    <row r="2" spans="2:32" ht="7.5" customHeight="1"/>
    <row r="3" spans="2:32" ht="19.5" customHeight="1">
      <c r="B3" s="159" t="s">
        <v>111</v>
      </c>
      <c r="C3" s="160"/>
      <c r="D3" s="161"/>
      <c r="E3" s="162" t="s">
        <v>128</v>
      </c>
      <c r="F3" s="162"/>
      <c r="G3" s="162"/>
      <c r="H3" s="162"/>
      <c r="I3" s="162"/>
      <c r="J3" s="162"/>
      <c r="K3" s="162"/>
      <c r="L3" s="162"/>
      <c r="M3" s="162"/>
      <c r="N3" s="162" t="s">
        <v>131</v>
      </c>
      <c r="O3" s="162"/>
      <c r="P3" s="162"/>
      <c r="Q3" s="162"/>
      <c r="R3" s="162"/>
      <c r="S3" s="162" t="s">
        <v>123</v>
      </c>
      <c r="T3" s="162"/>
      <c r="U3" s="162"/>
      <c r="V3" s="162"/>
      <c r="W3" s="162"/>
      <c r="X3" s="162"/>
      <c r="Y3" s="162"/>
      <c r="Z3" s="162"/>
      <c r="AA3" s="104" t="s">
        <v>746</v>
      </c>
    </row>
    <row r="4" spans="2:32" ht="19.5" customHeight="1">
      <c r="B4" s="79" t="s">
        <v>204</v>
      </c>
      <c r="C4" s="80" t="s">
        <v>112</v>
      </c>
      <c r="D4" s="79" t="s">
        <v>113</v>
      </c>
      <c r="E4" s="45" t="s">
        <v>85</v>
      </c>
      <c r="F4" s="81" t="s">
        <v>129</v>
      </c>
      <c r="G4" s="82" t="s">
        <v>130</v>
      </c>
      <c r="H4" s="157" t="s">
        <v>125</v>
      </c>
      <c r="I4" s="158"/>
      <c r="J4" s="157" t="s">
        <v>682</v>
      </c>
      <c r="K4" s="158"/>
      <c r="L4" s="157" t="s">
        <v>126</v>
      </c>
      <c r="M4" s="158"/>
      <c r="N4" s="45" t="s">
        <v>85</v>
      </c>
      <c r="O4" s="157" t="s">
        <v>124</v>
      </c>
      <c r="P4" s="158"/>
      <c r="Q4" s="163" t="s">
        <v>126</v>
      </c>
      <c r="R4" s="164"/>
      <c r="S4" s="45" t="s">
        <v>85</v>
      </c>
      <c r="T4" s="157" t="s">
        <v>125</v>
      </c>
      <c r="U4" s="158"/>
      <c r="V4" s="157" t="s">
        <v>124</v>
      </c>
      <c r="W4" s="158"/>
      <c r="X4" s="157" t="s">
        <v>126</v>
      </c>
      <c r="Y4" s="158"/>
      <c r="Z4" s="81" t="s">
        <v>127</v>
      </c>
    </row>
    <row r="5" spans="2:32" ht="18" customHeight="1">
      <c r="B5" s="138">
        <v>10</v>
      </c>
      <c r="C5" s="47" t="s">
        <v>114</v>
      </c>
      <c r="D5" s="46" t="s">
        <v>132</v>
      </c>
      <c r="E5" s="99" t="s">
        <v>133</v>
      </c>
      <c r="F5" s="83" t="s">
        <v>195</v>
      </c>
      <c r="G5" s="83"/>
      <c r="H5" s="84">
        <v>21.8</v>
      </c>
      <c r="I5" s="85"/>
      <c r="J5" s="108">
        <v>4.0999999999999996</v>
      </c>
      <c r="K5" s="109"/>
      <c r="L5" s="86">
        <v>9.8000000000000007</v>
      </c>
      <c r="M5" s="85"/>
      <c r="N5" s="42" t="s">
        <v>134</v>
      </c>
      <c r="O5" s="106" t="s">
        <v>214</v>
      </c>
      <c r="P5" s="107"/>
      <c r="Q5" s="87" t="s">
        <v>683</v>
      </c>
      <c r="R5" s="85"/>
      <c r="S5" s="42" t="s">
        <v>143</v>
      </c>
      <c r="T5" s="84" t="s">
        <v>106</v>
      </c>
      <c r="U5" s="85" t="s">
        <v>101</v>
      </c>
      <c r="V5" s="84" t="s">
        <v>107</v>
      </c>
      <c r="W5" s="85" t="s">
        <v>108</v>
      </c>
      <c r="X5" s="86">
        <v>4</v>
      </c>
      <c r="Y5" s="85" t="s">
        <v>86</v>
      </c>
      <c r="Z5" s="88" t="s">
        <v>109</v>
      </c>
    </row>
    <row r="6" spans="2:32" ht="18" customHeight="1">
      <c r="B6" s="140"/>
      <c r="C6" s="101" t="s">
        <v>156</v>
      </c>
      <c r="D6" s="101" t="s">
        <v>157</v>
      </c>
      <c r="E6" s="103" t="s">
        <v>158</v>
      </c>
      <c r="F6" s="83" t="s">
        <v>195</v>
      </c>
      <c r="G6" s="83"/>
      <c r="H6" s="84">
        <v>21</v>
      </c>
      <c r="I6" s="85"/>
      <c r="J6" s="110"/>
      <c r="K6" s="111"/>
      <c r="L6" s="86">
        <v>8.6999999999999993</v>
      </c>
      <c r="M6" s="85"/>
      <c r="N6" s="42" t="s">
        <v>159</v>
      </c>
      <c r="O6" s="106" t="s">
        <v>214</v>
      </c>
      <c r="P6" s="107"/>
      <c r="Q6" s="87">
        <v>8.5</v>
      </c>
      <c r="R6" s="85"/>
      <c r="S6" s="42" t="s">
        <v>160</v>
      </c>
      <c r="T6" s="108" t="s">
        <v>684</v>
      </c>
      <c r="U6" s="109"/>
      <c r="V6" s="84" t="s">
        <v>685</v>
      </c>
      <c r="W6" s="85"/>
      <c r="X6" s="86">
        <v>4.5</v>
      </c>
      <c r="Y6" s="85"/>
      <c r="Z6" s="88" t="s">
        <v>686</v>
      </c>
      <c r="AA6" s="102" t="s">
        <v>743</v>
      </c>
    </row>
    <row r="7" spans="2:32" ht="18" customHeight="1">
      <c r="B7" s="138">
        <v>12</v>
      </c>
      <c r="C7" s="118" t="s">
        <v>168</v>
      </c>
      <c r="D7" s="120" t="s">
        <v>169</v>
      </c>
      <c r="E7" s="99" t="s">
        <v>170</v>
      </c>
      <c r="F7" s="89"/>
      <c r="G7" s="83" t="s">
        <v>195</v>
      </c>
      <c r="H7" s="84">
        <v>22.8</v>
      </c>
      <c r="I7" s="85"/>
      <c r="J7" s="90">
        <v>4.3</v>
      </c>
      <c r="K7" s="90"/>
      <c r="L7" s="86">
        <v>10</v>
      </c>
      <c r="M7" s="85"/>
      <c r="N7" s="42" t="s">
        <v>172</v>
      </c>
      <c r="O7" s="106" t="s">
        <v>215</v>
      </c>
      <c r="P7" s="107"/>
      <c r="Q7" s="87">
        <v>8.6</v>
      </c>
      <c r="R7" s="85"/>
      <c r="S7" s="116" t="s">
        <v>174</v>
      </c>
      <c r="T7" s="108">
        <v>18.5</v>
      </c>
      <c r="U7" s="109"/>
      <c r="V7" s="108" t="s">
        <v>687</v>
      </c>
      <c r="W7" s="109"/>
      <c r="X7" s="108" t="s">
        <v>688</v>
      </c>
      <c r="Y7" s="109"/>
      <c r="Z7" s="154" t="s">
        <v>689</v>
      </c>
    </row>
    <row r="8" spans="2:32" ht="18" customHeight="1">
      <c r="B8" s="139"/>
      <c r="C8" s="119"/>
      <c r="D8" s="121"/>
      <c r="E8" s="99" t="s">
        <v>171</v>
      </c>
      <c r="F8" s="83" t="s">
        <v>195</v>
      </c>
      <c r="G8" s="83"/>
      <c r="H8" s="84">
        <v>22.85</v>
      </c>
      <c r="I8" s="85"/>
      <c r="J8" s="108">
        <v>4.4000000000000004</v>
      </c>
      <c r="K8" s="109"/>
      <c r="L8" s="86">
        <v>9.6</v>
      </c>
      <c r="M8" s="85"/>
      <c r="N8" s="42" t="s">
        <v>173</v>
      </c>
      <c r="O8" s="106" t="s">
        <v>216</v>
      </c>
      <c r="P8" s="107"/>
      <c r="Q8" s="87">
        <v>8.8000000000000007</v>
      </c>
      <c r="R8" s="85"/>
      <c r="S8" s="117"/>
      <c r="T8" s="110"/>
      <c r="U8" s="111"/>
      <c r="V8" s="110"/>
      <c r="W8" s="111"/>
      <c r="X8" s="110"/>
      <c r="Y8" s="111"/>
      <c r="Z8" s="155"/>
      <c r="AA8" s="104" t="s">
        <v>745</v>
      </c>
    </row>
    <row r="9" spans="2:32" ht="18" customHeight="1">
      <c r="B9" s="140"/>
      <c r="C9" s="101" t="s">
        <v>161</v>
      </c>
      <c r="D9" s="101" t="s">
        <v>162</v>
      </c>
      <c r="E9" s="105" t="s">
        <v>163</v>
      </c>
      <c r="F9" s="83" t="s">
        <v>195</v>
      </c>
      <c r="G9" s="83"/>
      <c r="H9" s="84">
        <v>22.9</v>
      </c>
      <c r="I9" s="85"/>
      <c r="J9" s="110"/>
      <c r="K9" s="111"/>
      <c r="L9" s="84">
        <v>9.6</v>
      </c>
      <c r="M9" s="85"/>
      <c r="N9" s="42" t="s">
        <v>164</v>
      </c>
      <c r="O9" s="106" t="s">
        <v>216</v>
      </c>
      <c r="P9" s="107"/>
      <c r="Q9" s="91">
        <v>9</v>
      </c>
      <c r="R9" s="85"/>
      <c r="S9" s="42" t="s">
        <v>165</v>
      </c>
      <c r="T9" s="108" t="s">
        <v>690</v>
      </c>
      <c r="U9" s="109"/>
      <c r="V9" s="108" t="s">
        <v>691</v>
      </c>
      <c r="W9" s="109"/>
      <c r="X9" s="86">
        <v>4</v>
      </c>
      <c r="Y9" s="85"/>
      <c r="Z9" s="88" t="s">
        <v>689</v>
      </c>
      <c r="AA9" s="102" t="s">
        <v>744</v>
      </c>
    </row>
    <row r="10" spans="2:32" ht="18" customHeight="1">
      <c r="B10" s="138">
        <v>13</v>
      </c>
      <c r="C10" s="118" t="s">
        <v>175</v>
      </c>
      <c r="D10" s="120" t="s">
        <v>184</v>
      </c>
      <c r="E10" s="126" t="s">
        <v>170</v>
      </c>
      <c r="F10" s="143"/>
      <c r="G10" s="152" t="s">
        <v>195</v>
      </c>
      <c r="H10" s="84">
        <v>22.8</v>
      </c>
      <c r="I10" s="85"/>
      <c r="J10" s="90">
        <v>4.3</v>
      </c>
      <c r="K10" s="90"/>
      <c r="L10" s="86">
        <v>10</v>
      </c>
      <c r="M10" s="85"/>
      <c r="N10" s="116" t="s">
        <v>185</v>
      </c>
      <c r="O10" s="156" t="s">
        <v>217</v>
      </c>
      <c r="P10" s="109"/>
      <c r="Q10" s="108">
        <v>8.6</v>
      </c>
      <c r="R10" s="109"/>
      <c r="S10" s="116" t="s">
        <v>186</v>
      </c>
      <c r="T10" s="124"/>
      <c r="U10" s="125"/>
      <c r="V10" s="108" t="s">
        <v>692</v>
      </c>
      <c r="W10" s="109"/>
      <c r="X10" s="108" t="s">
        <v>693</v>
      </c>
      <c r="Y10" s="109"/>
      <c r="Z10" s="151" t="s">
        <v>109</v>
      </c>
    </row>
    <row r="11" spans="2:32" ht="18" customHeight="1">
      <c r="B11" s="139"/>
      <c r="C11" s="119"/>
      <c r="D11" s="121"/>
      <c r="E11" s="127"/>
      <c r="F11" s="144"/>
      <c r="G11" s="153"/>
      <c r="H11" s="84"/>
      <c r="I11" s="85"/>
      <c r="J11" s="90"/>
      <c r="K11" s="90"/>
      <c r="L11" s="86"/>
      <c r="M11" s="85"/>
      <c r="N11" s="117"/>
      <c r="O11" s="110"/>
      <c r="P11" s="111"/>
      <c r="Q11" s="124"/>
      <c r="R11" s="125"/>
      <c r="S11" s="117"/>
      <c r="T11" s="124"/>
      <c r="U11" s="125"/>
      <c r="V11" s="124"/>
      <c r="W11" s="125"/>
      <c r="X11" s="124"/>
      <c r="Y11" s="125"/>
      <c r="Z11" s="151" t="s">
        <v>109</v>
      </c>
    </row>
    <row r="12" spans="2:32" ht="18" customHeight="1">
      <c r="B12" s="139"/>
      <c r="C12" s="118" t="s">
        <v>176</v>
      </c>
      <c r="D12" s="120" t="s">
        <v>184</v>
      </c>
      <c r="E12" s="99" t="s">
        <v>170</v>
      </c>
      <c r="F12" s="89"/>
      <c r="G12" s="83" t="s">
        <v>195</v>
      </c>
      <c r="H12" s="84">
        <v>22.8</v>
      </c>
      <c r="I12" s="85"/>
      <c r="J12" s="90">
        <v>4.3</v>
      </c>
      <c r="K12" s="90"/>
      <c r="L12" s="86">
        <v>10</v>
      </c>
      <c r="M12" s="85"/>
      <c r="N12" s="42" t="s">
        <v>185</v>
      </c>
      <c r="O12" s="122" t="s">
        <v>219</v>
      </c>
      <c r="P12" s="123"/>
      <c r="Q12" s="110"/>
      <c r="R12" s="111"/>
      <c r="S12" s="116" t="s">
        <v>186</v>
      </c>
      <c r="T12" s="124"/>
      <c r="U12" s="125"/>
      <c r="V12" s="124"/>
      <c r="W12" s="125"/>
      <c r="X12" s="124"/>
      <c r="Y12" s="125"/>
      <c r="Z12" s="88" t="s">
        <v>109</v>
      </c>
      <c r="AB12" s="145"/>
      <c r="AC12" s="145"/>
      <c r="AD12" s="146"/>
      <c r="AE12" s="145"/>
      <c r="AF12" s="38"/>
    </row>
    <row r="13" spans="2:32" ht="18" customHeight="1">
      <c r="B13" s="139"/>
      <c r="C13" s="119"/>
      <c r="D13" s="121"/>
      <c r="E13" s="100" t="s">
        <v>171</v>
      </c>
      <c r="F13" s="83" t="s">
        <v>195</v>
      </c>
      <c r="G13" s="83"/>
      <c r="H13" s="84">
        <v>22.85</v>
      </c>
      <c r="I13" s="85"/>
      <c r="J13" s="90">
        <v>4.4000000000000004</v>
      </c>
      <c r="K13" s="90"/>
      <c r="L13" s="84">
        <v>9.6</v>
      </c>
      <c r="M13" s="85"/>
      <c r="N13" s="42" t="s">
        <v>187</v>
      </c>
      <c r="O13" s="106" t="s">
        <v>218</v>
      </c>
      <c r="P13" s="107"/>
      <c r="Q13" s="91">
        <v>9</v>
      </c>
      <c r="R13" s="85"/>
      <c r="S13" s="117"/>
      <c r="T13" s="124"/>
      <c r="U13" s="125"/>
      <c r="V13" s="124"/>
      <c r="W13" s="125"/>
      <c r="X13" s="124"/>
      <c r="Y13" s="125"/>
      <c r="Z13" s="88" t="s">
        <v>109</v>
      </c>
      <c r="AB13" s="37"/>
      <c r="AC13" s="37"/>
      <c r="AD13" s="38"/>
      <c r="AE13" s="37"/>
      <c r="AF13" s="38"/>
    </row>
    <row r="14" spans="2:32" ht="18" customHeight="1">
      <c r="B14" s="139"/>
      <c r="C14" s="118" t="s">
        <v>177</v>
      </c>
      <c r="D14" s="120" t="s">
        <v>184</v>
      </c>
      <c r="E14" s="99" t="s">
        <v>170</v>
      </c>
      <c r="F14" s="89"/>
      <c r="G14" s="83" t="s">
        <v>195</v>
      </c>
      <c r="H14" s="84">
        <v>22.8</v>
      </c>
      <c r="I14" s="85"/>
      <c r="J14" s="90">
        <v>4.3</v>
      </c>
      <c r="K14" s="90"/>
      <c r="L14" s="86">
        <v>10</v>
      </c>
      <c r="M14" s="85"/>
      <c r="N14" s="42" t="s">
        <v>185</v>
      </c>
      <c r="O14" s="122" t="s">
        <v>219</v>
      </c>
      <c r="P14" s="123"/>
      <c r="Q14" s="91">
        <v>8.6</v>
      </c>
      <c r="R14" s="85"/>
      <c r="S14" s="116" t="s">
        <v>186</v>
      </c>
      <c r="T14" s="124"/>
      <c r="U14" s="125"/>
      <c r="V14" s="124"/>
      <c r="W14" s="125"/>
      <c r="X14" s="124"/>
      <c r="Y14" s="125"/>
      <c r="Z14" s="88" t="s">
        <v>109</v>
      </c>
      <c r="AB14" s="37"/>
      <c r="AC14" s="37"/>
      <c r="AD14" s="38"/>
      <c r="AE14" s="37"/>
      <c r="AF14" s="38"/>
    </row>
    <row r="15" spans="2:32" ht="18" customHeight="1">
      <c r="B15" s="140"/>
      <c r="C15" s="119"/>
      <c r="D15" s="121"/>
      <c r="E15" s="42" t="s">
        <v>171</v>
      </c>
      <c r="F15" s="83" t="s">
        <v>195</v>
      </c>
      <c r="G15" s="83"/>
      <c r="H15" s="84">
        <v>22.85</v>
      </c>
      <c r="I15" s="85"/>
      <c r="J15" s="90">
        <v>4.4000000000000004</v>
      </c>
      <c r="K15" s="90"/>
      <c r="L15" s="84">
        <v>9.6</v>
      </c>
      <c r="M15" s="85"/>
      <c r="N15" s="42" t="s">
        <v>187</v>
      </c>
      <c r="O15" s="122" t="s">
        <v>219</v>
      </c>
      <c r="P15" s="123"/>
      <c r="Q15" s="91">
        <v>9</v>
      </c>
      <c r="R15" s="85"/>
      <c r="S15" s="117"/>
      <c r="T15" s="110"/>
      <c r="U15" s="111"/>
      <c r="V15" s="110"/>
      <c r="W15" s="111"/>
      <c r="X15" s="110"/>
      <c r="Y15" s="111"/>
      <c r="Z15" s="88" t="s">
        <v>109</v>
      </c>
      <c r="AA15" s="92"/>
      <c r="AF15" s="37"/>
    </row>
    <row r="16" spans="2:32" ht="18" customHeight="1">
      <c r="B16" s="138">
        <v>14</v>
      </c>
      <c r="C16" s="120" t="s">
        <v>115</v>
      </c>
      <c r="D16" s="120" t="s">
        <v>138</v>
      </c>
      <c r="E16" s="99" t="s">
        <v>139</v>
      </c>
      <c r="F16" s="89"/>
      <c r="G16" s="83" t="s">
        <v>195</v>
      </c>
      <c r="H16" s="108">
        <v>26.5</v>
      </c>
      <c r="I16" s="109"/>
      <c r="J16" s="108">
        <v>4.7</v>
      </c>
      <c r="K16" s="109"/>
      <c r="L16" s="84">
        <v>10.55</v>
      </c>
      <c r="M16" s="85"/>
      <c r="N16" s="116" t="s">
        <v>141</v>
      </c>
      <c r="O16" s="147" t="s">
        <v>220</v>
      </c>
      <c r="P16" s="148"/>
      <c r="Q16" s="108">
        <v>8.5</v>
      </c>
      <c r="R16" s="109"/>
      <c r="S16" s="188" t="s">
        <v>142</v>
      </c>
      <c r="T16" s="108" t="s">
        <v>694</v>
      </c>
      <c r="U16" s="109"/>
      <c r="V16" s="108" t="s">
        <v>695</v>
      </c>
      <c r="W16" s="109"/>
      <c r="X16" s="108" t="s">
        <v>696</v>
      </c>
      <c r="Y16" s="109"/>
      <c r="Z16" s="143" t="s">
        <v>109</v>
      </c>
      <c r="AA16" s="104" t="s">
        <v>745</v>
      </c>
      <c r="AB16" s="145"/>
      <c r="AC16" s="145"/>
      <c r="AD16" s="146"/>
      <c r="AE16" s="145"/>
      <c r="AF16" s="38"/>
    </row>
    <row r="17" spans="2:32" ht="18" customHeight="1">
      <c r="B17" s="139"/>
      <c r="C17" s="121"/>
      <c r="D17" s="121"/>
      <c r="E17" s="99" t="s">
        <v>140</v>
      </c>
      <c r="F17" s="89"/>
      <c r="G17" s="83" t="s">
        <v>195</v>
      </c>
      <c r="H17" s="124"/>
      <c r="I17" s="125"/>
      <c r="J17" s="124"/>
      <c r="K17" s="125"/>
      <c r="L17" s="84">
        <v>10.75</v>
      </c>
      <c r="M17" s="85"/>
      <c r="N17" s="117"/>
      <c r="O17" s="149"/>
      <c r="P17" s="150"/>
      <c r="Q17" s="124"/>
      <c r="R17" s="125"/>
      <c r="S17" s="189"/>
      <c r="T17" s="124"/>
      <c r="U17" s="125"/>
      <c r="V17" s="124"/>
      <c r="W17" s="125"/>
      <c r="X17" s="124"/>
      <c r="Y17" s="125"/>
      <c r="Z17" s="144" t="s">
        <v>109</v>
      </c>
      <c r="AB17" s="37"/>
      <c r="AC17" s="37"/>
      <c r="AD17" s="38"/>
      <c r="AE17" s="37"/>
      <c r="AF17" s="38"/>
    </row>
    <row r="18" spans="2:32" ht="18" customHeight="1">
      <c r="B18" s="139"/>
      <c r="C18" s="118" t="s">
        <v>178</v>
      </c>
      <c r="D18" s="120" t="s">
        <v>188</v>
      </c>
      <c r="E18" s="99" t="s">
        <v>139</v>
      </c>
      <c r="F18" s="93"/>
      <c r="G18" s="83" t="s">
        <v>195</v>
      </c>
      <c r="H18" s="124"/>
      <c r="I18" s="125"/>
      <c r="J18" s="124"/>
      <c r="K18" s="125"/>
      <c r="L18" s="84">
        <v>10.55</v>
      </c>
      <c r="M18" s="85"/>
      <c r="N18" s="116" t="s">
        <v>141</v>
      </c>
      <c r="O18" s="128" t="s">
        <v>219</v>
      </c>
      <c r="P18" s="129"/>
      <c r="Q18" s="124"/>
      <c r="R18" s="125"/>
      <c r="S18" s="116" t="s">
        <v>142</v>
      </c>
      <c r="T18" s="124"/>
      <c r="U18" s="125"/>
      <c r="V18" s="124"/>
      <c r="W18" s="125"/>
      <c r="X18" s="124"/>
      <c r="Y18" s="125"/>
      <c r="Z18" s="88" t="s">
        <v>109</v>
      </c>
      <c r="AB18" s="37"/>
      <c r="AC18" s="37"/>
      <c r="AD18" s="38"/>
      <c r="AE18" s="37"/>
      <c r="AF18" s="38"/>
    </row>
    <row r="19" spans="2:32" ht="18" customHeight="1">
      <c r="B19" s="139"/>
      <c r="C19" s="119"/>
      <c r="D19" s="121"/>
      <c r="E19" s="99" t="s">
        <v>140</v>
      </c>
      <c r="F19" s="93"/>
      <c r="G19" s="83" t="s">
        <v>195</v>
      </c>
      <c r="H19" s="124"/>
      <c r="I19" s="125"/>
      <c r="J19" s="110"/>
      <c r="K19" s="111"/>
      <c r="L19" s="84">
        <v>10.75</v>
      </c>
      <c r="M19" s="85"/>
      <c r="N19" s="117"/>
      <c r="O19" s="132"/>
      <c r="P19" s="133"/>
      <c r="Q19" s="110"/>
      <c r="R19" s="111"/>
      <c r="S19" s="117"/>
      <c r="T19" s="110"/>
      <c r="U19" s="111"/>
      <c r="V19" s="110"/>
      <c r="W19" s="111"/>
      <c r="X19" s="110"/>
      <c r="Y19" s="111"/>
      <c r="Z19" s="88" t="s">
        <v>109</v>
      </c>
      <c r="AB19" s="37"/>
      <c r="AC19" s="37"/>
      <c r="AD19" s="38"/>
      <c r="AE19" s="37"/>
      <c r="AF19" s="38"/>
    </row>
    <row r="20" spans="2:32" ht="18" customHeight="1">
      <c r="B20" s="139"/>
      <c r="C20" s="118" t="s">
        <v>179</v>
      </c>
      <c r="D20" s="120" t="s">
        <v>188</v>
      </c>
      <c r="E20" s="99" t="s">
        <v>189</v>
      </c>
      <c r="F20" s="93"/>
      <c r="G20" s="83" t="s">
        <v>195</v>
      </c>
      <c r="H20" s="124"/>
      <c r="I20" s="125"/>
      <c r="J20" s="108">
        <v>3.3</v>
      </c>
      <c r="K20" s="109"/>
      <c r="L20" s="91">
        <v>9.5</v>
      </c>
      <c r="M20" s="85"/>
      <c r="N20" s="116" t="s">
        <v>191</v>
      </c>
      <c r="O20" s="141" t="s">
        <v>681</v>
      </c>
      <c r="P20" s="142"/>
      <c r="Q20" s="108">
        <v>7.4</v>
      </c>
      <c r="R20" s="109"/>
      <c r="S20" s="116" t="s">
        <v>192</v>
      </c>
      <c r="T20" s="108" t="s">
        <v>697</v>
      </c>
      <c r="U20" s="109"/>
      <c r="V20" s="108" t="s">
        <v>698</v>
      </c>
      <c r="W20" s="109"/>
      <c r="X20" s="108">
        <v>3.2</v>
      </c>
      <c r="Y20" s="109"/>
      <c r="Z20" s="88" t="s">
        <v>689</v>
      </c>
      <c r="AB20" s="37"/>
      <c r="AC20" s="37"/>
      <c r="AD20" s="38"/>
      <c r="AE20" s="37"/>
      <c r="AF20" s="38"/>
    </row>
    <row r="21" spans="2:32" ht="18" customHeight="1">
      <c r="B21" s="139"/>
      <c r="C21" s="119"/>
      <c r="D21" s="121"/>
      <c r="E21" s="99" t="s">
        <v>190</v>
      </c>
      <c r="F21" s="93"/>
      <c r="G21" s="83" t="s">
        <v>195</v>
      </c>
      <c r="H21" s="110"/>
      <c r="I21" s="111"/>
      <c r="J21" s="110"/>
      <c r="K21" s="111"/>
      <c r="L21" s="91">
        <v>9.5</v>
      </c>
      <c r="M21" s="85"/>
      <c r="N21" s="117"/>
      <c r="O21" s="106"/>
      <c r="P21" s="107"/>
      <c r="Q21" s="110"/>
      <c r="R21" s="111"/>
      <c r="S21" s="117"/>
      <c r="T21" s="110"/>
      <c r="U21" s="111"/>
      <c r="V21" s="110"/>
      <c r="W21" s="111"/>
      <c r="X21" s="110"/>
      <c r="Y21" s="111"/>
      <c r="Z21" s="88" t="s">
        <v>689</v>
      </c>
    </row>
    <row r="22" spans="2:32" ht="18" customHeight="1">
      <c r="B22" s="139"/>
      <c r="C22" s="118" t="s">
        <v>180</v>
      </c>
      <c r="D22" s="120" t="s">
        <v>188</v>
      </c>
      <c r="E22" s="42" t="s">
        <v>193</v>
      </c>
      <c r="F22" s="93"/>
      <c r="G22" s="83" t="s">
        <v>195</v>
      </c>
      <c r="H22" s="108">
        <v>24.8</v>
      </c>
      <c r="I22" s="109"/>
      <c r="J22" s="90">
        <v>4.0999999999999996</v>
      </c>
      <c r="K22" s="90"/>
      <c r="L22" s="91">
        <v>9.4</v>
      </c>
      <c r="M22" s="85"/>
      <c r="N22" s="42" t="s">
        <v>196</v>
      </c>
      <c r="O22" s="141" t="s">
        <v>221</v>
      </c>
      <c r="P22" s="142"/>
      <c r="Q22" s="91">
        <v>8.3000000000000007</v>
      </c>
      <c r="R22" s="85"/>
      <c r="S22" s="42" t="s">
        <v>198</v>
      </c>
      <c r="T22" s="108" t="s">
        <v>699</v>
      </c>
      <c r="U22" s="109"/>
      <c r="V22" s="108" t="s">
        <v>700</v>
      </c>
      <c r="W22" s="109"/>
      <c r="X22" s="91">
        <v>3.8</v>
      </c>
      <c r="Y22" s="85"/>
      <c r="Z22" s="88" t="s">
        <v>689</v>
      </c>
    </row>
    <row r="23" spans="2:32" ht="18" customHeight="1">
      <c r="B23" s="140"/>
      <c r="C23" s="119"/>
      <c r="D23" s="121"/>
      <c r="E23" s="99" t="s">
        <v>194</v>
      </c>
      <c r="F23" s="83" t="s">
        <v>195</v>
      </c>
      <c r="G23" s="83"/>
      <c r="H23" s="110"/>
      <c r="I23" s="111"/>
      <c r="J23" s="90">
        <v>2.2999999999999998</v>
      </c>
      <c r="K23" s="90"/>
      <c r="L23" s="91">
        <v>6.4</v>
      </c>
      <c r="M23" s="85"/>
      <c r="N23" s="42" t="s">
        <v>197</v>
      </c>
      <c r="O23" s="141" t="s">
        <v>222</v>
      </c>
      <c r="P23" s="142"/>
      <c r="Q23" s="91">
        <v>4.5</v>
      </c>
      <c r="R23" s="85"/>
      <c r="S23" s="42" t="s">
        <v>199</v>
      </c>
      <c r="T23" s="110"/>
      <c r="U23" s="111"/>
      <c r="V23" s="110"/>
      <c r="W23" s="111"/>
      <c r="X23" s="91">
        <v>1.8</v>
      </c>
      <c r="Y23" s="85"/>
      <c r="Z23" s="88" t="s">
        <v>689</v>
      </c>
      <c r="AA23" s="104" t="s">
        <v>747</v>
      </c>
    </row>
    <row r="24" spans="2:32" ht="18" customHeight="1">
      <c r="B24" s="138">
        <v>15</v>
      </c>
      <c r="C24" s="47" t="s">
        <v>116</v>
      </c>
      <c r="D24" s="46" t="s">
        <v>146</v>
      </c>
      <c r="E24" s="99" t="s">
        <v>144</v>
      </c>
      <c r="F24" s="83" t="s">
        <v>195</v>
      </c>
      <c r="G24" s="83"/>
      <c r="H24" s="108">
        <v>26.5</v>
      </c>
      <c r="I24" s="109"/>
      <c r="J24" s="108">
        <v>4.7</v>
      </c>
      <c r="K24" s="109"/>
      <c r="L24" s="108">
        <v>11.5</v>
      </c>
      <c r="M24" s="109"/>
      <c r="N24" s="42" t="s">
        <v>145</v>
      </c>
      <c r="O24" s="106" t="s">
        <v>223</v>
      </c>
      <c r="P24" s="107"/>
      <c r="Q24" s="112" t="s">
        <v>701</v>
      </c>
      <c r="R24" s="113"/>
      <c r="S24" s="42" t="s">
        <v>135</v>
      </c>
      <c r="T24" s="108" t="s">
        <v>697</v>
      </c>
      <c r="U24" s="109"/>
      <c r="V24" s="108" t="s">
        <v>702</v>
      </c>
      <c r="W24" s="109"/>
      <c r="X24" s="128" t="s">
        <v>703</v>
      </c>
      <c r="Y24" s="129"/>
      <c r="Z24" s="88" t="s">
        <v>109</v>
      </c>
    </row>
    <row r="25" spans="2:32" ht="18" customHeight="1">
      <c r="B25" s="139"/>
      <c r="C25" s="47" t="s">
        <v>117</v>
      </c>
      <c r="D25" s="46" t="s">
        <v>146</v>
      </c>
      <c r="E25" s="99" t="s">
        <v>144</v>
      </c>
      <c r="F25" s="83" t="s">
        <v>195</v>
      </c>
      <c r="G25" s="93"/>
      <c r="H25" s="124"/>
      <c r="I25" s="125"/>
      <c r="J25" s="124"/>
      <c r="K25" s="125"/>
      <c r="L25" s="110"/>
      <c r="M25" s="111"/>
      <c r="N25" s="42" t="s">
        <v>145</v>
      </c>
      <c r="O25" s="122" t="s">
        <v>219</v>
      </c>
      <c r="P25" s="123"/>
      <c r="Q25" s="114"/>
      <c r="R25" s="115"/>
      <c r="S25" s="42" t="s">
        <v>135</v>
      </c>
      <c r="T25" s="124"/>
      <c r="U25" s="125"/>
      <c r="V25" s="124"/>
      <c r="W25" s="125"/>
      <c r="X25" s="130"/>
      <c r="Y25" s="131"/>
      <c r="Z25" s="88" t="s">
        <v>109</v>
      </c>
    </row>
    <row r="26" spans="2:32" ht="18" customHeight="1">
      <c r="B26" s="139"/>
      <c r="C26" s="134" t="s">
        <v>118</v>
      </c>
      <c r="D26" s="134" t="s">
        <v>208</v>
      </c>
      <c r="E26" s="126" t="s">
        <v>136</v>
      </c>
      <c r="F26" s="93"/>
      <c r="G26" s="83" t="s">
        <v>195</v>
      </c>
      <c r="H26" s="110"/>
      <c r="I26" s="111"/>
      <c r="J26" s="110"/>
      <c r="K26" s="111"/>
      <c r="L26" s="91">
        <v>10.75</v>
      </c>
      <c r="M26" s="85"/>
      <c r="N26" s="116" t="s">
        <v>137</v>
      </c>
      <c r="O26" s="106" t="s">
        <v>224</v>
      </c>
      <c r="P26" s="107"/>
      <c r="Q26" s="112" t="s">
        <v>704</v>
      </c>
      <c r="R26" s="113"/>
      <c r="S26" s="116" t="s">
        <v>135</v>
      </c>
      <c r="T26" s="124"/>
      <c r="U26" s="125"/>
      <c r="V26" s="124"/>
      <c r="W26" s="125"/>
      <c r="X26" s="130"/>
      <c r="Y26" s="131"/>
      <c r="Z26" s="88" t="s">
        <v>109</v>
      </c>
    </row>
    <row r="27" spans="2:32" ht="18" customHeight="1">
      <c r="B27" s="139"/>
      <c r="C27" s="135"/>
      <c r="D27" s="135"/>
      <c r="E27" s="127"/>
      <c r="F27" s="93"/>
      <c r="G27" s="83" t="s">
        <v>195</v>
      </c>
      <c r="H27" s="91"/>
      <c r="I27" s="85"/>
      <c r="J27" s="90"/>
      <c r="K27" s="90"/>
      <c r="L27" s="91"/>
      <c r="M27" s="85"/>
      <c r="N27" s="117"/>
      <c r="O27" s="106"/>
      <c r="P27" s="107"/>
      <c r="Q27" s="136"/>
      <c r="R27" s="137"/>
      <c r="S27" s="117"/>
      <c r="T27" s="124"/>
      <c r="U27" s="125"/>
      <c r="V27" s="124"/>
      <c r="W27" s="125"/>
      <c r="X27" s="130"/>
      <c r="Y27" s="131"/>
      <c r="Z27" s="88" t="s">
        <v>109</v>
      </c>
    </row>
    <row r="28" spans="2:32" ht="18" customHeight="1">
      <c r="B28" s="139"/>
      <c r="C28" s="118" t="s">
        <v>200</v>
      </c>
      <c r="D28" s="120" t="s">
        <v>201</v>
      </c>
      <c r="E28" s="126" t="s">
        <v>136</v>
      </c>
      <c r="F28" s="93"/>
      <c r="G28" s="83" t="s">
        <v>195</v>
      </c>
      <c r="H28" s="91">
        <v>26.5</v>
      </c>
      <c r="I28" s="85"/>
      <c r="J28" s="90">
        <v>4.7</v>
      </c>
      <c r="K28" s="90"/>
      <c r="L28" s="91">
        <v>10.75</v>
      </c>
      <c r="M28" s="85"/>
      <c r="N28" s="116" t="s">
        <v>137</v>
      </c>
      <c r="O28" s="122" t="s">
        <v>219</v>
      </c>
      <c r="P28" s="123"/>
      <c r="Q28" s="136"/>
      <c r="R28" s="137"/>
      <c r="S28" s="116" t="s">
        <v>135</v>
      </c>
      <c r="T28" s="124"/>
      <c r="U28" s="125"/>
      <c r="V28" s="124"/>
      <c r="W28" s="125"/>
      <c r="X28" s="130"/>
      <c r="Y28" s="131"/>
      <c r="Z28" s="88" t="s">
        <v>109</v>
      </c>
    </row>
    <row r="29" spans="2:32" ht="18" customHeight="1">
      <c r="B29" s="139"/>
      <c r="C29" s="119"/>
      <c r="D29" s="121"/>
      <c r="E29" s="127"/>
      <c r="F29" s="93"/>
      <c r="G29" s="83" t="s">
        <v>195</v>
      </c>
      <c r="H29" s="91"/>
      <c r="I29" s="85"/>
      <c r="J29" s="90"/>
      <c r="K29" s="90"/>
      <c r="L29" s="91"/>
      <c r="M29" s="85"/>
      <c r="N29" s="117"/>
      <c r="O29" s="106"/>
      <c r="P29" s="107"/>
      <c r="Q29" s="114"/>
      <c r="R29" s="115"/>
      <c r="S29" s="117"/>
      <c r="T29" s="124"/>
      <c r="U29" s="125"/>
      <c r="V29" s="124"/>
      <c r="W29" s="125"/>
      <c r="X29" s="132"/>
      <c r="Y29" s="133"/>
      <c r="Z29" s="88" t="s">
        <v>109</v>
      </c>
    </row>
    <row r="30" spans="2:32" ht="18" customHeight="1">
      <c r="B30" s="139"/>
      <c r="C30" s="118" t="s">
        <v>181</v>
      </c>
      <c r="D30" s="120" t="s">
        <v>201</v>
      </c>
      <c r="E30" s="99" t="s">
        <v>139</v>
      </c>
      <c r="F30" s="93"/>
      <c r="G30" s="83" t="s">
        <v>195</v>
      </c>
      <c r="H30" s="108">
        <v>26.5</v>
      </c>
      <c r="I30" s="109"/>
      <c r="J30" s="108">
        <v>4.7</v>
      </c>
      <c r="K30" s="109"/>
      <c r="L30" s="91">
        <v>10.55</v>
      </c>
      <c r="M30" s="85"/>
      <c r="N30" s="116" t="s">
        <v>202</v>
      </c>
      <c r="O30" s="106" t="s">
        <v>224</v>
      </c>
      <c r="P30" s="107"/>
      <c r="Q30" s="108">
        <v>8.6999999999999993</v>
      </c>
      <c r="R30" s="109"/>
      <c r="S30" s="116" t="s">
        <v>203</v>
      </c>
      <c r="T30" s="124"/>
      <c r="U30" s="125"/>
      <c r="V30" s="124"/>
      <c r="W30" s="125"/>
      <c r="X30" s="108">
        <v>3.9</v>
      </c>
      <c r="Y30" s="109"/>
      <c r="Z30" s="88" t="s">
        <v>689</v>
      </c>
    </row>
    <row r="31" spans="2:32" ht="18" customHeight="1">
      <c r="B31" s="139"/>
      <c r="C31" s="119"/>
      <c r="D31" s="121"/>
      <c r="E31" s="99" t="s">
        <v>140</v>
      </c>
      <c r="F31" s="93"/>
      <c r="G31" s="83" t="s">
        <v>195</v>
      </c>
      <c r="H31" s="124"/>
      <c r="I31" s="125"/>
      <c r="J31" s="124"/>
      <c r="K31" s="125"/>
      <c r="L31" s="91">
        <v>10.75</v>
      </c>
      <c r="M31" s="85"/>
      <c r="N31" s="117"/>
      <c r="O31" s="106"/>
      <c r="P31" s="107"/>
      <c r="Q31" s="124"/>
      <c r="R31" s="125"/>
      <c r="S31" s="117"/>
      <c r="T31" s="124"/>
      <c r="U31" s="125"/>
      <c r="V31" s="124"/>
      <c r="W31" s="125"/>
      <c r="X31" s="124"/>
      <c r="Y31" s="125"/>
      <c r="Z31" s="88" t="s">
        <v>689</v>
      </c>
    </row>
    <row r="32" spans="2:32" ht="18" customHeight="1">
      <c r="B32" s="139"/>
      <c r="C32" s="118" t="s">
        <v>182</v>
      </c>
      <c r="D32" s="120" t="s">
        <v>201</v>
      </c>
      <c r="E32" s="99" t="s">
        <v>139</v>
      </c>
      <c r="F32" s="93"/>
      <c r="G32" s="83" t="s">
        <v>195</v>
      </c>
      <c r="H32" s="124"/>
      <c r="I32" s="125"/>
      <c r="J32" s="124"/>
      <c r="K32" s="125"/>
      <c r="L32" s="91">
        <v>10.55</v>
      </c>
      <c r="M32" s="85"/>
      <c r="N32" s="116" t="s">
        <v>202</v>
      </c>
      <c r="O32" s="122" t="s">
        <v>219</v>
      </c>
      <c r="P32" s="123"/>
      <c r="Q32" s="124"/>
      <c r="R32" s="125"/>
      <c r="S32" s="116" t="s">
        <v>203</v>
      </c>
      <c r="T32" s="124"/>
      <c r="U32" s="125"/>
      <c r="V32" s="124"/>
      <c r="W32" s="125"/>
      <c r="X32" s="124"/>
      <c r="Y32" s="125"/>
      <c r="Z32" s="88" t="s">
        <v>689</v>
      </c>
    </row>
    <row r="33" spans="2:27" ht="18" customHeight="1">
      <c r="B33" s="139"/>
      <c r="C33" s="119"/>
      <c r="D33" s="121"/>
      <c r="E33" s="99" t="s">
        <v>140</v>
      </c>
      <c r="F33" s="93"/>
      <c r="G33" s="83" t="s">
        <v>195</v>
      </c>
      <c r="H33" s="124"/>
      <c r="I33" s="125"/>
      <c r="J33" s="124"/>
      <c r="K33" s="125"/>
      <c r="L33" s="91">
        <v>10.75</v>
      </c>
      <c r="M33" s="85"/>
      <c r="N33" s="117"/>
      <c r="O33" s="106"/>
      <c r="P33" s="107"/>
      <c r="Q33" s="124"/>
      <c r="R33" s="125"/>
      <c r="S33" s="117"/>
      <c r="T33" s="124"/>
      <c r="U33" s="125"/>
      <c r="V33" s="124"/>
      <c r="W33" s="125"/>
      <c r="X33" s="124"/>
      <c r="Y33" s="125"/>
      <c r="Z33" s="88" t="s">
        <v>689</v>
      </c>
    </row>
    <row r="34" spans="2:27" ht="18" customHeight="1">
      <c r="B34" s="139"/>
      <c r="C34" s="118" t="s">
        <v>183</v>
      </c>
      <c r="D34" s="120" t="s">
        <v>201</v>
      </c>
      <c r="E34" s="99" t="s">
        <v>139</v>
      </c>
      <c r="F34" s="93"/>
      <c r="G34" s="83" t="s">
        <v>195</v>
      </c>
      <c r="H34" s="124"/>
      <c r="I34" s="125"/>
      <c r="J34" s="124"/>
      <c r="K34" s="125"/>
      <c r="L34" s="91">
        <v>10.55</v>
      </c>
      <c r="M34" s="85"/>
      <c r="N34" s="116" t="s">
        <v>202</v>
      </c>
      <c r="O34" s="122" t="s">
        <v>219</v>
      </c>
      <c r="P34" s="123"/>
      <c r="Q34" s="124"/>
      <c r="R34" s="125"/>
      <c r="S34" s="116" t="s">
        <v>203</v>
      </c>
      <c r="T34" s="124"/>
      <c r="U34" s="125"/>
      <c r="V34" s="124"/>
      <c r="W34" s="125"/>
      <c r="X34" s="124"/>
      <c r="Y34" s="125"/>
      <c r="Z34" s="88" t="s">
        <v>689</v>
      </c>
    </row>
    <row r="35" spans="2:27" ht="18" customHeight="1">
      <c r="B35" s="140"/>
      <c r="C35" s="119"/>
      <c r="D35" s="121"/>
      <c r="E35" s="99" t="s">
        <v>140</v>
      </c>
      <c r="F35" s="93"/>
      <c r="G35" s="83" t="s">
        <v>195</v>
      </c>
      <c r="H35" s="124"/>
      <c r="I35" s="125"/>
      <c r="J35" s="124"/>
      <c r="K35" s="125"/>
      <c r="L35" s="91">
        <v>10.75</v>
      </c>
      <c r="M35" s="85"/>
      <c r="N35" s="117"/>
      <c r="O35" s="106"/>
      <c r="P35" s="107"/>
      <c r="Q35" s="110"/>
      <c r="R35" s="111"/>
      <c r="S35" s="117"/>
      <c r="T35" s="124"/>
      <c r="U35" s="125"/>
      <c r="V35" s="124"/>
      <c r="W35" s="125"/>
      <c r="X35" s="110"/>
      <c r="Y35" s="111"/>
      <c r="Z35" s="88" t="s">
        <v>689</v>
      </c>
    </row>
    <row r="36" spans="2:27" ht="18" customHeight="1">
      <c r="B36" s="44">
        <v>16</v>
      </c>
      <c r="C36" s="47" t="s">
        <v>119</v>
      </c>
      <c r="D36" s="46" t="s">
        <v>154</v>
      </c>
      <c r="E36" s="99" t="s">
        <v>144</v>
      </c>
      <c r="F36" s="83" t="s">
        <v>195</v>
      </c>
      <c r="G36" s="93"/>
      <c r="H36" s="110"/>
      <c r="I36" s="111"/>
      <c r="J36" s="110"/>
      <c r="K36" s="111"/>
      <c r="L36" s="91">
        <v>11.5</v>
      </c>
      <c r="M36" s="85"/>
      <c r="N36" s="42" t="s">
        <v>155</v>
      </c>
      <c r="O36" s="106" t="s">
        <v>225</v>
      </c>
      <c r="P36" s="107"/>
      <c r="Q36" s="87" t="s">
        <v>705</v>
      </c>
      <c r="R36" s="85"/>
      <c r="S36" s="42" t="s">
        <v>135</v>
      </c>
      <c r="T36" s="110"/>
      <c r="U36" s="111"/>
      <c r="V36" s="110"/>
      <c r="W36" s="111"/>
      <c r="X36" s="106" t="s">
        <v>703</v>
      </c>
      <c r="Y36" s="107"/>
      <c r="Z36" s="88" t="s">
        <v>109</v>
      </c>
    </row>
    <row r="37" spans="2:27" ht="18" customHeight="1">
      <c r="B37" s="44">
        <v>18</v>
      </c>
      <c r="C37" s="47" t="s">
        <v>120</v>
      </c>
      <c r="D37" s="46" t="s">
        <v>147</v>
      </c>
      <c r="E37" s="99" t="s">
        <v>148</v>
      </c>
      <c r="F37" s="83" t="s">
        <v>195</v>
      </c>
      <c r="G37" s="93"/>
      <c r="H37" s="108">
        <v>31.4</v>
      </c>
      <c r="I37" s="109"/>
      <c r="J37" s="108">
        <v>5.2</v>
      </c>
      <c r="K37" s="109"/>
      <c r="L37" s="108">
        <v>12.2</v>
      </c>
      <c r="M37" s="109"/>
      <c r="N37" s="42" t="s">
        <v>149</v>
      </c>
      <c r="O37" s="106" t="s">
        <v>226</v>
      </c>
      <c r="P37" s="107"/>
      <c r="Q37" s="112" t="s">
        <v>706</v>
      </c>
      <c r="R37" s="113"/>
      <c r="S37" s="42" t="s">
        <v>150</v>
      </c>
      <c r="T37" s="108" t="s">
        <v>707</v>
      </c>
      <c r="U37" s="109"/>
      <c r="V37" s="108" t="s">
        <v>708</v>
      </c>
      <c r="W37" s="109"/>
      <c r="X37" s="106" t="s">
        <v>709</v>
      </c>
      <c r="Y37" s="107"/>
      <c r="Z37" s="88" t="s">
        <v>109</v>
      </c>
    </row>
    <row r="38" spans="2:27" ht="18" customHeight="1">
      <c r="B38" s="44">
        <v>20</v>
      </c>
      <c r="C38" s="46" t="s">
        <v>167</v>
      </c>
      <c r="D38" s="46" t="s">
        <v>166</v>
      </c>
      <c r="E38" s="99" t="s">
        <v>148</v>
      </c>
      <c r="F38" s="83" t="s">
        <v>195</v>
      </c>
      <c r="G38" s="93"/>
      <c r="H38" s="110"/>
      <c r="I38" s="111"/>
      <c r="J38" s="110"/>
      <c r="K38" s="111"/>
      <c r="L38" s="110"/>
      <c r="M38" s="111"/>
      <c r="N38" s="42" t="s">
        <v>149</v>
      </c>
      <c r="O38" s="122" t="s">
        <v>219</v>
      </c>
      <c r="P38" s="123"/>
      <c r="Q38" s="114"/>
      <c r="R38" s="115"/>
      <c r="S38" s="42" t="s">
        <v>150</v>
      </c>
      <c r="T38" s="110"/>
      <c r="U38" s="111"/>
      <c r="V38" s="110"/>
      <c r="W38" s="111"/>
      <c r="X38" s="91"/>
      <c r="Y38" s="85"/>
      <c r="Z38" s="88" t="s">
        <v>109</v>
      </c>
      <c r="AA38" s="104" t="s">
        <v>745</v>
      </c>
    </row>
    <row r="39" spans="2:27" ht="18" customHeight="1">
      <c r="B39" s="44">
        <v>25</v>
      </c>
      <c r="C39" s="47" t="s">
        <v>121</v>
      </c>
      <c r="D39" s="46" t="s">
        <v>122</v>
      </c>
      <c r="E39" s="42" t="s">
        <v>151</v>
      </c>
      <c r="F39" s="83" t="s">
        <v>195</v>
      </c>
      <c r="G39" s="93"/>
      <c r="H39" s="91">
        <v>38.85</v>
      </c>
      <c r="I39" s="85"/>
      <c r="J39" s="90">
        <v>5.6</v>
      </c>
      <c r="K39" s="90"/>
      <c r="L39" s="91">
        <v>12.9</v>
      </c>
      <c r="M39" s="85"/>
      <c r="N39" s="42" t="s">
        <v>152</v>
      </c>
      <c r="O39" s="106" t="s">
        <v>227</v>
      </c>
      <c r="P39" s="107"/>
      <c r="Q39" s="87" t="s">
        <v>710</v>
      </c>
      <c r="R39" s="85"/>
      <c r="S39" s="42" t="s">
        <v>153</v>
      </c>
      <c r="T39" s="91" t="s">
        <v>711</v>
      </c>
      <c r="U39" s="85"/>
      <c r="V39" s="91" t="s">
        <v>712</v>
      </c>
      <c r="W39" s="85"/>
      <c r="X39" s="106" t="s">
        <v>713</v>
      </c>
      <c r="Y39" s="107"/>
      <c r="Z39" s="88" t="s">
        <v>109</v>
      </c>
      <c r="AA39" s="102" t="s">
        <v>743</v>
      </c>
    </row>
    <row r="40" spans="2:27" ht="18" customHeight="1">
      <c r="B40" s="44"/>
      <c r="C40" s="43"/>
      <c r="D40" s="43"/>
      <c r="E40" s="42"/>
      <c r="F40" s="93"/>
      <c r="G40" s="93"/>
      <c r="H40" s="91"/>
      <c r="I40" s="85"/>
      <c r="J40" s="90"/>
      <c r="K40" s="90"/>
      <c r="L40" s="91"/>
      <c r="M40" s="85"/>
      <c r="N40" s="42"/>
      <c r="O40" s="106"/>
      <c r="P40" s="107"/>
      <c r="Q40" s="91"/>
      <c r="R40" s="85"/>
      <c r="S40" s="42"/>
      <c r="T40" s="91"/>
      <c r="U40" s="85"/>
      <c r="V40" s="91"/>
      <c r="W40" s="85"/>
      <c r="X40" s="91"/>
      <c r="Y40" s="85"/>
      <c r="Z40" s="88"/>
    </row>
    <row r="41" spans="2:27" ht="18" customHeight="1"/>
  </sheetData>
  <mergeCells count="155">
    <mergeCell ref="V4:W4"/>
    <mergeCell ref="X4:Y4"/>
    <mergeCell ref="B5:B6"/>
    <mergeCell ref="J5:K6"/>
    <mergeCell ref="O5:P5"/>
    <mergeCell ref="O6:P6"/>
    <mergeCell ref="T6:U6"/>
    <mergeCell ref="B3:D3"/>
    <mergeCell ref="E3:M3"/>
    <mergeCell ref="N3:R3"/>
    <mergeCell ref="S3:Z3"/>
    <mergeCell ref="H4:I4"/>
    <mergeCell ref="J4:K4"/>
    <mergeCell ref="L4:M4"/>
    <mergeCell ref="O4:P4"/>
    <mergeCell ref="Q4:R4"/>
    <mergeCell ref="T4:U4"/>
    <mergeCell ref="B10:B15"/>
    <mergeCell ref="C10:C11"/>
    <mergeCell ref="D10:D11"/>
    <mergeCell ref="E10:E11"/>
    <mergeCell ref="F10:F11"/>
    <mergeCell ref="G10:G11"/>
    <mergeCell ref="V7:W8"/>
    <mergeCell ref="X7:Y8"/>
    <mergeCell ref="Z7:Z8"/>
    <mergeCell ref="J8:K9"/>
    <mergeCell ref="O8:P8"/>
    <mergeCell ref="O9:P9"/>
    <mergeCell ref="T9:U15"/>
    <mergeCell ref="V9:W9"/>
    <mergeCell ref="N10:N11"/>
    <mergeCell ref="O10:P11"/>
    <mergeCell ref="B7:B9"/>
    <mergeCell ref="C7:C8"/>
    <mergeCell ref="D7:D8"/>
    <mergeCell ref="O7:P7"/>
    <mergeCell ref="S7:S8"/>
    <mergeCell ref="T7:U8"/>
    <mergeCell ref="AB12:AC12"/>
    <mergeCell ref="AD12:AE12"/>
    <mergeCell ref="O13:P13"/>
    <mergeCell ref="C14:C15"/>
    <mergeCell ref="D14:D15"/>
    <mergeCell ref="O14:P14"/>
    <mergeCell ref="S14:S15"/>
    <mergeCell ref="O15:P15"/>
    <mergeCell ref="Q10:R12"/>
    <mergeCell ref="S10:S11"/>
    <mergeCell ref="V10:W15"/>
    <mergeCell ref="X10:Y15"/>
    <mergeCell ref="Z10:Z11"/>
    <mergeCell ref="C12:C13"/>
    <mergeCell ref="D12:D13"/>
    <mergeCell ref="O12:P12"/>
    <mergeCell ref="S12:S13"/>
    <mergeCell ref="B16:B23"/>
    <mergeCell ref="C16:C17"/>
    <mergeCell ref="D16:D17"/>
    <mergeCell ref="H16:I21"/>
    <mergeCell ref="J16:K19"/>
    <mergeCell ref="N16:N17"/>
    <mergeCell ref="C20:C21"/>
    <mergeCell ref="D20:D21"/>
    <mergeCell ref="J20:K21"/>
    <mergeCell ref="N20:N21"/>
    <mergeCell ref="C22:C23"/>
    <mergeCell ref="D22:D23"/>
    <mergeCell ref="H22:I23"/>
    <mergeCell ref="X20:Y21"/>
    <mergeCell ref="O21:P21"/>
    <mergeCell ref="Z16:Z17"/>
    <mergeCell ref="AB16:AC16"/>
    <mergeCell ref="AD16:AE16"/>
    <mergeCell ref="C18:C19"/>
    <mergeCell ref="D18:D19"/>
    <mergeCell ref="N18:N19"/>
    <mergeCell ref="O18:P19"/>
    <mergeCell ref="S18:S19"/>
    <mergeCell ref="O16:P17"/>
    <mergeCell ref="Q16:R19"/>
    <mergeCell ref="S16:S17"/>
    <mergeCell ref="T16:U19"/>
    <mergeCell ref="V16:W19"/>
    <mergeCell ref="X16:Y19"/>
    <mergeCell ref="O22:P22"/>
    <mergeCell ref="T22:U23"/>
    <mergeCell ref="V22:W23"/>
    <mergeCell ref="O23:P23"/>
    <mergeCell ref="O20:P20"/>
    <mergeCell ref="Q20:R21"/>
    <mergeCell ref="S20:S21"/>
    <mergeCell ref="T20:U21"/>
    <mergeCell ref="V20:W21"/>
    <mergeCell ref="Q26:R29"/>
    <mergeCell ref="B24:B35"/>
    <mergeCell ref="H24:I26"/>
    <mergeCell ref="J24:K26"/>
    <mergeCell ref="L24:M25"/>
    <mergeCell ref="O24:P24"/>
    <mergeCell ref="Q24:R25"/>
    <mergeCell ref="C30:C31"/>
    <mergeCell ref="D30:D31"/>
    <mergeCell ref="H30:I36"/>
    <mergeCell ref="J30:K36"/>
    <mergeCell ref="N30:N31"/>
    <mergeCell ref="O30:P30"/>
    <mergeCell ref="Q30:R35"/>
    <mergeCell ref="O34:P34"/>
    <mergeCell ref="S30:S31"/>
    <mergeCell ref="X30:Y35"/>
    <mergeCell ref="O31:P31"/>
    <mergeCell ref="S26:S27"/>
    <mergeCell ref="O27:P27"/>
    <mergeCell ref="C28:C29"/>
    <mergeCell ref="D28:D29"/>
    <mergeCell ref="E28:E29"/>
    <mergeCell ref="N28:N29"/>
    <mergeCell ref="O28:P28"/>
    <mergeCell ref="S28:S29"/>
    <mergeCell ref="O29:P29"/>
    <mergeCell ref="T24:U36"/>
    <mergeCell ref="V24:W36"/>
    <mergeCell ref="X24:Y29"/>
    <mergeCell ref="O25:P25"/>
    <mergeCell ref="C26:C27"/>
    <mergeCell ref="D26:D27"/>
    <mergeCell ref="E26:E27"/>
    <mergeCell ref="N26:N27"/>
    <mergeCell ref="O26:P26"/>
    <mergeCell ref="C34:C35"/>
    <mergeCell ref="D34:D35"/>
    <mergeCell ref="N34:N35"/>
    <mergeCell ref="S34:S35"/>
    <mergeCell ref="O35:P35"/>
    <mergeCell ref="C32:C33"/>
    <mergeCell ref="D32:D33"/>
    <mergeCell ref="N32:N33"/>
    <mergeCell ref="O32:P32"/>
    <mergeCell ref="S32:S33"/>
    <mergeCell ref="O33:P33"/>
    <mergeCell ref="O38:P38"/>
    <mergeCell ref="O39:P39"/>
    <mergeCell ref="X39:Y39"/>
    <mergeCell ref="O40:P40"/>
    <mergeCell ref="O36:P36"/>
    <mergeCell ref="X36:Y36"/>
    <mergeCell ref="H37:I38"/>
    <mergeCell ref="J37:K38"/>
    <mergeCell ref="L37:M38"/>
    <mergeCell ref="O37:P37"/>
    <mergeCell ref="Q37:R38"/>
    <mergeCell ref="T37:U38"/>
    <mergeCell ref="V37:W38"/>
    <mergeCell ref="X37:Y37"/>
  </mergeCells>
  <phoneticPr fontId="7" type="noConversion"/>
  <pageMargins left="0.31496062992125984" right="0" top="0.35433070866141736" bottom="0" header="0.31496062992125984" footer="0.31496062992125984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2DEA-9769-4AA4-AC45-99F53BC8099F}">
  <dimension ref="A1:U436"/>
  <sheetViews>
    <sheetView topLeftCell="M9" zoomScaleNormal="100" workbookViewId="0">
      <selection activeCell="Q100" sqref="Q100"/>
    </sheetView>
  </sheetViews>
  <sheetFormatPr defaultColWidth="7.125" defaultRowHeight="16.5"/>
  <cols>
    <col min="1" max="1" width="5.25" style="51" bestFit="1" customWidth="1"/>
    <col min="2" max="2" width="10.375" style="51" customWidth="1"/>
    <col min="3" max="3" width="32.75" style="51" bestFit="1" customWidth="1"/>
    <col min="4" max="4" width="7.125" style="51"/>
    <col min="5" max="5" width="10.375" style="51" hidden="1" customWidth="1"/>
    <col min="6" max="6" width="42" style="51" hidden="1" customWidth="1"/>
    <col min="7" max="7" width="11.25" style="51" bestFit="1" customWidth="1"/>
    <col min="8" max="11" width="14.375" style="51" bestFit="1" customWidth="1"/>
    <col min="12" max="12" width="7.125" style="50"/>
    <col min="13" max="13" width="7.125" style="51"/>
    <col min="14" max="14" width="29.75" style="51" bestFit="1" customWidth="1"/>
    <col min="15" max="15" width="11.5" style="51" customWidth="1"/>
    <col min="16" max="16" width="10.125" style="52" bestFit="1" customWidth="1"/>
    <col min="17" max="17" width="11.625" style="51" customWidth="1"/>
    <col min="18" max="18" width="8.375" style="51" customWidth="1"/>
    <col min="19" max="19" width="2.875" style="51" customWidth="1"/>
    <col min="20" max="20" width="6.75" style="51" customWidth="1"/>
    <col min="21" max="16384" width="7.125" style="51"/>
  </cols>
  <sheetData>
    <row r="1" spans="1:20">
      <c r="A1" s="49" t="s">
        <v>228</v>
      </c>
      <c r="B1" s="49" t="s">
        <v>229</v>
      </c>
      <c r="C1" s="49" t="s">
        <v>230</v>
      </c>
      <c r="D1" s="49" t="s">
        <v>231</v>
      </c>
      <c r="E1" s="49" t="s">
        <v>232</v>
      </c>
      <c r="F1" s="49" t="s">
        <v>233</v>
      </c>
      <c r="G1" s="49" t="s">
        <v>231</v>
      </c>
      <c r="H1" s="49" t="s">
        <v>234</v>
      </c>
      <c r="I1" s="49" t="s">
        <v>235</v>
      </c>
      <c r="J1" s="49" t="s">
        <v>236</v>
      </c>
      <c r="K1" s="49" t="s">
        <v>237</v>
      </c>
      <c r="L1" s="50" t="s">
        <v>238</v>
      </c>
    </row>
    <row r="2" spans="1:20" ht="30" customHeight="1">
      <c r="A2" s="53" t="s">
        <v>239</v>
      </c>
      <c r="B2" s="53">
        <v>1000713402</v>
      </c>
      <c r="C2" s="54" t="s">
        <v>240</v>
      </c>
      <c r="D2" s="51" t="s">
        <v>241</v>
      </c>
      <c r="E2" s="53">
        <v>1000712191</v>
      </c>
      <c r="F2" s="54" t="s">
        <v>242</v>
      </c>
      <c r="G2" s="51" t="s">
        <v>243</v>
      </c>
      <c r="H2" s="51">
        <v>3053</v>
      </c>
      <c r="I2" s="51">
        <v>2600</v>
      </c>
      <c r="J2" s="51">
        <v>3600</v>
      </c>
      <c r="K2" s="51">
        <v>1250</v>
      </c>
      <c r="L2" s="50">
        <f t="shared" ref="L2:L14" si="0">AVERAGE(H2:K2)</f>
        <v>2625.75</v>
      </c>
    </row>
    <row r="3" spans="1:20" ht="30" customHeight="1">
      <c r="A3" s="53" t="s">
        <v>239</v>
      </c>
      <c r="B3" s="53">
        <v>1000713402</v>
      </c>
      <c r="C3" s="54" t="s">
        <v>240</v>
      </c>
      <c r="D3" s="51" t="s">
        <v>241</v>
      </c>
      <c r="E3" s="53">
        <v>1000712192</v>
      </c>
      <c r="F3" s="54" t="s">
        <v>244</v>
      </c>
      <c r="G3" s="51" t="s">
        <v>243</v>
      </c>
      <c r="H3" s="51">
        <v>45021</v>
      </c>
      <c r="I3" s="51">
        <v>64080</v>
      </c>
      <c r="J3" s="51">
        <v>48100</v>
      </c>
      <c r="K3" s="51">
        <v>108900</v>
      </c>
      <c r="L3" s="50">
        <f t="shared" si="0"/>
        <v>66525.25</v>
      </c>
    </row>
    <row r="4" spans="1:20" ht="30" customHeight="1">
      <c r="A4" s="53" t="s">
        <v>239</v>
      </c>
      <c r="B4" s="53">
        <v>1000713402</v>
      </c>
      <c r="C4" s="54" t="s">
        <v>240</v>
      </c>
      <c r="D4" s="51" t="s">
        <v>241</v>
      </c>
      <c r="E4" s="53">
        <v>1000712193</v>
      </c>
      <c r="F4" s="54" t="s">
        <v>245</v>
      </c>
      <c r="G4" s="51" t="s">
        <v>243</v>
      </c>
      <c r="H4" s="51">
        <v>5000</v>
      </c>
      <c r="I4" s="51">
        <v>4500</v>
      </c>
      <c r="J4" s="51">
        <v>9000</v>
      </c>
      <c r="K4" s="51">
        <v>6000</v>
      </c>
      <c r="L4" s="50">
        <f t="shared" si="0"/>
        <v>6125</v>
      </c>
      <c r="N4" s="44" t="s">
        <v>246</v>
      </c>
      <c r="O4" s="44" t="s">
        <v>247</v>
      </c>
      <c r="P4" s="55" t="s">
        <v>248</v>
      </c>
      <c r="Q4" s="44" t="s">
        <v>249</v>
      </c>
      <c r="R4" s="168" t="s">
        <v>250</v>
      </c>
      <c r="S4" s="169"/>
      <c r="T4" s="170"/>
    </row>
    <row r="5" spans="1:20" ht="30" customHeight="1">
      <c r="A5" s="53" t="s">
        <v>239</v>
      </c>
      <c r="B5" s="53">
        <v>1000713402</v>
      </c>
      <c r="C5" s="54" t="s">
        <v>240</v>
      </c>
      <c r="D5" s="51" t="s">
        <v>241</v>
      </c>
      <c r="E5" s="53">
        <v>1000712194</v>
      </c>
      <c r="F5" s="54" t="s">
        <v>251</v>
      </c>
      <c r="G5" s="51" t="s">
        <v>243</v>
      </c>
      <c r="H5" s="51">
        <v>1900</v>
      </c>
      <c r="I5" s="51">
        <v>900</v>
      </c>
      <c r="J5" s="51">
        <v>1500</v>
      </c>
      <c r="K5" s="51">
        <v>500</v>
      </c>
      <c r="L5" s="50">
        <f t="shared" si="0"/>
        <v>1200</v>
      </c>
      <c r="N5" s="56" t="s">
        <v>252</v>
      </c>
      <c r="O5" s="44" t="str">
        <f t="shared" ref="O5:O14" si="1">VLOOKUP(N5,$C$2:$G$1027,5,FALSE)</f>
        <v>EA560N-D08</v>
      </c>
      <c r="P5" s="55">
        <v>4809.75</v>
      </c>
      <c r="Q5" s="57"/>
      <c r="R5" s="58">
        <v>12.4</v>
      </c>
      <c r="S5" s="59" t="s">
        <v>253</v>
      </c>
      <c r="T5" s="60">
        <v>0.15</v>
      </c>
    </row>
    <row r="6" spans="1:20" ht="30" customHeight="1">
      <c r="A6" s="53" t="s">
        <v>239</v>
      </c>
      <c r="B6" s="53">
        <v>1000713402</v>
      </c>
      <c r="C6" s="54" t="s">
        <v>240</v>
      </c>
      <c r="D6" s="51" t="s">
        <v>241</v>
      </c>
      <c r="E6" s="53">
        <v>1000712195</v>
      </c>
      <c r="F6" s="54" t="s">
        <v>254</v>
      </c>
      <c r="G6" s="51" t="s">
        <v>243</v>
      </c>
      <c r="H6" s="51">
        <v>0</v>
      </c>
      <c r="I6" s="51">
        <v>106</v>
      </c>
      <c r="J6" s="51">
        <v>300</v>
      </c>
      <c r="K6" s="51">
        <v>350</v>
      </c>
      <c r="L6" s="50">
        <f t="shared" si="0"/>
        <v>189</v>
      </c>
      <c r="N6" s="56" t="s">
        <v>255</v>
      </c>
      <c r="O6" s="44" t="str">
        <f t="shared" si="1"/>
        <v>EA560N-D10</v>
      </c>
      <c r="P6" s="55">
        <v>53737.75</v>
      </c>
      <c r="Q6" s="57"/>
      <c r="R6" s="61">
        <v>15.6</v>
      </c>
      <c r="S6" s="62" t="s">
        <v>253</v>
      </c>
      <c r="T6" s="63">
        <v>0.2</v>
      </c>
    </row>
    <row r="7" spans="1:20" ht="30" customHeight="1">
      <c r="A7" s="53" t="s">
        <v>239</v>
      </c>
      <c r="B7" s="53">
        <v>1000713403</v>
      </c>
      <c r="C7" s="54" t="s">
        <v>256</v>
      </c>
      <c r="D7" s="51" t="s">
        <v>241</v>
      </c>
      <c r="E7" s="53">
        <v>1000712196</v>
      </c>
      <c r="F7" s="54" t="s">
        <v>257</v>
      </c>
      <c r="G7" s="51" t="s">
        <v>258</v>
      </c>
      <c r="H7" s="51">
        <v>0</v>
      </c>
      <c r="I7" s="51">
        <v>100</v>
      </c>
      <c r="J7" s="51">
        <v>20</v>
      </c>
      <c r="K7" s="51">
        <v>0</v>
      </c>
      <c r="L7" s="50">
        <f t="shared" si="0"/>
        <v>30</v>
      </c>
      <c r="N7" s="56" t="s">
        <v>259</v>
      </c>
      <c r="O7" s="44" t="str">
        <f t="shared" si="1"/>
        <v>EA560N-M19</v>
      </c>
      <c r="P7" s="55">
        <v>72268</v>
      </c>
      <c r="Q7" s="57"/>
      <c r="R7" s="58">
        <v>18.600000000000001</v>
      </c>
      <c r="S7" s="59" t="s">
        <v>253</v>
      </c>
      <c r="T7" s="60">
        <v>0.2</v>
      </c>
    </row>
    <row r="8" spans="1:20" ht="30" customHeight="1">
      <c r="A8" s="53" t="s">
        <v>239</v>
      </c>
      <c r="B8" s="53">
        <v>1000713403</v>
      </c>
      <c r="C8" s="54" t="s">
        <v>256</v>
      </c>
      <c r="D8" s="51" t="s">
        <v>241</v>
      </c>
      <c r="E8" s="53">
        <v>1000712197</v>
      </c>
      <c r="F8" s="54" t="s">
        <v>260</v>
      </c>
      <c r="G8" s="51" t="s">
        <v>258</v>
      </c>
      <c r="H8" s="51">
        <v>0</v>
      </c>
      <c r="I8" s="51">
        <v>0</v>
      </c>
      <c r="J8" s="51">
        <v>0</v>
      </c>
      <c r="K8" s="51">
        <v>0</v>
      </c>
      <c r="L8" s="50">
        <f t="shared" si="0"/>
        <v>0</v>
      </c>
      <c r="N8" s="56" t="s">
        <v>261</v>
      </c>
      <c r="O8" s="44" t="str">
        <f t="shared" si="1"/>
        <v>EA560N-D14</v>
      </c>
      <c r="P8" s="55">
        <v>2530.75</v>
      </c>
      <c r="Q8" s="57"/>
      <c r="R8" s="58">
        <v>21.8</v>
      </c>
      <c r="S8" s="59" t="s">
        <v>253</v>
      </c>
      <c r="T8" s="60">
        <v>0.2</v>
      </c>
    </row>
    <row r="9" spans="1:20" ht="30" customHeight="1">
      <c r="A9" s="53" t="s">
        <v>239</v>
      </c>
      <c r="B9" s="53">
        <v>1000713404</v>
      </c>
      <c r="C9" s="54" t="s">
        <v>262</v>
      </c>
      <c r="D9" s="51" t="s">
        <v>263</v>
      </c>
      <c r="E9" s="53">
        <v>1000712198</v>
      </c>
      <c r="F9" s="54" t="s">
        <v>264</v>
      </c>
      <c r="G9" s="51" t="s">
        <v>265</v>
      </c>
      <c r="H9" s="51">
        <v>4225</v>
      </c>
      <c r="I9" s="51">
        <v>13600</v>
      </c>
      <c r="J9" s="51">
        <v>6300</v>
      </c>
      <c r="K9" s="51">
        <v>7500</v>
      </c>
      <c r="L9" s="50">
        <f t="shared" si="0"/>
        <v>7906.25</v>
      </c>
      <c r="N9" s="56" t="s">
        <v>266</v>
      </c>
      <c r="O9" s="44" t="str">
        <f t="shared" si="1"/>
        <v>EA560N-D16</v>
      </c>
      <c r="P9" s="55">
        <v>10223.75</v>
      </c>
      <c r="Q9" s="57"/>
      <c r="R9" s="58">
        <v>25</v>
      </c>
      <c r="S9" s="59" t="s">
        <v>253</v>
      </c>
      <c r="T9" s="60">
        <v>0.2</v>
      </c>
    </row>
    <row r="10" spans="1:20" ht="30" customHeight="1">
      <c r="A10" s="53" t="s">
        <v>239</v>
      </c>
      <c r="B10" s="53">
        <v>1000713404</v>
      </c>
      <c r="C10" s="54" t="s">
        <v>262</v>
      </c>
      <c r="D10" s="51" t="s">
        <v>267</v>
      </c>
      <c r="E10" s="53">
        <v>1000712199</v>
      </c>
      <c r="F10" s="54" t="s">
        <v>268</v>
      </c>
      <c r="G10" s="51" t="s">
        <v>265</v>
      </c>
      <c r="H10" s="51">
        <v>288360</v>
      </c>
      <c r="I10" s="51">
        <v>135860</v>
      </c>
      <c r="J10" s="51">
        <v>132820</v>
      </c>
      <c r="K10" s="51">
        <v>100810</v>
      </c>
      <c r="L10" s="50">
        <f t="shared" si="0"/>
        <v>164462.5</v>
      </c>
      <c r="N10" s="64" t="s">
        <v>240</v>
      </c>
      <c r="O10" s="44" t="str">
        <f t="shared" si="1"/>
        <v>EA560N-M10</v>
      </c>
      <c r="P10" s="55">
        <v>79299</v>
      </c>
      <c r="Q10" s="57"/>
      <c r="R10" s="61">
        <v>9.6</v>
      </c>
      <c r="S10" s="65" t="s">
        <v>253</v>
      </c>
      <c r="T10" s="63">
        <v>0.15</v>
      </c>
    </row>
    <row r="11" spans="1:20" ht="30" customHeight="1">
      <c r="A11" s="53" t="s">
        <v>239</v>
      </c>
      <c r="B11" s="53">
        <v>1000713404</v>
      </c>
      <c r="C11" s="54" t="s">
        <v>262</v>
      </c>
      <c r="D11" s="51" t="s">
        <v>267</v>
      </c>
      <c r="E11" s="53">
        <v>1000712200</v>
      </c>
      <c r="F11" s="54" t="s">
        <v>269</v>
      </c>
      <c r="G11" s="51" t="s">
        <v>265</v>
      </c>
      <c r="H11" s="51">
        <v>8682</v>
      </c>
      <c r="I11" s="51">
        <v>11400</v>
      </c>
      <c r="J11" s="51">
        <v>11800</v>
      </c>
      <c r="K11" s="51">
        <v>9200</v>
      </c>
      <c r="L11" s="50">
        <f t="shared" si="0"/>
        <v>10270.5</v>
      </c>
      <c r="N11" s="56" t="s">
        <v>256</v>
      </c>
      <c r="O11" s="44" t="str">
        <f t="shared" si="1"/>
        <v>EA560N-M11</v>
      </c>
      <c r="P11" s="55">
        <v>30</v>
      </c>
      <c r="Q11" s="57"/>
      <c r="R11" s="58">
        <v>10.6</v>
      </c>
      <c r="S11" s="59" t="s">
        <v>253</v>
      </c>
      <c r="T11" s="60">
        <v>0.15</v>
      </c>
    </row>
    <row r="12" spans="1:20" ht="30" customHeight="1">
      <c r="A12" s="53" t="s">
        <v>239</v>
      </c>
      <c r="B12" s="53">
        <v>1000713404</v>
      </c>
      <c r="C12" s="54" t="s">
        <v>262</v>
      </c>
      <c r="D12" s="51" t="s">
        <v>267</v>
      </c>
      <c r="E12" s="53">
        <v>1000712208</v>
      </c>
      <c r="F12" s="54" t="s">
        <v>270</v>
      </c>
      <c r="G12" s="51" t="s">
        <v>265</v>
      </c>
      <c r="H12" s="51">
        <v>0</v>
      </c>
      <c r="I12" s="51">
        <v>300</v>
      </c>
      <c r="J12" s="51">
        <v>100</v>
      </c>
      <c r="K12" s="51">
        <v>0</v>
      </c>
      <c r="L12" s="50">
        <f t="shared" si="0"/>
        <v>100</v>
      </c>
      <c r="N12" s="56" t="s">
        <v>262</v>
      </c>
      <c r="O12" s="44" t="str">
        <f t="shared" si="1"/>
        <v>EA560N-M12</v>
      </c>
      <c r="P12" s="55">
        <v>657836.25</v>
      </c>
      <c r="Q12" s="44" t="s">
        <v>271</v>
      </c>
      <c r="R12" s="58">
        <v>11.7</v>
      </c>
      <c r="S12" s="59" t="s">
        <v>253</v>
      </c>
      <c r="T12" s="60">
        <v>0.15</v>
      </c>
    </row>
    <row r="13" spans="1:20" ht="30" customHeight="1">
      <c r="A13" s="53" t="s">
        <v>239</v>
      </c>
      <c r="B13" s="53">
        <v>1000713404</v>
      </c>
      <c r="C13" s="54" t="s">
        <v>262</v>
      </c>
      <c r="D13" s="51" t="s">
        <v>267</v>
      </c>
      <c r="E13" s="53">
        <v>1000712209</v>
      </c>
      <c r="F13" s="54" t="s">
        <v>272</v>
      </c>
      <c r="G13" s="51" t="s">
        <v>265</v>
      </c>
      <c r="H13" s="51">
        <v>77600</v>
      </c>
      <c r="I13" s="51">
        <v>330200</v>
      </c>
      <c r="J13" s="51">
        <v>380400</v>
      </c>
      <c r="K13" s="51">
        <v>221800</v>
      </c>
      <c r="L13" s="50">
        <f t="shared" si="0"/>
        <v>252500</v>
      </c>
      <c r="N13" s="56" t="s">
        <v>273</v>
      </c>
      <c r="O13" s="44" t="str">
        <f t="shared" si="1"/>
        <v>EA560N-M13</v>
      </c>
      <c r="P13" s="55">
        <v>6422.5</v>
      </c>
      <c r="Q13" s="44"/>
      <c r="R13" s="58">
        <v>12.6</v>
      </c>
      <c r="S13" s="59" t="s">
        <v>253</v>
      </c>
      <c r="T13" s="60">
        <v>0.15</v>
      </c>
    </row>
    <row r="14" spans="1:20" ht="15" customHeight="1">
      <c r="A14" s="165" t="s">
        <v>239</v>
      </c>
      <c r="B14" s="165">
        <v>1000713404</v>
      </c>
      <c r="C14" s="166" t="s">
        <v>262</v>
      </c>
      <c r="D14" s="167" t="s">
        <v>267</v>
      </c>
      <c r="E14" s="53">
        <v>1000712213</v>
      </c>
      <c r="F14" s="54" t="s">
        <v>274</v>
      </c>
      <c r="G14" s="167" t="s">
        <v>265</v>
      </c>
      <c r="H14" s="167">
        <v>0</v>
      </c>
      <c r="I14" s="167">
        <v>0</v>
      </c>
      <c r="J14" s="167">
        <v>0</v>
      </c>
      <c r="K14" s="167">
        <v>0</v>
      </c>
      <c r="L14" s="173">
        <f t="shared" si="0"/>
        <v>0</v>
      </c>
      <c r="M14" s="174"/>
      <c r="N14" s="175" t="s">
        <v>275</v>
      </c>
      <c r="O14" s="138" t="str">
        <f t="shared" si="1"/>
        <v>EA560N-M14</v>
      </c>
      <c r="P14" s="177">
        <v>9269.75</v>
      </c>
      <c r="Q14" s="134"/>
      <c r="R14" s="171">
        <v>13.4</v>
      </c>
      <c r="S14" s="66" t="s">
        <v>276</v>
      </c>
      <c r="T14" s="67">
        <v>0.2</v>
      </c>
    </row>
    <row r="15" spans="1:20" ht="15" customHeight="1">
      <c r="A15" s="165"/>
      <c r="B15" s="165"/>
      <c r="C15" s="166"/>
      <c r="D15" s="167"/>
      <c r="E15" s="53"/>
      <c r="F15" s="54"/>
      <c r="G15" s="167"/>
      <c r="H15" s="167"/>
      <c r="I15" s="167"/>
      <c r="J15" s="167"/>
      <c r="K15" s="167"/>
      <c r="L15" s="173"/>
      <c r="M15" s="174"/>
      <c r="N15" s="176"/>
      <c r="O15" s="140"/>
      <c r="P15" s="178"/>
      <c r="Q15" s="135"/>
      <c r="R15" s="172"/>
      <c r="S15" s="68" t="s">
        <v>277</v>
      </c>
      <c r="T15" s="69">
        <v>0.1</v>
      </c>
    </row>
    <row r="16" spans="1:20" ht="30" customHeight="1">
      <c r="A16" s="53" t="s">
        <v>239</v>
      </c>
      <c r="B16" s="53">
        <v>1000713405</v>
      </c>
      <c r="C16" s="54" t="s">
        <v>273</v>
      </c>
      <c r="D16" s="51" t="s">
        <v>241</v>
      </c>
      <c r="E16" s="53">
        <v>1000712214</v>
      </c>
      <c r="F16" s="54" t="s">
        <v>278</v>
      </c>
      <c r="G16" s="51" t="s">
        <v>279</v>
      </c>
      <c r="H16" s="51">
        <v>0</v>
      </c>
      <c r="I16" s="51">
        <v>100</v>
      </c>
      <c r="J16" s="51">
        <v>0</v>
      </c>
      <c r="K16" s="51">
        <v>100</v>
      </c>
      <c r="L16" s="50">
        <f t="shared" ref="L16:L59" si="2">AVERAGE(H16:K16)</f>
        <v>50</v>
      </c>
      <c r="N16" s="56" t="s">
        <v>280</v>
      </c>
      <c r="O16" s="44" t="str">
        <f>VLOOKUP(N16,$C$2:$G$1027,5,FALSE)</f>
        <v>EA560N-M15</v>
      </c>
      <c r="P16" s="55">
        <v>57257.75</v>
      </c>
      <c r="Q16" s="44"/>
      <c r="R16" s="61">
        <v>14.6</v>
      </c>
      <c r="S16" s="62" t="s">
        <v>253</v>
      </c>
      <c r="T16" s="63">
        <v>0.15</v>
      </c>
    </row>
    <row r="17" spans="1:20" ht="15" customHeight="1">
      <c r="A17" s="165" t="s">
        <v>239</v>
      </c>
      <c r="B17" s="165">
        <v>1000713405</v>
      </c>
      <c r="C17" s="166" t="s">
        <v>273</v>
      </c>
      <c r="D17" s="167" t="s">
        <v>241</v>
      </c>
      <c r="E17" s="53">
        <v>1000712215</v>
      </c>
      <c r="F17" s="54" t="s">
        <v>281</v>
      </c>
      <c r="G17" s="167" t="s">
        <v>279</v>
      </c>
      <c r="H17" s="167">
        <v>4490</v>
      </c>
      <c r="I17" s="167">
        <v>7500</v>
      </c>
      <c r="J17" s="167">
        <v>7500</v>
      </c>
      <c r="K17" s="167">
        <v>6000</v>
      </c>
      <c r="L17" s="173">
        <f t="shared" si="2"/>
        <v>6372.5</v>
      </c>
      <c r="M17" s="174"/>
      <c r="N17" s="175" t="s">
        <v>282</v>
      </c>
      <c r="O17" s="138" t="str">
        <f>VLOOKUP(N17,$C$2:$G$1027,5,FALSE)</f>
        <v>EA560N-M16</v>
      </c>
      <c r="P17" s="177">
        <v>9610.25</v>
      </c>
      <c r="Q17" s="138"/>
      <c r="R17" s="171">
        <v>15.6</v>
      </c>
      <c r="S17" s="66" t="s">
        <v>276</v>
      </c>
      <c r="T17" s="67">
        <v>0.2</v>
      </c>
    </row>
    <row r="18" spans="1:20" ht="15" customHeight="1">
      <c r="A18" s="165"/>
      <c r="B18" s="165"/>
      <c r="C18" s="166"/>
      <c r="D18" s="167"/>
      <c r="E18" s="53"/>
      <c r="F18" s="54"/>
      <c r="G18" s="167"/>
      <c r="H18" s="167"/>
      <c r="I18" s="167"/>
      <c r="J18" s="167"/>
      <c r="K18" s="167"/>
      <c r="L18" s="173"/>
      <c r="M18" s="174"/>
      <c r="N18" s="176"/>
      <c r="O18" s="140"/>
      <c r="P18" s="178"/>
      <c r="Q18" s="140"/>
      <c r="R18" s="172"/>
      <c r="S18" s="68" t="s">
        <v>277</v>
      </c>
      <c r="T18" s="69">
        <v>0.1</v>
      </c>
    </row>
    <row r="19" spans="1:20" ht="30" customHeight="1">
      <c r="A19" s="53" t="s">
        <v>239</v>
      </c>
      <c r="B19" s="53">
        <v>1000713406</v>
      </c>
      <c r="C19" s="54" t="s">
        <v>275</v>
      </c>
      <c r="D19" s="51" t="s">
        <v>241</v>
      </c>
      <c r="E19" s="53">
        <v>1000712216</v>
      </c>
      <c r="F19" s="54" t="s">
        <v>283</v>
      </c>
      <c r="G19" s="51" t="s">
        <v>284</v>
      </c>
      <c r="H19" s="51">
        <v>4466</v>
      </c>
      <c r="I19" s="51">
        <v>4700</v>
      </c>
      <c r="J19" s="51">
        <v>2753</v>
      </c>
      <c r="K19" s="51">
        <v>2800</v>
      </c>
      <c r="L19" s="50">
        <f t="shared" si="2"/>
        <v>3679.75</v>
      </c>
      <c r="N19" s="56" t="s">
        <v>285</v>
      </c>
      <c r="O19" s="44" t="str">
        <f>VLOOKUP(N19,$C$2:$G$1027,5,FALSE)</f>
        <v>EA560N-M17</v>
      </c>
      <c r="P19" s="55">
        <v>87.5</v>
      </c>
      <c r="Q19" s="44"/>
      <c r="R19" s="58">
        <v>16.399999999999999</v>
      </c>
      <c r="S19" s="59" t="s">
        <v>253</v>
      </c>
      <c r="T19" s="60">
        <v>0.2</v>
      </c>
    </row>
    <row r="20" spans="1:20" ht="30" customHeight="1">
      <c r="A20" s="53" t="s">
        <v>239</v>
      </c>
      <c r="B20" s="53">
        <v>1000927847</v>
      </c>
      <c r="C20" s="54" t="s">
        <v>286</v>
      </c>
      <c r="D20" s="51" t="s">
        <v>267</v>
      </c>
      <c r="E20" s="53">
        <v>1000712217</v>
      </c>
      <c r="F20" s="54" t="s">
        <v>287</v>
      </c>
      <c r="G20" s="51" t="s">
        <v>284</v>
      </c>
      <c r="H20" s="51">
        <v>0</v>
      </c>
      <c r="I20" s="51">
        <v>0</v>
      </c>
      <c r="J20" s="51">
        <v>0</v>
      </c>
      <c r="K20" s="51">
        <v>0</v>
      </c>
      <c r="L20" s="50">
        <f t="shared" si="2"/>
        <v>0</v>
      </c>
      <c r="N20" s="56" t="s">
        <v>288</v>
      </c>
      <c r="O20" s="44" t="str">
        <f>VLOOKUP(N20,$C$2:$G$1027,5,FALSE)</f>
        <v>EA560N-M18</v>
      </c>
      <c r="P20" s="55">
        <v>37324.25</v>
      </c>
      <c r="Q20" s="44"/>
      <c r="R20" s="58">
        <v>17.5</v>
      </c>
      <c r="S20" s="59" t="s">
        <v>253</v>
      </c>
      <c r="T20" s="60">
        <v>0.2</v>
      </c>
    </row>
    <row r="21" spans="1:20" ht="15" customHeight="1">
      <c r="A21" s="165" t="s">
        <v>239</v>
      </c>
      <c r="B21" s="165">
        <v>1000927847</v>
      </c>
      <c r="C21" s="166" t="s">
        <v>286</v>
      </c>
      <c r="D21" s="167" t="s">
        <v>267</v>
      </c>
      <c r="E21" s="53">
        <v>1000712218</v>
      </c>
      <c r="F21" s="54" t="s">
        <v>289</v>
      </c>
      <c r="G21" s="167" t="s">
        <v>284</v>
      </c>
      <c r="H21" s="167">
        <v>0</v>
      </c>
      <c r="I21" s="167">
        <v>0</v>
      </c>
      <c r="J21" s="167">
        <v>0</v>
      </c>
      <c r="K21" s="167">
        <v>0</v>
      </c>
      <c r="L21" s="173">
        <f t="shared" si="2"/>
        <v>0</v>
      </c>
      <c r="M21" s="174"/>
      <c r="N21" s="175" t="s">
        <v>290</v>
      </c>
      <c r="O21" s="138" t="str">
        <f>VLOOKUP(N21,$C$2:$G$1027,5,FALSE)</f>
        <v>EA560N-M20</v>
      </c>
      <c r="P21" s="177">
        <v>84488</v>
      </c>
      <c r="Q21" s="138"/>
      <c r="R21" s="179">
        <v>19.5</v>
      </c>
      <c r="S21" s="70" t="s">
        <v>276</v>
      </c>
      <c r="T21" s="71">
        <v>0.1</v>
      </c>
    </row>
    <row r="22" spans="1:20" ht="15" customHeight="1">
      <c r="A22" s="165"/>
      <c r="B22" s="165"/>
      <c r="C22" s="166"/>
      <c r="D22" s="167"/>
      <c r="E22" s="53"/>
      <c r="F22" s="54"/>
      <c r="G22" s="167"/>
      <c r="H22" s="167"/>
      <c r="I22" s="167"/>
      <c r="J22" s="167"/>
      <c r="K22" s="167"/>
      <c r="L22" s="173"/>
      <c r="M22" s="174"/>
      <c r="N22" s="176"/>
      <c r="O22" s="140"/>
      <c r="P22" s="178"/>
      <c r="Q22" s="140"/>
      <c r="R22" s="180"/>
      <c r="S22" s="72" t="s">
        <v>277</v>
      </c>
      <c r="T22" s="73">
        <v>0.2</v>
      </c>
    </row>
    <row r="23" spans="1:20" ht="30" customHeight="1">
      <c r="A23" s="53" t="s">
        <v>239</v>
      </c>
      <c r="B23" s="53">
        <v>1000713407</v>
      </c>
      <c r="C23" s="54" t="s">
        <v>280</v>
      </c>
      <c r="D23" s="51" t="s">
        <v>241</v>
      </c>
      <c r="E23" s="53">
        <v>1000712219</v>
      </c>
      <c r="F23" s="54" t="s">
        <v>291</v>
      </c>
      <c r="G23" s="51" t="s">
        <v>292</v>
      </c>
      <c r="H23" s="51">
        <v>14609</v>
      </c>
      <c r="I23" s="51">
        <v>26260</v>
      </c>
      <c r="J23" s="51">
        <v>19400</v>
      </c>
      <c r="K23" s="51">
        <v>7300</v>
      </c>
      <c r="L23" s="50">
        <f t="shared" si="2"/>
        <v>16892.25</v>
      </c>
      <c r="N23" s="56" t="s">
        <v>293</v>
      </c>
      <c r="O23" s="44" t="str">
        <f>VLOOKUP(N23,$C$2:$G$1027,5,FALSE)</f>
        <v>EA560N-M22</v>
      </c>
      <c r="P23" s="55">
        <v>2215</v>
      </c>
      <c r="Q23" s="44"/>
      <c r="R23" s="58">
        <v>21.6</v>
      </c>
      <c r="S23" s="59" t="s">
        <v>253</v>
      </c>
      <c r="T23" s="60">
        <v>0.2</v>
      </c>
    </row>
    <row r="24" spans="1:20" ht="15" customHeight="1">
      <c r="A24" s="165" t="s">
        <v>239</v>
      </c>
      <c r="B24" s="165">
        <v>1000713407</v>
      </c>
      <c r="C24" s="166" t="s">
        <v>280</v>
      </c>
      <c r="D24" s="167" t="s">
        <v>241</v>
      </c>
      <c r="E24" s="53">
        <v>1000712220</v>
      </c>
      <c r="F24" s="54" t="s">
        <v>294</v>
      </c>
      <c r="G24" s="167" t="s">
        <v>292</v>
      </c>
      <c r="H24" s="167">
        <v>10000</v>
      </c>
      <c r="I24" s="167">
        <v>36500</v>
      </c>
      <c r="J24" s="167">
        <v>50000</v>
      </c>
      <c r="K24" s="167">
        <v>23000</v>
      </c>
      <c r="L24" s="173">
        <f t="shared" si="2"/>
        <v>29875</v>
      </c>
      <c r="M24" s="174"/>
      <c r="N24" s="175" t="s">
        <v>295</v>
      </c>
      <c r="O24" s="138" t="str">
        <f>VLOOKUP(N24,$C$2:$G$1027,5,FALSE)</f>
        <v>EA560N-M24</v>
      </c>
      <c r="P24" s="177">
        <v>50</v>
      </c>
      <c r="Q24" s="138"/>
      <c r="R24" s="171">
        <v>23.2</v>
      </c>
      <c r="S24" s="66" t="s">
        <v>276</v>
      </c>
      <c r="T24" s="67">
        <v>0.1</v>
      </c>
    </row>
    <row r="25" spans="1:20" ht="15" customHeight="1">
      <c r="A25" s="165"/>
      <c r="B25" s="165"/>
      <c r="C25" s="166"/>
      <c r="D25" s="167"/>
      <c r="E25" s="53"/>
      <c r="F25" s="54"/>
      <c r="G25" s="167"/>
      <c r="H25" s="167"/>
      <c r="I25" s="167"/>
      <c r="J25" s="167"/>
      <c r="K25" s="167"/>
      <c r="L25" s="173"/>
      <c r="M25" s="174"/>
      <c r="N25" s="176"/>
      <c r="O25" s="140"/>
      <c r="P25" s="178"/>
      <c r="Q25" s="140"/>
      <c r="R25" s="172"/>
      <c r="S25" s="68" t="s">
        <v>277</v>
      </c>
      <c r="T25" s="69">
        <v>0.2</v>
      </c>
    </row>
    <row r="26" spans="1:20" ht="15" customHeight="1">
      <c r="A26" s="165" t="s">
        <v>239</v>
      </c>
      <c r="B26" s="165">
        <v>1000713407</v>
      </c>
      <c r="C26" s="166" t="s">
        <v>280</v>
      </c>
      <c r="D26" s="167" t="s">
        <v>241</v>
      </c>
      <c r="E26" s="53">
        <v>1000712221</v>
      </c>
      <c r="F26" s="54" t="s">
        <v>296</v>
      </c>
      <c r="G26" s="167" t="s">
        <v>292</v>
      </c>
      <c r="H26" s="167">
        <v>1482</v>
      </c>
      <c r="I26" s="167">
        <v>5000</v>
      </c>
      <c r="J26" s="167">
        <v>4000</v>
      </c>
      <c r="K26" s="167">
        <v>4000</v>
      </c>
      <c r="L26" s="173">
        <f t="shared" si="2"/>
        <v>3620.5</v>
      </c>
      <c r="M26" s="174"/>
      <c r="N26" s="175" t="s">
        <v>297</v>
      </c>
      <c r="O26" s="138" t="str">
        <f>VLOOKUP(N26,$C$2:$G$1027,5,FALSE)</f>
        <v>EA560N-M25</v>
      </c>
      <c r="P26" s="177">
        <v>46704.25</v>
      </c>
      <c r="Q26" s="181"/>
      <c r="R26" s="179">
        <v>24.4</v>
      </c>
      <c r="S26" s="70" t="s">
        <v>276</v>
      </c>
      <c r="T26" s="71">
        <v>0.1</v>
      </c>
    </row>
    <row r="27" spans="1:20" ht="15" customHeight="1">
      <c r="A27" s="165"/>
      <c r="B27" s="165"/>
      <c r="C27" s="166"/>
      <c r="D27" s="167"/>
      <c r="E27" s="53"/>
      <c r="F27" s="54"/>
      <c r="G27" s="167"/>
      <c r="H27" s="167"/>
      <c r="I27" s="167"/>
      <c r="J27" s="167"/>
      <c r="K27" s="167"/>
      <c r="L27" s="173"/>
      <c r="M27" s="174"/>
      <c r="N27" s="176"/>
      <c r="O27" s="140"/>
      <c r="P27" s="178"/>
      <c r="Q27" s="182"/>
      <c r="R27" s="180"/>
      <c r="S27" s="72" t="s">
        <v>277</v>
      </c>
      <c r="T27" s="73">
        <v>0.2</v>
      </c>
    </row>
    <row r="28" spans="1:20" ht="15" customHeight="1">
      <c r="A28" s="165" t="s">
        <v>239</v>
      </c>
      <c r="B28" s="165">
        <v>1000713407</v>
      </c>
      <c r="C28" s="166" t="s">
        <v>280</v>
      </c>
      <c r="D28" s="167" t="s">
        <v>241</v>
      </c>
      <c r="E28" s="53">
        <v>1000712222</v>
      </c>
      <c r="F28" s="54" t="s">
        <v>298</v>
      </c>
      <c r="G28" s="167" t="s">
        <v>292</v>
      </c>
      <c r="H28" s="167">
        <v>3980</v>
      </c>
      <c r="I28" s="167">
        <v>10500</v>
      </c>
      <c r="J28" s="167">
        <v>5500</v>
      </c>
      <c r="K28" s="167">
        <v>7500</v>
      </c>
      <c r="L28" s="173">
        <f t="shared" si="2"/>
        <v>6870</v>
      </c>
      <c r="M28" s="174"/>
      <c r="N28" s="175" t="s">
        <v>299</v>
      </c>
      <c r="O28" s="138" t="str">
        <f>VLOOKUP(N28,$C$2:$G$1027,5,FALSE)</f>
        <v>ED560N-M14</v>
      </c>
      <c r="P28" s="177">
        <v>897815</v>
      </c>
      <c r="Q28" s="181" t="s">
        <v>300</v>
      </c>
      <c r="R28" s="179">
        <v>13.5</v>
      </c>
      <c r="S28" s="70" t="s">
        <v>276</v>
      </c>
      <c r="T28" s="71">
        <v>0.1</v>
      </c>
    </row>
    <row r="29" spans="1:20" ht="15" customHeight="1">
      <c r="A29" s="165"/>
      <c r="B29" s="165"/>
      <c r="C29" s="166"/>
      <c r="D29" s="167"/>
      <c r="E29" s="53"/>
      <c r="F29" s="54"/>
      <c r="G29" s="167"/>
      <c r="H29" s="167"/>
      <c r="I29" s="167"/>
      <c r="J29" s="167"/>
      <c r="K29" s="167"/>
      <c r="L29" s="173"/>
      <c r="M29" s="174"/>
      <c r="N29" s="176"/>
      <c r="O29" s="140"/>
      <c r="P29" s="178"/>
      <c r="Q29" s="182"/>
      <c r="R29" s="180"/>
      <c r="S29" s="72" t="s">
        <v>277</v>
      </c>
      <c r="T29" s="73">
        <v>0.2</v>
      </c>
    </row>
    <row r="30" spans="1:20" ht="30" customHeight="1">
      <c r="A30" s="53" t="s">
        <v>239</v>
      </c>
      <c r="B30" s="53">
        <v>1000713408</v>
      </c>
      <c r="C30" s="54" t="s">
        <v>282</v>
      </c>
      <c r="D30" s="51" t="s">
        <v>241</v>
      </c>
      <c r="E30" s="53">
        <v>1000712227</v>
      </c>
      <c r="F30" s="54" t="s">
        <v>301</v>
      </c>
      <c r="G30" s="51" t="s">
        <v>302</v>
      </c>
      <c r="H30" s="51">
        <v>12945</v>
      </c>
      <c r="I30" s="51">
        <v>4650</v>
      </c>
      <c r="J30" s="51">
        <v>1800</v>
      </c>
      <c r="K30" s="51">
        <v>2600</v>
      </c>
      <c r="L30" s="50">
        <f t="shared" si="2"/>
        <v>5498.75</v>
      </c>
      <c r="N30" s="56" t="s">
        <v>303</v>
      </c>
      <c r="O30" s="44" t="str">
        <f>VLOOKUP(N30,$C$2:$G$1027,5,FALSE)</f>
        <v>EA560N-M20</v>
      </c>
      <c r="P30" s="55">
        <v>179165.75</v>
      </c>
      <c r="Q30" s="74"/>
      <c r="R30" s="58">
        <v>19.399999999999999</v>
      </c>
      <c r="S30" s="59" t="s">
        <v>253</v>
      </c>
      <c r="T30" s="60">
        <v>0.2</v>
      </c>
    </row>
    <row r="31" spans="1:20" ht="30" customHeight="1">
      <c r="A31" s="53" t="s">
        <v>239</v>
      </c>
      <c r="B31" s="53">
        <v>1000923007</v>
      </c>
      <c r="C31" s="54" t="s">
        <v>304</v>
      </c>
      <c r="D31" s="51" t="s">
        <v>267</v>
      </c>
      <c r="E31" s="53">
        <v>1000712228</v>
      </c>
      <c r="F31" s="54" t="s">
        <v>305</v>
      </c>
      <c r="G31" s="51" t="s">
        <v>302</v>
      </c>
      <c r="H31" s="51">
        <v>190</v>
      </c>
      <c r="I31" s="51">
        <v>0</v>
      </c>
      <c r="J31" s="51">
        <v>300</v>
      </c>
      <c r="K31" s="51">
        <v>200</v>
      </c>
      <c r="L31" s="50">
        <f t="shared" si="2"/>
        <v>172.5</v>
      </c>
      <c r="N31" s="56" t="s">
        <v>306</v>
      </c>
      <c r="O31" s="44" t="str">
        <f>VLOOKUP(N31,$C$2:$G$1027,5,FALSE)</f>
        <v>ED560N-M25</v>
      </c>
      <c r="P31" s="55">
        <v>62670.75</v>
      </c>
      <c r="Q31" s="74"/>
      <c r="R31" s="58">
        <v>24.4</v>
      </c>
      <c r="S31" s="59" t="s">
        <v>253</v>
      </c>
      <c r="T31" s="60">
        <v>0.2</v>
      </c>
    </row>
    <row r="32" spans="1:20" ht="15" customHeight="1">
      <c r="A32" s="165" t="s">
        <v>239</v>
      </c>
      <c r="B32" s="165">
        <v>1000713408</v>
      </c>
      <c r="C32" s="166" t="s">
        <v>282</v>
      </c>
      <c r="D32" s="167" t="s">
        <v>241</v>
      </c>
      <c r="E32" s="53">
        <v>1000712229</v>
      </c>
      <c r="F32" s="54" t="s">
        <v>307</v>
      </c>
      <c r="G32" s="167" t="s">
        <v>302</v>
      </c>
      <c r="H32" s="167">
        <v>0</v>
      </c>
      <c r="I32" s="167">
        <v>0</v>
      </c>
      <c r="J32" s="167">
        <v>0</v>
      </c>
      <c r="K32" s="167">
        <v>0</v>
      </c>
      <c r="L32" s="173">
        <f t="shared" si="2"/>
        <v>0</v>
      </c>
      <c r="M32" s="174"/>
      <c r="N32" s="175" t="s">
        <v>308</v>
      </c>
      <c r="O32" s="138" t="str">
        <f>VLOOKUP(N32,$C$2:$G$1027,5,FALSE)</f>
        <v>ED560N-M20</v>
      </c>
      <c r="P32" s="177">
        <v>1215.5</v>
      </c>
      <c r="Q32" s="181"/>
      <c r="R32" s="171">
        <v>19.399999999999999</v>
      </c>
      <c r="S32" s="66" t="s">
        <v>276</v>
      </c>
      <c r="T32" s="67">
        <v>0.3</v>
      </c>
    </row>
    <row r="33" spans="1:20" ht="15" customHeight="1">
      <c r="A33" s="165"/>
      <c r="B33" s="165"/>
      <c r="C33" s="166"/>
      <c r="D33" s="167"/>
      <c r="E33" s="53"/>
      <c r="F33" s="54"/>
      <c r="G33" s="167"/>
      <c r="H33" s="167"/>
      <c r="I33" s="167"/>
      <c r="J33" s="167"/>
      <c r="K33" s="167"/>
      <c r="L33" s="173"/>
      <c r="M33" s="174"/>
      <c r="N33" s="176"/>
      <c r="O33" s="140"/>
      <c r="P33" s="178"/>
      <c r="Q33" s="182"/>
      <c r="R33" s="172"/>
      <c r="S33" s="68" t="s">
        <v>277</v>
      </c>
      <c r="T33" s="69">
        <v>0.1</v>
      </c>
    </row>
    <row r="34" spans="1:20" ht="30" customHeight="1">
      <c r="A34" s="53" t="s">
        <v>239</v>
      </c>
      <c r="B34" s="53">
        <v>1000713408</v>
      </c>
      <c r="C34" s="54" t="s">
        <v>282</v>
      </c>
      <c r="D34" s="51" t="s">
        <v>241</v>
      </c>
      <c r="E34" s="53">
        <v>1000712230</v>
      </c>
      <c r="F34" s="54" t="s">
        <v>309</v>
      </c>
      <c r="G34" s="51" t="s">
        <v>302</v>
      </c>
      <c r="H34" s="51">
        <v>0</v>
      </c>
      <c r="I34" s="51">
        <v>0</v>
      </c>
      <c r="J34" s="51">
        <v>0</v>
      </c>
      <c r="K34" s="51">
        <v>0</v>
      </c>
      <c r="L34" s="50">
        <f t="shared" si="2"/>
        <v>0</v>
      </c>
      <c r="N34" s="56" t="s">
        <v>310</v>
      </c>
      <c r="O34" s="44" t="str">
        <f>VLOOKUP(N34,$C$2:$G$1027,5,FALSE)</f>
        <v>ED560N-M25</v>
      </c>
      <c r="P34" s="55">
        <v>3079.5</v>
      </c>
      <c r="Q34" s="74"/>
      <c r="R34" s="58">
        <v>24.3</v>
      </c>
      <c r="S34" s="59" t="s">
        <v>253</v>
      </c>
      <c r="T34" s="60">
        <v>0.2</v>
      </c>
    </row>
    <row r="35" spans="1:20" ht="30" customHeight="1">
      <c r="A35" s="53" t="s">
        <v>239</v>
      </c>
      <c r="B35" s="53">
        <v>1000713409</v>
      </c>
      <c r="C35" s="54" t="s">
        <v>285</v>
      </c>
      <c r="D35" s="51" t="s">
        <v>241</v>
      </c>
      <c r="E35" s="53">
        <v>1000712231</v>
      </c>
      <c r="F35" s="54" t="s">
        <v>311</v>
      </c>
      <c r="G35" s="51" t="s">
        <v>312</v>
      </c>
      <c r="H35" s="51">
        <v>0</v>
      </c>
      <c r="I35" s="51">
        <v>250</v>
      </c>
      <c r="J35" s="51">
        <v>0</v>
      </c>
      <c r="K35" s="51">
        <v>100</v>
      </c>
      <c r="L35" s="50">
        <f t="shared" si="2"/>
        <v>87.5</v>
      </c>
      <c r="N35" s="56" t="s">
        <v>313</v>
      </c>
      <c r="O35" s="44" t="str">
        <f>VLOOKUP(N35,$C$2:$G$1027,5,FALSE)</f>
        <v>ED560N-M25</v>
      </c>
      <c r="P35" s="55">
        <v>5117</v>
      </c>
      <c r="Q35" s="74"/>
      <c r="R35" s="58">
        <v>29.2</v>
      </c>
      <c r="S35" s="59" t="s">
        <v>253</v>
      </c>
      <c r="T35" s="60">
        <v>0.2</v>
      </c>
    </row>
    <row r="36" spans="1:20" ht="15" customHeight="1">
      <c r="A36" s="165" t="s">
        <v>239</v>
      </c>
      <c r="B36" s="165">
        <v>1000713410</v>
      </c>
      <c r="C36" s="166" t="s">
        <v>288</v>
      </c>
      <c r="D36" s="167" t="s">
        <v>241</v>
      </c>
      <c r="E36" s="53">
        <v>1000712232</v>
      </c>
      <c r="F36" s="54" t="s">
        <v>314</v>
      </c>
      <c r="G36" s="167" t="s">
        <v>315</v>
      </c>
      <c r="H36" s="167">
        <v>38497</v>
      </c>
      <c r="I36" s="167">
        <v>28100</v>
      </c>
      <c r="J36" s="167">
        <v>55000</v>
      </c>
      <c r="K36" s="167">
        <v>16000</v>
      </c>
      <c r="L36" s="173">
        <f t="shared" si="2"/>
        <v>34399.25</v>
      </c>
      <c r="M36" s="174"/>
      <c r="N36" s="175" t="s">
        <v>286</v>
      </c>
      <c r="O36" s="138" t="str">
        <f>VLOOKUP(N36,$C$2:$G$1027,5,FALSE)</f>
        <v>EA560N-M14</v>
      </c>
      <c r="P36" s="177">
        <v>168580.75</v>
      </c>
      <c r="Q36" s="181"/>
      <c r="R36" s="171">
        <v>13.5</v>
      </c>
      <c r="S36" s="66" t="s">
        <v>276</v>
      </c>
      <c r="T36" s="67">
        <v>0.1</v>
      </c>
    </row>
    <row r="37" spans="1:20" ht="15" customHeight="1">
      <c r="A37" s="165"/>
      <c r="B37" s="165"/>
      <c r="C37" s="166"/>
      <c r="D37" s="167"/>
      <c r="E37" s="53"/>
      <c r="F37" s="54"/>
      <c r="G37" s="167"/>
      <c r="H37" s="167"/>
      <c r="I37" s="167"/>
      <c r="J37" s="167"/>
      <c r="K37" s="167"/>
      <c r="L37" s="173"/>
      <c r="M37" s="174"/>
      <c r="N37" s="176"/>
      <c r="O37" s="140"/>
      <c r="P37" s="178"/>
      <c r="Q37" s="182"/>
      <c r="R37" s="172"/>
      <c r="S37" s="68" t="s">
        <v>277</v>
      </c>
      <c r="T37" s="69">
        <v>0.2</v>
      </c>
    </row>
    <row r="38" spans="1:20" ht="15" customHeight="1">
      <c r="A38" s="165" t="s">
        <v>239</v>
      </c>
      <c r="B38" s="165">
        <v>1000713410</v>
      </c>
      <c r="C38" s="166" t="s">
        <v>288</v>
      </c>
      <c r="D38" s="167" t="s">
        <v>241</v>
      </c>
      <c r="E38" s="53">
        <v>1000712233</v>
      </c>
      <c r="F38" s="54" t="s">
        <v>316</v>
      </c>
      <c r="G38" s="167" t="s">
        <v>317</v>
      </c>
      <c r="H38" s="167">
        <v>2400</v>
      </c>
      <c r="I38" s="167">
        <v>4800</v>
      </c>
      <c r="J38" s="167">
        <v>2500</v>
      </c>
      <c r="K38" s="167">
        <v>2000</v>
      </c>
      <c r="L38" s="173">
        <f t="shared" si="2"/>
        <v>2925</v>
      </c>
      <c r="M38" s="174"/>
      <c r="N38" s="175" t="s">
        <v>318</v>
      </c>
      <c r="O38" s="138" t="str">
        <f>VLOOKUP(N38,$C$2:$G$1027,5,FALSE)</f>
        <v>ED560N-M15</v>
      </c>
      <c r="P38" s="177">
        <v>178908.25</v>
      </c>
      <c r="Q38" s="181"/>
      <c r="R38" s="179">
        <v>14.6</v>
      </c>
      <c r="S38" s="70" t="s">
        <v>276</v>
      </c>
      <c r="T38" s="71">
        <v>0.1</v>
      </c>
    </row>
    <row r="39" spans="1:20" ht="15" customHeight="1">
      <c r="A39" s="165"/>
      <c r="B39" s="165"/>
      <c r="C39" s="166"/>
      <c r="D39" s="167"/>
      <c r="E39" s="53"/>
      <c r="F39" s="54"/>
      <c r="G39" s="167"/>
      <c r="H39" s="167"/>
      <c r="I39" s="167"/>
      <c r="J39" s="167"/>
      <c r="K39" s="167"/>
      <c r="L39" s="173"/>
      <c r="M39" s="174"/>
      <c r="N39" s="176"/>
      <c r="O39" s="140"/>
      <c r="P39" s="178"/>
      <c r="Q39" s="182"/>
      <c r="R39" s="180"/>
      <c r="S39" s="72" t="s">
        <v>277</v>
      </c>
      <c r="T39" s="73">
        <v>0.2</v>
      </c>
    </row>
    <row r="40" spans="1:20" ht="15" customHeight="1">
      <c r="A40" s="165" t="s">
        <v>239</v>
      </c>
      <c r="B40" s="165">
        <v>1000713386</v>
      </c>
      <c r="C40" s="166" t="s">
        <v>259</v>
      </c>
      <c r="D40" s="167" t="s">
        <v>241</v>
      </c>
      <c r="E40" s="53">
        <v>1000712234</v>
      </c>
      <c r="F40" s="54" t="s">
        <v>319</v>
      </c>
      <c r="G40" s="167" t="s">
        <v>320</v>
      </c>
      <c r="H40" s="167">
        <v>0</v>
      </c>
      <c r="I40" s="167">
        <v>100</v>
      </c>
      <c r="J40" s="167">
        <v>60</v>
      </c>
      <c r="K40" s="167">
        <v>1000</v>
      </c>
      <c r="L40" s="173">
        <f t="shared" si="2"/>
        <v>290</v>
      </c>
      <c r="M40" s="174"/>
      <c r="N40" s="175" t="s">
        <v>304</v>
      </c>
      <c r="O40" s="138" t="str">
        <f>VLOOKUP(N40,$C$2:$G$1027,5,FALSE)</f>
        <v>EA560N-M16</v>
      </c>
      <c r="P40" s="177">
        <v>22049.25</v>
      </c>
      <c r="Q40" s="181"/>
      <c r="R40" s="171">
        <v>15.6</v>
      </c>
      <c r="S40" s="66" t="s">
        <v>276</v>
      </c>
      <c r="T40" s="67">
        <v>0.1</v>
      </c>
    </row>
    <row r="41" spans="1:20" ht="15" customHeight="1">
      <c r="A41" s="165"/>
      <c r="B41" s="165"/>
      <c r="C41" s="166"/>
      <c r="D41" s="167"/>
      <c r="E41" s="53"/>
      <c r="F41" s="54"/>
      <c r="G41" s="167"/>
      <c r="H41" s="167"/>
      <c r="I41" s="167"/>
      <c r="J41" s="167"/>
      <c r="K41" s="167"/>
      <c r="L41" s="173"/>
      <c r="M41" s="174"/>
      <c r="N41" s="176"/>
      <c r="O41" s="140"/>
      <c r="P41" s="178"/>
      <c r="Q41" s="182"/>
      <c r="R41" s="172"/>
      <c r="S41" s="68" t="s">
        <v>277</v>
      </c>
      <c r="T41" s="69">
        <v>0.2</v>
      </c>
    </row>
    <row r="42" spans="1:20" ht="30" customHeight="1">
      <c r="A42" s="53" t="s">
        <v>239</v>
      </c>
      <c r="B42" s="53">
        <v>1000713386</v>
      </c>
      <c r="C42" s="54" t="s">
        <v>259</v>
      </c>
      <c r="D42" s="51" t="s">
        <v>241</v>
      </c>
      <c r="E42" s="53">
        <v>1000712235</v>
      </c>
      <c r="F42" s="54" t="s">
        <v>321</v>
      </c>
      <c r="G42" s="51" t="s">
        <v>320</v>
      </c>
      <c r="H42" s="51">
        <v>0</v>
      </c>
      <c r="I42" s="51">
        <v>0</v>
      </c>
      <c r="J42" s="51">
        <v>0</v>
      </c>
      <c r="K42" s="51">
        <v>100</v>
      </c>
      <c r="L42" s="50">
        <f t="shared" si="2"/>
        <v>25</v>
      </c>
      <c r="N42" s="56" t="s">
        <v>322</v>
      </c>
      <c r="O42" s="44" t="str">
        <f>VLOOKUP(N42,$C$2:$G$1027,5,FALSE)</f>
        <v>ED560N-M25</v>
      </c>
      <c r="P42" s="55">
        <v>540</v>
      </c>
      <c r="Q42" s="74"/>
      <c r="R42" s="58">
        <v>24.5</v>
      </c>
      <c r="S42" s="59" t="s">
        <v>253</v>
      </c>
      <c r="T42" s="60">
        <v>0.2</v>
      </c>
    </row>
    <row r="43" spans="1:20" ht="15" customHeight="1">
      <c r="A43" s="165" t="s">
        <v>239</v>
      </c>
      <c r="B43" s="165">
        <v>1000714123</v>
      </c>
      <c r="C43" s="166" t="s">
        <v>290</v>
      </c>
      <c r="D43" s="167" t="s">
        <v>241</v>
      </c>
      <c r="E43" s="53">
        <v>1000712236</v>
      </c>
      <c r="F43" s="54" t="s">
        <v>323</v>
      </c>
      <c r="G43" s="167" t="s">
        <v>324</v>
      </c>
      <c r="H43" s="167">
        <v>8556</v>
      </c>
      <c r="I43" s="167">
        <v>5313</v>
      </c>
      <c r="J43" s="167">
        <v>4220</v>
      </c>
      <c r="K43" s="167">
        <v>4530</v>
      </c>
      <c r="L43" s="173">
        <f t="shared" si="2"/>
        <v>5654.75</v>
      </c>
      <c r="M43" s="174"/>
      <c r="N43" s="175" t="s">
        <v>325</v>
      </c>
      <c r="O43" s="138" t="str">
        <f>VLOOKUP(N43,$C$2:$G$1027,5,FALSE)</f>
        <v>ED560N-M15</v>
      </c>
      <c r="P43" s="177">
        <v>6785</v>
      </c>
      <c r="Q43" s="181"/>
      <c r="R43" s="171">
        <v>14.6</v>
      </c>
      <c r="S43" s="66" t="s">
        <v>276</v>
      </c>
      <c r="T43" s="67">
        <v>0.1</v>
      </c>
    </row>
    <row r="44" spans="1:20" ht="15" customHeight="1">
      <c r="A44" s="165"/>
      <c r="B44" s="165"/>
      <c r="C44" s="166"/>
      <c r="D44" s="167"/>
      <c r="E44" s="53"/>
      <c r="F44" s="54"/>
      <c r="G44" s="167"/>
      <c r="H44" s="167"/>
      <c r="I44" s="167"/>
      <c r="J44" s="167"/>
      <c r="K44" s="167"/>
      <c r="L44" s="173"/>
      <c r="M44" s="174"/>
      <c r="N44" s="176"/>
      <c r="O44" s="140"/>
      <c r="P44" s="178"/>
      <c r="Q44" s="182"/>
      <c r="R44" s="172"/>
      <c r="S44" s="68" t="s">
        <v>277</v>
      </c>
      <c r="T44" s="69">
        <v>0.2</v>
      </c>
    </row>
    <row r="45" spans="1:20" ht="30" customHeight="1">
      <c r="A45" s="53" t="s">
        <v>239</v>
      </c>
      <c r="B45" s="53">
        <v>1000714123</v>
      </c>
      <c r="C45" s="54" t="s">
        <v>290</v>
      </c>
      <c r="D45" s="51" t="s">
        <v>241</v>
      </c>
      <c r="E45" s="53">
        <v>1000712237</v>
      </c>
      <c r="F45" s="54" t="s">
        <v>326</v>
      </c>
      <c r="G45" s="51" t="s">
        <v>324</v>
      </c>
      <c r="H45" s="51">
        <v>0</v>
      </c>
      <c r="I45" s="51">
        <v>0</v>
      </c>
      <c r="J45" s="51">
        <v>0</v>
      </c>
      <c r="K45" s="51">
        <v>0</v>
      </c>
      <c r="L45" s="50">
        <f t="shared" si="2"/>
        <v>0</v>
      </c>
      <c r="N45" s="56" t="s">
        <v>327</v>
      </c>
      <c r="O45" s="44" t="str">
        <f>VLOOKUP(N45,$C$2:$G$1027,5,FALSE)</f>
        <v>ED560N-M12</v>
      </c>
      <c r="P45" s="55">
        <v>73591</v>
      </c>
      <c r="Q45" s="74"/>
      <c r="R45" s="58">
        <v>11.3</v>
      </c>
      <c r="S45" s="59" t="s">
        <v>253</v>
      </c>
      <c r="T45" s="60">
        <v>0.15</v>
      </c>
    </row>
    <row r="46" spans="1:20" ht="15" customHeight="1">
      <c r="A46" s="165" t="s">
        <v>239</v>
      </c>
      <c r="B46" s="165">
        <v>1000714123</v>
      </c>
      <c r="C46" s="166" t="s">
        <v>290</v>
      </c>
      <c r="D46" s="167" t="s">
        <v>241</v>
      </c>
      <c r="E46" s="53">
        <v>1000712238</v>
      </c>
      <c r="F46" s="54" t="s">
        <v>328</v>
      </c>
      <c r="G46" s="167" t="s">
        <v>324</v>
      </c>
      <c r="H46" s="167">
        <v>0</v>
      </c>
      <c r="I46" s="167">
        <v>0</v>
      </c>
      <c r="J46" s="167">
        <v>0</v>
      </c>
      <c r="K46" s="167">
        <v>0</v>
      </c>
      <c r="L46" s="173">
        <f t="shared" si="2"/>
        <v>0</v>
      </c>
      <c r="M46" s="174"/>
      <c r="N46" s="175" t="s">
        <v>329</v>
      </c>
      <c r="O46" s="138" t="str">
        <f>VLOOKUP(N46,$C$2:$G$1027,5,FALSE)</f>
        <v>EA560-015</v>
      </c>
      <c r="P46" s="177">
        <v>1050</v>
      </c>
      <c r="Q46" s="181"/>
      <c r="R46" s="171">
        <v>14.7</v>
      </c>
      <c r="S46" s="66" t="s">
        <v>276</v>
      </c>
      <c r="T46" s="67">
        <v>0.1</v>
      </c>
    </row>
    <row r="47" spans="1:20" ht="15" customHeight="1">
      <c r="A47" s="165"/>
      <c r="B47" s="165"/>
      <c r="C47" s="166"/>
      <c r="D47" s="167"/>
      <c r="E47" s="53"/>
      <c r="F47" s="54"/>
      <c r="G47" s="167"/>
      <c r="H47" s="167"/>
      <c r="I47" s="167"/>
      <c r="J47" s="167"/>
      <c r="K47" s="167"/>
      <c r="L47" s="173"/>
      <c r="M47" s="174"/>
      <c r="N47" s="176"/>
      <c r="O47" s="140"/>
      <c r="P47" s="178"/>
      <c r="Q47" s="182"/>
      <c r="R47" s="172"/>
      <c r="S47" s="68" t="s">
        <v>277</v>
      </c>
      <c r="T47" s="69">
        <v>0.2</v>
      </c>
    </row>
    <row r="48" spans="1:20" ht="15" customHeight="1">
      <c r="A48" s="165" t="s">
        <v>239</v>
      </c>
      <c r="B48" s="165">
        <v>1000714123</v>
      </c>
      <c r="C48" s="166" t="s">
        <v>290</v>
      </c>
      <c r="D48" s="167" t="s">
        <v>241</v>
      </c>
      <c r="E48" s="53">
        <v>1000712239</v>
      </c>
      <c r="F48" s="54" t="s">
        <v>330</v>
      </c>
      <c r="G48" s="167" t="s">
        <v>324</v>
      </c>
      <c r="H48" s="167">
        <v>0</v>
      </c>
      <c r="I48" s="167">
        <v>0</v>
      </c>
      <c r="J48" s="167">
        <v>0</v>
      </c>
      <c r="K48" s="167">
        <v>0</v>
      </c>
      <c r="L48" s="173">
        <f t="shared" si="2"/>
        <v>0</v>
      </c>
      <c r="M48" s="174"/>
      <c r="N48" s="175" t="s">
        <v>331</v>
      </c>
      <c r="O48" s="138" t="str">
        <f>VLOOKUP(N48,$C$2:$G$1027,5,FALSE)</f>
        <v>ED560-025</v>
      </c>
      <c r="P48" s="177">
        <v>640.5</v>
      </c>
      <c r="Q48" s="181"/>
      <c r="R48" s="171">
        <v>29.4</v>
      </c>
      <c r="S48" s="66" t="s">
        <v>276</v>
      </c>
      <c r="T48" s="67">
        <v>0.1</v>
      </c>
    </row>
    <row r="49" spans="1:20" ht="15" customHeight="1">
      <c r="A49" s="165"/>
      <c r="B49" s="165"/>
      <c r="C49" s="166"/>
      <c r="D49" s="167"/>
      <c r="E49" s="53"/>
      <c r="F49" s="54"/>
      <c r="G49" s="167"/>
      <c r="H49" s="167"/>
      <c r="I49" s="167"/>
      <c r="J49" s="167"/>
      <c r="K49" s="167"/>
      <c r="L49" s="173"/>
      <c r="M49" s="174"/>
      <c r="N49" s="176"/>
      <c r="O49" s="140"/>
      <c r="P49" s="178"/>
      <c r="Q49" s="182"/>
      <c r="R49" s="172"/>
      <c r="S49" s="68" t="s">
        <v>277</v>
      </c>
      <c r="T49" s="69">
        <v>0.2</v>
      </c>
    </row>
    <row r="50" spans="1:20" ht="15" customHeight="1">
      <c r="A50" s="165" t="s">
        <v>239</v>
      </c>
      <c r="B50" s="165">
        <v>1000714123</v>
      </c>
      <c r="C50" s="166" t="s">
        <v>290</v>
      </c>
      <c r="D50" s="167" t="s">
        <v>241</v>
      </c>
      <c r="E50" s="53">
        <v>1000712240</v>
      </c>
      <c r="F50" s="54" t="s">
        <v>332</v>
      </c>
      <c r="G50" s="167" t="s">
        <v>324</v>
      </c>
      <c r="H50" s="167">
        <v>0</v>
      </c>
      <c r="I50" s="167">
        <v>0</v>
      </c>
      <c r="J50" s="167">
        <v>0</v>
      </c>
      <c r="K50" s="167">
        <v>0</v>
      </c>
      <c r="L50" s="173">
        <f t="shared" si="2"/>
        <v>0</v>
      </c>
      <c r="M50" s="174"/>
      <c r="N50" s="175" t="s">
        <v>333</v>
      </c>
      <c r="O50" s="138" t="str">
        <f>VLOOKUP(N50,$C$2:$G$1027,5,FALSE)</f>
        <v>EA560-012</v>
      </c>
      <c r="P50" s="177">
        <v>37722.5</v>
      </c>
      <c r="Q50" s="181"/>
      <c r="R50" s="179">
        <v>11.5</v>
      </c>
      <c r="S50" s="70" t="s">
        <v>276</v>
      </c>
      <c r="T50" s="71">
        <v>0.1</v>
      </c>
    </row>
    <row r="51" spans="1:20" ht="15" customHeight="1">
      <c r="A51" s="165"/>
      <c r="B51" s="165"/>
      <c r="C51" s="166"/>
      <c r="D51" s="167"/>
      <c r="E51" s="53"/>
      <c r="F51" s="54"/>
      <c r="G51" s="167"/>
      <c r="H51" s="167"/>
      <c r="I51" s="167"/>
      <c r="J51" s="167"/>
      <c r="K51" s="167"/>
      <c r="L51" s="173"/>
      <c r="M51" s="174"/>
      <c r="N51" s="176"/>
      <c r="O51" s="140"/>
      <c r="P51" s="178"/>
      <c r="Q51" s="182"/>
      <c r="R51" s="180"/>
      <c r="S51" s="72" t="s">
        <v>277</v>
      </c>
      <c r="T51" s="73">
        <v>0.2</v>
      </c>
    </row>
    <row r="52" spans="1:20" ht="15" customHeight="1">
      <c r="A52" s="165" t="s">
        <v>239</v>
      </c>
      <c r="B52" s="165">
        <v>1000923003</v>
      </c>
      <c r="C52" s="166" t="s">
        <v>303</v>
      </c>
      <c r="D52" s="167" t="s">
        <v>267</v>
      </c>
      <c r="E52" s="53">
        <v>1000712241</v>
      </c>
      <c r="F52" s="54" t="s">
        <v>334</v>
      </c>
      <c r="G52" s="167" t="s">
        <v>324</v>
      </c>
      <c r="H52" s="167">
        <v>0</v>
      </c>
      <c r="I52" s="167">
        <v>0</v>
      </c>
      <c r="J52" s="167">
        <v>0</v>
      </c>
      <c r="K52" s="167">
        <v>0</v>
      </c>
      <c r="L52" s="173">
        <f t="shared" si="2"/>
        <v>0</v>
      </c>
      <c r="M52" s="174"/>
      <c r="N52" s="175" t="s">
        <v>335</v>
      </c>
      <c r="O52" s="138" t="str">
        <f>VLOOKUP(N52,$C$2:$G$1027,5,FALSE)</f>
        <v>ED560-013</v>
      </c>
      <c r="P52" s="177">
        <v>46195.25</v>
      </c>
      <c r="Q52" s="181"/>
      <c r="R52" s="171">
        <v>12.6</v>
      </c>
      <c r="S52" s="66" t="s">
        <v>276</v>
      </c>
      <c r="T52" s="67">
        <v>0.1</v>
      </c>
    </row>
    <row r="53" spans="1:20" ht="15" customHeight="1">
      <c r="A53" s="165"/>
      <c r="B53" s="165"/>
      <c r="C53" s="166"/>
      <c r="D53" s="167"/>
      <c r="E53" s="53"/>
      <c r="F53" s="54"/>
      <c r="G53" s="167"/>
      <c r="H53" s="167"/>
      <c r="I53" s="167"/>
      <c r="J53" s="167"/>
      <c r="K53" s="167"/>
      <c r="L53" s="173"/>
      <c r="M53" s="174"/>
      <c r="N53" s="176"/>
      <c r="O53" s="140"/>
      <c r="P53" s="178"/>
      <c r="Q53" s="182"/>
      <c r="R53" s="172"/>
      <c r="S53" s="68" t="s">
        <v>277</v>
      </c>
      <c r="T53" s="69">
        <v>0.2</v>
      </c>
    </row>
    <row r="54" spans="1:20" ht="15" customHeight="1">
      <c r="A54" s="165" t="s">
        <v>239</v>
      </c>
      <c r="B54" s="165">
        <v>1000714123</v>
      </c>
      <c r="C54" s="166" t="s">
        <v>290</v>
      </c>
      <c r="D54" s="167" t="s">
        <v>241</v>
      </c>
      <c r="E54" s="53">
        <v>1000712242</v>
      </c>
      <c r="F54" s="54" t="s">
        <v>336</v>
      </c>
      <c r="G54" s="167" t="s">
        <v>324</v>
      </c>
      <c r="H54" s="167">
        <v>0</v>
      </c>
      <c r="I54" s="167">
        <v>0</v>
      </c>
      <c r="J54" s="167">
        <v>0</v>
      </c>
      <c r="K54" s="167">
        <v>0</v>
      </c>
      <c r="L54" s="173">
        <f t="shared" si="2"/>
        <v>0</v>
      </c>
      <c r="M54" s="174"/>
      <c r="N54" s="175" t="s">
        <v>337</v>
      </c>
      <c r="O54" s="138" t="str">
        <f>VLOOKUP(N54,$C$2:$G$1027,5,FALSE)</f>
        <v>EA560-020</v>
      </c>
      <c r="P54" s="177">
        <v>16386.75</v>
      </c>
      <c r="Q54" s="181"/>
      <c r="R54" s="171">
        <v>19.5</v>
      </c>
      <c r="S54" s="66" t="s">
        <v>276</v>
      </c>
      <c r="T54" s="67">
        <v>0.1</v>
      </c>
    </row>
    <row r="55" spans="1:20" ht="15" customHeight="1">
      <c r="A55" s="165"/>
      <c r="B55" s="165"/>
      <c r="C55" s="166"/>
      <c r="D55" s="167"/>
      <c r="E55" s="53"/>
      <c r="F55" s="54"/>
      <c r="G55" s="167"/>
      <c r="H55" s="167"/>
      <c r="I55" s="167"/>
      <c r="J55" s="167"/>
      <c r="K55" s="167"/>
      <c r="L55" s="173"/>
      <c r="M55" s="174"/>
      <c r="N55" s="176"/>
      <c r="O55" s="140"/>
      <c r="P55" s="178"/>
      <c r="Q55" s="182"/>
      <c r="R55" s="172"/>
      <c r="S55" s="68" t="s">
        <v>277</v>
      </c>
      <c r="T55" s="69">
        <v>0.2</v>
      </c>
    </row>
    <row r="56" spans="1:20" ht="15" customHeight="1">
      <c r="A56" s="165" t="s">
        <v>239</v>
      </c>
      <c r="B56" s="165">
        <v>1000713411</v>
      </c>
      <c r="C56" s="166" t="s">
        <v>293</v>
      </c>
      <c r="D56" s="167" t="s">
        <v>241</v>
      </c>
      <c r="E56" s="53">
        <v>1000712243</v>
      </c>
      <c r="F56" s="54" t="s">
        <v>338</v>
      </c>
      <c r="G56" s="167" t="s">
        <v>339</v>
      </c>
      <c r="H56" s="167">
        <v>1033</v>
      </c>
      <c r="I56" s="167">
        <v>2002</v>
      </c>
      <c r="J56" s="167">
        <v>2466</v>
      </c>
      <c r="K56" s="167">
        <v>1756</v>
      </c>
      <c r="L56" s="173">
        <f t="shared" si="2"/>
        <v>1814.25</v>
      </c>
      <c r="M56" s="174"/>
      <c r="N56" s="175" t="s">
        <v>340</v>
      </c>
      <c r="O56" s="138" t="str">
        <f>VLOOKUP(N56,$C$2:$G$1027,5,FALSE)</f>
        <v>EA560-025</v>
      </c>
      <c r="P56" s="177">
        <v>324.75</v>
      </c>
      <c r="Q56" s="181"/>
      <c r="R56" s="171">
        <v>24.5</v>
      </c>
      <c r="S56" s="66" t="s">
        <v>276</v>
      </c>
      <c r="T56" s="67">
        <v>0.1</v>
      </c>
    </row>
    <row r="57" spans="1:20" ht="15" customHeight="1">
      <c r="A57" s="165"/>
      <c r="B57" s="165"/>
      <c r="C57" s="166"/>
      <c r="D57" s="167"/>
      <c r="E57" s="53"/>
      <c r="F57" s="54"/>
      <c r="G57" s="167"/>
      <c r="H57" s="167"/>
      <c r="I57" s="167"/>
      <c r="J57" s="167"/>
      <c r="K57" s="167"/>
      <c r="L57" s="173"/>
      <c r="M57" s="174"/>
      <c r="N57" s="176"/>
      <c r="O57" s="140"/>
      <c r="P57" s="178"/>
      <c r="Q57" s="182"/>
      <c r="R57" s="172"/>
      <c r="S57" s="68" t="s">
        <v>277</v>
      </c>
      <c r="T57" s="69">
        <v>0.2</v>
      </c>
    </row>
    <row r="58" spans="1:20" ht="30" customHeight="1">
      <c r="A58" s="53" t="s">
        <v>239</v>
      </c>
      <c r="B58" s="53">
        <v>1000713411</v>
      </c>
      <c r="C58" s="54" t="s">
        <v>293</v>
      </c>
      <c r="D58" s="51" t="s">
        <v>241</v>
      </c>
      <c r="E58" s="53">
        <v>1000712244</v>
      </c>
      <c r="F58" s="54" t="s">
        <v>341</v>
      </c>
      <c r="G58" s="51" t="s">
        <v>339</v>
      </c>
      <c r="H58" s="51">
        <v>0</v>
      </c>
      <c r="I58" s="51">
        <v>3</v>
      </c>
      <c r="J58" s="51">
        <v>0</v>
      </c>
      <c r="K58" s="51">
        <v>0</v>
      </c>
      <c r="L58" s="50">
        <f t="shared" si="2"/>
        <v>0.75</v>
      </c>
      <c r="N58" s="56" t="s">
        <v>342</v>
      </c>
      <c r="O58" s="44" t="str">
        <f>VLOOKUP(N58,$C$2:$G$1027,5,FALSE)</f>
        <v>ED560-025</v>
      </c>
      <c r="P58" s="55">
        <v>359.75</v>
      </c>
      <c r="Q58" s="74"/>
      <c r="R58" s="58">
        <v>24.4</v>
      </c>
      <c r="S58" s="59" t="s">
        <v>253</v>
      </c>
      <c r="T58" s="60">
        <v>0.2</v>
      </c>
    </row>
    <row r="59" spans="1:20" ht="15" customHeight="1">
      <c r="A59" s="165" t="s">
        <v>239</v>
      </c>
      <c r="B59" s="165">
        <v>1000713411</v>
      </c>
      <c r="C59" s="166" t="s">
        <v>293</v>
      </c>
      <c r="D59" s="167" t="s">
        <v>241</v>
      </c>
      <c r="E59" s="53">
        <v>1000712245</v>
      </c>
      <c r="F59" s="54" t="s">
        <v>343</v>
      </c>
      <c r="G59" s="167" t="s">
        <v>339</v>
      </c>
      <c r="H59" s="167">
        <v>200</v>
      </c>
      <c r="I59" s="167">
        <v>600</v>
      </c>
      <c r="J59" s="167">
        <v>200</v>
      </c>
      <c r="K59" s="167">
        <v>600</v>
      </c>
      <c r="L59" s="173">
        <f t="shared" si="2"/>
        <v>400</v>
      </c>
      <c r="M59" s="174"/>
      <c r="N59" s="175" t="s">
        <v>344</v>
      </c>
      <c r="O59" s="138" t="str">
        <f>VLOOKUP(N59,$C$2:$G$1027,5,FALSE)</f>
        <v>EA560-010</v>
      </c>
      <c r="P59" s="177">
        <v>3750</v>
      </c>
      <c r="Q59" s="181"/>
      <c r="R59" s="171">
        <v>9.6</v>
      </c>
      <c r="S59" s="66" t="s">
        <v>276</v>
      </c>
      <c r="T59" s="67">
        <v>0.25</v>
      </c>
    </row>
    <row r="60" spans="1:20" ht="15" customHeight="1">
      <c r="A60" s="165"/>
      <c r="B60" s="165"/>
      <c r="C60" s="166"/>
      <c r="D60" s="167"/>
      <c r="E60" s="53"/>
      <c r="F60" s="54"/>
      <c r="G60" s="167"/>
      <c r="H60" s="167"/>
      <c r="I60" s="167"/>
      <c r="J60" s="167"/>
      <c r="K60" s="167"/>
      <c r="L60" s="173"/>
      <c r="M60" s="174"/>
      <c r="N60" s="176"/>
      <c r="O60" s="140"/>
      <c r="P60" s="178"/>
      <c r="Q60" s="182"/>
      <c r="R60" s="172"/>
      <c r="S60" s="68" t="s">
        <v>277</v>
      </c>
      <c r="T60" s="69">
        <v>0.2</v>
      </c>
    </row>
    <row r="61" spans="1:20" ht="15" customHeight="1">
      <c r="A61" s="165" t="s">
        <v>239</v>
      </c>
      <c r="B61" s="165">
        <v>1000713411</v>
      </c>
      <c r="C61" s="166" t="s">
        <v>293</v>
      </c>
      <c r="D61" s="167" t="s">
        <v>241</v>
      </c>
      <c r="E61" s="53">
        <v>1000712246</v>
      </c>
      <c r="F61" s="54" t="s">
        <v>345</v>
      </c>
      <c r="G61" s="167" t="s">
        <v>339</v>
      </c>
      <c r="H61" s="167">
        <v>0</v>
      </c>
      <c r="I61" s="167">
        <v>0</v>
      </c>
      <c r="J61" s="167">
        <v>0</v>
      </c>
      <c r="K61" s="167">
        <v>0</v>
      </c>
      <c r="L61" s="173">
        <f t="shared" ref="L61:L74" si="3">AVERAGE(H61:K61)</f>
        <v>0</v>
      </c>
      <c r="M61" s="174"/>
      <c r="N61" s="175" t="s">
        <v>346</v>
      </c>
      <c r="O61" s="138" t="str">
        <f>VLOOKUP(N61,$C$2:$G$1027,5,FALSE)</f>
        <v>ED560-014B</v>
      </c>
      <c r="P61" s="177">
        <v>86313</v>
      </c>
      <c r="Q61" s="181"/>
      <c r="R61" s="179">
        <v>13.4</v>
      </c>
      <c r="S61" s="70" t="s">
        <v>276</v>
      </c>
      <c r="T61" s="71">
        <v>0.1</v>
      </c>
    </row>
    <row r="62" spans="1:20" ht="15" customHeight="1">
      <c r="A62" s="165"/>
      <c r="B62" s="165"/>
      <c r="C62" s="166"/>
      <c r="D62" s="167"/>
      <c r="E62" s="53"/>
      <c r="F62" s="54"/>
      <c r="G62" s="167"/>
      <c r="H62" s="167"/>
      <c r="I62" s="167"/>
      <c r="J62" s="167"/>
      <c r="K62" s="167"/>
      <c r="L62" s="173"/>
      <c r="M62" s="174"/>
      <c r="N62" s="176"/>
      <c r="O62" s="140"/>
      <c r="P62" s="178"/>
      <c r="Q62" s="182"/>
      <c r="R62" s="180"/>
      <c r="S62" s="72" t="s">
        <v>277</v>
      </c>
      <c r="T62" s="73">
        <v>0.2</v>
      </c>
    </row>
    <row r="63" spans="1:20" ht="15" customHeight="1">
      <c r="A63" s="165" t="s">
        <v>239</v>
      </c>
      <c r="B63" s="165">
        <v>1000713412</v>
      </c>
      <c r="C63" s="166" t="s">
        <v>295</v>
      </c>
      <c r="D63" s="167" t="s">
        <v>241</v>
      </c>
      <c r="E63" s="53">
        <v>1000712247</v>
      </c>
      <c r="F63" s="54" t="s">
        <v>347</v>
      </c>
      <c r="G63" s="167" t="s">
        <v>348</v>
      </c>
      <c r="H63" s="167">
        <v>0</v>
      </c>
      <c r="I63" s="167">
        <v>100</v>
      </c>
      <c r="J63" s="167">
        <v>0</v>
      </c>
      <c r="K63" s="167">
        <v>0</v>
      </c>
      <c r="L63" s="173">
        <f t="shared" si="3"/>
        <v>25</v>
      </c>
      <c r="M63" s="174"/>
      <c r="N63" s="175" t="s">
        <v>349</v>
      </c>
      <c r="O63" s="138" t="str">
        <f>VLOOKUP(N63,$C$2:$G$1027,5,FALSE)</f>
        <v>ED560-025</v>
      </c>
      <c r="P63" s="177">
        <v>5448.5</v>
      </c>
      <c r="Q63" s="181"/>
      <c r="R63" s="171">
        <v>24.4</v>
      </c>
      <c r="S63" s="66" t="s">
        <v>276</v>
      </c>
      <c r="T63" s="67">
        <v>0.1</v>
      </c>
    </row>
    <row r="64" spans="1:20" ht="15" customHeight="1">
      <c r="A64" s="165"/>
      <c r="B64" s="165"/>
      <c r="C64" s="166"/>
      <c r="D64" s="167"/>
      <c r="E64" s="53"/>
      <c r="F64" s="54"/>
      <c r="G64" s="167"/>
      <c r="H64" s="167"/>
      <c r="I64" s="167"/>
      <c r="J64" s="167"/>
      <c r="K64" s="167"/>
      <c r="L64" s="173"/>
      <c r="M64" s="174"/>
      <c r="N64" s="176"/>
      <c r="O64" s="140"/>
      <c r="P64" s="178"/>
      <c r="Q64" s="182"/>
      <c r="R64" s="172"/>
      <c r="S64" s="68" t="s">
        <v>277</v>
      </c>
      <c r="T64" s="69">
        <v>0.2</v>
      </c>
    </row>
    <row r="65" spans="1:20" ht="30" customHeight="1">
      <c r="A65" s="53" t="s">
        <v>239</v>
      </c>
      <c r="B65" s="53">
        <v>1000713412</v>
      </c>
      <c r="C65" s="54" t="s">
        <v>295</v>
      </c>
      <c r="D65" s="51" t="s">
        <v>241</v>
      </c>
      <c r="E65" s="53">
        <v>1000712248</v>
      </c>
      <c r="F65" s="54" t="s">
        <v>350</v>
      </c>
      <c r="G65" s="51" t="s">
        <v>348</v>
      </c>
      <c r="H65" s="51">
        <v>0</v>
      </c>
      <c r="I65" s="51">
        <v>0</v>
      </c>
      <c r="J65" s="51">
        <v>0</v>
      </c>
      <c r="K65" s="51">
        <v>100</v>
      </c>
      <c r="L65" s="50">
        <f t="shared" si="3"/>
        <v>25</v>
      </c>
      <c r="N65" s="56" t="s">
        <v>351</v>
      </c>
      <c r="O65" s="44" t="str">
        <f>VLOOKUP(N65,$C$2:$G$1027,5,FALSE)</f>
        <v>EA560-012</v>
      </c>
      <c r="P65" s="55">
        <v>64686.75</v>
      </c>
      <c r="Q65" s="74"/>
      <c r="R65" s="61">
        <v>11.5</v>
      </c>
      <c r="S65" s="62" t="s">
        <v>253</v>
      </c>
      <c r="T65" s="63">
        <v>0.15</v>
      </c>
    </row>
    <row r="66" spans="1:20" ht="30" customHeight="1">
      <c r="A66" s="53" t="s">
        <v>239</v>
      </c>
      <c r="B66" s="53">
        <v>1000713413</v>
      </c>
      <c r="C66" s="54" t="s">
        <v>297</v>
      </c>
      <c r="D66" s="51" t="s">
        <v>267</v>
      </c>
      <c r="E66" s="53">
        <v>1000712249</v>
      </c>
      <c r="F66" s="54" t="s">
        <v>352</v>
      </c>
      <c r="G66" s="51" t="s">
        <v>353</v>
      </c>
      <c r="H66" s="51">
        <v>3050</v>
      </c>
      <c r="I66" s="51">
        <v>3955</v>
      </c>
      <c r="J66" s="51">
        <v>3832</v>
      </c>
      <c r="K66" s="51">
        <v>2846</v>
      </c>
      <c r="L66" s="50">
        <f t="shared" si="3"/>
        <v>3420.75</v>
      </c>
      <c r="N66" s="56" t="s">
        <v>354</v>
      </c>
      <c r="O66" s="44" t="str">
        <f>VLOOKUP(N66,$C$2:$G$1027,5,FALSE)</f>
        <v>EA560-010B</v>
      </c>
      <c r="P66" s="55">
        <v>31348.5</v>
      </c>
      <c r="Q66" s="74"/>
      <c r="R66" s="61">
        <v>9.6</v>
      </c>
      <c r="S66" s="62" t="s">
        <v>253</v>
      </c>
      <c r="T66" s="63">
        <v>0.15</v>
      </c>
    </row>
    <row r="67" spans="1:20" ht="15" customHeight="1">
      <c r="A67" s="165" t="s">
        <v>239</v>
      </c>
      <c r="B67" s="165">
        <v>1000713413</v>
      </c>
      <c r="C67" s="166" t="s">
        <v>297</v>
      </c>
      <c r="D67" s="167" t="s">
        <v>267</v>
      </c>
      <c r="E67" s="53">
        <v>1000712250</v>
      </c>
      <c r="F67" s="54" t="s">
        <v>355</v>
      </c>
      <c r="G67" s="167" t="s">
        <v>353</v>
      </c>
      <c r="H67" s="167">
        <v>770</v>
      </c>
      <c r="I67" s="167">
        <v>3503</v>
      </c>
      <c r="J67" s="167">
        <v>1790</v>
      </c>
      <c r="K67" s="167">
        <v>2608</v>
      </c>
      <c r="L67" s="173">
        <f t="shared" si="3"/>
        <v>2167.75</v>
      </c>
      <c r="M67" s="174"/>
      <c r="N67" s="175" t="s">
        <v>356</v>
      </c>
      <c r="O67" s="138" t="str">
        <f>VLOOKUP(N67,$C$2:$G$1027,5,FALSE)</f>
        <v>EA560-015</v>
      </c>
      <c r="P67" s="177">
        <v>27925.75</v>
      </c>
      <c r="Q67" s="181"/>
      <c r="R67" s="171">
        <v>14.7</v>
      </c>
      <c r="S67" s="66" t="s">
        <v>276</v>
      </c>
      <c r="T67" s="67">
        <v>0.1</v>
      </c>
    </row>
    <row r="68" spans="1:20" ht="15" customHeight="1">
      <c r="A68" s="165"/>
      <c r="B68" s="165"/>
      <c r="C68" s="166"/>
      <c r="D68" s="167"/>
      <c r="E68" s="53"/>
      <c r="F68" s="54"/>
      <c r="G68" s="167"/>
      <c r="H68" s="167"/>
      <c r="I68" s="167"/>
      <c r="J68" s="167"/>
      <c r="K68" s="167"/>
      <c r="L68" s="173"/>
      <c r="M68" s="174"/>
      <c r="N68" s="176"/>
      <c r="O68" s="140"/>
      <c r="P68" s="178"/>
      <c r="Q68" s="182"/>
      <c r="R68" s="172"/>
      <c r="S68" s="68" t="s">
        <v>277</v>
      </c>
      <c r="T68" s="69">
        <v>0.2</v>
      </c>
    </row>
    <row r="69" spans="1:20" ht="30" customHeight="1">
      <c r="A69" s="53" t="s">
        <v>239</v>
      </c>
      <c r="B69" s="53">
        <v>1000713413</v>
      </c>
      <c r="C69" s="54" t="s">
        <v>297</v>
      </c>
      <c r="D69" s="51" t="s">
        <v>267</v>
      </c>
      <c r="E69" s="53">
        <v>1000712251</v>
      </c>
      <c r="F69" s="54" t="s">
        <v>357</v>
      </c>
      <c r="G69" s="51" t="s">
        <v>353</v>
      </c>
      <c r="H69" s="51">
        <v>400</v>
      </c>
      <c r="I69" s="51">
        <v>700</v>
      </c>
      <c r="J69" s="51">
        <v>0</v>
      </c>
      <c r="K69" s="51">
        <v>1000</v>
      </c>
      <c r="L69" s="50">
        <f t="shared" si="3"/>
        <v>525</v>
      </c>
      <c r="N69" s="56" t="s">
        <v>358</v>
      </c>
      <c r="O69" s="44" t="str">
        <f>VLOOKUP(N69,$C$2:$G$1027,5,FALSE)</f>
        <v>EA560-017</v>
      </c>
      <c r="P69" s="55">
        <v>3052.5</v>
      </c>
      <c r="Q69" s="74"/>
      <c r="R69" s="58">
        <v>16.5</v>
      </c>
      <c r="S69" s="59" t="s">
        <v>253</v>
      </c>
      <c r="T69" s="60">
        <v>0.2</v>
      </c>
    </row>
    <row r="70" spans="1:20" ht="15" customHeight="1">
      <c r="A70" s="165" t="s">
        <v>239</v>
      </c>
      <c r="B70" s="165">
        <v>1000713413</v>
      </c>
      <c r="C70" s="166" t="s">
        <v>297</v>
      </c>
      <c r="D70" s="167" t="s">
        <v>267</v>
      </c>
      <c r="E70" s="53">
        <v>1000712253</v>
      </c>
      <c r="F70" s="54" t="s">
        <v>359</v>
      </c>
      <c r="G70" s="167" t="s">
        <v>353</v>
      </c>
      <c r="H70" s="167">
        <v>0</v>
      </c>
      <c r="I70" s="167">
        <v>0</v>
      </c>
      <c r="J70" s="167">
        <v>0</v>
      </c>
      <c r="K70" s="167">
        <v>0</v>
      </c>
      <c r="L70" s="173">
        <f t="shared" si="3"/>
        <v>0</v>
      </c>
      <c r="M70" s="174"/>
      <c r="N70" s="175" t="s">
        <v>360</v>
      </c>
      <c r="O70" s="138" t="str">
        <f>VLOOKUP(N70,$C$2:$G$1027,5,FALSE)</f>
        <v>EA560-018</v>
      </c>
      <c r="P70" s="177">
        <v>2408</v>
      </c>
      <c r="Q70" s="181"/>
      <c r="R70" s="171">
        <v>17.600000000000001</v>
      </c>
      <c r="S70" s="66" t="s">
        <v>276</v>
      </c>
      <c r="T70" s="67">
        <v>0.1</v>
      </c>
    </row>
    <row r="71" spans="1:20" ht="15" customHeight="1">
      <c r="A71" s="165"/>
      <c r="B71" s="165"/>
      <c r="C71" s="166"/>
      <c r="D71" s="167"/>
      <c r="E71" s="53"/>
      <c r="F71" s="54"/>
      <c r="G71" s="167"/>
      <c r="H71" s="167"/>
      <c r="I71" s="167"/>
      <c r="J71" s="167"/>
      <c r="K71" s="167"/>
      <c r="L71" s="173"/>
      <c r="M71" s="174"/>
      <c r="N71" s="176"/>
      <c r="O71" s="140"/>
      <c r="P71" s="178"/>
      <c r="Q71" s="182"/>
      <c r="R71" s="172"/>
      <c r="S71" s="68" t="s">
        <v>277</v>
      </c>
      <c r="T71" s="69">
        <v>0.2</v>
      </c>
    </row>
    <row r="72" spans="1:20" ht="30" customHeight="1">
      <c r="A72" s="53" t="s">
        <v>239</v>
      </c>
      <c r="B72" s="53">
        <v>1000713413</v>
      </c>
      <c r="C72" s="54" t="s">
        <v>297</v>
      </c>
      <c r="D72" s="51" t="s">
        <v>267</v>
      </c>
      <c r="E72" s="53">
        <v>1000712256</v>
      </c>
      <c r="F72" s="54" t="s">
        <v>361</v>
      </c>
      <c r="G72" s="51" t="s">
        <v>353</v>
      </c>
      <c r="H72" s="51">
        <v>0</v>
      </c>
      <c r="I72" s="51">
        <v>0</v>
      </c>
      <c r="J72" s="51">
        <v>100</v>
      </c>
      <c r="K72" s="51">
        <v>30</v>
      </c>
      <c r="L72" s="50">
        <f t="shared" si="3"/>
        <v>32.5</v>
      </c>
      <c r="N72" s="56" t="s">
        <v>362</v>
      </c>
      <c r="O72" s="44" t="str">
        <f>VLOOKUP(N72,$C$2:$G$1027,5,FALSE)</f>
        <v>EA560-019</v>
      </c>
      <c r="P72" s="55">
        <v>5780</v>
      </c>
      <c r="Q72" s="74"/>
      <c r="R72" s="58">
        <v>18.600000000000001</v>
      </c>
      <c r="S72" s="59" t="s">
        <v>253</v>
      </c>
      <c r="T72" s="60">
        <v>0.2</v>
      </c>
    </row>
    <row r="73" spans="1:20" ht="30" customHeight="1">
      <c r="A73" s="53" t="s">
        <v>239</v>
      </c>
      <c r="B73" s="53">
        <v>1000713413</v>
      </c>
      <c r="C73" s="54" t="s">
        <v>297</v>
      </c>
      <c r="D73" s="51" t="s">
        <v>267</v>
      </c>
      <c r="E73" s="53">
        <v>1000712257</v>
      </c>
      <c r="F73" s="54" t="s">
        <v>363</v>
      </c>
      <c r="G73" s="51" t="s">
        <v>353</v>
      </c>
      <c r="H73" s="51">
        <v>60</v>
      </c>
      <c r="I73" s="51">
        <v>5</v>
      </c>
      <c r="J73" s="51">
        <v>60</v>
      </c>
      <c r="K73" s="51">
        <v>0</v>
      </c>
      <c r="L73" s="50">
        <f t="shared" si="3"/>
        <v>31.25</v>
      </c>
      <c r="N73" s="56" t="s">
        <v>364</v>
      </c>
      <c r="O73" s="44" t="str">
        <f>VLOOKUP(N73,$C$2:$G$1027,5,FALSE)</f>
        <v>EA560-022</v>
      </c>
      <c r="P73" s="55">
        <v>2077.75</v>
      </c>
      <c r="Q73" s="74"/>
      <c r="R73" s="58">
        <v>21.7</v>
      </c>
      <c r="S73" s="59" t="s">
        <v>253</v>
      </c>
      <c r="T73" s="60">
        <v>0.2</v>
      </c>
    </row>
    <row r="74" spans="1:20" ht="15" customHeight="1">
      <c r="A74" s="165" t="s">
        <v>239</v>
      </c>
      <c r="B74" s="165">
        <v>1000713413</v>
      </c>
      <c r="C74" s="166" t="s">
        <v>297</v>
      </c>
      <c r="D74" s="167" t="s">
        <v>267</v>
      </c>
      <c r="E74" s="53">
        <v>1000712260</v>
      </c>
      <c r="F74" s="54" t="s">
        <v>365</v>
      </c>
      <c r="G74" s="167" t="s">
        <v>353</v>
      </c>
      <c r="H74" s="167">
        <v>0</v>
      </c>
      <c r="I74" s="167">
        <v>288</v>
      </c>
      <c r="J74" s="167">
        <v>144</v>
      </c>
      <c r="K74" s="167">
        <v>0</v>
      </c>
      <c r="L74" s="173">
        <f t="shared" si="3"/>
        <v>108</v>
      </c>
      <c r="M74" s="174"/>
      <c r="N74" s="175" t="s">
        <v>366</v>
      </c>
      <c r="O74" s="138" t="str">
        <f>VLOOKUP(N74,$C$2:$G$1027,5,FALSE)</f>
        <v>ED560-020</v>
      </c>
      <c r="P74" s="177">
        <v>9024.5</v>
      </c>
      <c r="Q74" s="181"/>
      <c r="R74" s="171">
        <v>19.399999999999999</v>
      </c>
      <c r="S74" s="66" t="s">
        <v>276</v>
      </c>
      <c r="T74" s="67">
        <v>0.1</v>
      </c>
    </row>
    <row r="75" spans="1:20" ht="15" customHeight="1">
      <c r="A75" s="165"/>
      <c r="B75" s="165"/>
      <c r="C75" s="166"/>
      <c r="D75" s="167"/>
      <c r="E75" s="53"/>
      <c r="F75" s="54"/>
      <c r="G75" s="167"/>
      <c r="H75" s="167"/>
      <c r="I75" s="167"/>
      <c r="J75" s="167"/>
      <c r="K75" s="167"/>
      <c r="L75" s="173"/>
      <c r="M75" s="174"/>
      <c r="N75" s="176"/>
      <c r="O75" s="140"/>
      <c r="P75" s="178"/>
      <c r="Q75" s="182"/>
      <c r="R75" s="172"/>
      <c r="S75" s="68" t="s">
        <v>277</v>
      </c>
      <c r="T75" s="69">
        <v>0.2</v>
      </c>
    </row>
    <row r="76" spans="1:20" ht="30" customHeight="1">
      <c r="A76" s="53" t="s">
        <v>239</v>
      </c>
      <c r="B76" s="53">
        <v>1000713384</v>
      </c>
      <c r="C76" s="54" t="s">
        <v>252</v>
      </c>
      <c r="D76" s="51" t="s">
        <v>241</v>
      </c>
      <c r="E76" s="53">
        <v>1000712309</v>
      </c>
      <c r="F76" s="54" t="s">
        <v>367</v>
      </c>
      <c r="G76" s="51" t="s">
        <v>368</v>
      </c>
      <c r="H76" s="51">
        <v>399</v>
      </c>
      <c r="I76" s="51">
        <v>2100</v>
      </c>
      <c r="J76" s="51">
        <v>1730</v>
      </c>
      <c r="K76" s="51">
        <v>400</v>
      </c>
      <c r="L76" s="50">
        <f t="shared" ref="L76:L77" si="4">AVERAGE(H76:K76)</f>
        <v>1157.25</v>
      </c>
      <c r="N76" s="56" t="s">
        <v>369</v>
      </c>
      <c r="O76" s="44" t="str">
        <f>VLOOKUP(N76,$C$2:$G$1027,5,FALSE)</f>
        <v>EA560-013</v>
      </c>
      <c r="P76" s="55">
        <v>120231.25</v>
      </c>
      <c r="Q76" s="74"/>
      <c r="R76" s="61">
        <v>12.7</v>
      </c>
      <c r="S76" s="62" t="s">
        <v>253</v>
      </c>
      <c r="T76" s="63">
        <v>0.15</v>
      </c>
    </row>
    <row r="77" spans="1:20" ht="15" customHeight="1">
      <c r="A77" s="165" t="s">
        <v>239</v>
      </c>
      <c r="B77" s="165">
        <v>1000713384</v>
      </c>
      <c r="C77" s="166" t="s">
        <v>252</v>
      </c>
      <c r="D77" s="167" t="s">
        <v>241</v>
      </c>
      <c r="E77" s="53">
        <v>1000712310</v>
      </c>
      <c r="F77" s="54" t="s">
        <v>370</v>
      </c>
      <c r="G77" s="167" t="s">
        <v>368</v>
      </c>
      <c r="H77" s="167">
        <v>1450</v>
      </c>
      <c r="I77" s="167">
        <v>2140</v>
      </c>
      <c r="J77" s="167">
        <v>2090</v>
      </c>
      <c r="K77" s="167">
        <v>900</v>
      </c>
      <c r="L77" s="173">
        <f t="shared" si="4"/>
        <v>1645</v>
      </c>
      <c r="M77" s="174"/>
      <c r="N77" s="175" t="s">
        <v>371</v>
      </c>
      <c r="O77" s="138" t="str">
        <f>VLOOKUP(N77,$C$2:$G$1027,5,FALSE)</f>
        <v>ED560-015</v>
      </c>
      <c r="P77" s="177">
        <v>347557</v>
      </c>
      <c r="Q77" s="181"/>
      <c r="R77" s="179">
        <v>14.6</v>
      </c>
      <c r="S77" s="70" t="s">
        <v>276</v>
      </c>
      <c r="T77" s="71">
        <v>0.1</v>
      </c>
    </row>
    <row r="78" spans="1:20" ht="15" customHeight="1">
      <c r="A78" s="165"/>
      <c r="B78" s="165"/>
      <c r="C78" s="166"/>
      <c r="D78" s="167"/>
      <c r="E78" s="53"/>
      <c r="F78" s="54"/>
      <c r="G78" s="167"/>
      <c r="H78" s="167"/>
      <c r="I78" s="167"/>
      <c r="J78" s="167"/>
      <c r="K78" s="167"/>
      <c r="L78" s="173"/>
      <c r="M78" s="174"/>
      <c r="N78" s="176"/>
      <c r="O78" s="140"/>
      <c r="P78" s="178"/>
      <c r="Q78" s="182"/>
      <c r="R78" s="180"/>
      <c r="S78" s="72" t="s">
        <v>277</v>
      </c>
      <c r="T78" s="73">
        <v>0.2</v>
      </c>
    </row>
    <row r="79" spans="1:20" ht="15" customHeight="1">
      <c r="A79" s="165" t="s">
        <v>239</v>
      </c>
      <c r="B79" s="165">
        <v>1000713384</v>
      </c>
      <c r="C79" s="166" t="s">
        <v>252</v>
      </c>
      <c r="D79" s="167" t="s">
        <v>241</v>
      </c>
      <c r="E79" s="53">
        <v>1000712312</v>
      </c>
      <c r="F79" s="54" t="s">
        <v>372</v>
      </c>
      <c r="G79" s="167" t="s">
        <v>368</v>
      </c>
      <c r="H79" s="167">
        <v>3600</v>
      </c>
      <c r="I79" s="167">
        <v>2840</v>
      </c>
      <c r="J79" s="167">
        <v>1590</v>
      </c>
      <c r="K79" s="167">
        <v>0</v>
      </c>
      <c r="L79" s="173">
        <f t="shared" ref="L79:L142" si="5">AVERAGE(H79:K79)</f>
        <v>2007.5</v>
      </c>
      <c r="M79" s="174"/>
      <c r="N79" s="175" t="s">
        <v>373</v>
      </c>
      <c r="O79" s="138" t="str">
        <f>VLOOKUP(N79,$C$2:$G$1027,5,FALSE)</f>
        <v>EA560-013</v>
      </c>
      <c r="P79" s="177">
        <v>7262.25</v>
      </c>
      <c r="Q79" s="181"/>
      <c r="R79" s="171">
        <v>12.6</v>
      </c>
      <c r="S79" s="66" t="s">
        <v>276</v>
      </c>
      <c r="T79" s="67">
        <v>0.1</v>
      </c>
    </row>
    <row r="80" spans="1:20" ht="15" customHeight="1">
      <c r="A80" s="165"/>
      <c r="B80" s="165"/>
      <c r="C80" s="166"/>
      <c r="D80" s="167"/>
      <c r="E80" s="53"/>
      <c r="F80" s="54"/>
      <c r="G80" s="167"/>
      <c r="H80" s="167"/>
      <c r="I80" s="167"/>
      <c r="J80" s="167"/>
      <c r="K80" s="167"/>
      <c r="L80" s="173"/>
      <c r="M80" s="174"/>
      <c r="N80" s="176"/>
      <c r="O80" s="140"/>
      <c r="P80" s="178"/>
      <c r="Q80" s="182"/>
      <c r="R80" s="172"/>
      <c r="S80" s="68" t="s">
        <v>277</v>
      </c>
      <c r="T80" s="69">
        <v>0.2</v>
      </c>
    </row>
    <row r="81" spans="1:21" ht="15" customHeight="1">
      <c r="A81" s="165" t="s">
        <v>239</v>
      </c>
      <c r="B81" s="165">
        <v>1000713384</v>
      </c>
      <c r="C81" s="166" t="s">
        <v>252</v>
      </c>
      <c r="D81" s="167" t="s">
        <v>241</v>
      </c>
      <c r="E81" s="53">
        <v>1000712313</v>
      </c>
      <c r="F81" s="54" t="s">
        <v>374</v>
      </c>
      <c r="G81" s="167" t="s">
        <v>368</v>
      </c>
      <c r="H81" s="167">
        <v>0</v>
      </c>
      <c r="I81" s="167">
        <v>0</v>
      </c>
      <c r="J81" s="167">
        <v>0</v>
      </c>
      <c r="K81" s="167">
        <v>0</v>
      </c>
      <c r="L81" s="173">
        <f t="shared" si="5"/>
        <v>0</v>
      </c>
      <c r="M81" s="174"/>
      <c r="N81" s="175" t="s">
        <v>375</v>
      </c>
      <c r="O81" s="138" t="str">
        <f>VLOOKUP(N81,$C$2:$G$1027,5,FALSE)</f>
        <v>ED560-012</v>
      </c>
      <c r="P81" s="177">
        <v>115471</v>
      </c>
      <c r="Q81" s="181"/>
      <c r="R81" s="179">
        <v>11.5</v>
      </c>
      <c r="S81" s="70" t="s">
        <v>276</v>
      </c>
      <c r="T81" s="71">
        <v>0.1</v>
      </c>
    </row>
    <row r="82" spans="1:21" ht="15" customHeight="1">
      <c r="A82" s="165"/>
      <c r="B82" s="165"/>
      <c r="C82" s="166"/>
      <c r="D82" s="167"/>
      <c r="E82" s="53"/>
      <c r="F82" s="54"/>
      <c r="G82" s="167"/>
      <c r="H82" s="167"/>
      <c r="I82" s="167"/>
      <c r="J82" s="167"/>
      <c r="K82" s="167"/>
      <c r="L82" s="173"/>
      <c r="M82" s="174"/>
      <c r="N82" s="176"/>
      <c r="O82" s="140"/>
      <c r="P82" s="178"/>
      <c r="Q82" s="182"/>
      <c r="R82" s="180"/>
      <c r="S82" s="72" t="s">
        <v>277</v>
      </c>
      <c r="T82" s="73">
        <v>0.2</v>
      </c>
    </row>
    <row r="83" spans="1:21" ht="30" customHeight="1">
      <c r="A83" s="53" t="s">
        <v>239</v>
      </c>
      <c r="B83" s="53">
        <v>1000713384</v>
      </c>
      <c r="C83" s="54" t="s">
        <v>252</v>
      </c>
      <c r="D83" s="51" t="s">
        <v>241</v>
      </c>
      <c r="E83" s="53">
        <v>1000712314</v>
      </c>
      <c r="F83" s="54" t="s">
        <v>376</v>
      </c>
      <c r="G83" s="51" t="s">
        <v>368</v>
      </c>
      <c r="H83" s="51">
        <v>0</v>
      </c>
      <c r="I83" s="51">
        <v>0</v>
      </c>
      <c r="J83" s="51">
        <v>0</v>
      </c>
      <c r="K83" s="51">
        <v>0</v>
      </c>
      <c r="L83" s="50">
        <f t="shared" si="5"/>
        <v>0</v>
      </c>
      <c r="N83" s="56" t="s">
        <v>377</v>
      </c>
      <c r="O83" s="44" t="str">
        <f t="shared" ref="O83:O90" si="6">VLOOKUP(N83,$C$2:$G$1027,5,FALSE)</f>
        <v>ED560-012</v>
      </c>
      <c r="P83" s="55">
        <v>22806.75</v>
      </c>
      <c r="Q83" s="74"/>
      <c r="R83" s="58">
        <v>11.6</v>
      </c>
      <c r="S83" s="59" t="s">
        <v>253</v>
      </c>
      <c r="T83" s="60">
        <v>0.15</v>
      </c>
    </row>
    <row r="84" spans="1:21" ht="30" customHeight="1">
      <c r="A84" s="53" t="s">
        <v>239</v>
      </c>
      <c r="B84" s="53">
        <v>1000713385</v>
      </c>
      <c r="C84" s="54" t="s">
        <v>255</v>
      </c>
      <c r="D84" s="51" t="s">
        <v>267</v>
      </c>
      <c r="E84" s="53">
        <v>1000712315</v>
      </c>
      <c r="F84" s="54" t="s">
        <v>378</v>
      </c>
      <c r="G84" s="51" t="s">
        <v>379</v>
      </c>
      <c r="H84" s="51">
        <v>28460</v>
      </c>
      <c r="I84" s="51">
        <v>46590</v>
      </c>
      <c r="J84" s="51">
        <v>23500</v>
      </c>
      <c r="K84" s="51">
        <v>25000</v>
      </c>
      <c r="L84" s="50">
        <f t="shared" si="5"/>
        <v>30887.5</v>
      </c>
      <c r="N84" s="56" t="s">
        <v>380</v>
      </c>
      <c r="O84" s="44" t="str">
        <f t="shared" si="6"/>
        <v>ED560-014</v>
      </c>
      <c r="P84" s="55">
        <v>37910</v>
      </c>
      <c r="Q84" s="74"/>
      <c r="R84" s="61">
        <v>13.5</v>
      </c>
      <c r="S84" s="62" t="s">
        <v>253</v>
      </c>
      <c r="T84" s="63">
        <v>0.15</v>
      </c>
    </row>
    <row r="85" spans="1:21" ht="30" customHeight="1">
      <c r="A85" s="53" t="s">
        <v>239</v>
      </c>
      <c r="B85" s="53">
        <v>1000713385</v>
      </c>
      <c r="C85" s="54" t="s">
        <v>255</v>
      </c>
      <c r="D85" s="51" t="s">
        <v>267</v>
      </c>
      <c r="E85" s="53">
        <v>1000712316</v>
      </c>
      <c r="F85" s="54" t="s">
        <v>381</v>
      </c>
      <c r="G85" s="51" t="s">
        <v>379</v>
      </c>
      <c r="H85" s="51">
        <v>22510</v>
      </c>
      <c r="I85" s="51">
        <v>23900</v>
      </c>
      <c r="J85" s="51">
        <v>18000</v>
      </c>
      <c r="K85" s="51">
        <v>15940</v>
      </c>
      <c r="L85" s="50">
        <f t="shared" si="5"/>
        <v>20087.5</v>
      </c>
      <c r="N85" s="56" t="s">
        <v>382</v>
      </c>
      <c r="O85" s="44" t="str">
        <f t="shared" si="6"/>
        <v>ED560-014</v>
      </c>
      <c r="P85" s="55">
        <v>37910</v>
      </c>
      <c r="Q85" s="74"/>
      <c r="R85" s="61">
        <v>13.6</v>
      </c>
      <c r="S85" s="62" t="s">
        <v>253</v>
      </c>
      <c r="T85" s="63">
        <v>0.15</v>
      </c>
    </row>
    <row r="86" spans="1:21" ht="30" customHeight="1">
      <c r="A86" s="53" t="s">
        <v>239</v>
      </c>
      <c r="B86" s="53">
        <v>1000713385</v>
      </c>
      <c r="C86" s="54" t="s">
        <v>255</v>
      </c>
      <c r="D86" s="51" t="s">
        <v>267</v>
      </c>
      <c r="E86" s="53">
        <v>1000712318</v>
      </c>
      <c r="F86" s="54" t="s">
        <v>383</v>
      </c>
      <c r="G86" s="51" t="s">
        <v>379</v>
      </c>
      <c r="H86" s="51">
        <v>390</v>
      </c>
      <c r="I86" s="51">
        <v>26</v>
      </c>
      <c r="J86" s="51">
        <v>0</v>
      </c>
      <c r="K86" s="51">
        <v>0</v>
      </c>
      <c r="L86" s="50">
        <f t="shared" si="5"/>
        <v>104</v>
      </c>
      <c r="N86" s="56" t="s">
        <v>384</v>
      </c>
      <c r="O86" s="44" t="str">
        <f t="shared" si="6"/>
        <v>ED560-020</v>
      </c>
      <c r="P86" s="55">
        <v>13204.5</v>
      </c>
      <c r="Q86" s="74"/>
      <c r="R86" s="58">
        <v>19.399999999999999</v>
      </c>
      <c r="S86" s="59" t="s">
        <v>253</v>
      </c>
      <c r="T86" s="60">
        <v>0.2</v>
      </c>
    </row>
    <row r="87" spans="1:21" ht="30" customHeight="1">
      <c r="A87" s="53" t="s">
        <v>239</v>
      </c>
      <c r="B87" s="53">
        <v>1000713385</v>
      </c>
      <c r="C87" s="54" t="s">
        <v>255</v>
      </c>
      <c r="D87" s="51" t="s">
        <v>267</v>
      </c>
      <c r="E87" s="53">
        <v>1000712323</v>
      </c>
      <c r="F87" s="54" t="s">
        <v>385</v>
      </c>
      <c r="G87" s="51" t="s">
        <v>379</v>
      </c>
      <c r="H87" s="51">
        <v>0</v>
      </c>
      <c r="I87" s="51">
        <v>0</v>
      </c>
      <c r="J87" s="51">
        <v>0</v>
      </c>
      <c r="K87" s="51">
        <v>0</v>
      </c>
      <c r="L87" s="50">
        <f t="shared" si="5"/>
        <v>0</v>
      </c>
      <c r="N87" s="56" t="s">
        <v>386</v>
      </c>
      <c r="O87" s="44" t="str">
        <f t="shared" si="6"/>
        <v>ED560-025</v>
      </c>
      <c r="P87" s="55">
        <v>6448</v>
      </c>
      <c r="Q87" s="74"/>
      <c r="R87" s="58">
        <v>24.4</v>
      </c>
      <c r="S87" s="59" t="s">
        <v>253</v>
      </c>
      <c r="T87" s="60">
        <v>0.2</v>
      </c>
    </row>
    <row r="88" spans="1:21" ht="30" customHeight="1">
      <c r="A88" s="53" t="s">
        <v>239</v>
      </c>
      <c r="B88" s="53">
        <v>1000713385</v>
      </c>
      <c r="C88" s="54" t="s">
        <v>255</v>
      </c>
      <c r="D88" s="51" t="s">
        <v>267</v>
      </c>
      <c r="E88" s="53">
        <v>1000712324</v>
      </c>
      <c r="F88" s="54" t="s">
        <v>387</v>
      </c>
      <c r="G88" s="51" t="s">
        <v>379</v>
      </c>
      <c r="H88" s="51">
        <v>0</v>
      </c>
      <c r="I88" s="51">
        <v>10</v>
      </c>
      <c r="J88" s="51">
        <v>0</v>
      </c>
      <c r="K88" s="51">
        <v>0</v>
      </c>
      <c r="L88" s="50">
        <f t="shared" si="5"/>
        <v>2.5</v>
      </c>
      <c r="N88" s="56" t="s">
        <v>388</v>
      </c>
      <c r="O88" s="44" t="str">
        <f t="shared" si="6"/>
        <v>EA560-019</v>
      </c>
      <c r="P88" s="55">
        <v>3869.75</v>
      </c>
      <c r="Q88" s="74"/>
      <c r="R88" s="61">
        <v>18.600000000000001</v>
      </c>
      <c r="S88" s="62" t="s">
        <v>253</v>
      </c>
      <c r="T88" s="63">
        <v>0.2</v>
      </c>
    </row>
    <row r="89" spans="1:21" ht="30" customHeight="1">
      <c r="A89" s="53" t="s">
        <v>239</v>
      </c>
      <c r="B89" s="53">
        <v>1000713385</v>
      </c>
      <c r="C89" s="54" t="s">
        <v>255</v>
      </c>
      <c r="D89" s="51" t="s">
        <v>267</v>
      </c>
      <c r="E89" s="53">
        <v>1000712325</v>
      </c>
      <c r="F89" s="54" t="s">
        <v>389</v>
      </c>
      <c r="G89" s="51" t="s">
        <v>379</v>
      </c>
      <c r="H89" s="51">
        <v>2090</v>
      </c>
      <c r="I89" s="51">
        <v>3960</v>
      </c>
      <c r="J89" s="51">
        <v>1440</v>
      </c>
      <c r="K89" s="51">
        <v>2160</v>
      </c>
      <c r="L89" s="50">
        <f t="shared" si="5"/>
        <v>2412.5</v>
      </c>
      <c r="N89" s="56" t="s">
        <v>390</v>
      </c>
      <c r="O89" s="44" t="str">
        <f t="shared" si="6"/>
        <v>EA560-025</v>
      </c>
      <c r="P89" s="55">
        <v>4693.75</v>
      </c>
      <c r="Q89" s="74"/>
      <c r="R89" s="58">
        <v>24.7</v>
      </c>
      <c r="S89" s="59" t="s">
        <v>253</v>
      </c>
      <c r="T89" s="60">
        <v>0.3</v>
      </c>
    </row>
    <row r="90" spans="1:21" ht="15" customHeight="1">
      <c r="A90" s="165" t="s">
        <v>239</v>
      </c>
      <c r="B90" s="165">
        <v>1000713386</v>
      </c>
      <c r="C90" s="166" t="s">
        <v>259</v>
      </c>
      <c r="D90" s="167" t="s">
        <v>241</v>
      </c>
      <c r="E90" s="53">
        <v>1000712327</v>
      </c>
      <c r="F90" s="54" t="s">
        <v>391</v>
      </c>
      <c r="G90" s="167" t="s">
        <v>392</v>
      </c>
      <c r="H90" s="167">
        <v>39146</v>
      </c>
      <c r="I90" s="167">
        <v>55355</v>
      </c>
      <c r="J90" s="167">
        <v>28133</v>
      </c>
      <c r="K90" s="167">
        <v>26622</v>
      </c>
      <c r="L90" s="173">
        <f t="shared" si="5"/>
        <v>37314</v>
      </c>
      <c r="M90" s="174"/>
      <c r="N90" s="175" t="s">
        <v>393</v>
      </c>
      <c r="O90" s="138" t="str">
        <f t="shared" si="6"/>
        <v>EA560-030</v>
      </c>
      <c r="P90" s="177">
        <v>1155</v>
      </c>
      <c r="Q90" s="181"/>
      <c r="R90" s="171">
        <v>29.4</v>
      </c>
      <c r="S90" s="66" t="s">
        <v>276</v>
      </c>
      <c r="T90" s="67">
        <v>0.1</v>
      </c>
    </row>
    <row r="91" spans="1:21" ht="15" customHeight="1">
      <c r="A91" s="165"/>
      <c r="B91" s="165"/>
      <c r="C91" s="166"/>
      <c r="D91" s="167"/>
      <c r="E91" s="53"/>
      <c r="F91" s="54"/>
      <c r="G91" s="167"/>
      <c r="H91" s="167"/>
      <c r="I91" s="167"/>
      <c r="J91" s="167"/>
      <c r="K91" s="167"/>
      <c r="L91" s="173"/>
      <c r="M91" s="174"/>
      <c r="N91" s="176"/>
      <c r="O91" s="140"/>
      <c r="P91" s="178"/>
      <c r="Q91" s="182"/>
      <c r="R91" s="172"/>
      <c r="S91" s="68" t="s">
        <v>277</v>
      </c>
      <c r="T91" s="69">
        <v>0.2</v>
      </c>
    </row>
    <row r="92" spans="1:21" ht="30" customHeight="1">
      <c r="A92" s="53" t="s">
        <v>239</v>
      </c>
      <c r="B92" s="53">
        <v>1000713386</v>
      </c>
      <c r="C92" s="54" t="s">
        <v>259</v>
      </c>
      <c r="D92" s="51" t="s">
        <v>241</v>
      </c>
      <c r="E92" s="53">
        <v>1000712328</v>
      </c>
      <c r="F92" s="54" t="s">
        <v>394</v>
      </c>
      <c r="G92" s="51" t="s">
        <v>392</v>
      </c>
      <c r="H92" s="51">
        <v>11200</v>
      </c>
      <c r="I92" s="51">
        <v>25860</v>
      </c>
      <c r="J92" s="51">
        <v>8060</v>
      </c>
      <c r="K92" s="51">
        <v>6960</v>
      </c>
      <c r="L92" s="50">
        <f t="shared" si="5"/>
        <v>13020</v>
      </c>
      <c r="N92" s="64" t="s">
        <v>395</v>
      </c>
      <c r="O92" s="75" t="str">
        <f>VLOOKUP(N92,$C$2:$G$1027,5,FALSE)</f>
        <v>EA560-015</v>
      </c>
      <c r="P92" s="76">
        <v>600</v>
      </c>
      <c r="Q92" s="77"/>
      <c r="R92" s="61">
        <v>18</v>
      </c>
      <c r="S92" s="62" t="s">
        <v>253</v>
      </c>
      <c r="T92" s="63">
        <v>0.3</v>
      </c>
      <c r="U92" s="51" t="s">
        <v>396</v>
      </c>
    </row>
    <row r="93" spans="1:21">
      <c r="A93" s="53" t="s">
        <v>239</v>
      </c>
      <c r="B93" s="53">
        <v>1000713386</v>
      </c>
      <c r="C93" s="54" t="s">
        <v>259</v>
      </c>
      <c r="D93" s="51" t="s">
        <v>241</v>
      </c>
      <c r="E93" s="53">
        <v>1000712330</v>
      </c>
      <c r="F93" s="54" t="s">
        <v>397</v>
      </c>
      <c r="G93" s="51" t="s">
        <v>392</v>
      </c>
      <c r="H93" s="51">
        <v>0</v>
      </c>
      <c r="I93" s="51">
        <v>0</v>
      </c>
      <c r="J93" s="51">
        <v>0</v>
      </c>
      <c r="K93" s="51">
        <v>0</v>
      </c>
      <c r="L93" s="50">
        <f t="shared" si="5"/>
        <v>0</v>
      </c>
      <c r="P93" s="51"/>
    </row>
    <row r="94" spans="1:21">
      <c r="A94" s="53" t="s">
        <v>239</v>
      </c>
      <c r="B94" s="53">
        <v>1000713386</v>
      </c>
      <c r="C94" s="54" t="s">
        <v>259</v>
      </c>
      <c r="D94" s="51" t="s">
        <v>241</v>
      </c>
      <c r="E94" s="53">
        <v>1000712331</v>
      </c>
      <c r="F94" s="54" t="s">
        <v>398</v>
      </c>
      <c r="G94" s="51" t="s">
        <v>392</v>
      </c>
      <c r="H94" s="51">
        <v>100</v>
      </c>
      <c r="I94" s="51">
        <v>0</v>
      </c>
      <c r="J94" s="51">
        <v>0</v>
      </c>
      <c r="K94" s="51">
        <v>0</v>
      </c>
      <c r="L94" s="50">
        <f t="shared" si="5"/>
        <v>25</v>
      </c>
      <c r="P94" s="51"/>
    </row>
    <row r="95" spans="1:21">
      <c r="A95" s="53" t="s">
        <v>239</v>
      </c>
      <c r="B95" s="53">
        <v>1000713386</v>
      </c>
      <c r="C95" s="54" t="s">
        <v>259</v>
      </c>
      <c r="D95" s="51" t="s">
        <v>241</v>
      </c>
      <c r="E95" s="53">
        <v>1000712333</v>
      </c>
      <c r="F95" s="54" t="s">
        <v>399</v>
      </c>
      <c r="G95" s="51" t="s">
        <v>392</v>
      </c>
      <c r="H95" s="51">
        <v>300</v>
      </c>
      <c r="I95" s="51">
        <v>0</v>
      </c>
      <c r="J95" s="51">
        <v>0</v>
      </c>
      <c r="K95" s="51">
        <v>600</v>
      </c>
      <c r="L95" s="50">
        <f t="shared" si="5"/>
        <v>225</v>
      </c>
    </row>
    <row r="96" spans="1:21">
      <c r="A96" s="53" t="s">
        <v>239</v>
      </c>
      <c r="B96" s="53">
        <v>1000713386</v>
      </c>
      <c r="C96" s="54" t="s">
        <v>259</v>
      </c>
      <c r="D96" s="51" t="s">
        <v>241</v>
      </c>
      <c r="E96" s="53">
        <v>1000712340</v>
      </c>
      <c r="F96" s="54" t="s">
        <v>400</v>
      </c>
      <c r="G96" s="51" t="s">
        <v>392</v>
      </c>
      <c r="H96" s="51">
        <v>510</v>
      </c>
      <c r="I96" s="51">
        <v>650</v>
      </c>
      <c r="J96" s="51">
        <v>760</v>
      </c>
      <c r="K96" s="51">
        <v>400</v>
      </c>
      <c r="L96" s="50">
        <f t="shared" si="5"/>
        <v>580</v>
      </c>
    </row>
    <row r="97" spans="1:12">
      <c r="A97" s="53" t="s">
        <v>239</v>
      </c>
      <c r="B97" s="53">
        <v>1000713386</v>
      </c>
      <c r="C97" s="54" t="s">
        <v>259</v>
      </c>
      <c r="D97" s="51" t="s">
        <v>241</v>
      </c>
      <c r="E97" s="53">
        <v>1000712344</v>
      </c>
      <c r="F97" s="54" t="s">
        <v>401</v>
      </c>
      <c r="G97" s="51" t="s">
        <v>392</v>
      </c>
      <c r="H97" s="51">
        <v>0</v>
      </c>
      <c r="I97" s="51">
        <v>0</v>
      </c>
      <c r="J97" s="51">
        <v>0</v>
      </c>
      <c r="K97" s="51">
        <v>0</v>
      </c>
      <c r="L97" s="50">
        <f t="shared" si="5"/>
        <v>0</v>
      </c>
    </row>
    <row r="98" spans="1:12">
      <c r="A98" s="53" t="s">
        <v>239</v>
      </c>
      <c r="B98" s="53">
        <v>1000713386</v>
      </c>
      <c r="C98" s="54" t="s">
        <v>259</v>
      </c>
      <c r="D98" s="51" t="s">
        <v>241</v>
      </c>
      <c r="E98" s="53">
        <v>1000712345</v>
      </c>
      <c r="F98" s="54" t="s">
        <v>402</v>
      </c>
      <c r="G98" s="51" t="s">
        <v>392</v>
      </c>
      <c r="H98" s="51">
        <v>560</v>
      </c>
      <c r="I98" s="51">
        <v>550</v>
      </c>
      <c r="J98" s="51">
        <v>360</v>
      </c>
      <c r="K98" s="51">
        <v>4680</v>
      </c>
      <c r="L98" s="50">
        <f t="shared" si="5"/>
        <v>1537.5</v>
      </c>
    </row>
    <row r="99" spans="1:12">
      <c r="A99" s="53" t="s">
        <v>239</v>
      </c>
      <c r="B99" s="53">
        <v>1000713386</v>
      </c>
      <c r="C99" s="54" t="s">
        <v>259</v>
      </c>
      <c r="D99" s="51" t="s">
        <v>241</v>
      </c>
      <c r="E99" s="53">
        <v>1000712346</v>
      </c>
      <c r="F99" s="54" t="s">
        <v>403</v>
      </c>
      <c r="G99" s="51" t="s">
        <v>392</v>
      </c>
      <c r="H99" s="51">
        <v>1780</v>
      </c>
      <c r="I99" s="51">
        <v>4680</v>
      </c>
      <c r="J99" s="51">
        <v>360</v>
      </c>
      <c r="K99" s="51">
        <v>2160</v>
      </c>
      <c r="L99" s="50">
        <f t="shared" si="5"/>
        <v>2245</v>
      </c>
    </row>
    <row r="100" spans="1:12">
      <c r="A100" s="53" t="s">
        <v>239</v>
      </c>
      <c r="B100" s="53">
        <v>1000713386</v>
      </c>
      <c r="C100" s="54" t="s">
        <v>259</v>
      </c>
      <c r="D100" s="51" t="s">
        <v>241</v>
      </c>
      <c r="E100" s="53">
        <v>1000712348</v>
      </c>
      <c r="F100" s="54" t="s">
        <v>404</v>
      </c>
      <c r="G100" s="51" t="s">
        <v>392</v>
      </c>
      <c r="H100" s="51">
        <v>0</v>
      </c>
      <c r="I100" s="51">
        <v>0</v>
      </c>
      <c r="J100" s="51">
        <v>0</v>
      </c>
      <c r="K100" s="51">
        <v>0</v>
      </c>
      <c r="L100" s="50">
        <f t="shared" si="5"/>
        <v>0</v>
      </c>
    </row>
    <row r="101" spans="1:12">
      <c r="A101" s="53" t="s">
        <v>239</v>
      </c>
      <c r="B101" s="53">
        <v>1000713386</v>
      </c>
      <c r="C101" s="54" t="s">
        <v>259</v>
      </c>
      <c r="D101" s="51" t="s">
        <v>241</v>
      </c>
      <c r="E101" s="53">
        <v>1000712349</v>
      </c>
      <c r="F101" s="54" t="s">
        <v>405</v>
      </c>
      <c r="G101" s="51" t="s">
        <v>392</v>
      </c>
      <c r="H101" s="51">
        <v>0</v>
      </c>
      <c r="I101" s="51">
        <v>0</v>
      </c>
      <c r="J101" s="51">
        <v>0</v>
      </c>
      <c r="K101" s="51">
        <v>0</v>
      </c>
      <c r="L101" s="50">
        <f t="shared" si="5"/>
        <v>0</v>
      </c>
    </row>
    <row r="102" spans="1:12">
      <c r="A102" s="53" t="s">
        <v>239</v>
      </c>
      <c r="B102" s="53">
        <v>1000713386</v>
      </c>
      <c r="C102" s="54" t="s">
        <v>259</v>
      </c>
      <c r="D102" s="51" t="s">
        <v>241</v>
      </c>
      <c r="E102" s="53">
        <v>1000712350</v>
      </c>
      <c r="F102" s="54" t="s">
        <v>406</v>
      </c>
      <c r="G102" s="51" t="s">
        <v>392</v>
      </c>
      <c r="H102" s="51">
        <v>280</v>
      </c>
      <c r="I102" s="51">
        <v>550</v>
      </c>
      <c r="J102" s="51">
        <v>140</v>
      </c>
      <c r="K102" s="51">
        <v>440</v>
      </c>
      <c r="L102" s="50">
        <f t="shared" si="5"/>
        <v>352.5</v>
      </c>
    </row>
    <row r="103" spans="1:12">
      <c r="A103" s="53" t="s">
        <v>239</v>
      </c>
      <c r="B103" s="53">
        <v>1000713426</v>
      </c>
      <c r="C103" s="54" t="s">
        <v>261</v>
      </c>
      <c r="D103" s="51" t="s">
        <v>241</v>
      </c>
      <c r="E103" s="53">
        <v>1000712351</v>
      </c>
      <c r="F103" s="54" t="s">
        <v>407</v>
      </c>
      <c r="G103" s="51" t="s">
        <v>408</v>
      </c>
      <c r="H103" s="51">
        <v>2434</v>
      </c>
      <c r="I103" s="51">
        <v>4094</v>
      </c>
      <c r="J103" s="51">
        <v>1608</v>
      </c>
      <c r="K103" s="51">
        <v>1752</v>
      </c>
      <c r="L103" s="50">
        <f t="shared" si="5"/>
        <v>2472</v>
      </c>
    </row>
    <row r="104" spans="1:12">
      <c r="A104" s="53" t="s">
        <v>239</v>
      </c>
      <c r="B104" s="53">
        <v>1000713426</v>
      </c>
      <c r="C104" s="54" t="s">
        <v>261</v>
      </c>
      <c r="D104" s="51" t="s">
        <v>241</v>
      </c>
      <c r="E104" s="53">
        <v>1000712354</v>
      </c>
      <c r="F104" s="54" t="s">
        <v>409</v>
      </c>
      <c r="G104" s="51" t="s">
        <v>408</v>
      </c>
      <c r="H104" s="51">
        <v>0</v>
      </c>
      <c r="I104" s="51">
        <v>235</v>
      </c>
      <c r="J104" s="51">
        <v>0</v>
      </c>
      <c r="K104" s="51">
        <v>0</v>
      </c>
      <c r="L104" s="50">
        <f t="shared" si="5"/>
        <v>58.75</v>
      </c>
    </row>
    <row r="105" spans="1:12">
      <c r="A105" s="53" t="s">
        <v>239</v>
      </c>
      <c r="B105" s="53">
        <v>1000713387</v>
      </c>
      <c r="C105" s="54" t="s">
        <v>266</v>
      </c>
      <c r="D105" s="51" t="s">
        <v>241</v>
      </c>
      <c r="E105" s="53">
        <v>1000712355</v>
      </c>
      <c r="F105" s="54" t="s">
        <v>410</v>
      </c>
      <c r="G105" s="51" t="s">
        <v>411</v>
      </c>
      <c r="H105" s="51">
        <v>6089</v>
      </c>
      <c r="I105" s="51">
        <v>12930</v>
      </c>
      <c r="J105" s="51">
        <v>5243</v>
      </c>
      <c r="K105" s="51">
        <v>2513</v>
      </c>
      <c r="L105" s="50">
        <f t="shared" si="5"/>
        <v>6693.75</v>
      </c>
    </row>
    <row r="106" spans="1:12">
      <c r="A106" s="53" t="s">
        <v>239</v>
      </c>
      <c r="B106" s="53">
        <v>1000713387</v>
      </c>
      <c r="C106" s="54" t="s">
        <v>266</v>
      </c>
      <c r="D106" s="51" t="s">
        <v>241</v>
      </c>
      <c r="E106" s="53">
        <v>1000712356</v>
      </c>
      <c r="F106" s="54" t="s">
        <v>412</v>
      </c>
      <c r="G106" s="51" t="s">
        <v>411</v>
      </c>
      <c r="H106" s="51">
        <v>0</v>
      </c>
      <c r="I106" s="51">
        <v>0</v>
      </c>
      <c r="J106" s="51">
        <v>0</v>
      </c>
      <c r="K106" s="51">
        <v>0</v>
      </c>
      <c r="L106" s="50">
        <f t="shared" si="5"/>
        <v>0</v>
      </c>
    </row>
    <row r="107" spans="1:12">
      <c r="A107" s="53" t="s">
        <v>239</v>
      </c>
      <c r="B107" s="53">
        <v>1000713387</v>
      </c>
      <c r="C107" s="54" t="s">
        <v>266</v>
      </c>
      <c r="D107" s="51" t="s">
        <v>241</v>
      </c>
      <c r="E107" s="53">
        <v>1000712357</v>
      </c>
      <c r="F107" s="54" t="s">
        <v>413</v>
      </c>
      <c r="G107" s="51" t="s">
        <v>411</v>
      </c>
      <c r="H107" s="51">
        <v>159</v>
      </c>
      <c r="I107" s="51">
        <v>110</v>
      </c>
      <c r="J107" s="51">
        <v>60</v>
      </c>
      <c r="K107" s="51">
        <v>100</v>
      </c>
      <c r="L107" s="50">
        <f t="shared" si="5"/>
        <v>107.25</v>
      </c>
    </row>
    <row r="108" spans="1:12">
      <c r="A108" s="53" t="s">
        <v>239</v>
      </c>
      <c r="B108" s="53">
        <v>1000713387</v>
      </c>
      <c r="C108" s="54" t="s">
        <v>266</v>
      </c>
      <c r="D108" s="51" t="s">
        <v>241</v>
      </c>
      <c r="E108" s="53">
        <v>1000712358</v>
      </c>
      <c r="F108" s="54" t="s">
        <v>414</v>
      </c>
      <c r="G108" s="51" t="s">
        <v>411</v>
      </c>
      <c r="H108" s="51">
        <v>0</v>
      </c>
      <c r="I108" s="51">
        <v>0</v>
      </c>
      <c r="J108" s="51">
        <v>0</v>
      </c>
      <c r="K108" s="51">
        <v>0</v>
      </c>
      <c r="L108" s="50">
        <f t="shared" si="5"/>
        <v>0</v>
      </c>
    </row>
    <row r="109" spans="1:12">
      <c r="A109" s="53" t="s">
        <v>239</v>
      </c>
      <c r="B109" s="53">
        <v>1000713387</v>
      </c>
      <c r="C109" s="54" t="s">
        <v>266</v>
      </c>
      <c r="D109" s="51" t="s">
        <v>241</v>
      </c>
      <c r="E109" s="53">
        <v>1000712359</v>
      </c>
      <c r="F109" s="54" t="s">
        <v>415</v>
      </c>
      <c r="G109" s="51" t="s">
        <v>411</v>
      </c>
      <c r="H109" s="51">
        <v>0</v>
      </c>
      <c r="I109" s="51">
        <v>0</v>
      </c>
      <c r="J109" s="51">
        <v>0</v>
      </c>
      <c r="K109" s="51">
        <v>0</v>
      </c>
      <c r="L109" s="50">
        <f t="shared" si="5"/>
        <v>0</v>
      </c>
    </row>
    <row r="110" spans="1:12">
      <c r="A110" s="53" t="s">
        <v>239</v>
      </c>
      <c r="B110" s="53">
        <v>1000713387</v>
      </c>
      <c r="C110" s="54" t="s">
        <v>266</v>
      </c>
      <c r="D110" s="51" t="s">
        <v>241</v>
      </c>
      <c r="E110" s="53">
        <v>1000712360</v>
      </c>
      <c r="F110" s="54" t="s">
        <v>416</v>
      </c>
      <c r="G110" s="51" t="s">
        <v>411</v>
      </c>
      <c r="H110" s="51">
        <v>0</v>
      </c>
      <c r="I110" s="51">
        <v>0</v>
      </c>
      <c r="J110" s="51">
        <v>0</v>
      </c>
      <c r="K110" s="51">
        <v>0</v>
      </c>
      <c r="L110" s="50">
        <f t="shared" si="5"/>
        <v>0</v>
      </c>
    </row>
    <row r="111" spans="1:12">
      <c r="A111" s="53" t="s">
        <v>239</v>
      </c>
      <c r="B111" s="53">
        <v>1000713387</v>
      </c>
      <c r="C111" s="54" t="s">
        <v>266</v>
      </c>
      <c r="D111" s="51" t="s">
        <v>241</v>
      </c>
      <c r="E111" s="53">
        <v>1000712364</v>
      </c>
      <c r="F111" s="54" t="s">
        <v>417</v>
      </c>
      <c r="G111" s="51" t="s">
        <v>411</v>
      </c>
      <c r="H111" s="51">
        <v>0</v>
      </c>
      <c r="I111" s="51">
        <v>0</v>
      </c>
      <c r="J111" s="51">
        <v>0</v>
      </c>
      <c r="K111" s="51">
        <v>0</v>
      </c>
      <c r="L111" s="50">
        <f t="shared" si="5"/>
        <v>0</v>
      </c>
    </row>
    <row r="112" spans="1:12">
      <c r="A112" s="53" t="s">
        <v>239</v>
      </c>
      <c r="B112" s="53">
        <v>1000713387</v>
      </c>
      <c r="C112" s="54" t="s">
        <v>266</v>
      </c>
      <c r="D112" s="51" t="s">
        <v>241</v>
      </c>
      <c r="E112" s="53">
        <v>1000712365</v>
      </c>
      <c r="F112" s="54" t="s">
        <v>418</v>
      </c>
      <c r="G112" s="51" t="s">
        <v>411</v>
      </c>
      <c r="H112" s="51">
        <v>0</v>
      </c>
      <c r="I112" s="51">
        <v>0</v>
      </c>
      <c r="J112" s="51">
        <v>0</v>
      </c>
      <c r="K112" s="51">
        <v>0</v>
      </c>
      <c r="L112" s="50">
        <f t="shared" si="5"/>
        <v>0</v>
      </c>
    </row>
    <row r="113" spans="1:12">
      <c r="A113" s="53" t="s">
        <v>239</v>
      </c>
      <c r="B113" s="53">
        <v>1000713387</v>
      </c>
      <c r="C113" s="54" t="s">
        <v>266</v>
      </c>
      <c r="D113" s="51" t="s">
        <v>241</v>
      </c>
      <c r="E113" s="53">
        <v>1000712367</v>
      </c>
      <c r="F113" s="54" t="s">
        <v>419</v>
      </c>
      <c r="G113" s="51" t="s">
        <v>411</v>
      </c>
      <c r="H113" s="51">
        <v>320</v>
      </c>
      <c r="I113" s="51">
        <v>710</v>
      </c>
      <c r="J113" s="51">
        <v>270</v>
      </c>
      <c r="K113" s="51">
        <v>410</v>
      </c>
      <c r="L113" s="50">
        <f t="shared" si="5"/>
        <v>427.5</v>
      </c>
    </row>
    <row r="114" spans="1:12">
      <c r="A114" s="53" t="s">
        <v>239</v>
      </c>
      <c r="B114" s="53">
        <v>1000713402</v>
      </c>
      <c r="C114" s="54" t="s">
        <v>240</v>
      </c>
      <c r="D114" s="51" t="s">
        <v>241</v>
      </c>
      <c r="E114" s="53">
        <v>1000712432</v>
      </c>
      <c r="F114" s="54" t="s">
        <v>420</v>
      </c>
      <c r="G114" s="51" t="s">
        <v>421</v>
      </c>
      <c r="H114" s="51">
        <v>0</v>
      </c>
      <c r="I114" s="51">
        <v>0</v>
      </c>
      <c r="J114" s="51">
        <v>0</v>
      </c>
      <c r="K114" s="51">
        <v>0</v>
      </c>
      <c r="L114" s="50">
        <f t="shared" si="5"/>
        <v>0</v>
      </c>
    </row>
    <row r="115" spans="1:12">
      <c r="A115" s="53" t="s">
        <v>239</v>
      </c>
      <c r="B115" s="53">
        <v>1000713402</v>
      </c>
      <c r="C115" s="54" t="s">
        <v>240</v>
      </c>
      <c r="D115" s="51" t="s">
        <v>241</v>
      </c>
      <c r="E115" s="53">
        <v>1000712432</v>
      </c>
      <c r="F115" s="54" t="s">
        <v>420</v>
      </c>
      <c r="G115" s="51" t="s">
        <v>421</v>
      </c>
      <c r="H115" s="51">
        <v>0</v>
      </c>
      <c r="I115" s="51">
        <v>0</v>
      </c>
      <c r="J115" s="51">
        <v>0</v>
      </c>
      <c r="K115" s="51">
        <v>0</v>
      </c>
      <c r="L115" s="50">
        <f t="shared" si="5"/>
        <v>0</v>
      </c>
    </row>
    <row r="116" spans="1:12">
      <c r="A116" s="53" t="s">
        <v>239</v>
      </c>
      <c r="B116" s="53">
        <v>1000713402</v>
      </c>
      <c r="C116" s="54" t="s">
        <v>240</v>
      </c>
      <c r="D116" s="51" t="s">
        <v>241</v>
      </c>
      <c r="E116" s="53">
        <v>1000712433</v>
      </c>
      <c r="F116" s="54" t="s">
        <v>422</v>
      </c>
      <c r="G116" s="51" t="s">
        <v>423</v>
      </c>
      <c r="H116" s="51">
        <v>0</v>
      </c>
      <c r="I116" s="51">
        <v>0</v>
      </c>
      <c r="J116" s="51">
        <v>0</v>
      </c>
      <c r="K116" s="51">
        <v>0</v>
      </c>
      <c r="L116" s="50">
        <f t="shared" si="5"/>
        <v>0</v>
      </c>
    </row>
    <row r="117" spans="1:12">
      <c r="A117" s="53" t="s">
        <v>239</v>
      </c>
      <c r="B117" s="53">
        <v>1000713402</v>
      </c>
      <c r="C117" s="54" t="s">
        <v>240</v>
      </c>
      <c r="D117" s="51" t="s">
        <v>241</v>
      </c>
      <c r="E117" s="53">
        <v>1000712434</v>
      </c>
      <c r="F117" s="54" t="s">
        <v>424</v>
      </c>
      <c r="G117" s="51" t="s">
        <v>423</v>
      </c>
      <c r="H117" s="51">
        <v>0</v>
      </c>
      <c r="I117" s="51">
        <v>0</v>
      </c>
      <c r="J117" s="51">
        <v>0</v>
      </c>
      <c r="K117" s="51">
        <v>0</v>
      </c>
      <c r="L117" s="50">
        <f t="shared" si="5"/>
        <v>0</v>
      </c>
    </row>
    <row r="118" spans="1:12">
      <c r="A118" s="53" t="s">
        <v>239</v>
      </c>
      <c r="B118" s="53">
        <v>1000713402</v>
      </c>
      <c r="C118" s="54" t="s">
        <v>240</v>
      </c>
      <c r="D118" s="51" t="s">
        <v>241</v>
      </c>
      <c r="E118" s="53">
        <v>1000712434</v>
      </c>
      <c r="F118" s="54" t="s">
        <v>424</v>
      </c>
      <c r="G118" s="51" t="s">
        <v>423</v>
      </c>
      <c r="H118" s="51">
        <v>0</v>
      </c>
      <c r="I118" s="51">
        <v>0</v>
      </c>
      <c r="J118" s="51">
        <v>0</v>
      </c>
      <c r="K118" s="51">
        <v>0</v>
      </c>
      <c r="L118" s="50">
        <f t="shared" si="5"/>
        <v>0</v>
      </c>
    </row>
    <row r="119" spans="1:12">
      <c r="A119" s="53" t="s">
        <v>239</v>
      </c>
      <c r="B119" s="53">
        <v>1000713402</v>
      </c>
      <c r="C119" s="54" t="s">
        <v>240</v>
      </c>
      <c r="D119" s="51" t="s">
        <v>241</v>
      </c>
      <c r="E119" s="53">
        <v>1000712435</v>
      </c>
      <c r="F119" s="54" t="s">
        <v>425</v>
      </c>
      <c r="G119" s="51" t="s">
        <v>423</v>
      </c>
      <c r="H119" s="51">
        <v>468</v>
      </c>
      <c r="I119" s="51">
        <v>1300</v>
      </c>
      <c r="J119" s="51">
        <v>1000</v>
      </c>
      <c r="K119" s="51">
        <v>2000</v>
      </c>
      <c r="L119" s="50">
        <f t="shared" si="5"/>
        <v>1192</v>
      </c>
    </row>
    <row r="120" spans="1:12">
      <c r="A120" s="53" t="s">
        <v>239</v>
      </c>
      <c r="B120" s="53">
        <v>1000713402</v>
      </c>
      <c r="C120" s="54" t="s">
        <v>240</v>
      </c>
      <c r="D120" s="51" t="s">
        <v>241</v>
      </c>
      <c r="E120" s="53">
        <v>1000712435</v>
      </c>
      <c r="F120" s="54" t="s">
        <v>425</v>
      </c>
      <c r="G120" s="51" t="s">
        <v>423</v>
      </c>
      <c r="H120" s="51">
        <v>468</v>
      </c>
      <c r="I120" s="51">
        <v>1300</v>
      </c>
      <c r="J120" s="51">
        <v>1000</v>
      </c>
      <c r="K120" s="51">
        <v>2000</v>
      </c>
      <c r="L120" s="50">
        <f t="shared" si="5"/>
        <v>1192</v>
      </c>
    </row>
    <row r="121" spans="1:12">
      <c r="A121" s="53" t="s">
        <v>239</v>
      </c>
      <c r="B121" s="53">
        <v>1000713402</v>
      </c>
      <c r="C121" s="54" t="s">
        <v>240</v>
      </c>
      <c r="D121" s="51" t="s">
        <v>241</v>
      </c>
      <c r="E121" s="53">
        <v>1000712436</v>
      </c>
      <c r="F121" s="54" t="s">
        <v>426</v>
      </c>
      <c r="G121" s="51" t="s">
        <v>423</v>
      </c>
      <c r="H121" s="51">
        <v>0</v>
      </c>
      <c r="I121" s="51">
        <v>500</v>
      </c>
      <c r="J121" s="51">
        <v>0</v>
      </c>
      <c r="K121" s="51">
        <v>500</v>
      </c>
      <c r="L121" s="50">
        <f t="shared" si="5"/>
        <v>250</v>
      </c>
    </row>
    <row r="122" spans="1:12">
      <c r="A122" s="53" t="s">
        <v>239</v>
      </c>
      <c r="B122" s="53">
        <v>1000713404</v>
      </c>
      <c r="C122" s="54" t="s">
        <v>262</v>
      </c>
      <c r="D122" s="51" t="s">
        <v>267</v>
      </c>
      <c r="E122" s="53">
        <v>1000712437</v>
      </c>
      <c r="F122" s="54" t="s">
        <v>427</v>
      </c>
      <c r="G122" s="51" t="s">
        <v>428</v>
      </c>
      <c r="H122" s="51">
        <v>17706</v>
      </c>
      <c r="I122" s="51">
        <v>24204</v>
      </c>
      <c r="J122" s="51">
        <v>11000</v>
      </c>
      <c r="K122" s="51">
        <v>1000</v>
      </c>
      <c r="L122" s="50">
        <f t="shared" si="5"/>
        <v>13477.5</v>
      </c>
    </row>
    <row r="123" spans="1:12">
      <c r="A123" s="53" t="s">
        <v>239</v>
      </c>
      <c r="B123" s="53">
        <v>1000713404</v>
      </c>
      <c r="C123" s="54" t="s">
        <v>262</v>
      </c>
      <c r="D123" s="51" t="s">
        <v>267</v>
      </c>
      <c r="E123" s="53">
        <v>1000712438</v>
      </c>
      <c r="F123" s="54" t="s">
        <v>429</v>
      </c>
      <c r="G123" s="51" t="s">
        <v>428</v>
      </c>
      <c r="H123" s="51">
        <v>9900</v>
      </c>
      <c r="I123" s="51">
        <v>10400</v>
      </c>
      <c r="J123" s="51">
        <v>7600</v>
      </c>
      <c r="K123" s="51">
        <v>5400</v>
      </c>
      <c r="L123" s="50">
        <f t="shared" si="5"/>
        <v>8325</v>
      </c>
    </row>
    <row r="124" spans="1:12">
      <c r="A124" s="53" t="s">
        <v>239</v>
      </c>
      <c r="B124" s="53">
        <v>1000713404</v>
      </c>
      <c r="C124" s="54" t="s">
        <v>262</v>
      </c>
      <c r="D124" s="51" t="s">
        <v>267</v>
      </c>
      <c r="E124" s="53">
        <v>1000712439</v>
      </c>
      <c r="F124" s="54" t="s">
        <v>430</v>
      </c>
      <c r="G124" s="51" t="s">
        <v>428</v>
      </c>
      <c r="H124" s="51">
        <v>100</v>
      </c>
      <c r="I124" s="51">
        <v>400</v>
      </c>
      <c r="J124" s="51">
        <v>0</v>
      </c>
      <c r="K124" s="51">
        <v>600</v>
      </c>
      <c r="L124" s="50">
        <f t="shared" si="5"/>
        <v>275</v>
      </c>
    </row>
    <row r="125" spans="1:12">
      <c r="A125" s="53" t="s">
        <v>239</v>
      </c>
      <c r="B125" s="53">
        <v>1000713404</v>
      </c>
      <c r="C125" s="54" t="s">
        <v>262</v>
      </c>
      <c r="D125" s="51" t="s">
        <v>267</v>
      </c>
      <c r="E125" s="53">
        <v>1000712439</v>
      </c>
      <c r="F125" s="54" t="s">
        <v>430</v>
      </c>
      <c r="G125" s="51" t="s">
        <v>428</v>
      </c>
      <c r="H125" s="51">
        <v>100</v>
      </c>
      <c r="I125" s="51">
        <v>400</v>
      </c>
      <c r="J125" s="51">
        <v>0</v>
      </c>
      <c r="K125" s="51">
        <v>600</v>
      </c>
      <c r="L125" s="50">
        <f t="shared" si="5"/>
        <v>275</v>
      </c>
    </row>
    <row r="126" spans="1:12">
      <c r="A126" s="53" t="s">
        <v>239</v>
      </c>
      <c r="B126" s="53">
        <v>1000713404</v>
      </c>
      <c r="C126" s="54" t="s">
        <v>262</v>
      </c>
      <c r="D126" s="51" t="s">
        <v>267</v>
      </c>
      <c r="E126" s="53">
        <v>1000712441</v>
      </c>
      <c r="F126" s="54" t="s">
        <v>431</v>
      </c>
      <c r="G126" s="51" t="s">
        <v>428</v>
      </c>
      <c r="H126" s="51">
        <v>0</v>
      </c>
      <c r="I126" s="51">
        <v>613</v>
      </c>
      <c r="J126" s="51">
        <v>100</v>
      </c>
      <c r="K126" s="51">
        <v>400</v>
      </c>
      <c r="L126" s="50">
        <f t="shared" si="5"/>
        <v>278.25</v>
      </c>
    </row>
    <row r="127" spans="1:12">
      <c r="A127" s="53" t="s">
        <v>239</v>
      </c>
      <c r="B127" s="53">
        <v>1000923012</v>
      </c>
      <c r="C127" s="54" t="s">
        <v>299</v>
      </c>
      <c r="D127" s="51" t="s">
        <v>241</v>
      </c>
      <c r="E127" s="53">
        <v>1000712442</v>
      </c>
      <c r="F127" s="54" t="s">
        <v>432</v>
      </c>
      <c r="G127" s="51" t="s">
        <v>433</v>
      </c>
      <c r="H127" s="51">
        <v>99994</v>
      </c>
      <c r="I127" s="51">
        <v>167010</v>
      </c>
      <c r="J127" s="51">
        <v>205000</v>
      </c>
      <c r="K127" s="51">
        <v>80000</v>
      </c>
      <c r="L127" s="50">
        <f t="shared" si="5"/>
        <v>138001</v>
      </c>
    </row>
    <row r="128" spans="1:12">
      <c r="A128" s="53" t="s">
        <v>239</v>
      </c>
      <c r="B128" s="53">
        <v>1000923012</v>
      </c>
      <c r="C128" s="54" t="s">
        <v>299</v>
      </c>
      <c r="D128" s="51" t="s">
        <v>241</v>
      </c>
      <c r="E128" s="53">
        <v>1000712442</v>
      </c>
      <c r="F128" s="54" t="s">
        <v>432</v>
      </c>
      <c r="G128" s="51" t="s">
        <v>433</v>
      </c>
      <c r="H128" s="51">
        <v>99994</v>
      </c>
      <c r="I128" s="51">
        <v>167010</v>
      </c>
      <c r="J128" s="51">
        <v>205000</v>
      </c>
      <c r="K128" s="51">
        <v>80000</v>
      </c>
      <c r="L128" s="50">
        <f t="shared" si="5"/>
        <v>138001</v>
      </c>
    </row>
    <row r="129" spans="1:12">
      <c r="A129" s="53" t="s">
        <v>239</v>
      </c>
      <c r="B129" s="53">
        <v>1000923012</v>
      </c>
      <c r="C129" s="54" t="s">
        <v>299</v>
      </c>
      <c r="D129" s="51" t="s">
        <v>241</v>
      </c>
      <c r="E129" s="53">
        <v>1000712443</v>
      </c>
      <c r="F129" s="54" t="s">
        <v>434</v>
      </c>
      <c r="G129" s="51" t="s">
        <v>433</v>
      </c>
      <c r="H129" s="51">
        <v>0</v>
      </c>
      <c r="I129" s="51">
        <v>0</v>
      </c>
      <c r="J129" s="51">
        <v>0</v>
      </c>
      <c r="K129" s="51">
        <v>0</v>
      </c>
      <c r="L129" s="50">
        <f t="shared" si="5"/>
        <v>0</v>
      </c>
    </row>
    <row r="130" spans="1:12">
      <c r="A130" s="53" t="s">
        <v>239</v>
      </c>
      <c r="B130" s="53">
        <v>1000923012</v>
      </c>
      <c r="C130" s="54" t="s">
        <v>299</v>
      </c>
      <c r="D130" s="51" t="s">
        <v>241</v>
      </c>
      <c r="E130" s="53">
        <v>1000712443</v>
      </c>
      <c r="F130" s="54" t="s">
        <v>434</v>
      </c>
      <c r="G130" s="51" t="s">
        <v>433</v>
      </c>
      <c r="H130" s="51">
        <v>0</v>
      </c>
      <c r="I130" s="51">
        <v>0</v>
      </c>
      <c r="J130" s="51">
        <v>0</v>
      </c>
      <c r="K130" s="51">
        <v>0</v>
      </c>
      <c r="L130" s="50">
        <f t="shared" si="5"/>
        <v>0</v>
      </c>
    </row>
    <row r="131" spans="1:12">
      <c r="A131" s="53" t="s">
        <v>239</v>
      </c>
      <c r="B131" s="53">
        <v>1000923012</v>
      </c>
      <c r="C131" s="54" t="s">
        <v>299</v>
      </c>
      <c r="D131" s="51" t="s">
        <v>241</v>
      </c>
      <c r="E131" s="53">
        <v>1000712444</v>
      </c>
      <c r="F131" s="54" t="s">
        <v>435</v>
      </c>
      <c r="G131" s="51" t="s">
        <v>433</v>
      </c>
      <c r="H131" s="51">
        <v>1800</v>
      </c>
      <c r="I131" s="51">
        <v>0</v>
      </c>
      <c r="J131" s="51">
        <v>2630</v>
      </c>
      <c r="K131" s="51">
        <v>1000</v>
      </c>
      <c r="L131" s="50">
        <f t="shared" si="5"/>
        <v>1357.5</v>
      </c>
    </row>
    <row r="132" spans="1:12">
      <c r="A132" s="53" t="s">
        <v>239</v>
      </c>
      <c r="B132" s="53">
        <v>1000923012</v>
      </c>
      <c r="C132" s="54" t="s">
        <v>299</v>
      </c>
      <c r="D132" s="51" t="s">
        <v>241</v>
      </c>
      <c r="E132" s="53">
        <v>1000712444</v>
      </c>
      <c r="F132" s="54" t="s">
        <v>435</v>
      </c>
      <c r="G132" s="51" t="s">
        <v>433</v>
      </c>
      <c r="H132" s="51">
        <v>1800</v>
      </c>
      <c r="I132" s="51">
        <v>0</v>
      </c>
      <c r="J132" s="51">
        <v>2630</v>
      </c>
      <c r="K132" s="51">
        <v>1000</v>
      </c>
      <c r="L132" s="50">
        <f t="shared" si="5"/>
        <v>1357.5</v>
      </c>
    </row>
    <row r="133" spans="1:12">
      <c r="A133" s="53" t="s">
        <v>239</v>
      </c>
      <c r="B133" s="53">
        <v>1000923012</v>
      </c>
      <c r="C133" s="54" t="s">
        <v>299</v>
      </c>
      <c r="D133" s="51" t="s">
        <v>241</v>
      </c>
      <c r="E133" s="53">
        <v>1000712445</v>
      </c>
      <c r="F133" s="54" t="s">
        <v>436</v>
      </c>
      <c r="G133" s="51" t="s">
        <v>433</v>
      </c>
      <c r="H133" s="51">
        <v>54916</v>
      </c>
      <c r="I133" s="51">
        <v>112000</v>
      </c>
      <c r="J133" s="51">
        <v>140033</v>
      </c>
      <c r="K133" s="51">
        <v>45000</v>
      </c>
      <c r="L133" s="50">
        <f t="shared" si="5"/>
        <v>87987.25</v>
      </c>
    </row>
    <row r="134" spans="1:12">
      <c r="A134" s="53" t="s">
        <v>239</v>
      </c>
      <c r="B134" s="53">
        <v>1000923012</v>
      </c>
      <c r="C134" s="54" t="s">
        <v>299</v>
      </c>
      <c r="D134" s="51" t="s">
        <v>241</v>
      </c>
      <c r="E134" s="53">
        <v>1000712445</v>
      </c>
      <c r="F134" s="54" t="s">
        <v>436</v>
      </c>
      <c r="G134" s="51" t="s">
        <v>433</v>
      </c>
      <c r="H134" s="51">
        <v>54916</v>
      </c>
      <c r="I134" s="51">
        <v>112000</v>
      </c>
      <c r="J134" s="51">
        <v>140033</v>
      </c>
      <c r="K134" s="51">
        <v>45000</v>
      </c>
      <c r="L134" s="50">
        <f t="shared" si="5"/>
        <v>87987.25</v>
      </c>
    </row>
    <row r="135" spans="1:12">
      <c r="A135" s="53" t="s">
        <v>239</v>
      </c>
      <c r="B135" s="53">
        <v>1000923012</v>
      </c>
      <c r="C135" s="54" t="s">
        <v>299</v>
      </c>
      <c r="D135" s="51" t="s">
        <v>241</v>
      </c>
      <c r="E135" s="53">
        <v>1000712446</v>
      </c>
      <c r="F135" s="54" t="s">
        <v>437</v>
      </c>
      <c r="G135" s="51" t="s">
        <v>433</v>
      </c>
      <c r="H135" s="51">
        <v>39576</v>
      </c>
      <c r="I135" s="51">
        <v>61040</v>
      </c>
      <c r="J135" s="51">
        <v>31920</v>
      </c>
      <c r="K135" s="51">
        <v>98360</v>
      </c>
      <c r="L135" s="50">
        <f t="shared" si="5"/>
        <v>57724</v>
      </c>
    </row>
    <row r="136" spans="1:12">
      <c r="A136" s="53" t="s">
        <v>239</v>
      </c>
      <c r="B136" s="53">
        <v>1000923012</v>
      </c>
      <c r="C136" s="54" t="s">
        <v>299</v>
      </c>
      <c r="D136" s="51" t="s">
        <v>241</v>
      </c>
      <c r="E136" s="53">
        <v>1000712446</v>
      </c>
      <c r="F136" s="54" t="s">
        <v>437</v>
      </c>
      <c r="G136" s="51" t="s">
        <v>433</v>
      </c>
      <c r="H136" s="51">
        <v>39576</v>
      </c>
      <c r="I136" s="51">
        <v>61040</v>
      </c>
      <c r="J136" s="51">
        <v>31920</v>
      </c>
      <c r="K136" s="51">
        <v>98360</v>
      </c>
      <c r="L136" s="50">
        <f t="shared" si="5"/>
        <v>57724</v>
      </c>
    </row>
    <row r="137" spans="1:12">
      <c r="A137" s="53" t="s">
        <v>239</v>
      </c>
      <c r="B137" s="53">
        <v>1000923012</v>
      </c>
      <c r="C137" s="54" t="s">
        <v>299</v>
      </c>
      <c r="D137" s="51" t="s">
        <v>241</v>
      </c>
      <c r="E137" s="53">
        <v>1000712447</v>
      </c>
      <c r="F137" s="54" t="s">
        <v>438</v>
      </c>
      <c r="G137" s="51" t="s">
        <v>433</v>
      </c>
      <c r="H137" s="51">
        <v>0</v>
      </c>
      <c r="I137" s="51">
        <v>0</v>
      </c>
      <c r="J137" s="51">
        <v>0</v>
      </c>
      <c r="K137" s="51">
        <v>0</v>
      </c>
      <c r="L137" s="50">
        <f t="shared" si="5"/>
        <v>0</v>
      </c>
    </row>
    <row r="138" spans="1:12">
      <c r="A138" s="53" t="s">
        <v>239</v>
      </c>
      <c r="B138" s="53">
        <v>1000923012</v>
      </c>
      <c r="C138" s="54" t="s">
        <v>299</v>
      </c>
      <c r="D138" s="51" t="s">
        <v>241</v>
      </c>
      <c r="E138" s="53">
        <v>1000712448</v>
      </c>
      <c r="F138" s="54" t="s">
        <v>439</v>
      </c>
      <c r="G138" s="51" t="s">
        <v>433</v>
      </c>
      <c r="H138" s="51">
        <v>0</v>
      </c>
      <c r="I138" s="51">
        <v>0</v>
      </c>
      <c r="J138" s="51">
        <v>0</v>
      </c>
      <c r="K138" s="51">
        <v>0</v>
      </c>
      <c r="L138" s="50">
        <f t="shared" si="5"/>
        <v>0</v>
      </c>
    </row>
    <row r="139" spans="1:12">
      <c r="A139" s="53" t="s">
        <v>239</v>
      </c>
      <c r="B139" s="53">
        <v>1000927847</v>
      </c>
      <c r="C139" s="54" t="s">
        <v>286</v>
      </c>
      <c r="D139" s="51" t="s">
        <v>267</v>
      </c>
      <c r="E139" s="53">
        <v>1000712449</v>
      </c>
      <c r="F139" s="54" t="s">
        <v>440</v>
      </c>
      <c r="G139" s="51" t="s">
        <v>433</v>
      </c>
      <c r="H139" s="51">
        <v>2000</v>
      </c>
      <c r="I139" s="51">
        <v>0</v>
      </c>
      <c r="J139" s="51">
        <v>1200</v>
      </c>
      <c r="K139" s="51">
        <v>500</v>
      </c>
      <c r="L139" s="50">
        <f t="shared" si="5"/>
        <v>925</v>
      </c>
    </row>
    <row r="140" spans="1:12">
      <c r="A140" s="53" t="s">
        <v>239</v>
      </c>
      <c r="B140" s="53">
        <v>1000927847</v>
      </c>
      <c r="C140" s="54" t="s">
        <v>286</v>
      </c>
      <c r="D140" s="51" t="s">
        <v>267</v>
      </c>
      <c r="E140" s="53">
        <v>1000712449</v>
      </c>
      <c r="F140" s="54" t="s">
        <v>440</v>
      </c>
      <c r="G140" s="51" t="s">
        <v>433</v>
      </c>
      <c r="H140" s="51">
        <v>2000</v>
      </c>
      <c r="I140" s="51">
        <v>0</v>
      </c>
      <c r="J140" s="51">
        <v>1200</v>
      </c>
      <c r="K140" s="51">
        <v>500</v>
      </c>
      <c r="L140" s="50">
        <f t="shared" si="5"/>
        <v>925</v>
      </c>
    </row>
    <row r="141" spans="1:12">
      <c r="A141" s="53" t="s">
        <v>239</v>
      </c>
      <c r="B141" s="53">
        <v>1000927847</v>
      </c>
      <c r="C141" s="54" t="s">
        <v>286</v>
      </c>
      <c r="D141" s="51" t="s">
        <v>267</v>
      </c>
      <c r="E141" s="53">
        <v>1000712450</v>
      </c>
      <c r="F141" s="54" t="s">
        <v>441</v>
      </c>
      <c r="G141" s="51" t="s">
        <v>433</v>
      </c>
      <c r="H141" s="51">
        <v>0</v>
      </c>
      <c r="I141" s="51">
        <v>0</v>
      </c>
      <c r="J141" s="51">
        <v>0</v>
      </c>
      <c r="K141" s="51">
        <v>0</v>
      </c>
      <c r="L141" s="50">
        <f t="shared" si="5"/>
        <v>0</v>
      </c>
    </row>
    <row r="142" spans="1:12">
      <c r="A142" s="53" t="s">
        <v>239</v>
      </c>
      <c r="B142" s="53">
        <v>1000927847</v>
      </c>
      <c r="C142" s="54" t="s">
        <v>286</v>
      </c>
      <c r="D142" s="51" t="s">
        <v>267</v>
      </c>
      <c r="E142" s="53">
        <v>1000712450</v>
      </c>
      <c r="F142" s="54" t="s">
        <v>441</v>
      </c>
      <c r="G142" s="51" t="s">
        <v>433</v>
      </c>
      <c r="H142" s="51">
        <v>0</v>
      </c>
      <c r="I142" s="51">
        <v>0</v>
      </c>
      <c r="J142" s="51">
        <v>0</v>
      </c>
      <c r="K142" s="51">
        <v>0</v>
      </c>
      <c r="L142" s="50">
        <f t="shared" si="5"/>
        <v>0</v>
      </c>
    </row>
    <row r="143" spans="1:12">
      <c r="A143" s="53" t="s">
        <v>239</v>
      </c>
      <c r="B143" s="53">
        <v>1000927847</v>
      </c>
      <c r="C143" s="54" t="s">
        <v>286</v>
      </c>
      <c r="D143" s="51" t="s">
        <v>267</v>
      </c>
      <c r="E143" s="53">
        <v>1000712451</v>
      </c>
      <c r="F143" s="54" t="s">
        <v>442</v>
      </c>
      <c r="G143" s="51" t="s">
        <v>433</v>
      </c>
      <c r="H143" s="51">
        <v>395</v>
      </c>
      <c r="I143" s="51">
        <v>900</v>
      </c>
      <c r="J143" s="51">
        <v>300</v>
      </c>
      <c r="K143" s="51">
        <v>1380</v>
      </c>
      <c r="L143" s="50">
        <f t="shared" ref="L143:L206" si="7">AVERAGE(H143:K143)</f>
        <v>743.75</v>
      </c>
    </row>
    <row r="144" spans="1:12">
      <c r="A144" s="53" t="s">
        <v>239</v>
      </c>
      <c r="B144" s="53">
        <v>1000927847</v>
      </c>
      <c r="C144" s="54" t="s">
        <v>286</v>
      </c>
      <c r="D144" s="51" t="s">
        <v>267</v>
      </c>
      <c r="E144" s="53">
        <v>1000712452</v>
      </c>
      <c r="F144" s="54" t="s">
        <v>443</v>
      </c>
      <c r="G144" s="51" t="s">
        <v>433</v>
      </c>
      <c r="H144" s="51">
        <v>200</v>
      </c>
      <c r="I144" s="51">
        <v>200</v>
      </c>
      <c r="J144" s="51">
        <v>200</v>
      </c>
      <c r="K144" s="51">
        <v>0</v>
      </c>
      <c r="L144" s="50">
        <f t="shared" si="7"/>
        <v>150</v>
      </c>
    </row>
    <row r="145" spans="1:12">
      <c r="A145" s="53" t="s">
        <v>239</v>
      </c>
      <c r="B145" s="53">
        <v>1000927847</v>
      </c>
      <c r="C145" s="54" t="s">
        <v>286</v>
      </c>
      <c r="D145" s="51" t="s">
        <v>267</v>
      </c>
      <c r="E145" s="53">
        <v>1000712453</v>
      </c>
      <c r="F145" s="54" t="s">
        <v>444</v>
      </c>
      <c r="G145" s="51" t="s">
        <v>433</v>
      </c>
      <c r="H145" s="51">
        <v>21986</v>
      </c>
      <c r="I145" s="51">
        <v>30025</v>
      </c>
      <c r="J145" s="51">
        <v>36000</v>
      </c>
      <c r="K145" s="51">
        <v>40000</v>
      </c>
      <c r="L145" s="50">
        <f t="shared" si="7"/>
        <v>32002.75</v>
      </c>
    </row>
    <row r="146" spans="1:12">
      <c r="A146" s="53" t="s">
        <v>239</v>
      </c>
      <c r="B146" s="53">
        <v>1000927847</v>
      </c>
      <c r="C146" s="54" t="s">
        <v>286</v>
      </c>
      <c r="D146" s="51" t="s">
        <v>267</v>
      </c>
      <c r="E146" s="53">
        <v>1000712453</v>
      </c>
      <c r="F146" s="54" t="s">
        <v>444</v>
      </c>
      <c r="G146" s="51" t="s">
        <v>433</v>
      </c>
      <c r="H146" s="51">
        <v>21986</v>
      </c>
      <c r="I146" s="51">
        <v>30025</v>
      </c>
      <c r="J146" s="51">
        <v>36000</v>
      </c>
      <c r="K146" s="51">
        <v>40000</v>
      </c>
      <c r="L146" s="50">
        <f t="shared" si="7"/>
        <v>32002.75</v>
      </c>
    </row>
    <row r="147" spans="1:12">
      <c r="A147" s="53" t="s">
        <v>239</v>
      </c>
      <c r="B147" s="53">
        <v>1000923012</v>
      </c>
      <c r="C147" s="54" t="s">
        <v>299</v>
      </c>
      <c r="D147" s="51" t="s">
        <v>241</v>
      </c>
      <c r="E147" s="53">
        <v>1000712454</v>
      </c>
      <c r="F147" s="54" t="s">
        <v>445</v>
      </c>
      <c r="G147" s="51" t="s">
        <v>433</v>
      </c>
      <c r="H147" s="51">
        <v>0</v>
      </c>
      <c r="I147" s="51">
        <v>0</v>
      </c>
      <c r="J147" s="51">
        <v>0</v>
      </c>
      <c r="K147" s="51">
        <v>0</v>
      </c>
      <c r="L147" s="50">
        <f t="shared" si="7"/>
        <v>0</v>
      </c>
    </row>
    <row r="148" spans="1:12">
      <c r="A148" s="53" t="s">
        <v>239</v>
      </c>
      <c r="B148" s="53">
        <v>1000923012</v>
      </c>
      <c r="C148" s="54" t="s">
        <v>299</v>
      </c>
      <c r="D148" s="51" t="s">
        <v>241</v>
      </c>
      <c r="E148" s="53">
        <v>1000712454</v>
      </c>
      <c r="F148" s="54" t="s">
        <v>445</v>
      </c>
      <c r="G148" s="51" t="s">
        <v>433</v>
      </c>
      <c r="H148" s="51">
        <v>0</v>
      </c>
      <c r="I148" s="51">
        <v>0</v>
      </c>
      <c r="J148" s="51">
        <v>0</v>
      </c>
      <c r="K148" s="51">
        <v>0</v>
      </c>
      <c r="L148" s="50">
        <f t="shared" si="7"/>
        <v>0</v>
      </c>
    </row>
    <row r="149" spans="1:12">
      <c r="A149" s="53" t="s">
        <v>239</v>
      </c>
      <c r="B149" s="53">
        <v>1000923012</v>
      </c>
      <c r="C149" s="54" t="s">
        <v>299</v>
      </c>
      <c r="D149" s="51" t="s">
        <v>241</v>
      </c>
      <c r="E149" s="53">
        <v>1000712455</v>
      </c>
      <c r="F149" s="54" t="s">
        <v>446</v>
      </c>
      <c r="G149" s="51" t="s">
        <v>433</v>
      </c>
      <c r="H149" s="51">
        <v>1300</v>
      </c>
      <c r="I149" s="51">
        <v>4500</v>
      </c>
      <c r="J149" s="51">
        <v>1000</v>
      </c>
      <c r="K149" s="51">
        <v>1500</v>
      </c>
      <c r="L149" s="50">
        <f t="shared" si="7"/>
        <v>2075</v>
      </c>
    </row>
    <row r="150" spans="1:12">
      <c r="A150" s="53" t="s">
        <v>239</v>
      </c>
      <c r="B150" s="53">
        <v>1000923012</v>
      </c>
      <c r="C150" s="54" t="s">
        <v>299</v>
      </c>
      <c r="D150" s="51" t="s">
        <v>241</v>
      </c>
      <c r="E150" s="53">
        <v>1000712455</v>
      </c>
      <c r="F150" s="54" t="s">
        <v>446</v>
      </c>
      <c r="G150" s="51" t="s">
        <v>433</v>
      </c>
      <c r="H150" s="51">
        <v>1300</v>
      </c>
      <c r="I150" s="51">
        <v>4500</v>
      </c>
      <c r="J150" s="51">
        <v>1000</v>
      </c>
      <c r="K150" s="51">
        <v>1500</v>
      </c>
      <c r="L150" s="50">
        <f t="shared" si="7"/>
        <v>2075</v>
      </c>
    </row>
    <row r="151" spans="1:12">
      <c r="A151" s="53" t="s">
        <v>239</v>
      </c>
      <c r="B151" s="53">
        <v>1000927847</v>
      </c>
      <c r="C151" s="54" t="s">
        <v>286</v>
      </c>
      <c r="D151" s="51" t="s">
        <v>267</v>
      </c>
      <c r="E151" s="53">
        <v>1000712457</v>
      </c>
      <c r="F151" s="54" t="s">
        <v>447</v>
      </c>
      <c r="G151" s="51" t="s">
        <v>433</v>
      </c>
      <c r="H151" s="51">
        <v>600</v>
      </c>
      <c r="I151" s="51">
        <v>1050</v>
      </c>
      <c r="J151" s="51">
        <v>0</v>
      </c>
      <c r="K151" s="51">
        <v>400</v>
      </c>
      <c r="L151" s="50">
        <f t="shared" si="7"/>
        <v>512.5</v>
      </c>
    </row>
    <row r="152" spans="1:12">
      <c r="A152" s="53" t="s">
        <v>239</v>
      </c>
      <c r="B152" s="53">
        <v>1000927847</v>
      </c>
      <c r="C152" s="54" t="s">
        <v>286</v>
      </c>
      <c r="D152" s="51" t="s">
        <v>267</v>
      </c>
      <c r="E152" s="53">
        <v>1000712458</v>
      </c>
      <c r="F152" s="54" t="s">
        <v>448</v>
      </c>
      <c r="G152" s="51" t="s">
        <v>433</v>
      </c>
      <c r="H152" s="51">
        <v>44095</v>
      </c>
      <c r="I152" s="51">
        <v>59601</v>
      </c>
      <c r="J152" s="51">
        <v>45401</v>
      </c>
      <c r="K152" s="51">
        <v>46601</v>
      </c>
      <c r="L152" s="50">
        <f t="shared" si="7"/>
        <v>48924.5</v>
      </c>
    </row>
    <row r="153" spans="1:12">
      <c r="A153" s="53" t="s">
        <v>239</v>
      </c>
      <c r="B153" s="53">
        <v>1000927847</v>
      </c>
      <c r="C153" s="54" t="s">
        <v>286</v>
      </c>
      <c r="D153" s="51" t="s">
        <v>267</v>
      </c>
      <c r="E153" s="53">
        <v>1000712458</v>
      </c>
      <c r="F153" s="54" t="s">
        <v>448</v>
      </c>
      <c r="G153" s="51" t="s">
        <v>433</v>
      </c>
      <c r="H153" s="51">
        <v>44095</v>
      </c>
      <c r="I153" s="51">
        <v>59601</v>
      </c>
      <c r="J153" s="51">
        <v>45401</v>
      </c>
      <c r="K153" s="51">
        <v>46601</v>
      </c>
      <c r="L153" s="50">
        <f t="shared" si="7"/>
        <v>48924.5</v>
      </c>
    </row>
    <row r="154" spans="1:12">
      <c r="A154" s="53" t="s">
        <v>239</v>
      </c>
      <c r="B154" s="53">
        <v>1000927847</v>
      </c>
      <c r="C154" s="54" t="s">
        <v>286</v>
      </c>
      <c r="D154" s="51" t="s">
        <v>267</v>
      </c>
      <c r="E154" s="53">
        <v>1000712459</v>
      </c>
      <c r="F154" s="54" t="s">
        <v>449</v>
      </c>
      <c r="G154" s="51" t="s">
        <v>433</v>
      </c>
      <c r="H154" s="51">
        <v>0</v>
      </c>
      <c r="I154" s="51">
        <v>0</v>
      </c>
      <c r="J154" s="51">
        <v>0</v>
      </c>
      <c r="K154" s="51">
        <v>0</v>
      </c>
      <c r="L154" s="50">
        <f t="shared" si="7"/>
        <v>0</v>
      </c>
    </row>
    <row r="155" spans="1:12">
      <c r="A155" s="53" t="s">
        <v>239</v>
      </c>
      <c r="B155" s="53">
        <v>1000927847</v>
      </c>
      <c r="C155" s="54" t="s">
        <v>286</v>
      </c>
      <c r="D155" s="51" t="s">
        <v>267</v>
      </c>
      <c r="E155" s="53">
        <v>1000712461</v>
      </c>
      <c r="F155" s="54" t="s">
        <v>450</v>
      </c>
      <c r="G155" s="51" t="s">
        <v>433</v>
      </c>
      <c r="H155" s="51">
        <v>0</v>
      </c>
      <c r="I155" s="51">
        <v>0</v>
      </c>
      <c r="J155" s="51">
        <v>0</v>
      </c>
      <c r="K155" s="51">
        <v>0</v>
      </c>
      <c r="L155" s="50">
        <f t="shared" si="7"/>
        <v>0</v>
      </c>
    </row>
    <row r="156" spans="1:12">
      <c r="A156" s="53" t="s">
        <v>239</v>
      </c>
      <c r="B156" s="53">
        <v>1000923012</v>
      </c>
      <c r="C156" s="54" t="s">
        <v>299</v>
      </c>
      <c r="D156" s="51" t="s">
        <v>241</v>
      </c>
      <c r="E156" s="53">
        <v>1000712462</v>
      </c>
      <c r="F156" s="54" t="s">
        <v>451</v>
      </c>
      <c r="G156" s="51" t="s">
        <v>433</v>
      </c>
      <c r="H156" s="51">
        <v>0</v>
      </c>
      <c r="I156" s="51">
        <v>0</v>
      </c>
      <c r="J156" s="51">
        <v>0</v>
      </c>
      <c r="K156" s="51">
        <v>0</v>
      </c>
      <c r="L156" s="50">
        <f t="shared" si="7"/>
        <v>0</v>
      </c>
    </row>
    <row r="157" spans="1:12">
      <c r="A157" s="53" t="s">
        <v>239</v>
      </c>
      <c r="B157" s="53">
        <v>1000923012</v>
      </c>
      <c r="C157" s="54" t="s">
        <v>299</v>
      </c>
      <c r="D157" s="51" t="s">
        <v>241</v>
      </c>
      <c r="E157" s="53">
        <v>1000712463</v>
      </c>
      <c r="F157" s="54" t="s">
        <v>452</v>
      </c>
      <c r="G157" s="51" t="s">
        <v>433</v>
      </c>
      <c r="H157" s="51">
        <v>2845</v>
      </c>
      <c r="I157" s="51">
        <v>2000</v>
      </c>
      <c r="J157" s="51">
        <v>4000</v>
      </c>
      <c r="K157" s="51">
        <v>2000</v>
      </c>
      <c r="L157" s="50">
        <f t="shared" si="7"/>
        <v>2711.25</v>
      </c>
    </row>
    <row r="158" spans="1:12">
      <c r="A158" s="53" t="s">
        <v>239</v>
      </c>
      <c r="B158" s="53">
        <v>1000923012</v>
      </c>
      <c r="C158" s="54" t="s">
        <v>299</v>
      </c>
      <c r="D158" s="51" t="s">
        <v>241</v>
      </c>
      <c r="E158" s="53">
        <v>1000712463</v>
      </c>
      <c r="F158" s="54" t="s">
        <v>452</v>
      </c>
      <c r="G158" s="51" t="s">
        <v>433</v>
      </c>
      <c r="H158" s="51">
        <v>2845</v>
      </c>
      <c r="I158" s="51">
        <v>2000</v>
      </c>
      <c r="J158" s="51">
        <v>4000</v>
      </c>
      <c r="K158" s="51">
        <v>2000</v>
      </c>
      <c r="L158" s="50">
        <f t="shared" si="7"/>
        <v>2711.25</v>
      </c>
    </row>
    <row r="159" spans="1:12">
      <c r="A159" s="53" t="s">
        <v>239</v>
      </c>
      <c r="B159" s="53">
        <v>1000713422</v>
      </c>
      <c r="C159" s="54" t="s">
        <v>318</v>
      </c>
      <c r="D159" s="51" t="s">
        <v>241</v>
      </c>
      <c r="E159" s="53">
        <v>1000712464</v>
      </c>
      <c r="F159" s="54" t="s">
        <v>453</v>
      </c>
      <c r="G159" s="51" t="s">
        <v>454</v>
      </c>
      <c r="H159" s="51">
        <v>0</v>
      </c>
      <c r="I159" s="51">
        <v>0</v>
      </c>
      <c r="J159" s="51">
        <v>0</v>
      </c>
      <c r="K159" s="51">
        <v>0</v>
      </c>
      <c r="L159" s="50">
        <f t="shared" si="7"/>
        <v>0</v>
      </c>
    </row>
    <row r="160" spans="1:12">
      <c r="A160" s="53" t="s">
        <v>239</v>
      </c>
      <c r="B160" s="53">
        <v>1000713422</v>
      </c>
      <c r="C160" s="54" t="s">
        <v>318</v>
      </c>
      <c r="D160" s="51" t="s">
        <v>241</v>
      </c>
      <c r="E160" s="53">
        <v>1000712464</v>
      </c>
      <c r="F160" s="54" t="s">
        <v>453</v>
      </c>
      <c r="G160" s="51" t="s">
        <v>454</v>
      </c>
      <c r="H160" s="51">
        <v>0</v>
      </c>
      <c r="I160" s="51">
        <v>0</v>
      </c>
      <c r="J160" s="51">
        <v>0</v>
      </c>
      <c r="K160" s="51">
        <v>0</v>
      </c>
      <c r="L160" s="50">
        <f t="shared" si="7"/>
        <v>0</v>
      </c>
    </row>
    <row r="161" spans="1:12">
      <c r="A161" s="53" t="s">
        <v>239</v>
      </c>
      <c r="B161" s="53">
        <v>1000713422</v>
      </c>
      <c r="C161" s="54" t="s">
        <v>318</v>
      </c>
      <c r="D161" s="51" t="s">
        <v>241</v>
      </c>
      <c r="E161" s="53">
        <v>1000712465</v>
      </c>
      <c r="F161" s="54" t="s">
        <v>455</v>
      </c>
      <c r="G161" s="51" t="s">
        <v>454</v>
      </c>
      <c r="H161" s="51">
        <v>0</v>
      </c>
      <c r="I161" s="51">
        <v>0</v>
      </c>
      <c r="J161" s="51">
        <v>0</v>
      </c>
      <c r="K161" s="51">
        <v>0</v>
      </c>
      <c r="L161" s="50">
        <f t="shared" si="7"/>
        <v>0</v>
      </c>
    </row>
    <row r="162" spans="1:12">
      <c r="A162" s="53" t="s">
        <v>239</v>
      </c>
      <c r="B162" s="53">
        <v>1000713422</v>
      </c>
      <c r="C162" s="54" t="s">
        <v>318</v>
      </c>
      <c r="D162" s="51" t="s">
        <v>241</v>
      </c>
      <c r="E162" s="53">
        <v>1000712466</v>
      </c>
      <c r="F162" s="54" t="s">
        <v>456</v>
      </c>
      <c r="G162" s="51" t="s">
        <v>454</v>
      </c>
      <c r="H162" s="51">
        <v>0</v>
      </c>
      <c r="I162" s="51">
        <v>0</v>
      </c>
      <c r="J162" s="51">
        <v>0</v>
      </c>
      <c r="K162" s="51">
        <v>0</v>
      </c>
      <c r="L162" s="50">
        <f t="shared" si="7"/>
        <v>0</v>
      </c>
    </row>
    <row r="163" spans="1:12">
      <c r="A163" s="53" t="s">
        <v>239</v>
      </c>
      <c r="B163" s="53">
        <v>1000713422</v>
      </c>
      <c r="C163" s="54" t="s">
        <v>318</v>
      </c>
      <c r="D163" s="51" t="s">
        <v>241</v>
      </c>
      <c r="E163" s="53">
        <v>1000712466</v>
      </c>
      <c r="F163" s="54" t="s">
        <v>456</v>
      </c>
      <c r="G163" s="51" t="s">
        <v>454</v>
      </c>
      <c r="H163" s="51">
        <v>0</v>
      </c>
      <c r="I163" s="51">
        <v>0</v>
      </c>
      <c r="J163" s="51">
        <v>0</v>
      </c>
      <c r="K163" s="51">
        <v>0</v>
      </c>
      <c r="L163" s="50">
        <f t="shared" si="7"/>
        <v>0</v>
      </c>
    </row>
    <row r="164" spans="1:12">
      <c r="A164" s="53" t="s">
        <v>239</v>
      </c>
      <c r="B164" s="53">
        <v>1000713422</v>
      </c>
      <c r="C164" s="54" t="s">
        <v>318</v>
      </c>
      <c r="D164" s="51" t="s">
        <v>241</v>
      </c>
      <c r="E164" s="53">
        <v>1000712467</v>
      </c>
      <c r="F164" s="54" t="s">
        <v>457</v>
      </c>
      <c r="G164" s="51" t="s">
        <v>454</v>
      </c>
      <c r="H164" s="51">
        <v>0</v>
      </c>
      <c r="I164" s="51">
        <v>700</v>
      </c>
      <c r="J164" s="51">
        <v>200</v>
      </c>
      <c r="K164" s="51">
        <v>0</v>
      </c>
      <c r="L164" s="50">
        <f t="shared" si="7"/>
        <v>225</v>
      </c>
    </row>
    <row r="165" spans="1:12">
      <c r="A165" s="53" t="s">
        <v>239</v>
      </c>
      <c r="B165" s="53">
        <v>1000713422</v>
      </c>
      <c r="C165" s="54" t="s">
        <v>318</v>
      </c>
      <c r="D165" s="51" t="s">
        <v>241</v>
      </c>
      <c r="E165" s="53">
        <v>1000712468</v>
      </c>
      <c r="F165" s="54" t="s">
        <v>458</v>
      </c>
      <c r="G165" s="51" t="s">
        <v>454</v>
      </c>
      <c r="H165" s="51">
        <v>0</v>
      </c>
      <c r="I165" s="51">
        <v>0</v>
      </c>
      <c r="J165" s="51">
        <v>0</v>
      </c>
      <c r="K165" s="51">
        <v>0</v>
      </c>
      <c r="L165" s="50">
        <f t="shared" si="7"/>
        <v>0</v>
      </c>
    </row>
    <row r="166" spans="1:12">
      <c r="A166" s="53" t="s">
        <v>239</v>
      </c>
      <c r="B166" s="53">
        <v>1000713422</v>
      </c>
      <c r="C166" s="54" t="s">
        <v>318</v>
      </c>
      <c r="D166" s="51" t="s">
        <v>241</v>
      </c>
      <c r="E166" s="53">
        <v>1000712468</v>
      </c>
      <c r="F166" s="54" t="s">
        <v>458</v>
      </c>
      <c r="G166" s="51" t="s">
        <v>454</v>
      </c>
      <c r="H166" s="51">
        <v>0</v>
      </c>
      <c r="I166" s="51">
        <v>0</v>
      </c>
      <c r="J166" s="51">
        <v>0</v>
      </c>
      <c r="K166" s="51">
        <v>0</v>
      </c>
      <c r="L166" s="50">
        <f t="shared" si="7"/>
        <v>0</v>
      </c>
    </row>
    <row r="167" spans="1:12">
      <c r="A167" s="53" t="s">
        <v>239</v>
      </c>
      <c r="B167" s="53">
        <v>1000713422</v>
      </c>
      <c r="C167" s="54" t="s">
        <v>318</v>
      </c>
      <c r="D167" s="51" t="s">
        <v>241</v>
      </c>
      <c r="E167" s="53">
        <v>1000712469</v>
      </c>
      <c r="F167" s="54" t="s">
        <v>459</v>
      </c>
      <c r="G167" s="51" t="s">
        <v>454</v>
      </c>
      <c r="H167" s="51">
        <v>933</v>
      </c>
      <c r="I167" s="51">
        <v>300</v>
      </c>
      <c r="J167" s="51">
        <v>1100</v>
      </c>
      <c r="K167" s="51">
        <v>800</v>
      </c>
      <c r="L167" s="50">
        <f t="shared" si="7"/>
        <v>783.25</v>
      </c>
    </row>
    <row r="168" spans="1:12">
      <c r="A168" s="53" t="s">
        <v>239</v>
      </c>
      <c r="B168" s="53">
        <v>1000713422</v>
      </c>
      <c r="C168" s="54" t="s">
        <v>318</v>
      </c>
      <c r="D168" s="51" t="s">
        <v>241</v>
      </c>
      <c r="E168" s="53">
        <v>1000712470</v>
      </c>
      <c r="F168" s="54" t="s">
        <v>460</v>
      </c>
      <c r="G168" s="51" t="s">
        <v>454</v>
      </c>
      <c r="H168" s="51">
        <v>69244</v>
      </c>
      <c r="I168" s="51">
        <v>96048</v>
      </c>
      <c r="J168" s="51">
        <v>63300</v>
      </c>
      <c r="K168" s="51">
        <v>24388</v>
      </c>
      <c r="L168" s="50">
        <f t="shared" si="7"/>
        <v>63245</v>
      </c>
    </row>
    <row r="169" spans="1:12">
      <c r="A169" s="53" t="s">
        <v>239</v>
      </c>
      <c r="B169" s="53">
        <v>1000713422</v>
      </c>
      <c r="C169" s="54" t="s">
        <v>318</v>
      </c>
      <c r="D169" s="51" t="s">
        <v>241</v>
      </c>
      <c r="E169" s="53">
        <v>1000712470</v>
      </c>
      <c r="F169" s="54" t="s">
        <v>460</v>
      </c>
      <c r="G169" s="51" t="s">
        <v>454</v>
      </c>
      <c r="H169" s="51">
        <v>69244</v>
      </c>
      <c r="I169" s="51">
        <v>96048</v>
      </c>
      <c r="J169" s="51">
        <v>63300</v>
      </c>
      <c r="K169" s="51">
        <v>24388</v>
      </c>
      <c r="L169" s="50">
        <f t="shared" si="7"/>
        <v>63245</v>
      </c>
    </row>
    <row r="170" spans="1:12">
      <c r="A170" s="53" t="s">
        <v>239</v>
      </c>
      <c r="B170" s="53">
        <v>1000713447</v>
      </c>
      <c r="C170" s="54" t="s">
        <v>325</v>
      </c>
      <c r="D170" s="51" t="s">
        <v>241</v>
      </c>
      <c r="E170" s="53">
        <v>1000712471</v>
      </c>
      <c r="F170" s="54" t="s">
        <v>461</v>
      </c>
      <c r="G170" s="51" t="s">
        <v>454</v>
      </c>
      <c r="H170" s="51">
        <v>2470</v>
      </c>
      <c r="I170" s="51">
        <v>4600</v>
      </c>
      <c r="J170" s="51">
        <v>4400</v>
      </c>
      <c r="K170" s="51">
        <v>2100</v>
      </c>
      <c r="L170" s="50">
        <f t="shared" si="7"/>
        <v>3392.5</v>
      </c>
    </row>
    <row r="171" spans="1:12">
      <c r="A171" s="53" t="s">
        <v>239</v>
      </c>
      <c r="B171" s="53">
        <v>1000713447</v>
      </c>
      <c r="C171" s="54" t="s">
        <v>325</v>
      </c>
      <c r="D171" s="51" t="s">
        <v>241</v>
      </c>
      <c r="E171" s="53">
        <v>1000712471</v>
      </c>
      <c r="F171" s="54" t="s">
        <v>461</v>
      </c>
      <c r="G171" s="51" t="s">
        <v>454</v>
      </c>
      <c r="H171" s="51">
        <v>2470</v>
      </c>
      <c r="I171" s="51">
        <v>4600</v>
      </c>
      <c r="J171" s="51">
        <v>4400</v>
      </c>
      <c r="K171" s="51">
        <v>2100</v>
      </c>
      <c r="L171" s="50">
        <f t="shared" si="7"/>
        <v>3392.5</v>
      </c>
    </row>
    <row r="172" spans="1:12">
      <c r="A172" s="53" t="s">
        <v>239</v>
      </c>
      <c r="B172" s="53">
        <v>1000923007</v>
      </c>
      <c r="C172" s="54" t="s">
        <v>304</v>
      </c>
      <c r="D172" s="51" t="s">
        <v>267</v>
      </c>
      <c r="E172" s="53">
        <v>1000712472</v>
      </c>
      <c r="F172" s="54" t="s">
        <v>462</v>
      </c>
      <c r="G172" s="51" t="s">
        <v>463</v>
      </c>
      <c r="H172" s="51">
        <v>2279</v>
      </c>
      <c r="I172" s="51">
        <v>3006</v>
      </c>
      <c r="J172" s="51">
        <v>3023</v>
      </c>
      <c r="K172" s="51">
        <v>3000</v>
      </c>
      <c r="L172" s="50">
        <f t="shared" si="7"/>
        <v>2827</v>
      </c>
    </row>
    <row r="173" spans="1:12">
      <c r="A173" s="53" t="s">
        <v>239</v>
      </c>
      <c r="B173" s="53">
        <v>1000923007</v>
      </c>
      <c r="C173" s="54" t="s">
        <v>304</v>
      </c>
      <c r="D173" s="51" t="s">
        <v>267</v>
      </c>
      <c r="E173" s="53">
        <v>1000712472</v>
      </c>
      <c r="F173" s="54" t="s">
        <v>462</v>
      </c>
      <c r="G173" s="51" t="s">
        <v>463</v>
      </c>
      <c r="H173" s="51">
        <v>2279</v>
      </c>
      <c r="I173" s="51">
        <v>3006</v>
      </c>
      <c r="J173" s="51">
        <v>3023</v>
      </c>
      <c r="K173" s="51">
        <v>3000</v>
      </c>
      <c r="L173" s="50">
        <f t="shared" si="7"/>
        <v>2827</v>
      </c>
    </row>
    <row r="174" spans="1:12">
      <c r="A174" s="53" t="s">
        <v>239</v>
      </c>
      <c r="B174" s="53">
        <v>1000923007</v>
      </c>
      <c r="C174" s="54" t="s">
        <v>304</v>
      </c>
      <c r="D174" s="51" t="s">
        <v>267</v>
      </c>
      <c r="E174" s="53">
        <v>1000712473</v>
      </c>
      <c r="F174" s="54" t="s">
        <v>464</v>
      </c>
      <c r="G174" s="51" t="s">
        <v>463</v>
      </c>
      <c r="H174" s="51">
        <v>3950</v>
      </c>
      <c r="I174" s="51">
        <v>2200</v>
      </c>
      <c r="J174" s="51">
        <v>2715</v>
      </c>
      <c r="K174" s="51">
        <v>5150</v>
      </c>
      <c r="L174" s="50">
        <f t="shared" si="7"/>
        <v>3503.75</v>
      </c>
    </row>
    <row r="175" spans="1:12">
      <c r="A175" s="53" t="s">
        <v>239</v>
      </c>
      <c r="B175" s="53">
        <v>1000713408</v>
      </c>
      <c r="C175" s="54" t="s">
        <v>282</v>
      </c>
      <c r="D175" s="51" t="s">
        <v>241</v>
      </c>
      <c r="E175" s="53">
        <v>1000712474</v>
      </c>
      <c r="F175" s="54" t="s">
        <v>465</v>
      </c>
      <c r="G175" s="51" t="s">
        <v>463</v>
      </c>
      <c r="H175" s="51">
        <v>0</v>
      </c>
      <c r="I175" s="51">
        <v>0</v>
      </c>
      <c r="J175" s="51">
        <v>0</v>
      </c>
      <c r="K175" s="51">
        <v>0</v>
      </c>
      <c r="L175" s="50">
        <f t="shared" si="7"/>
        <v>0</v>
      </c>
    </row>
    <row r="176" spans="1:12">
      <c r="A176" s="53" t="s">
        <v>239</v>
      </c>
      <c r="B176" s="53">
        <v>1000923007</v>
      </c>
      <c r="C176" s="54" t="s">
        <v>304</v>
      </c>
      <c r="D176" s="51" t="s">
        <v>267</v>
      </c>
      <c r="E176" s="53">
        <v>1000712475</v>
      </c>
      <c r="F176" s="54" t="s">
        <v>466</v>
      </c>
      <c r="G176" s="51" t="s">
        <v>463</v>
      </c>
      <c r="H176" s="51">
        <v>349</v>
      </c>
      <c r="I176" s="51">
        <v>490</v>
      </c>
      <c r="J176" s="51">
        <v>440</v>
      </c>
      <c r="K176" s="51">
        <v>145</v>
      </c>
      <c r="L176" s="50">
        <f t="shared" si="7"/>
        <v>356</v>
      </c>
    </row>
    <row r="177" spans="1:12">
      <c r="A177" s="53" t="s">
        <v>239</v>
      </c>
      <c r="B177" s="53">
        <v>1000923007</v>
      </c>
      <c r="C177" s="54" t="s">
        <v>304</v>
      </c>
      <c r="D177" s="51" t="s">
        <v>267</v>
      </c>
      <c r="E177" s="53">
        <v>1000712475</v>
      </c>
      <c r="F177" s="54" t="s">
        <v>466</v>
      </c>
      <c r="G177" s="51" t="s">
        <v>463</v>
      </c>
      <c r="H177" s="51">
        <v>349</v>
      </c>
      <c r="I177" s="51">
        <v>490</v>
      </c>
      <c r="J177" s="51">
        <v>440</v>
      </c>
      <c r="K177" s="51">
        <v>145</v>
      </c>
      <c r="L177" s="50">
        <f t="shared" si="7"/>
        <v>356</v>
      </c>
    </row>
    <row r="178" spans="1:12">
      <c r="A178" s="53" t="s">
        <v>239</v>
      </c>
      <c r="B178" s="53">
        <v>1000713408</v>
      </c>
      <c r="C178" s="54" t="s">
        <v>282</v>
      </c>
      <c r="D178" s="51" t="s">
        <v>241</v>
      </c>
      <c r="E178" s="53">
        <v>1000712476</v>
      </c>
      <c r="F178" s="54" t="s">
        <v>467</v>
      </c>
      <c r="G178" s="51" t="s">
        <v>463</v>
      </c>
      <c r="H178" s="51">
        <v>1200</v>
      </c>
      <c r="I178" s="51">
        <v>1600</v>
      </c>
      <c r="J178" s="51">
        <v>850</v>
      </c>
      <c r="K178" s="51">
        <v>900</v>
      </c>
      <c r="L178" s="50">
        <f t="shared" si="7"/>
        <v>1137.5</v>
      </c>
    </row>
    <row r="179" spans="1:12">
      <c r="A179" s="53" t="s">
        <v>239</v>
      </c>
      <c r="B179" s="53">
        <v>1000713408</v>
      </c>
      <c r="C179" s="54" t="s">
        <v>282</v>
      </c>
      <c r="D179" s="51" t="s">
        <v>241</v>
      </c>
      <c r="E179" s="53">
        <v>1000712476</v>
      </c>
      <c r="F179" s="54" t="s">
        <v>467</v>
      </c>
      <c r="G179" s="51" t="s">
        <v>463</v>
      </c>
      <c r="H179" s="51">
        <v>1200</v>
      </c>
      <c r="I179" s="51">
        <v>1600</v>
      </c>
      <c r="J179" s="51">
        <v>850</v>
      </c>
      <c r="K179" s="51">
        <v>900</v>
      </c>
      <c r="L179" s="50">
        <f t="shared" si="7"/>
        <v>1137.5</v>
      </c>
    </row>
    <row r="180" spans="1:12">
      <c r="A180" s="53" t="s">
        <v>239</v>
      </c>
      <c r="B180" s="53">
        <v>1000714123</v>
      </c>
      <c r="C180" s="54" t="s">
        <v>290</v>
      </c>
      <c r="D180" s="51" t="s">
        <v>241</v>
      </c>
      <c r="E180" s="53">
        <v>1000712477</v>
      </c>
      <c r="F180" s="54" t="s">
        <v>468</v>
      </c>
      <c r="G180" s="51" t="s">
        <v>469</v>
      </c>
      <c r="H180" s="51">
        <v>7910</v>
      </c>
      <c r="I180" s="51">
        <v>15200</v>
      </c>
      <c r="J180" s="51">
        <v>3000</v>
      </c>
      <c r="K180" s="51">
        <v>0</v>
      </c>
      <c r="L180" s="50">
        <f t="shared" si="7"/>
        <v>6527.5</v>
      </c>
    </row>
    <row r="181" spans="1:12">
      <c r="A181" s="53" t="s">
        <v>239</v>
      </c>
      <c r="B181" s="53">
        <v>1000923003</v>
      </c>
      <c r="C181" s="54" t="s">
        <v>303</v>
      </c>
      <c r="D181" s="51" t="s">
        <v>267</v>
      </c>
      <c r="E181" s="53">
        <v>1000712478</v>
      </c>
      <c r="F181" s="54" t="s">
        <v>470</v>
      </c>
      <c r="G181" s="51" t="s">
        <v>469</v>
      </c>
      <c r="H181" s="51">
        <v>0</v>
      </c>
      <c r="I181" s="51">
        <v>0</v>
      </c>
      <c r="J181" s="51">
        <v>0</v>
      </c>
      <c r="K181" s="51">
        <v>0</v>
      </c>
      <c r="L181" s="50">
        <f t="shared" si="7"/>
        <v>0</v>
      </c>
    </row>
    <row r="182" spans="1:12">
      <c r="A182" s="53" t="s">
        <v>239</v>
      </c>
      <c r="B182" s="53">
        <v>1000923003</v>
      </c>
      <c r="C182" s="54" t="s">
        <v>303</v>
      </c>
      <c r="D182" s="51" t="s">
        <v>267</v>
      </c>
      <c r="E182" s="53">
        <v>1000712478</v>
      </c>
      <c r="F182" s="54" t="s">
        <v>470</v>
      </c>
      <c r="G182" s="51" t="s">
        <v>469</v>
      </c>
      <c r="H182" s="51">
        <v>0</v>
      </c>
      <c r="I182" s="51">
        <v>0</v>
      </c>
      <c r="J182" s="51">
        <v>0</v>
      </c>
      <c r="K182" s="51">
        <v>0</v>
      </c>
      <c r="L182" s="50">
        <f t="shared" si="7"/>
        <v>0</v>
      </c>
    </row>
    <row r="183" spans="1:12">
      <c r="A183" s="53" t="s">
        <v>239</v>
      </c>
      <c r="B183" s="53">
        <v>1000714123</v>
      </c>
      <c r="C183" s="54" t="s">
        <v>290</v>
      </c>
      <c r="D183" s="51" t="s">
        <v>241</v>
      </c>
      <c r="E183" s="53">
        <v>1000712479</v>
      </c>
      <c r="F183" s="54" t="s">
        <v>471</v>
      </c>
      <c r="G183" s="51" t="s">
        <v>469</v>
      </c>
      <c r="H183" s="51">
        <v>200</v>
      </c>
      <c r="I183" s="51">
        <v>0</v>
      </c>
      <c r="J183" s="51">
        <v>0</v>
      </c>
      <c r="K183" s="51">
        <v>0</v>
      </c>
      <c r="L183" s="50">
        <f t="shared" si="7"/>
        <v>50</v>
      </c>
    </row>
    <row r="184" spans="1:12">
      <c r="A184" s="53" t="s">
        <v>239</v>
      </c>
      <c r="B184" s="53">
        <v>1000923003</v>
      </c>
      <c r="C184" s="54" t="s">
        <v>303</v>
      </c>
      <c r="D184" s="51" t="s">
        <v>267</v>
      </c>
      <c r="E184" s="53">
        <v>1000712480</v>
      </c>
      <c r="F184" s="54" t="s">
        <v>472</v>
      </c>
      <c r="G184" s="51" t="s">
        <v>469</v>
      </c>
      <c r="H184" s="51">
        <v>39075</v>
      </c>
      <c r="I184" s="51">
        <v>56027</v>
      </c>
      <c r="J184" s="51">
        <v>42440</v>
      </c>
      <c r="K184" s="51">
        <v>39009</v>
      </c>
      <c r="L184" s="50">
        <f t="shared" si="7"/>
        <v>44137.75</v>
      </c>
    </row>
    <row r="185" spans="1:12">
      <c r="A185" s="53" t="s">
        <v>239</v>
      </c>
      <c r="B185" s="53">
        <v>1000923003</v>
      </c>
      <c r="C185" s="54" t="s">
        <v>303</v>
      </c>
      <c r="D185" s="51" t="s">
        <v>267</v>
      </c>
      <c r="E185" s="53">
        <v>1000712480</v>
      </c>
      <c r="F185" s="54" t="s">
        <v>472</v>
      </c>
      <c r="G185" s="51" t="s">
        <v>469</v>
      </c>
      <c r="H185" s="51">
        <v>39075</v>
      </c>
      <c r="I185" s="51">
        <v>56027</v>
      </c>
      <c r="J185" s="51">
        <v>42440</v>
      </c>
      <c r="K185" s="51">
        <v>39009</v>
      </c>
      <c r="L185" s="50">
        <f t="shared" si="7"/>
        <v>44137.75</v>
      </c>
    </row>
    <row r="186" spans="1:12">
      <c r="A186" s="53" t="s">
        <v>239</v>
      </c>
      <c r="B186" s="53">
        <v>1000713411</v>
      </c>
      <c r="C186" s="54" t="s">
        <v>293</v>
      </c>
      <c r="D186" s="51" t="s">
        <v>241</v>
      </c>
      <c r="E186" s="53">
        <v>1000712482</v>
      </c>
      <c r="F186" s="54" t="s">
        <v>473</v>
      </c>
      <c r="G186" s="51" t="s">
        <v>474</v>
      </c>
      <c r="H186" s="51">
        <v>0</v>
      </c>
      <c r="I186" s="51">
        <v>0</v>
      </c>
      <c r="J186" s="51">
        <v>0</v>
      </c>
      <c r="K186" s="51">
        <v>0</v>
      </c>
      <c r="L186" s="50">
        <f t="shared" si="7"/>
        <v>0</v>
      </c>
    </row>
    <row r="187" spans="1:12">
      <c r="A187" s="53" t="s">
        <v>239</v>
      </c>
      <c r="B187" s="53">
        <v>1000713413</v>
      </c>
      <c r="C187" s="54" t="s">
        <v>297</v>
      </c>
      <c r="D187" s="51" t="s">
        <v>267</v>
      </c>
      <c r="E187" s="53">
        <v>1000712483</v>
      </c>
      <c r="F187" s="54" t="s">
        <v>475</v>
      </c>
      <c r="G187" s="51" t="s">
        <v>476</v>
      </c>
      <c r="H187" s="51">
        <v>8</v>
      </c>
      <c r="I187" s="51">
        <v>12</v>
      </c>
      <c r="J187" s="51">
        <v>52</v>
      </c>
      <c r="K187" s="51">
        <v>60</v>
      </c>
      <c r="L187" s="50">
        <f t="shared" si="7"/>
        <v>33</v>
      </c>
    </row>
    <row r="188" spans="1:12">
      <c r="A188" s="53" t="s">
        <v>239</v>
      </c>
      <c r="B188" s="53">
        <v>1000713413</v>
      </c>
      <c r="C188" s="54" t="s">
        <v>297</v>
      </c>
      <c r="D188" s="51" t="s">
        <v>267</v>
      </c>
      <c r="E188" s="53">
        <v>1000712485</v>
      </c>
      <c r="F188" s="54" t="s">
        <v>477</v>
      </c>
      <c r="G188" s="51" t="s">
        <v>476</v>
      </c>
      <c r="H188" s="51">
        <v>0</v>
      </c>
      <c r="I188" s="51">
        <v>0</v>
      </c>
      <c r="J188" s="51">
        <v>0</v>
      </c>
      <c r="K188" s="51">
        <v>0</v>
      </c>
      <c r="L188" s="50">
        <f t="shared" si="7"/>
        <v>0</v>
      </c>
    </row>
    <row r="189" spans="1:12">
      <c r="A189" s="53" t="s">
        <v>239</v>
      </c>
      <c r="B189" s="53">
        <v>1000923004</v>
      </c>
      <c r="C189" s="54" t="s">
        <v>306</v>
      </c>
      <c r="D189" s="51" t="s">
        <v>267</v>
      </c>
      <c r="E189" s="53">
        <v>1000712486</v>
      </c>
      <c r="F189" s="54" t="s">
        <v>478</v>
      </c>
      <c r="G189" s="51" t="s">
        <v>476</v>
      </c>
      <c r="H189" s="51">
        <v>6765</v>
      </c>
      <c r="I189" s="51">
        <v>8443</v>
      </c>
      <c r="J189" s="51">
        <v>4635</v>
      </c>
      <c r="K189" s="51">
        <v>5830</v>
      </c>
      <c r="L189" s="50">
        <f t="shared" si="7"/>
        <v>6418.25</v>
      </c>
    </row>
    <row r="190" spans="1:12">
      <c r="A190" s="53" t="s">
        <v>239</v>
      </c>
      <c r="B190" s="53">
        <v>1000923004</v>
      </c>
      <c r="C190" s="54" t="s">
        <v>306</v>
      </c>
      <c r="D190" s="51" t="s">
        <v>267</v>
      </c>
      <c r="E190" s="53">
        <v>1000712486</v>
      </c>
      <c r="F190" s="54" t="s">
        <v>478</v>
      </c>
      <c r="G190" s="51" t="s">
        <v>476</v>
      </c>
      <c r="H190" s="51">
        <v>6765</v>
      </c>
      <c r="I190" s="51">
        <v>8443</v>
      </c>
      <c r="J190" s="51">
        <v>4635</v>
      </c>
      <c r="K190" s="51">
        <v>5830</v>
      </c>
      <c r="L190" s="50">
        <f t="shared" si="7"/>
        <v>6418.25</v>
      </c>
    </row>
    <row r="191" spans="1:12">
      <c r="A191" s="53" t="s">
        <v>239</v>
      </c>
      <c r="B191" s="53">
        <v>1000923004</v>
      </c>
      <c r="C191" s="54" t="s">
        <v>306</v>
      </c>
      <c r="D191" s="51" t="s">
        <v>267</v>
      </c>
      <c r="E191" s="53">
        <v>1000712486</v>
      </c>
      <c r="F191" s="54" t="s">
        <v>478</v>
      </c>
      <c r="G191" s="51" t="s">
        <v>476</v>
      </c>
      <c r="H191" s="51">
        <v>6765</v>
      </c>
      <c r="I191" s="51">
        <v>8443</v>
      </c>
      <c r="J191" s="51">
        <v>4635</v>
      </c>
      <c r="K191" s="51">
        <v>5830</v>
      </c>
      <c r="L191" s="50">
        <f t="shared" si="7"/>
        <v>6418.25</v>
      </c>
    </row>
    <row r="192" spans="1:12">
      <c r="A192" s="53" t="s">
        <v>239</v>
      </c>
      <c r="B192" s="53">
        <v>1000713448</v>
      </c>
      <c r="C192" s="54" t="s">
        <v>310</v>
      </c>
      <c r="D192" s="51" t="s">
        <v>267</v>
      </c>
      <c r="E192" s="53">
        <v>1000712487</v>
      </c>
      <c r="F192" s="54" t="s">
        <v>479</v>
      </c>
      <c r="G192" s="51" t="s">
        <v>476</v>
      </c>
      <c r="H192" s="51">
        <v>1870</v>
      </c>
      <c r="I192" s="51">
        <v>1840</v>
      </c>
      <c r="J192" s="51">
        <v>1941</v>
      </c>
      <c r="K192" s="51">
        <v>2075</v>
      </c>
      <c r="L192" s="50">
        <f t="shared" si="7"/>
        <v>1931.5</v>
      </c>
    </row>
    <row r="193" spans="1:12">
      <c r="A193" s="53" t="s">
        <v>239</v>
      </c>
      <c r="B193" s="53">
        <v>1000923010</v>
      </c>
      <c r="C193" s="54" t="s">
        <v>313</v>
      </c>
      <c r="D193" s="51" t="s">
        <v>267</v>
      </c>
      <c r="E193" s="53">
        <v>1000712487</v>
      </c>
      <c r="F193" s="54" t="s">
        <v>479</v>
      </c>
      <c r="G193" s="51" t="s">
        <v>476</v>
      </c>
      <c r="H193" s="51">
        <v>1870</v>
      </c>
      <c r="I193" s="51">
        <v>1840</v>
      </c>
      <c r="J193" s="51">
        <v>1941</v>
      </c>
      <c r="K193" s="51">
        <v>2075</v>
      </c>
      <c r="L193" s="50">
        <f t="shared" si="7"/>
        <v>1931.5</v>
      </c>
    </row>
    <row r="194" spans="1:12">
      <c r="A194" s="53" t="s">
        <v>239</v>
      </c>
      <c r="B194" s="53">
        <v>1000923004</v>
      </c>
      <c r="C194" s="54" t="s">
        <v>306</v>
      </c>
      <c r="D194" s="51" t="s">
        <v>267</v>
      </c>
      <c r="E194" s="53">
        <v>1000712488</v>
      </c>
      <c r="F194" s="54" t="s">
        <v>480</v>
      </c>
      <c r="G194" s="51" t="s">
        <v>476</v>
      </c>
      <c r="H194" s="51">
        <v>1010</v>
      </c>
      <c r="I194" s="51">
        <v>1680</v>
      </c>
      <c r="J194" s="51">
        <v>1870</v>
      </c>
      <c r="K194" s="51">
        <v>1430</v>
      </c>
      <c r="L194" s="50">
        <f t="shared" si="7"/>
        <v>1497.5</v>
      </c>
    </row>
    <row r="195" spans="1:12">
      <c r="A195" s="53" t="s">
        <v>239</v>
      </c>
      <c r="B195" s="53">
        <v>1000923004</v>
      </c>
      <c r="C195" s="54" t="s">
        <v>306</v>
      </c>
      <c r="D195" s="51" t="s">
        <v>267</v>
      </c>
      <c r="E195" s="53">
        <v>1000712488</v>
      </c>
      <c r="F195" s="54" t="s">
        <v>480</v>
      </c>
      <c r="G195" s="51" t="s">
        <v>476</v>
      </c>
      <c r="H195" s="51">
        <v>1010</v>
      </c>
      <c r="I195" s="51">
        <v>1680</v>
      </c>
      <c r="J195" s="51">
        <v>1870</v>
      </c>
      <c r="K195" s="51">
        <v>1430</v>
      </c>
      <c r="L195" s="50">
        <f t="shared" si="7"/>
        <v>1497.5</v>
      </c>
    </row>
    <row r="196" spans="1:12">
      <c r="A196" s="53" t="s">
        <v>239</v>
      </c>
      <c r="B196" s="53">
        <v>1000923010</v>
      </c>
      <c r="C196" s="54" t="s">
        <v>313</v>
      </c>
      <c r="D196" s="51" t="s">
        <v>267</v>
      </c>
      <c r="E196" s="53">
        <v>1000712488</v>
      </c>
      <c r="F196" s="54" t="s">
        <v>480</v>
      </c>
      <c r="G196" s="51" t="s">
        <v>476</v>
      </c>
      <c r="H196" s="51">
        <v>1010</v>
      </c>
      <c r="I196" s="51">
        <v>1680</v>
      </c>
      <c r="J196" s="51">
        <v>1870</v>
      </c>
      <c r="K196" s="51">
        <v>1430</v>
      </c>
      <c r="L196" s="50">
        <f t="shared" si="7"/>
        <v>1497.5</v>
      </c>
    </row>
    <row r="197" spans="1:12">
      <c r="A197" s="53" t="s">
        <v>239</v>
      </c>
      <c r="B197" s="53">
        <v>1000713451</v>
      </c>
      <c r="C197" s="54" t="s">
        <v>322</v>
      </c>
      <c r="D197" s="51" t="s">
        <v>267</v>
      </c>
      <c r="E197" s="53">
        <v>1000712489</v>
      </c>
      <c r="F197" s="54" t="s">
        <v>481</v>
      </c>
      <c r="G197" s="51" t="s">
        <v>476</v>
      </c>
      <c r="H197" s="51">
        <v>450</v>
      </c>
      <c r="I197" s="51">
        <v>540</v>
      </c>
      <c r="J197" s="51">
        <v>600</v>
      </c>
      <c r="K197" s="51">
        <v>570</v>
      </c>
      <c r="L197" s="50">
        <f t="shared" si="7"/>
        <v>540</v>
      </c>
    </row>
    <row r="198" spans="1:12">
      <c r="A198" s="53" t="s">
        <v>239</v>
      </c>
      <c r="B198" s="53">
        <v>1000923010</v>
      </c>
      <c r="C198" s="54" t="s">
        <v>313</v>
      </c>
      <c r="D198" s="51" t="s">
        <v>267</v>
      </c>
      <c r="E198" s="53">
        <v>1000712489</v>
      </c>
      <c r="F198" s="54" t="s">
        <v>481</v>
      </c>
      <c r="G198" s="51" t="s">
        <v>476</v>
      </c>
      <c r="H198" s="51">
        <v>450</v>
      </c>
      <c r="I198" s="51">
        <v>540</v>
      </c>
      <c r="J198" s="51">
        <v>600</v>
      </c>
      <c r="K198" s="51">
        <v>570</v>
      </c>
      <c r="L198" s="50">
        <f t="shared" si="7"/>
        <v>540</v>
      </c>
    </row>
    <row r="199" spans="1:12">
      <c r="A199" s="53" t="s">
        <v>239</v>
      </c>
      <c r="B199" s="53">
        <v>1000713385</v>
      </c>
      <c r="C199" s="54" t="s">
        <v>255</v>
      </c>
      <c r="D199" s="51" t="s">
        <v>267</v>
      </c>
      <c r="E199" s="53">
        <v>1000712500</v>
      </c>
      <c r="F199" s="54" t="s">
        <v>482</v>
      </c>
      <c r="G199" s="51" t="s">
        <v>483</v>
      </c>
      <c r="H199" s="51">
        <v>75</v>
      </c>
      <c r="I199" s="51">
        <v>300</v>
      </c>
      <c r="J199" s="51">
        <v>600</v>
      </c>
      <c r="K199" s="51">
        <v>0</v>
      </c>
      <c r="L199" s="50">
        <f t="shared" si="7"/>
        <v>243.75</v>
      </c>
    </row>
    <row r="200" spans="1:12">
      <c r="A200" s="53" t="s">
        <v>239</v>
      </c>
      <c r="B200" s="53">
        <v>1000713386</v>
      </c>
      <c r="C200" s="54" t="s">
        <v>259</v>
      </c>
      <c r="D200" s="51" t="s">
        <v>241</v>
      </c>
      <c r="E200" s="53">
        <v>1000712502</v>
      </c>
      <c r="F200" s="54" t="s">
        <v>484</v>
      </c>
      <c r="G200" s="51" t="s">
        <v>485</v>
      </c>
      <c r="H200" s="51">
        <v>17631</v>
      </c>
      <c r="I200" s="51">
        <v>18100</v>
      </c>
      <c r="J200" s="51">
        <v>7000</v>
      </c>
      <c r="K200" s="51">
        <v>7310</v>
      </c>
      <c r="L200" s="50">
        <f t="shared" si="7"/>
        <v>12510.25</v>
      </c>
    </row>
    <row r="201" spans="1:12">
      <c r="A201" s="53" t="s">
        <v>239</v>
      </c>
      <c r="B201" s="53">
        <v>1000713386</v>
      </c>
      <c r="C201" s="54" t="s">
        <v>259</v>
      </c>
      <c r="D201" s="51" t="s">
        <v>241</v>
      </c>
      <c r="E201" s="53">
        <v>1000712504</v>
      </c>
      <c r="F201" s="54" t="s">
        <v>486</v>
      </c>
      <c r="G201" s="51" t="s">
        <v>485</v>
      </c>
      <c r="H201" s="51">
        <v>1890</v>
      </c>
      <c r="I201" s="51">
        <v>2700</v>
      </c>
      <c r="J201" s="51">
        <v>900</v>
      </c>
      <c r="K201" s="51">
        <v>2150</v>
      </c>
      <c r="L201" s="50">
        <f t="shared" si="7"/>
        <v>1910</v>
      </c>
    </row>
    <row r="202" spans="1:12">
      <c r="A202" s="53" t="s">
        <v>239</v>
      </c>
      <c r="B202" s="53">
        <v>1000713386</v>
      </c>
      <c r="C202" s="54" t="s">
        <v>259</v>
      </c>
      <c r="D202" s="51" t="s">
        <v>241</v>
      </c>
      <c r="E202" s="53">
        <v>1000712504</v>
      </c>
      <c r="F202" s="54" t="s">
        <v>486</v>
      </c>
      <c r="G202" s="51" t="s">
        <v>485</v>
      </c>
      <c r="H202" s="51">
        <v>1890</v>
      </c>
      <c r="I202" s="51">
        <v>2700</v>
      </c>
      <c r="J202" s="51">
        <v>900</v>
      </c>
      <c r="K202" s="51">
        <v>2150</v>
      </c>
      <c r="L202" s="50">
        <f t="shared" si="7"/>
        <v>1910</v>
      </c>
    </row>
    <row r="203" spans="1:12">
      <c r="A203" s="53" t="s">
        <v>239</v>
      </c>
      <c r="B203" s="53">
        <v>1000713386</v>
      </c>
      <c r="C203" s="54" t="s">
        <v>259</v>
      </c>
      <c r="D203" s="51" t="s">
        <v>241</v>
      </c>
      <c r="E203" s="53">
        <v>1000712505</v>
      </c>
      <c r="F203" s="54" t="s">
        <v>487</v>
      </c>
      <c r="G203" s="51" t="s">
        <v>485</v>
      </c>
      <c r="H203" s="51">
        <v>0</v>
      </c>
      <c r="I203" s="51">
        <v>545</v>
      </c>
      <c r="J203" s="51">
        <v>300</v>
      </c>
      <c r="K203" s="51">
        <v>450</v>
      </c>
      <c r="L203" s="50">
        <f t="shared" si="7"/>
        <v>323.75</v>
      </c>
    </row>
    <row r="204" spans="1:12">
      <c r="A204" s="53" t="s">
        <v>239</v>
      </c>
      <c r="B204" s="53">
        <v>1000713387</v>
      </c>
      <c r="C204" s="54" t="s">
        <v>266</v>
      </c>
      <c r="D204" s="51" t="s">
        <v>241</v>
      </c>
      <c r="E204" s="53">
        <v>1000712506</v>
      </c>
      <c r="F204" s="54" t="s">
        <v>488</v>
      </c>
      <c r="G204" s="51" t="s">
        <v>489</v>
      </c>
      <c r="H204" s="51">
        <v>120</v>
      </c>
      <c r="I204" s="51">
        <v>250</v>
      </c>
      <c r="J204" s="51">
        <v>450</v>
      </c>
      <c r="K204" s="51">
        <v>0</v>
      </c>
      <c r="L204" s="50">
        <f t="shared" si="7"/>
        <v>205</v>
      </c>
    </row>
    <row r="205" spans="1:12">
      <c r="A205" s="53" t="s">
        <v>239</v>
      </c>
      <c r="B205" s="53">
        <v>1000713402</v>
      </c>
      <c r="C205" s="54" t="s">
        <v>240</v>
      </c>
      <c r="D205" s="51" t="s">
        <v>241</v>
      </c>
      <c r="E205" s="53">
        <v>1000712510</v>
      </c>
      <c r="F205" s="54" t="s">
        <v>490</v>
      </c>
      <c r="G205" s="51" t="s">
        <v>243</v>
      </c>
      <c r="H205" s="51">
        <v>0</v>
      </c>
      <c r="I205" s="51">
        <v>0</v>
      </c>
      <c r="J205" s="51">
        <v>0</v>
      </c>
      <c r="K205" s="51">
        <v>0</v>
      </c>
      <c r="L205" s="50">
        <f t="shared" si="7"/>
        <v>0</v>
      </c>
    </row>
    <row r="206" spans="1:12">
      <c r="A206" s="53" t="s">
        <v>239</v>
      </c>
      <c r="B206" s="53">
        <v>1000713404</v>
      </c>
      <c r="C206" s="54" t="s">
        <v>262</v>
      </c>
      <c r="D206" s="51" t="s">
        <v>267</v>
      </c>
      <c r="E206" s="53">
        <v>1000712512</v>
      </c>
      <c r="F206" s="54" t="s">
        <v>491</v>
      </c>
      <c r="G206" s="51" t="s">
        <v>265</v>
      </c>
      <c r="H206" s="51">
        <v>0</v>
      </c>
      <c r="I206" s="51">
        <v>0</v>
      </c>
      <c r="J206" s="51">
        <v>0</v>
      </c>
      <c r="K206" s="51">
        <v>0</v>
      </c>
      <c r="L206" s="50">
        <f t="shared" si="7"/>
        <v>0</v>
      </c>
    </row>
    <row r="207" spans="1:12">
      <c r="A207" s="53" t="s">
        <v>239</v>
      </c>
      <c r="B207" s="53">
        <v>1000713406</v>
      </c>
      <c r="C207" s="54" t="s">
        <v>275</v>
      </c>
      <c r="D207" s="51" t="s">
        <v>241</v>
      </c>
      <c r="E207" s="53">
        <v>1000712513</v>
      </c>
      <c r="F207" s="54" t="s">
        <v>492</v>
      </c>
      <c r="G207" s="51" t="s">
        <v>284</v>
      </c>
      <c r="H207" s="51">
        <v>0</v>
      </c>
      <c r="I207" s="51">
        <v>0</v>
      </c>
      <c r="J207" s="51">
        <v>0</v>
      </c>
      <c r="K207" s="51">
        <v>0</v>
      </c>
      <c r="L207" s="50">
        <f t="shared" ref="L207:L270" si="8">AVERAGE(H207:K207)</f>
        <v>0</v>
      </c>
    </row>
    <row r="208" spans="1:12">
      <c r="A208" s="53" t="s">
        <v>239</v>
      </c>
      <c r="B208" s="53">
        <v>1000713413</v>
      </c>
      <c r="C208" s="54" t="s">
        <v>297</v>
      </c>
      <c r="D208" s="51" t="s">
        <v>267</v>
      </c>
      <c r="E208" s="53">
        <v>1000712516</v>
      </c>
      <c r="F208" s="54" t="s">
        <v>493</v>
      </c>
      <c r="G208" s="51" t="s">
        <v>353</v>
      </c>
      <c r="H208" s="51">
        <v>0</v>
      </c>
      <c r="I208" s="51">
        <v>0</v>
      </c>
      <c r="J208" s="51">
        <v>0</v>
      </c>
      <c r="K208" s="51">
        <v>0</v>
      </c>
      <c r="L208" s="50">
        <f t="shared" si="8"/>
        <v>0</v>
      </c>
    </row>
    <row r="209" spans="1:12">
      <c r="A209" s="53" t="s">
        <v>239</v>
      </c>
      <c r="B209" s="53">
        <v>1000713384</v>
      </c>
      <c r="C209" s="54" t="s">
        <v>252</v>
      </c>
      <c r="D209" s="51" t="s">
        <v>241</v>
      </c>
      <c r="E209" s="53">
        <v>1000712524</v>
      </c>
      <c r="F209" s="54" t="s">
        <v>494</v>
      </c>
      <c r="G209" s="51" t="s">
        <v>368</v>
      </c>
      <c r="H209" s="51">
        <v>0</v>
      </c>
      <c r="I209" s="51">
        <v>0</v>
      </c>
      <c r="J209" s="51">
        <v>0</v>
      </c>
      <c r="K209" s="51">
        <v>0</v>
      </c>
      <c r="L209" s="50">
        <f t="shared" si="8"/>
        <v>0</v>
      </c>
    </row>
    <row r="210" spans="1:12">
      <c r="A210" s="53" t="s">
        <v>239</v>
      </c>
      <c r="B210" s="53">
        <v>1000713385</v>
      </c>
      <c r="C210" s="54" t="s">
        <v>255</v>
      </c>
      <c r="D210" s="51" t="s">
        <v>267</v>
      </c>
      <c r="E210" s="53">
        <v>1000712525</v>
      </c>
      <c r="F210" s="54" t="s">
        <v>495</v>
      </c>
      <c r="G210" s="51" t="s">
        <v>379</v>
      </c>
      <c r="H210" s="51">
        <v>0</v>
      </c>
      <c r="I210" s="51">
        <v>0</v>
      </c>
      <c r="J210" s="51">
        <v>0</v>
      </c>
      <c r="K210" s="51">
        <v>0</v>
      </c>
      <c r="L210" s="50">
        <f t="shared" si="8"/>
        <v>0</v>
      </c>
    </row>
    <row r="211" spans="1:12">
      <c r="A211" s="53" t="s">
        <v>239</v>
      </c>
      <c r="B211" s="53">
        <v>1000713404</v>
      </c>
      <c r="C211" s="54" t="s">
        <v>262</v>
      </c>
      <c r="D211" s="51" t="s">
        <v>267</v>
      </c>
      <c r="E211" s="53">
        <v>1000712534</v>
      </c>
      <c r="F211" s="54" t="s">
        <v>496</v>
      </c>
      <c r="G211" s="51" t="s">
        <v>428</v>
      </c>
      <c r="H211" s="51">
        <v>0</v>
      </c>
      <c r="I211" s="51">
        <v>500</v>
      </c>
      <c r="J211" s="51">
        <v>500</v>
      </c>
      <c r="K211" s="51">
        <v>100</v>
      </c>
      <c r="L211" s="50">
        <f t="shared" si="8"/>
        <v>275</v>
      </c>
    </row>
    <row r="212" spans="1:12">
      <c r="A212" s="53" t="s">
        <v>239</v>
      </c>
      <c r="B212" s="53">
        <v>1000713404</v>
      </c>
      <c r="C212" s="54" t="s">
        <v>262</v>
      </c>
      <c r="D212" s="51" t="s">
        <v>267</v>
      </c>
      <c r="E212" s="53">
        <v>1000712534</v>
      </c>
      <c r="F212" s="54" t="s">
        <v>496</v>
      </c>
      <c r="G212" s="51" t="s">
        <v>428</v>
      </c>
      <c r="H212" s="51">
        <v>0</v>
      </c>
      <c r="I212" s="51">
        <v>500</v>
      </c>
      <c r="J212" s="51">
        <v>500</v>
      </c>
      <c r="K212" s="51">
        <v>100</v>
      </c>
      <c r="L212" s="50">
        <f t="shared" si="8"/>
        <v>275</v>
      </c>
    </row>
    <row r="213" spans="1:12">
      <c r="A213" s="53" t="s">
        <v>239</v>
      </c>
      <c r="B213" s="53">
        <v>1000713422</v>
      </c>
      <c r="C213" s="54" t="s">
        <v>318</v>
      </c>
      <c r="D213" s="51" t="s">
        <v>241</v>
      </c>
      <c r="E213" s="53">
        <v>1000712535</v>
      </c>
      <c r="F213" s="54" t="s">
        <v>497</v>
      </c>
      <c r="G213" s="51" t="s">
        <v>454</v>
      </c>
      <c r="H213" s="51">
        <v>0</v>
      </c>
      <c r="I213" s="51">
        <v>0</v>
      </c>
      <c r="J213" s="51">
        <v>0</v>
      </c>
      <c r="K213" s="51">
        <v>0</v>
      </c>
      <c r="L213" s="50">
        <f t="shared" si="8"/>
        <v>0</v>
      </c>
    </row>
    <row r="214" spans="1:12">
      <c r="A214" s="53" t="s">
        <v>239</v>
      </c>
      <c r="B214" s="53">
        <v>1000713408</v>
      </c>
      <c r="C214" s="54" t="s">
        <v>282</v>
      </c>
      <c r="D214" s="51" t="s">
        <v>241</v>
      </c>
      <c r="E214" s="53">
        <v>1000712536</v>
      </c>
      <c r="F214" s="54" t="s">
        <v>498</v>
      </c>
      <c r="G214" s="51" t="s">
        <v>463</v>
      </c>
      <c r="H214" s="51">
        <v>700</v>
      </c>
      <c r="I214" s="51">
        <v>1300</v>
      </c>
      <c r="J214" s="51">
        <v>1150</v>
      </c>
      <c r="K214" s="51">
        <v>300</v>
      </c>
      <c r="L214" s="50">
        <f t="shared" si="8"/>
        <v>862.5</v>
      </c>
    </row>
    <row r="215" spans="1:12">
      <c r="A215" s="53" t="s">
        <v>239</v>
      </c>
      <c r="B215" s="53">
        <v>1000713385</v>
      </c>
      <c r="C215" s="54" t="s">
        <v>255</v>
      </c>
      <c r="D215" s="51" t="s">
        <v>267</v>
      </c>
      <c r="E215" s="53">
        <v>1000712537</v>
      </c>
      <c r="F215" s="54" t="s">
        <v>499</v>
      </c>
      <c r="G215" s="51" t="s">
        <v>483</v>
      </c>
      <c r="H215" s="51">
        <v>0</v>
      </c>
      <c r="I215" s="51">
        <v>0</v>
      </c>
      <c r="J215" s="51">
        <v>0</v>
      </c>
      <c r="K215" s="51">
        <v>0</v>
      </c>
      <c r="L215" s="50">
        <f t="shared" si="8"/>
        <v>0</v>
      </c>
    </row>
    <row r="216" spans="1:12">
      <c r="A216" s="53" t="s">
        <v>239</v>
      </c>
      <c r="B216" s="53">
        <v>1000713408</v>
      </c>
      <c r="C216" s="54" t="s">
        <v>282</v>
      </c>
      <c r="D216" s="51" t="s">
        <v>241</v>
      </c>
      <c r="E216" s="53">
        <v>1000712542</v>
      </c>
      <c r="F216" s="54" t="s">
        <v>500</v>
      </c>
      <c r="G216" s="51" t="s">
        <v>302</v>
      </c>
      <c r="H216" s="51">
        <v>0</v>
      </c>
      <c r="I216" s="51">
        <v>0</v>
      </c>
      <c r="J216" s="51">
        <v>0</v>
      </c>
      <c r="K216" s="51">
        <v>0</v>
      </c>
      <c r="L216" s="50">
        <f t="shared" si="8"/>
        <v>0</v>
      </c>
    </row>
    <row r="217" spans="1:12">
      <c r="A217" s="53" t="s">
        <v>239</v>
      </c>
      <c r="B217" s="53">
        <v>1000713408</v>
      </c>
      <c r="C217" s="54" t="s">
        <v>282</v>
      </c>
      <c r="D217" s="51" t="s">
        <v>241</v>
      </c>
      <c r="E217" s="53">
        <v>1000712543</v>
      </c>
      <c r="F217" s="54" t="s">
        <v>501</v>
      </c>
      <c r="G217" s="51" t="s">
        <v>302</v>
      </c>
      <c r="H217" s="51">
        <v>0</v>
      </c>
      <c r="I217" s="51">
        <v>0</v>
      </c>
      <c r="J217" s="51">
        <v>0</v>
      </c>
      <c r="K217" s="51">
        <v>0</v>
      </c>
      <c r="L217" s="50">
        <f t="shared" si="8"/>
        <v>0</v>
      </c>
    </row>
    <row r="218" spans="1:12">
      <c r="A218" s="53" t="s">
        <v>239</v>
      </c>
      <c r="B218" s="53">
        <v>1000923012</v>
      </c>
      <c r="C218" s="54" t="s">
        <v>299</v>
      </c>
      <c r="D218" s="51" t="s">
        <v>241</v>
      </c>
      <c r="E218" s="53">
        <v>1000712548</v>
      </c>
      <c r="F218" s="54" t="s">
        <v>502</v>
      </c>
      <c r="G218" s="51" t="s">
        <v>433</v>
      </c>
      <c r="H218" s="51">
        <v>24917</v>
      </c>
      <c r="I218" s="51">
        <v>50000</v>
      </c>
      <c r="J218" s="51">
        <v>70000</v>
      </c>
      <c r="K218" s="51">
        <v>20000</v>
      </c>
      <c r="L218" s="50">
        <f t="shared" si="8"/>
        <v>41229.25</v>
      </c>
    </row>
    <row r="219" spans="1:12">
      <c r="A219" s="53" t="s">
        <v>239</v>
      </c>
      <c r="B219" s="53">
        <v>1000923012</v>
      </c>
      <c r="C219" s="54" t="s">
        <v>299</v>
      </c>
      <c r="D219" s="51" t="s">
        <v>241</v>
      </c>
      <c r="E219" s="53">
        <v>1000712548</v>
      </c>
      <c r="F219" s="54" t="s">
        <v>502</v>
      </c>
      <c r="G219" s="51" t="s">
        <v>433</v>
      </c>
      <c r="H219" s="51">
        <v>24917</v>
      </c>
      <c r="I219" s="51">
        <v>50000</v>
      </c>
      <c r="J219" s="51">
        <v>70000</v>
      </c>
      <c r="K219" s="51">
        <v>20000</v>
      </c>
      <c r="L219" s="50">
        <f t="shared" si="8"/>
        <v>41229.25</v>
      </c>
    </row>
    <row r="220" spans="1:12">
      <c r="A220" s="53" t="s">
        <v>239</v>
      </c>
      <c r="B220" s="53">
        <v>1000927847</v>
      </c>
      <c r="C220" s="54" t="s">
        <v>286</v>
      </c>
      <c r="D220" s="51" t="s">
        <v>267</v>
      </c>
      <c r="E220" s="53">
        <v>1000742095</v>
      </c>
      <c r="F220" s="54" t="s">
        <v>503</v>
      </c>
      <c r="G220" s="51" t="s">
        <v>284</v>
      </c>
      <c r="H220" s="51">
        <v>0</v>
      </c>
      <c r="I220" s="51">
        <v>0</v>
      </c>
      <c r="J220" s="51">
        <v>0</v>
      </c>
      <c r="K220" s="51">
        <v>0</v>
      </c>
      <c r="L220" s="50">
        <f t="shared" si="8"/>
        <v>0</v>
      </c>
    </row>
    <row r="221" spans="1:12">
      <c r="A221" s="53" t="s">
        <v>239</v>
      </c>
      <c r="B221" s="53">
        <v>1000713408</v>
      </c>
      <c r="C221" s="54" t="s">
        <v>282</v>
      </c>
      <c r="D221" s="51" t="s">
        <v>241</v>
      </c>
      <c r="E221" s="53">
        <v>1000742096</v>
      </c>
      <c r="F221" s="54" t="s">
        <v>504</v>
      </c>
      <c r="G221" s="51" t="s">
        <v>302</v>
      </c>
      <c r="H221" s="51">
        <v>0</v>
      </c>
      <c r="I221" s="51">
        <v>0</v>
      </c>
      <c r="J221" s="51">
        <v>0</v>
      </c>
      <c r="K221" s="51">
        <v>0</v>
      </c>
      <c r="L221" s="50">
        <f t="shared" si="8"/>
        <v>0</v>
      </c>
    </row>
    <row r="222" spans="1:12">
      <c r="A222" s="53" t="s">
        <v>239</v>
      </c>
      <c r="B222" s="53">
        <v>1000713413</v>
      </c>
      <c r="C222" s="54" t="s">
        <v>297</v>
      </c>
      <c r="D222" s="51" t="s">
        <v>267</v>
      </c>
      <c r="E222" s="53">
        <v>1000742099</v>
      </c>
      <c r="F222" s="54" t="s">
        <v>505</v>
      </c>
      <c r="G222" s="51" t="s">
        <v>353</v>
      </c>
      <c r="H222" s="51">
        <v>0</v>
      </c>
      <c r="I222" s="51">
        <v>0</v>
      </c>
      <c r="J222" s="51">
        <v>0</v>
      </c>
      <c r="K222" s="51">
        <v>0</v>
      </c>
      <c r="L222" s="50">
        <f t="shared" si="8"/>
        <v>0</v>
      </c>
    </row>
    <row r="223" spans="1:12">
      <c r="A223" s="53" t="s">
        <v>239</v>
      </c>
      <c r="B223" s="53">
        <v>1000713387</v>
      </c>
      <c r="C223" s="54" t="s">
        <v>266</v>
      </c>
      <c r="D223" s="51" t="s">
        <v>241</v>
      </c>
      <c r="E223" s="53">
        <v>1000742103</v>
      </c>
      <c r="F223" s="54" t="s">
        <v>506</v>
      </c>
      <c r="G223" s="51" t="s">
        <v>489</v>
      </c>
      <c r="H223" s="51">
        <v>0</v>
      </c>
      <c r="I223" s="51">
        <v>0</v>
      </c>
      <c r="J223" s="51">
        <v>0</v>
      </c>
      <c r="K223" s="51">
        <v>0</v>
      </c>
      <c r="L223" s="50">
        <f t="shared" si="8"/>
        <v>0</v>
      </c>
    </row>
    <row r="224" spans="1:12">
      <c r="A224" s="53" t="s">
        <v>239</v>
      </c>
      <c r="B224" s="53">
        <v>1000713387</v>
      </c>
      <c r="C224" s="54" t="s">
        <v>266</v>
      </c>
      <c r="D224" s="51" t="s">
        <v>241</v>
      </c>
      <c r="E224" s="53">
        <v>1000742103</v>
      </c>
      <c r="F224" s="54" t="s">
        <v>506</v>
      </c>
      <c r="G224" s="51" t="s">
        <v>489</v>
      </c>
      <c r="H224" s="51">
        <v>0</v>
      </c>
      <c r="I224" s="51">
        <v>0</v>
      </c>
      <c r="J224" s="51">
        <v>0</v>
      </c>
      <c r="K224" s="51">
        <v>0</v>
      </c>
      <c r="L224" s="50">
        <f t="shared" si="8"/>
        <v>0</v>
      </c>
    </row>
    <row r="225" spans="1:12">
      <c r="A225" s="53" t="s">
        <v>239</v>
      </c>
      <c r="B225" s="53">
        <v>1000713413</v>
      </c>
      <c r="C225" s="54" t="s">
        <v>297</v>
      </c>
      <c r="D225" s="51" t="s">
        <v>267</v>
      </c>
      <c r="E225" s="53">
        <v>1000751925</v>
      </c>
      <c r="F225" s="54" t="s">
        <v>507</v>
      </c>
      <c r="G225" s="51" t="s">
        <v>353</v>
      </c>
      <c r="H225" s="51">
        <v>11252</v>
      </c>
      <c r="I225" s="51">
        <v>7180</v>
      </c>
      <c r="J225" s="51">
        <v>6180</v>
      </c>
      <c r="K225" s="51">
        <v>7320</v>
      </c>
      <c r="L225" s="50">
        <f t="shared" si="8"/>
        <v>7983</v>
      </c>
    </row>
    <row r="226" spans="1:12">
      <c r="A226" s="53" t="s">
        <v>239</v>
      </c>
      <c r="B226" s="53">
        <v>1000713387</v>
      </c>
      <c r="C226" s="54" t="s">
        <v>266</v>
      </c>
      <c r="D226" s="51" t="s">
        <v>241</v>
      </c>
      <c r="E226" s="53">
        <v>1000751940</v>
      </c>
      <c r="F226" s="54" t="s">
        <v>508</v>
      </c>
      <c r="G226" s="51" t="s">
        <v>411</v>
      </c>
      <c r="H226" s="51">
        <v>2095</v>
      </c>
      <c r="I226" s="51">
        <v>1200</v>
      </c>
      <c r="J226" s="51">
        <v>4030</v>
      </c>
      <c r="K226" s="51">
        <v>2328</v>
      </c>
      <c r="L226" s="50">
        <f t="shared" si="8"/>
        <v>2413.25</v>
      </c>
    </row>
    <row r="227" spans="1:12">
      <c r="A227" s="53" t="s">
        <v>239</v>
      </c>
      <c r="B227" s="53">
        <v>1000923003</v>
      </c>
      <c r="C227" s="54" t="s">
        <v>303</v>
      </c>
      <c r="D227" s="51" t="s">
        <v>267</v>
      </c>
      <c r="E227" s="53">
        <v>1000769258</v>
      </c>
      <c r="F227" s="54" t="s">
        <v>509</v>
      </c>
      <c r="G227" s="51" t="s">
        <v>469</v>
      </c>
      <c r="H227" s="51">
        <v>60</v>
      </c>
      <c r="I227" s="51">
        <v>160</v>
      </c>
      <c r="J227" s="51">
        <v>210</v>
      </c>
      <c r="K227" s="51">
        <v>200</v>
      </c>
      <c r="L227" s="50">
        <f t="shared" si="8"/>
        <v>157.5</v>
      </c>
    </row>
    <row r="228" spans="1:12">
      <c r="A228" s="53" t="s">
        <v>239</v>
      </c>
      <c r="B228" s="53">
        <v>1000923007</v>
      </c>
      <c r="C228" s="54" t="s">
        <v>304</v>
      </c>
      <c r="D228" s="51" t="s">
        <v>267</v>
      </c>
      <c r="E228" s="53">
        <v>1000769275</v>
      </c>
      <c r="F228" s="54" t="s">
        <v>510</v>
      </c>
      <c r="G228" s="51" t="s">
        <v>463</v>
      </c>
      <c r="H228" s="51">
        <v>0</v>
      </c>
      <c r="I228" s="51">
        <v>0</v>
      </c>
      <c r="J228" s="51">
        <v>0</v>
      </c>
      <c r="K228" s="51">
        <v>0</v>
      </c>
      <c r="L228" s="50">
        <f t="shared" si="8"/>
        <v>0</v>
      </c>
    </row>
    <row r="229" spans="1:12">
      <c r="A229" s="53" t="s">
        <v>239</v>
      </c>
      <c r="B229" s="53">
        <v>1000923007</v>
      </c>
      <c r="C229" s="54" t="s">
        <v>304</v>
      </c>
      <c r="D229" s="51" t="s">
        <v>267</v>
      </c>
      <c r="E229" s="53">
        <v>1000769275</v>
      </c>
      <c r="F229" s="54" t="s">
        <v>510</v>
      </c>
      <c r="G229" s="51" t="s">
        <v>463</v>
      </c>
      <c r="H229" s="51">
        <v>0</v>
      </c>
      <c r="I229" s="51">
        <v>0</v>
      </c>
      <c r="J229" s="51">
        <v>0</v>
      </c>
      <c r="K229" s="51">
        <v>0</v>
      </c>
      <c r="L229" s="50">
        <f t="shared" si="8"/>
        <v>0</v>
      </c>
    </row>
    <row r="230" spans="1:12">
      <c r="A230" s="53" t="s">
        <v>239</v>
      </c>
      <c r="B230" s="53">
        <v>1000713404</v>
      </c>
      <c r="C230" s="54" t="s">
        <v>262</v>
      </c>
      <c r="D230" s="51" t="s">
        <v>267</v>
      </c>
      <c r="E230" s="53">
        <v>1000774915</v>
      </c>
      <c r="F230" s="54" t="s">
        <v>511</v>
      </c>
      <c r="G230" s="51" t="s">
        <v>265</v>
      </c>
      <c r="H230" s="51">
        <v>110000</v>
      </c>
      <c r="I230" s="51">
        <v>236140</v>
      </c>
      <c r="J230" s="51">
        <v>247790</v>
      </c>
      <c r="K230" s="51">
        <v>201400</v>
      </c>
      <c r="L230" s="50">
        <f t="shared" si="8"/>
        <v>198832.5</v>
      </c>
    </row>
    <row r="231" spans="1:12">
      <c r="A231" s="53" t="s">
        <v>239</v>
      </c>
      <c r="B231" s="53">
        <v>1000923012</v>
      </c>
      <c r="C231" s="54" t="s">
        <v>299</v>
      </c>
      <c r="D231" s="51" t="s">
        <v>241</v>
      </c>
      <c r="E231" s="53">
        <v>1000784480</v>
      </c>
      <c r="F231" s="54" t="s">
        <v>512</v>
      </c>
      <c r="G231" s="51" t="s">
        <v>433</v>
      </c>
      <c r="H231" s="51">
        <v>6600</v>
      </c>
      <c r="I231" s="51">
        <v>7700</v>
      </c>
      <c r="J231" s="51">
        <v>10000</v>
      </c>
      <c r="K231" s="51">
        <v>13000</v>
      </c>
      <c r="L231" s="50">
        <f t="shared" si="8"/>
        <v>9325</v>
      </c>
    </row>
    <row r="232" spans="1:12">
      <c r="A232" s="53" t="s">
        <v>239</v>
      </c>
      <c r="B232" s="53">
        <v>1000923012</v>
      </c>
      <c r="C232" s="54" t="s">
        <v>299</v>
      </c>
      <c r="D232" s="51" t="s">
        <v>241</v>
      </c>
      <c r="E232" s="53">
        <v>1000784480</v>
      </c>
      <c r="F232" s="54" t="s">
        <v>512</v>
      </c>
      <c r="G232" s="51" t="s">
        <v>433</v>
      </c>
      <c r="H232" s="51">
        <v>6600</v>
      </c>
      <c r="I232" s="51">
        <v>7700</v>
      </c>
      <c r="J232" s="51">
        <v>10000</v>
      </c>
      <c r="K232" s="51">
        <v>13000</v>
      </c>
      <c r="L232" s="50">
        <f t="shared" si="8"/>
        <v>9325</v>
      </c>
    </row>
    <row r="233" spans="1:12">
      <c r="A233" s="53" t="s">
        <v>239</v>
      </c>
      <c r="B233" s="53">
        <v>1000713387</v>
      </c>
      <c r="C233" s="54" t="s">
        <v>266</v>
      </c>
      <c r="D233" s="51" t="s">
        <v>241</v>
      </c>
      <c r="E233" s="53">
        <v>1000786495</v>
      </c>
      <c r="F233" s="54" t="s">
        <v>513</v>
      </c>
      <c r="G233" s="51" t="s">
        <v>411</v>
      </c>
      <c r="H233" s="51">
        <v>420</v>
      </c>
      <c r="I233" s="51">
        <v>80</v>
      </c>
      <c r="J233" s="51">
        <v>0</v>
      </c>
      <c r="K233" s="51">
        <v>1008</v>
      </c>
      <c r="L233" s="50">
        <f t="shared" si="8"/>
        <v>377</v>
      </c>
    </row>
    <row r="234" spans="1:12">
      <c r="A234" s="53" t="s">
        <v>239</v>
      </c>
      <c r="B234" s="53">
        <v>1000713404</v>
      </c>
      <c r="C234" s="54" t="s">
        <v>262</v>
      </c>
      <c r="D234" s="51" t="s">
        <v>267</v>
      </c>
      <c r="E234" s="53">
        <v>1000794787</v>
      </c>
      <c r="F234" s="54" t="s">
        <v>514</v>
      </c>
      <c r="G234" s="51" t="s">
        <v>428</v>
      </c>
      <c r="H234" s="51">
        <v>0</v>
      </c>
      <c r="I234" s="51">
        <v>0</v>
      </c>
      <c r="J234" s="51">
        <v>0</v>
      </c>
      <c r="K234" s="51">
        <v>0</v>
      </c>
      <c r="L234" s="50">
        <f t="shared" si="8"/>
        <v>0</v>
      </c>
    </row>
    <row r="235" spans="1:12">
      <c r="A235" s="53" t="s">
        <v>239</v>
      </c>
      <c r="B235" s="53">
        <v>1000713404</v>
      </c>
      <c r="C235" s="54" t="s">
        <v>262</v>
      </c>
      <c r="D235" s="51" t="s">
        <v>267</v>
      </c>
      <c r="E235" s="53">
        <v>1000794787</v>
      </c>
      <c r="F235" s="54" t="s">
        <v>514</v>
      </c>
      <c r="G235" s="51" t="s">
        <v>428</v>
      </c>
      <c r="H235" s="51">
        <v>0</v>
      </c>
      <c r="I235" s="51">
        <v>0</v>
      </c>
      <c r="J235" s="51">
        <v>0</v>
      </c>
      <c r="K235" s="51">
        <v>0</v>
      </c>
      <c r="L235" s="50">
        <f t="shared" si="8"/>
        <v>0</v>
      </c>
    </row>
    <row r="236" spans="1:12">
      <c r="A236" s="53" t="s">
        <v>239</v>
      </c>
      <c r="B236" s="53">
        <v>1000838276</v>
      </c>
      <c r="C236" s="54" t="s">
        <v>354</v>
      </c>
      <c r="D236" s="51" t="s">
        <v>267</v>
      </c>
      <c r="E236" s="53">
        <v>1000797991</v>
      </c>
      <c r="F236" s="54" t="s">
        <v>515</v>
      </c>
      <c r="G236" s="51" t="s">
        <v>516</v>
      </c>
      <c r="H236" s="51">
        <v>21334</v>
      </c>
      <c r="I236" s="51">
        <v>26160</v>
      </c>
      <c r="J236" s="51">
        <v>28800</v>
      </c>
      <c r="K236" s="51">
        <v>47600</v>
      </c>
      <c r="L236" s="50">
        <f t="shared" si="8"/>
        <v>30973.5</v>
      </c>
    </row>
    <row r="237" spans="1:12">
      <c r="A237" s="53" t="s">
        <v>239</v>
      </c>
      <c r="B237" s="53">
        <v>1000929047</v>
      </c>
      <c r="C237" s="54" t="s">
        <v>346</v>
      </c>
      <c r="D237" s="51" t="s">
        <v>267</v>
      </c>
      <c r="E237" s="53">
        <v>1000797993</v>
      </c>
      <c r="F237" s="54" t="s">
        <v>517</v>
      </c>
      <c r="G237" s="51" t="s">
        <v>518</v>
      </c>
      <c r="H237" s="51">
        <v>29016</v>
      </c>
      <c r="I237" s="51">
        <v>49940</v>
      </c>
      <c r="J237" s="51">
        <v>43950</v>
      </c>
      <c r="K237" s="51">
        <v>49720</v>
      </c>
      <c r="L237" s="50">
        <f t="shared" si="8"/>
        <v>43156.5</v>
      </c>
    </row>
    <row r="238" spans="1:12">
      <c r="A238" s="53" t="s">
        <v>239</v>
      </c>
      <c r="B238" s="53">
        <v>1000929047</v>
      </c>
      <c r="C238" s="54" t="s">
        <v>346</v>
      </c>
      <c r="D238" s="51" t="s">
        <v>267</v>
      </c>
      <c r="E238" s="53">
        <v>1000797993</v>
      </c>
      <c r="F238" s="54" t="s">
        <v>517</v>
      </c>
      <c r="G238" s="51" t="s">
        <v>518</v>
      </c>
      <c r="H238" s="51">
        <v>29016</v>
      </c>
      <c r="I238" s="51">
        <v>49940</v>
      </c>
      <c r="J238" s="51">
        <v>43950</v>
      </c>
      <c r="K238" s="51">
        <v>49720</v>
      </c>
      <c r="L238" s="50">
        <f t="shared" si="8"/>
        <v>43156.5</v>
      </c>
    </row>
    <row r="239" spans="1:12">
      <c r="A239" s="53" t="s">
        <v>239</v>
      </c>
      <c r="B239" s="53">
        <v>1000927847</v>
      </c>
      <c r="C239" s="54" t="s">
        <v>286</v>
      </c>
      <c r="D239" s="51" t="s">
        <v>267</v>
      </c>
      <c r="E239" s="53">
        <v>1000798181</v>
      </c>
      <c r="F239" s="54" t="s">
        <v>519</v>
      </c>
      <c r="G239" s="51" t="s">
        <v>518</v>
      </c>
      <c r="H239" s="51">
        <v>2238</v>
      </c>
      <c r="I239" s="51">
        <v>810</v>
      </c>
      <c r="J239" s="51">
        <v>500</v>
      </c>
      <c r="K239" s="51">
        <v>0</v>
      </c>
      <c r="L239" s="50">
        <f t="shared" si="8"/>
        <v>887</v>
      </c>
    </row>
    <row r="240" spans="1:12">
      <c r="A240" s="53" t="s">
        <v>239</v>
      </c>
      <c r="B240" s="53">
        <v>1000927847</v>
      </c>
      <c r="C240" s="54" t="s">
        <v>286</v>
      </c>
      <c r="D240" s="51" t="s">
        <v>267</v>
      </c>
      <c r="E240" s="53">
        <v>1000798181</v>
      </c>
      <c r="F240" s="54" t="s">
        <v>519</v>
      </c>
      <c r="G240" s="51" t="s">
        <v>518</v>
      </c>
      <c r="H240" s="51">
        <v>2238</v>
      </c>
      <c r="I240" s="51">
        <v>810</v>
      </c>
      <c r="J240" s="51">
        <v>500</v>
      </c>
      <c r="K240" s="51">
        <v>0</v>
      </c>
      <c r="L240" s="50">
        <f t="shared" si="8"/>
        <v>887</v>
      </c>
    </row>
    <row r="241" spans="1:12">
      <c r="A241" s="53" t="s">
        <v>239</v>
      </c>
      <c r="B241" s="53">
        <v>1000713448</v>
      </c>
      <c r="C241" s="54" t="s">
        <v>310</v>
      </c>
      <c r="D241" s="51" t="s">
        <v>267</v>
      </c>
      <c r="E241" s="53">
        <v>1000798182</v>
      </c>
      <c r="F241" s="54" t="s">
        <v>520</v>
      </c>
      <c r="G241" s="51" t="s">
        <v>521</v>
      </c>
      <c r="H241" s="51">
        <v>783</v>
      </c>
      <c r="I241" s="51">
        <v>773</v>
      </c>
      <c r="J241" s="51">
        <v>1600</v>
      </c>
      <c r="K241" s="51">
        <v>500</v>
      </c>
      <c r="L241" s="50">
        <f t="shared" si="8"/>
        <v>914</v>
      </c>
    </row>
    <row r="242" spans="1:12">
      <c r="A242" s="53" t="s">
        <v>239</v>
      </c>
      <c r="B242" s="53">
        <v>1000923010</v>
      </c>
      <c r="C242" s="54" t="s">
        <v>313</v>
      </c>
      <c r="D242" s="51" t="s">
        <v>267</v>
      </c>
      <c r="E242" s="53">
        <v>1000798182</v>
      </c>
      <c r="F242" s="54" t="s">
        <v>520</v>
      </c>
      <c r="G242" s="51" t="s">
        <v>521</v>
      </c>
      <c r="H242" s="51">
        <v>783</v>
      </c>
      <c r="I242" s="51">
        <v>773</v>
      </c>
      <c r="J242" s="51">
        <v>1600</v>
      </c>
      <c r="K242" s="51">
        <v>500</v>
      </c>
      <c r="L242" s="50">
        <f t="shared" si="8"/>
        <v>914</v>
      </c>
    </row>
    <row r="243" spans="1:12">
      <c r="A243" s="53" t="s">
        <v>239</v>
      </c>
      <c r="B243" s="53">
        <v>1000923004</v>
      </c>
      <c r="C243" s="54" t="s">
        <v>306</v>
      </c>
      <c r="D243" s="51" t="s">
        <v>267</v>
      </c>
      <c r="E243" s="53">
        <v>1000799302</v>
      </c>
      <c r="F243" s="54" t="s">
        <v>522</v>
      </c>
      <c r="G243" s="51" t="s">
        <v>476</v>
      </c>
      <c r="H243" s="51">
        <v>0</v>
      </c>
      <c r="I243" s="51">
        <v>0</v>
      </c>
      <c r="J243" s="51">
        <v>0</v>
      </c>
      <c r="K243" s="51">
        <v>0</v>
      </c>
      <c r="L243" s="50">
        <f t="shared" si="8"/>
        <v>0</v>
      </c>
    </row>
    <row r="244" spans="1:12">
      <c r="A244" s="53" t="s">
        <v>239</v>
      </c>
      <c r="B244" s="53">
        <v>1000923004</v>
      </c>
      <c r="C244" s="54" t="s">
        <v>306</v>
      </c>
      <c r="D244" s="51" t="s">
        <v>267</v>
      </c>
      <c r="E244" s="53">
        <v>1000799302</v>
      </c>
      <c r="F244" s="54" t="s">
        <v>522</v>
      </c>
      <c r="G244" s="51" t="s">
        <v>476</v>
      </c>
      <c r="H244" s="51">
        <v>0</v>
      </c>
      <c r="I244" s="51">
        <v>0</v>
      </c>
      <c r="J244" s="51">
        <v>0</v>
      </c>
      <c r="K244" s="51">
        <v>0</v>
      </c>
      <c r="L244" s="50">
        <f t="shared" si="8"/>
        <v>0</v>
      </c>
    </row>
    <row r="245" spans="1:12">
      <c r="A245" s="53" t="s">
        <v>239</v>
      </c>
      <c r="B245" s="53">
        <v>1000923004</v>
      </c>
      <c r="C245" s="54" t="s">
        <v>306</v>
      </c>
      <c r="D245" s="51" t="s">
        <v>267</v>
      </c>
      <c r="E245" s="53">
        <v>1000799302</v>
      </c>
      <c r="F245" s="54" t="s">
        <v>522</v>
      </c>
      <c r="G245" s="51" t="s">
        <v>476</v>
      </c>
      <c r="H245" s="51">
        <v>0</v>
      </c>
      <c r="I245" s="51">
        <v>0</v>
      </c>
      <c r="J245" s="51">
        <v>0</v>
      </c>
      <c r="K245" s="51">
        <v>0</v>
      </c>
      <c r="L245" s="50">
        <f t="shared" si="8"/>
        <v>0</v>
      </c>
    </row>
    <row r="246" spans="1:12">
      <c r="A246" s="53" t="s">
        <v>239</v>
      </c>
      <c r="B246" s="53">
        <v>1000923004</v>
      </c>
      <c r="C246" s="54" t="s">
        <v>306</v>
      </c>
      <c r="D246" s="51" t="s">
        <v>267</v>
      </c>
      <c r="E246" s="53">
        <v>1000799666</v>
      </c>
      <c r="F246" s="54" t="s">
        <v>523</v>
      </c>
      <c r="G246" s="51" t="s">
        <v>524</v>
      </c>
      <c r="H246" s="51">
        <v>680</v>
      </c>
      <c r="I246" s="51">
        <v>420</v>
      </c>
      <c r="J246" s="51">
        <v>700</v>
      </c>
      <c r="K246" s="51">
        <v>500</v>
      </c>
      <c r="L246" s="50">
        <f t="shared" si="8"/>
        <v>575</v>
      </c>
    </row>
    <row r="247" spans="1:12">
      <c r="A247" s="53" t="s">
        <v>239</v>
      </c>
      <c r="B247" s="53">
        <v>1000713413</v>
      </c>
      <c r="C247" s="54" t="s">
        <v>297</v>
      </c>
      <c r="D247" s="51" t="s">
        <v>267</v>
      </c>
      <c r="E247" s="53">
        <v>1000799667</v>
      </c>
      <c r="F247" s="54" t="s">
        <v>525</v>
      </c>
      <c r="G247" s="51" t="s">
        <v>524</v>
      </c>
      <c r="H247" s="51">
        <v>2794</v>
      </c>
      <c r="I247" s="51">
        <v>1640</v>
      </c>
      <c r="J247" s="51">
        <v>4160</v>
      </c>
      <c r="K247" s="51">
        <v>2500</v>
      </c>
      <c r="L247" s="50">
        <f t="shared" si="8"/>
        <v>2773.5</v>
      </c>
    </row>
    <row r="248" spans="1:12">
      <c r="A248" s="53" t="s">
        <v>239</v>
      </c>
      <c r="B248" s="53">
        <v>1000713413</v>
      </c>
      <c r="C248" s="54" t="s">
        <v>297</v>
      </c>
      <c r="D248" s="51" t="s">
        <v>267</v>
      </c>
      <c r="E248" s="53">
        <v>1000799668</v>
      </c>
      <c r="F248" s="54" t="s">
        <v>526</v>
      </c>
      <c r="G248" s="51" t="s">
        <v>524</v>
      </c>
      <c r="H248" s="51">
        <v>650</v>
      </c>
      <c r="I248" s="51">
        <v>1380</v>
      </c>
      <c r="J248" s="51">
        <v>2200</v>
      </c>
      <c r="K248" s="51">
        <v>1500</v>
      </c>
      <c r="L248" s="50">
        <f t="shared" si="8"/>
        <v>1432.5</v>
      </c>
    </row>
    <row r="249" spans="1:12">
      <c r="A249" s="53" t="s">
        <v>239</v>
      </c>
      <c r="B249" s="53">
        <v>1000714123</v>
      </c>
      <c r="C249" s="54" t="s">
        <v>290</v>
      </c>
      <c r="D249" s="51" t="s">
        <v>241</v>
      </c>
      <c r="E249" s="53">
        <v>1000799669</v>
      </c>
      <c r="F249" s="54" t="s">
        <v>527</v>
      </c>
      <c r="G249" s="51" t="s">
        <v>528</v>
      </c>
      <c r="H249" s="51">
        <v>600</v>
      </c>
      <c r="I249" s="51">
        <v>460</v>
      </c>
      <c r="J249" s="51">
        <v>900</v>
      </c>
      <c r="K249" s="51">
        <v>1000</v>
      </c>
      <c r="L249" s="50">
        <f t="shared" si="8"/>
        <v>740</v>
      </c>
    </row>
    <row r="250" spans="1:12">
      <c r="A250" s="53" t="s">
        <v>239</v>
      </c>
      <c r="B250" s="53">
        <v>1000923004</v>
      </c>
      <c r="C250" s="54" t="s">
        <v>306</v>
      </c>
      <c r="D250" s="51" t="s">
        <v>267</v>
      </c>
      <c r="E250" s="53">
        <v>1000802260</v>
      </c>
      <c r="F250" s="54" t="s">
        <v>529</v>
      </c>
      <c r="G250" s="51" t="s">
        <v>530</v>
      </c>
      <c r="H250" s="51">
        <v>220</v>
      </c>
      <c r="I250" s="51">
        <v>628</v>
      </c>
      <c r="J250" s="51">
        <v>720</v>
      </c>
      <c r="K250" s="51">
        <v>0</v>
      </c>
      <c r="L250" s="50">
        <f t="shared" si="8"/>
        <v>392</v>
      </c>
    </row>
    <row r="251" spans="1:12">
      <c r="A251" s="53" t="s">
        <v>239</v>
      </c>
      <c r="B251" s="53">
        <v>1000923004</v>
      </c>
      <c r="C251" s="54" t="s">
        <v>306</v>
      </c>
      <c r="D251" s="51" t="s">
        <v>267</v>
      </c>
      <c r="E251" s="53">
        <v>1000802260</v>
      </c>
      <c r="F251" s="54" t="s">
        <v>529</v>
      </c>
      <c r="G251" s="51" t="s">
        <v>530</v>
      </c>
      <c r="H251" s="51">
        <v>220</v>
      </c>
      <c r="I251" s="51">
        <v>628</v>
      </c>
      <c r="J251" s="51">
        <v>720</v>
      </c>
      <c r="K251" s="51">
        <v>0</v>
      </c>
      <c r="L251" s="50">
        <f t="shared" si="8"/>
        <v>392</v>
      </c>
    </row>
    <row r="252" spans="1:12">
      <c r="A252" s="53" t="s">
        <v>239</v>
      </c>
      <c r="B252" s="53">
        <v>1000713413</v>
      </c>
      <c r="C252" s="54" t="s">
        <v>297</v>
      </c>
      <c r="D252" s="51" t="s">
        <v>267</v>
      </c>
      <c r="E252" s="53">
        <v>1000802882</v>
      </c>
      <c r="F252" s="54" t="s">
        <v>531</v>
      </c>
      <c r="G252" s="51" t="s">
        <v>524</v>
      </c>
      <c r="H252" s="51">
        <v>576</v>
      </c>
      <c r="I252" s="51">
        <v>288</v>
      </c>
      <c r="J252" s="51">
        <v>1152</v>
      </c>
      <c r="K252" s="51">
        <v>0</v>
      </c>
      <c r="L252" s="50">
        <f t="shared" si="8"/>
        <v>504</v>
      </c>
    </row>
    <row r="253" spans="1:12">
      <c r="A253" s="53" t="s">
        <v>239</v>
      </c>
      <c r="B253" s="53">
        <v>1000838276</v>
      </c>
      <c r="C253" s="54" t="s">
        <v>354</v>
      </c>
      <c r="D253" s="51" t="s">
        <v>267</v>
      </c>
      <c r="E253" s="53">
        <v>1000802889</v>
      </c>
      <c r="F253" s="54" t="s">
        <v>532</v>
      </c>
      <c r="G253" s="51" t="s">
        <v>533</v>
      </c>
      <c r="H253" s="51">
        <v>400</v>
      </c>
      <c r="I253" s="51">
        <v>200</v>
      </c>
      <c r="J253" s="51">
        <v>400</v>
      </c>
      <c r="K253" s="51">
        <v>500</v>
      </c>
      <c r="L253" s="50">
        <f t="shared" si="8"/>
        <v>375</v>
      </c>
    </row>
    <row r="254" spans="1:12">
      <c r="A254" s="53" t="s">
        <v>239</v>
      </c>
      <c r="B254" s="53">
        <v>1000889283</v>
      </c>
      <c r="C254" s="54" t="s">
        <v>360</v>
      </c>
      <c r="D254" s="51" t="s">
        <v>267</v>
      </c>
      <c r="E254" s="53">
        <v>1000804214</v>
      </c>
      <c r="F254" s="54" t="s">
        <v>534</v>
      </c>
      <c r="G254" s="51" t="s">
        <v>535</v>
      </c>
      <c r="H254" s="51">
        <v>320</v>
      </c>
      <c r="I254" s="51">
        <v>320</v>
      </c>
      <c r="J254" s="51">
        <v>960</v>
      </c>
      <c r="K254" s="51">
        <v>640</v>
      </c>
      <c r="L254" s="50">
        <f t="shared" si="8"/>
        <v>560</v>
      </c>
    </row>
    <row r="255" spans="1:12">
      <c r="A255" s="53" t="s">
        <v>239</v>
      </c>
      <c r="B255" s="53">
        <v>1000713413</v>
      </c>
      <c r="C255" s="54" t="s">
        <v>297</v>
      </c>
      <c r="D255" s="51" t="s">
        <v>267</v>
      </c>
      <c r="E255" s="53">
        <v>1000804215</v>
      </c>
      <c r="F255" s="54" t="s">
        <v>536</v>
      </c>
      <c r="G255" s="51" t="s">
        <v>524</v>
      </c>
      <c r="H255" s="51">
        <v>320</v>
      </c>
      <c r="I255" s="51">
        <v>640</v>
      </c>
      <c r="J255" s="51">
        <v>640</v>
      </c>
      <c r="K255" s="51">
        <v>640</v>
      </c>
      <c r="L255" s="50">
        <f t="shared" si="8"/>
        <v>560</v>
      </c>
    </row>
    <row r="256" spans="1:12">
      <c r="A256" s="53" t="s">
        <v>239</v>
      </c>
      <c r="B256" s="53">
        <v>1000713413</v>
      </c>
      <c r="C256" s="54" t="s">
        <v>297</v>
      </c>
      <c r="D256" s="51" t="s">
        <v>267</v>
      </c>
      <c r="E256" s="53">
        <v>1000804217</v>
      </c>
      <c r="F256" s="54" t="s">
        <v>537</v>
      </c>
      <c r="G256" s="51" t="s">
        <v>524</v>
      </c>
      <c r="H256" s="51">
        <v>200</v>
      </c>
      <c r="I256" s="51">
        <v>200</v>
      </c>
      <c r="J256" s="51">
        <v>900</v>
      </c>
      <c r="K256" s="51">
        <v>1000</v>
      </c>
      <c r="L256" s="50">
        <f t="shared" si="8"/>
        <v>575</v>
      </c>
    </row>
    <row r="257" spans="1:12">
      <c r="A257" s="53" t="s">
        <v>239</v>
      </c>
      <c r="B257" s="53">
        <v>1000713408</v>
      </c>
      <c r="C257" s="54" t="s">
        <v>282</v>
      </c>
      <c r="D257" s="51" t="s">
        <v>241</v>
      </c>
      <c r="E257" s="53">
        <v>1000804246</v>
      </c>
      <c r="F257" s="54" t="s">
        <v>538</v>
      </c>
      <c r="G257" s="51" t="s">
        <v>539</v>
      </c>
      <c r="H257" s="51">
        <v>0</v>
      </c>
      <c r="I257" s="51">
        <v>0</v>
      </c>
      <c r="J257" s="51">
        <v>596</v>
      </c>
      <c r="K257" s="51">
        <v>0</v>
      </c>
      <c r="L257" s="50">
        <f t="shared" si="8"/>
        <v>149</v>
      </c>
    </row>
    <row r="258" spans="1:12">
      <c r="A258" s="53" t="s">
        <v>239</v>
      </c>
      <c r="B258" s="53">
        <v>1000927850</v>
      </c>
      <c r="C258" s="54" t="s">
        <v>358</v>
      </c>
      <c r="D258" s="51" t="s">
        <v>267</v>
      </c>
      <c r="E258" s="53">
        <v>1000804247</v>
      </c>
      <c r="F258" s="54" t="s">
        <v>540</v>
      </c>
      <c r="G258" s="51" t="s">
        <v>541</v>
      </c>
      <c r="H258" s="51">
        <v>800</v>
      </c>
      <c r="I258" s="51">
        <v>800</v>
      </c>
      <c r="J258" s="51">
        <v>800</v>
      </c>
      <c r="K258" s="51">
        <v>800</v>
      </c>
      <c r="L258" s="50">
        <f t="shared" si="8"/>
        <v>800</v>
      </c>
    </row>
    <row r="259" spans="1:12">
      <c r="A259" s="53" t="s">
        <v>239</v>
      </c>
      <c r="B259" s="53">
        <v>1000713665</v>
      </c>
      <c r="C259" s="54" t="s">
        <v>337</v>
      </c>
      <c r="D259" s="51" t="s">
        <v>267</v>
      </c>
      <c r="E259" s="53">
        <v>1000804248</v>
      </c>
      <c r="F259" s="54" t="s">
        <v>542</v>
      </c>
      <c r="G259" s="51" t="s">
        <v>528</v>
      </c>
      <c r="H259" s="51">
        <v>0</v>
      </c>
      <c r="I259" s="51">
        <v>270</v>
      </c>
      <c r="J259" s="51">
        <v>0</v>
      </c>
      <c r="K259" s="51">
        <v>0</v>
      </c>
      <c r="L259" s="50">
        <f t="shared" si="8"/>
        <v>67.5</v>
      </c>
    </row>
    <row r="260" spans="1:12">
      <c r="A260" s="53" t="s">
        <v>239</v>
      </c>
      <c r="B260" s="53">
        <v>1000927847</v>
      </c>
      <c r="C260" s="54" t="s">
        <v>286</v>
      </c>
      <c r="D260" s="51" t="s">
        <v>267</v>
      </c>
      <c r="E260" s="53">
        <v>1000804249</v>
      </c>
      <c r="F260" s="54" t="s">
        <v>543</v>
      </c>
      <c r="G260" s="51" t="s">
        <v>544</v>
      </c>
      <c r="H260" s="51">
        <v>0</v>
      </c>
      <c r="I260" s="51">
        <v>242</v>
      </c>
      <c r="J260" s="51">
        <v>0</v>
      </c>
      <c r="K260" s="51">
        <v>0</v>
      </c>
      <c r="L260" s="50">
        <f t="shared" si="8"/>
        <v>60.5</v>
      </c>
    </row>
    <row r="261" spans="1:12">
      <c r="A261" s="53" t="s">
        <v>239</v>
      </c>
      <c r="B261" s="53">
        <v>1000927847</v>
      </c>
      <c r="C261" s="54" t="s">
        <v>286</v>
      </c>
      <c r="D261" s="51" t="s">
        <v>267</v>
      </c>
      <c r="E261" s="53">
        <v>1000804249</v>
      </c>
      <c r="F261" s="54" t="s">
        <v>543</v>
      </c>
      <c r="G261" s="51" t="s">
        <v>544</v>
      </c>
      <c r="H261" s="51">
        <v>0</v>
      </c>
      <c r="I261" s="51">
        <v>242</v>
      </c>
      <c r="J261" s="51">
        <v>0</v>
      </c>
      <c r="K261" s="51">
        <v>0</v>
      </c>
      <c r="L261" s="50">
        <f t="shared" si="8"/>
        <v>60.5</v>
      </c>
    </row>
    <row r="262" spans="1:12">
      <c r="A262" s="53" t="s">
        <v>239</v>
      </c>
      <c r="B262" s="53">
        <v>1000805446</v>
      </c>
      <c r="C262" s="54" t="s">
        <v>308</v>
      </c>
      <c r="D262" s="51" t="s">
        <v>241</v>
      </c>
      <c r="E262" s="53">
        <v>1000805442</v>
      </c>
      <c r="F262" s="54" t="s">
        <v>545</v>
      </c>
      <c r="G262" s="51" t="s">
        <v>469</v>
      </c>
      <c r="H262" s="51">
        <v>796</v>
      </c>
      <c r="I262" s="51">
        <v>1444</v>
      </c>
      <c r="J262" s="51">
        <v>1662</v>
      </c>
      <c r="K262" s="51">
        <v>960</v>
      </c>
      <c r="L262" s="50">
        <f t="shared" si="8"/>
        <v>1215.5</v>
      </c>
    </row>
    <row r="263" spans="1:12">
      <c r="A263" s="53" t="s">
        <v>239</v>
      </c>
      <c r="B263" s="53">
        <v>1000923003</v>
      </c>
      <c r="C263" s="54" t="s">
        <v>303</v>
      </c>
      <c r="D263" s="51" t="s">
        <v>267</v>
      </c>
      <c r="E263" s="53">
        <v>1000805442</v>
      </c>
      <c r="F263" s="54" t="s">
        <v>545</v>
      </c>
      <c r="G263" s="51" t="s">
        <v>469</v>
      </c>
      <c r="H263" s="51">
        <v>796</v>
      </c>
      <c r="I263" s="51">
        <v>1444</v>
      </c>
      <c r="J263" s="51">
        <v>1662</v>
      </c>
      <c r="K263" s="51">
        <v>960</v>
      </c>
      <c r="L263" s="50">
        <f t="shared" si="8"/>
        <v>1215.5</v>
      </c>
    </row>
    <row r="264" spans="1:12">
      <c r="A264" s="53" t="s">
        <v>239</v>
      </c>
      <c r="B264" s="53">
        <v>1000714123</v>
      </c>
      <c r="C264" s="54" t="s">
        <v>290</v>
      </c>
      <c r="D264" s="51" t="s">
        <v>241</v>
      </c>
      <c r="E264" s="53">
        <v>1000806662</v>
      </c>
      <c r="F264" s="54" t="s">
        <v>546</v>
      </c>
      <c r="G264" s="51" t="s">
        <v>528</v>
      </c>
      <c r="H264" s="51">
        <v>26438</v>
      </c>
      <c r="I264" s="51">
        <v>30701</v>
      </c>
      <c r="J264" s="51">
        <v>47940</v>
      </c>
      <c r="K264" s="51">
        <v>28240</v>
      </c>
      <c r="L264" s="50">
        <f t="shared" si="8"/>
        <v>33329.75</v>
      </c>
    </row>
    <row r="265" spans="1:12">
      <c r="A265" s="53" t="s">
        <v>239</v>
      </c>
      <c r="B265" s="53">
        <v>1000923003</v>
      </c>
      <c r="C265" s="54" t="s">
        <v>303</v>
      </c>
      <c r="D265" s="51" t="s">
        <v>267</v>
      </c>
      <c r="E265" s="53">
        <v>1000806663</v>
      </c>
      <c r="F265" s="54" t="s">
        <v>547</v>
      </c>
      <c r="G265" s="51" t="s">
        <v>548</v>
      </c>
      <c r="H265" s="51">
        <v>8485</v>
      </c>
      <c r="I265" s="51">
        <v>10738</v>
      </c>
      <c r="J265" s="51">
        <v>14270</v>
      </c>
      <c r="K265" s="51">
        <v>14100</v>
      </c>
      <c r="L265" s="50">
        <f t="shared" si="8"/>
        <v>11898.25</v>
      </c>
    </row>
    <row r="266" spans="1:12">
      <c r="A266" s="53" t="s">
        <v>239</v>
      </c>
      <c r="B266" s="53">
        <v>1000923003</v>
      </c>
      <c r="C266" s="54" t="s">
        <v>303</v>
      </c>
      <c r="D266" s="51" t="s">
        <v>267</v>
      </c>
      <c r="E266" s="53">
        <v>1000806663</v>
      </c>
      <c r="F266" s="54" t="s">
        <v>547</v>
      </c>
      <c r="G266" s="51" t="s">
        <v>548</v>
      </c>
      <c r="H266" s="51">
        <v>8485</v>
      </c>
      <c r="I266" s="51">
        <v>10738</v>
      </c>
      <c r="J266" s="51">
        <v>14270</v>
      </c>
      <c r="K266" s="51">
        <v>14100</v>
      </c>
      <c r="L266" s="50">
        <f t="shared" si="8"/>
        <v>11898.25</v>
      </c>
    </row>
    <row r="267" spans="1:12">
      <c r="A267" s="53" t="s">
        <v>239</v>
      </c>
      <c r="B267" s="53">
        <v>1000923004</v>
      </c>
      <c r="C267" s="54" t="s">
        <v>306</v>
      </c>
      <c r="D267" s="51" t="s">
        <v>267</v>
      </c>
      <c r="E267" s="53">
        <v>1000806664</v>
      </c>
      <c r="F267" s="54" t="s">
        <v>549</v>
      </c>
      <c r="G267" s="51" t="s">
        <v>530</v>
      </c>
      <c r="H267" s="51">
        <v>815</v>
      </c>
      <c r="I267" s="51">
        <v>2672</v>
      </c>
      <c r="J267" s="51">
        <v>2484</v>
      </c>
      <c r="K267" s="51">
        <v>1008</v>
      </c>
      <c r="L267" s="50">
        <f t="shared" si="8"/>
        <v>1744.75</v>
      </c>
    </row>
    <row r="268" spans="1:12">
      <c r="A268" s="53" t="s">
        <v>239</v>
      </c>
      <c r="B268" s="53">
        <v>1000923004</v>
      </c>
      <c r="C268" s="54" t="s">
        <v>306</v>
      </c>
      <c r="D268" s="51" t="s">
        <v>267</v>
      </c>
      <c r="E268" s="53">
        <v>1000806664</v>
      </c>
      <c r="F268" s="54" t="s">
        <v>549</v>
      </c>
      <c r="G268" s="51" t="s">
        <v>530</v>
      </c>
      <c r="H268" s="51">
        <v>815</v>
      </c>
      <c r="I268" s="51">
        <v>2672</v>
      </c>
      <c r="J268" s="51">
        <v>2484</v>
      </c>
      <c r="K268" s="51">
        <v>1008</v>
      </c>
      <c r="L268" s="50">
        <f t="shared" si="8"/>
        <v>1744.75</v>
      </c>
    </row>
    <row r="269" spans="1:12">
      <c r="A269" s="53" t="s">
        <v>239</v>
      </c>
      <c r="B269" s="53">
        <v>1000714123</v>
      </c>
      <c r="C269" s="54" t="s">
        <v>290</v>
      </c>
      <c r="D269" s="51" t="s">
        <v>241</v>
      </c>
      <c r="E269" s="53">
        <v>1000811410</v>
      </c>
      <c r="F269" s="54" t="s">
        <v>550</v>
      </c>
      <c r="G269" s="51" t="s">
        <v>528</v>
      </c>
      <c r="H269" s="51">
        <v>0</v>
      </c>
      <c r="I269" s="51">
        <v>352</v>
      </c>
      <c r="J269" s="51">
        <v>0</v>
      </c>
      <c r="K269" s="51">
        <v>0</v>
      </c>
      <c r="L269" s="50">
        <f t="shared" si="8"/>
        <v>88</v>
      </c>
    </row>
    <row r="270" spans="1:12">
      <c r="A270" s="53" t="s">
        <v>239</v>
      </c>
      <c r="B270" s="53">
        <v>1000872126</v>
      </c>
      <c r="C270" s="54" t="s">
        <v>333</v>
      </c>
      <c r="D270" s="51" t="s">
        <v>267</v>
      </c>
      <c r="E270" s="53">
        <v>1000812249</v>
      </c>
      <c r="F270" s="54" t="s">
        <v>551</v>
      </c>
      <c r="G270" s="51" t="s">
        <v>552</v>
      </c>
      <c r="H270" s="51">
        <v>48000</v>
      </c>
      <c r="I270" s="51">
        <v>43000</v>
      </c>
      <c r="J270" s="51">
        <v>40000</v>
      </c>
      <c r="K270" s="51">
        <v>18000</v>
      </c>
      <c r="L270" s="50">
        <f t="shared" si="8"/>
        <v>37250</v>
      </c>
    </row>
    <row r="271" spans="1:12">
      <c r="A271" s="53" t="s">
        <v>239</v>
      </c>
      <c r="B271" s="53">
        <v>1000872126</v>
      </c>
      <c r="C271" s="54" t="s">
        <v>333</v>
      </c>
      <c r="D271" s="51" t="s">
        <v>267</v>
      </c>
      <c r="E271" s="53">
        <v>1000812250</v>
      </c>
      <c r="F271" s="54" t="s">
        <v>553</v>
      </c>
      <c r="G271" s="51" t="s">
        <v>552</v>
      </c>
      <c r="H271" s="51">
        <v>0</v>
      </c>
      <c r="I271" s="51">
        <v>0</v>
      </c>
      <c r="J271" s="51">
        <v>0</v>
      </c>
      <c r="K271" s="51">
        <v>0</v>
      </c>
      <c r="L271" s="50">
        <f t="shared" ref="L271:L334" si="9">AVERAGE(H271:K271)</f>
        <v>0</v>
      </c>
    </row>
    <row r="272" spans="1:12">
      <c r="A272" s="53" t="s">
        <v>239</v>
      </c>
      <c r="B272" s="53">
        <v>1000927849</v>
      </c>
      <c r="C272" s="54" t="s">
        <v>351</v>
      </c>
      <c r="D272" s="51" t="s">
        <v>267</v>
      </c>
      <c r="E272" s="53">
        <v>1000812251</v>
      </c>
      <c r="F272" s="54" t="s">
        <v>554</v>
      </c>
      <c r="G272" s="51" t="s">
        <v>552</v>
      </c>
      <c r="H272" s="51">
        <v>0</v>
      </c>
      <c r="I272" s="51">
        <v>0</v>
      </c>
      <c r="J272" s="51">
        <v>0</v>
      </c>
      <c r="K272" s="51">
        <v>0</v>
      </c>
      <c r="L272" s="50">
        <f t="shared" si="9"/>
        <v>0</v>
      </c>
    </row>
    <row r="273" spans="1:12">
      <c r="A273" s="53" t="s">
        <v>239</v>
      </c>
      <c r="B273" s="53">
        <v>1000713406</v>
      </c>
      <c r="C273" s="54" t="s">
        <v>275</v>
      </c>
      <c r="D273" s="51" t="s">
        <v>241</v>
      </c>
      <c r="E273" s="53">
        <v>1000812788</v>
      </c>
      <c r="F273" s="54" t="s">
        <v>555</v>
      </c>
      <c r="G273" s="51" t="s">
        <v>556</v>
      </c>
      <c r="H273" s="51">
        <v>0</v>
      </c>
      <c r="I273" s="51">
        <v>0</v>
      </c>
      <c r="J273" s="51">
        <v>0</v>
      </c>
      <c r="K273" s="51">
        <v>0</v>
      </c>
      <c r="L273" s="50">
        <f t="shared" si="9"/>
        <v>0</v>
      </c>
    </row>
    <row r="274" spans="1:12">
      <c r="A274" s="53" t="s">
        <v>239</v>
      </c>
      <c r="B274" s="53">
        <v>1000713408</v>
      </c>
      <c r="C274" s="54" t="s">
        <v>282</v>
      </c>
      <c r="D274" s="51" t="s">
        <v>241</v>
      </c>
      <c r="E274" s="53">
        <v>1000812789</v>
      </c>
      <c r="F274" s="54" t="s">
        <v>557</v>
      </c>
      <c r="G274" s="51" t="s">
        <v>539</v>
      </c>
      <c r="H274" s="51">
        <v>0</v>
      </c>
      <c r="I274" s="51">
        <v>0</v>
      </c>
      <c r="J274" s="51">
        <v>600</v>
      </c>
      <c r="K274" s="51">
        <v>0</v>
      </c>
      <c r="L274" s="50">
        <f t="shared" si="9"/>
        <v>150</v>
      </c>
    </row>
    <row r="275" spans="1:12">
      <c r="A275" s="53" t="s">
        <v>239</v>
      </c>
      <c r="B275" s="53">
        <v>1000927849</v>
      </c>
      <c r="C275" s="54" t="s">
        <v>351</v>
      </c>
      <c r="D275" s="51" t="s">
        <v>267</v>
      </c>
      <c r="E275" s="53">
        <v>1000812792</v>
      </c>
      <c r="F275" s="54" t="s">
        <v>558</v>
      </c>
      <c r="G275" s="51" t="s">
        <v>559</v>
      </c>
      <c r="H275" s="51">
        <v>0</v>
      </c>
      <c r="I275" s="51">
        <v>300</v>
      </c>
      <c r="J275" s="51">
        <v>0</v>
      </c>
      <c r="K275" s="51">
        <v>0</v>
      </c>
      <c r="L275" s="50">
        <f t="shared" si="9"/>
        <v>75</v>
      </c>
    </row>
    <row r="276" spans="1:12">
      <c r="A276" s="53" t="s">
        <v>239</v>
      </c>
      <c r="B276" s="53">
        <v>1000923019</v>
      </c>
      <c r="C276" s="54" t="s">
        <v>375</v>
      </c>
      <c r="D276" s="51" t="s">
        <v>267</v>
      </c>
      <c r="E276" s="53">
        <v>1000812792</v>
      </c>
      <c r="F276" s="54" t="s">
        <v>558</v>
      </c>
      <c r="G276" s="51" t="s">
        <v>559</v>
      </c>
      <c r="H276" s="51">
        <v>0</v>
      </c>
      <c r="I276" s="51">
        <v>300</v>
      </c>
      <c r="J276" s="51">
        <v>0</v>
      </c>
      <c r="K276" s="51">
        <v>0</v>
      </c>
      <c r="L276" s="50">
        <f t="shared" si="9"/>
        <v>75</v>
      </c>
    </row>
    <row r="277" spans="1:12">
      <c r="A277" s="53" t="s">
        <v>239</v>
      </c>
      <c r="B277" s="53">
        <v>1000923012</v>
      </c>
      <c r="C277" s="54" t="s">
        <v>299</v>
      </c>
      <c r="D277" s="51" t="s">
        <v>241</v>
      </c>
      <c r="E277" s="53">
        <v>1000813861</v>
      </c>
      <c r="F277" s="54" t="s">
        <v>560</v>
      </c>
      <c r="G277" s="51" t="s">
        <v>544</v>
      </c>
      <c r="H277" s="51">
        <v>0</v>
      </c>
      <c r="I277" s="51">
        <v>1000</v>
      </c>
      <c r="J277" s="51">
        <v>0</v>
      </c>
      <c r="K277" s="51">
        <v>0</v>
      </c>
      <c r="L277" s="50">
        <f t="shared" si="9"/>
        <v>250</v>
      </c>
    </row>
    <row r="278" spans="1:12">
      <c r="A278" s="53" t="s">
        <v>239</v>
      </c>
      <c r="B278" s="53">
        <v>1000923012</v>
      </c>
      <c r="C278" s="54" t="s">
        <v>299</v>
      </c>
      <c r="D278" s="51" t="s">
        <v>241</v>
      </c>
      <c r="E278" s="53">
        <v>1000813861</v>
      </c>
      <c r="F278" s="54" t="s">
        <v>560</v>
      </c>
      <c r="G278" s="51" t="s">
        <v>544</v>
      </c>
      <c r="H278" s="51">
        <v>0</v>
      </c>
      <c r="I278" s="51">
        <v>1000</v>
      </c>
      <c r="J278" s="51">
        <v>0</v>
      </c>
      <c r="K278" s="51">
        <v>0</v>
      </c>
      <c r="L278" s="50">
        <f t="shared" si="9"/>
        <v>250</v>
      </c>
    </row>
    <row r="279" spans="1:12">
      <c r="A279" s="53" t="s">
        <v>239</v>
      </c>
      <c r="B279" s="53">
        <v>1000714123</v>
      </c>
      <c r="C279" s="54" t="s">
        <v>290</v>
      </c>
      <c r="D279" s="51" t="s">
        <v>241</v>
      </c>
      <c r="E279" s="53">
        <v>1000813910</v>
      </c>
      <c r="F279" s="54" t="s">
        <v>561</v>
      </c>
      <c r="G279" s="51" t="s">
        <v>528</v>
      </c>
      <c r="H279" s="51">
        <v>0</v>
      </c>
      <c r="I279" s="51">
        <v>0</v>
      </c>
      <c r="J279" s="51">
        <v>0</v>
      </c>
      <c r="K279" s="51">
        <v>0</v>
      </c>
      <c r="L279" s="50">
        <f t="shared" si="9"/>
        <v>0</v>
      </c>
    </row>
    <row r="280" spans="1:12">
      <c r="A280" s="53" t="s">
        <v>239</v>
      </c>
      <c r="B280" s="53">
        <v>1000713694</v>
      </c>
      <c r="C280" s="54" t="s">
        <v>329</v>
      </c>
      <c r="D280" s="51" t="s">
        <v>267</v>
      </c>
      <c r="E280" s="53">
        <v>1000817113</v>
      </c>
      <c r="F280" s="54" t="s">
        <v>562</v>
      </c>
      <c r="G280" s="51" t="s">
        <v>563</v>
      </c>
      <c r="H280" s="51">
        <v>0</v>
      </c>
      <c r="I280" s="51">
        <v>600</v>
      </c>
      <c r="J280" s="51">
        <v>2400</v>
      </c>
      <c r="K280" s="51">
        <v>1200</v>
      </c>
      <c r="L280" s="50">
        <f t="shared" si="9"/>
        <v>1050</v>
      </c>
    </row>
    <row r="281" spans="1:12">
      <c r="A281" s="53" t="s">
        <v>239</v>
      </c>
      <c r="B281" s="53">
        <v>1000713413</v>
      </c>
      <c r="C281" s="54" t="s">
        <v>297</v>
      </c>
      <c r="D281" s="51" t="s">
        <v>267</v>
      </c>
      <c r="E281" s="53">
        <v>1000817117</v>
      </c>
      <c r="F281" s="54" t="s">
        <v>564</v>
      </c>
      <c r="G281" s="51" t="s">
        <v>524</v>
      </c>
      <c r="H281" s="51">
        <v>3636</v>
      </c>
      <c r="I281" s="51">
        <v>3800</v>
      </c>
      <c r="J281" s="51">
        <v>5600</v>
      </c>
      <c r="K281" s="51">
        <v>6800</v>
      </c>
      <c r="L281" s="50">
        <f t="shared" si="9"/>
        <v>4959</v>
      </c>
    </row>
    <row r="282" spans="1:12">
      <c r="A282" s="53" t="s">
        <v>239</v>
      </c>
      <c r="B282" s="53">
        <v>1000713667</v>
      </c>
      <c r="C282" s="54" t="s">
        <v>344</v>
      </c>
      <c r="D282" s="51" t="s">
        <v>267</v>
      </c>
      <c r="E282" s="53">
        <v>1000817121</v>
      </c>
      <c r="F282" s="54" t="s">
        <v>565</v>
      </c>
      <c r="G282" s="51" t="s">
        <v>533</v>
      </c>
      <c r="H282" s="51">
        <v>0</v>
      </c>
      <c r="I282" s="51">
        <v>800</v>
      </c>
      <c r="J282" s="51">
        <v>800</v>
      </c>
      <c r="K282" s="51">
        <v>800</v>
      </c>
      <c r="L282" s="50">
        <f t="shared" si="9"/>
        <v>600</v>
      </c>
    </row>
    <row r="283" spans="1:12">
      <c r="A283" s="53" t="s">
        <v>239</v>
      </c>
      <c r="B283" s="53">
        <v>1000713406</v>
      </c>
      <c r="C283" s="54" t="s">
        <v>275</v>
      </c>
      <c r="D283" s="51" t="s">
        <v>241</v>
      </c>
      <c r="E283" s="53">
        <v>1000817122</v>
      </c>
      <c r="F283" s="54" t="s">
        <v>566</v>
      </c>
      <c r="G283" s="51" t="s">
        <v>556</v>
      </c>
      <c r="H283" s="51">
        <v>360</v>
      </c>
      <c r="I283" s="51">
        <v>2520</v>
      </c>
      <c r="J283" s="51">
        <v>6840</v>
      </c>
      <c r="K283" s="51">
        <v>5040</v>
      </c>
      <c r="L283" s="50">
        <f t="shared" si="9"/>
        <v>3690</v>
      </c>
    </row>
    <row r="284" spans="1:12">
      <c r="A284" s="53" t="s">
        <v>239</v>
      </c>
      <c r="B284" s="53">
        <v>1000894928</v>
      </c>
      <c r="C284" s="54" t="s">
        <v>356</v>
      </c>
      <c r="D284" s="51" t="s">
        <v>267</v>
      </c>
      <c r="E284" s="53">
        <v>1000818694</v>
      </c>
      <c r="F284" s="54" t="s">
        <v>567</v>
      </c>
      <c r="G284" s="51" t="s">
        <v>563</v>
      </c>
      <c r="H284" s="51">
        <v>4670</v>
      </c>
      <c r="I284" s="51">
        <v>3800</v>
      </c>
      <c r="J284" s="51">
        <v>6840</v>
      </c>
      <c r="K284" s="51">
        <v>2880</v>
      </c>
      <c r="L284" s="50">
        <f t="shared" si="9"/>
        <v>4547.5</v>
      </c>
    </row>
    <row r="285" spans="1:12">
      <c r="A285" s="53" t="s">
        <v>239</v>
      </c>
      <c r="B285" s="53">
        <v>1000894928</v>
      </c>
      <c r="C285" s="54" t="s">
        <v>356</v>
      </c>
      <c r="D285" s="51" t="s">
        <v>267</v>
      </c>
      <c r="E285" s="53">
        <v>1000818695</v>
      </c>
      <c r="F285" s="54" t="s">
        <v>568</v>
      </c>
      <c r="G285" s="51" t="s">
        <v>563</v>
      </c>
      <c r="H285" s="51">
        <v>600</v>
      </c>
      <c r="I285" s="51">
        <v>0</v>
      </c>
      <c r="J285" s="51">
        <v>0</v>
      </c>
      <c r="K285" s="51">
        <v>0</v>
      </c>
      <c r="L285" s="50">
        <f t="shared" si="9"/>
        <v>150</v>
      </c>
    </row>
    <row r="286" spans="1:12">
      <c r="A286" s="53" t="s">
        <v>239</v>
      </c>
      <c r="B286" s="53">
        <v>1000927850</v>
      </c>
      <c r="C286" s="54" t="s">
        <v>358</v>
      </c>
      <c r="D286" s="51" t="s">
        <v>267</v>
      </c>
      <c r="E286" s="53">
        <v>1000818696</v>
      </c>
      <c r="F286" s="54" t="s">
        <v>569</v>
      </c>
      <c r="G286" s="51" t="s">
        <v>541</v>
      </c>
      <c r="H286" s="51">
        <v>460</v>
      </c>
      <c r="I286" s="51">
        <v>2250</v>
      </c>
      <c r="J286" s="51">
        <v>3600</v>
      </c>
      <c r="K286" s="51">
        <v>2700</v>
      </c>
      <c r="L286" s="50">
        <f t="shared" si="9"/>
        <v>2252.5</v>
      </c>
    </row>
    <row r="287" spans="1:12">
      <c r="A287" s="53" t="s">
        <v>239</v>
      </c>
      <c r="B287" s="53">
        <v>1000902722</v>
      </c>
      <c r="C287" s="54" t="s">
        <v>362</v>
      </c>
      <c r="D287" s="51" t="s">
        <v>267</v>
      </c>
      <c r="E287" s="53">
        <v>1000818697</v>
      </c>
      <c r="F287" s="54" t="s">
        <v>570</v>
      </c>
      <c r="G287" s="51" t="s">
        <v>571</v>
      </c>
      <c r="H287" s="51">
        <v>4264</v>
      </c>
      <c r="I287" s="51">
        <v>4424</v>
      </c>
      <c r="J287" s="51">
        <v>6688</v>
      </c>
      <c r="K287" s="51">
        <v>7744</v>
      </c>
      <c r="L287" s="50">
        <f t="shared" si="9"/>
        <v>5780</v>
      </c>
    </row>
    <row r="288" spans="1:12">
      <c r="A288" s="53" t="s">
        <v>239</v>
      </c>
      <c r="B288" s="53">
        <v>1000923007</v>
      </c>
      <c r="C288" s="54" t="s">
        <v>304</v>
      </c>
      <c r="D288" s="51" t="s">
        <v>267</v>
      </c>
      <c r="E288" s="53">
        <v>1000818699</v>
      </c>
      <c r="F288" s="54" t="s">
        <v>572</v>
      </c>
      <c r="G288" s="51" t="s">
        <v>573</v>
      </c>
      <c r="H288" s="51">
        <v>900</v>
      </c>
      <c r="I288" s="51">
        <v>300</v>
      </c>
      <c r="J288" s="51">
        <v>2700</v>
      </c>
      <c r="K288" s="51">
        <v>1500</v>
      </c>
      <c r="L288" s="50">
        <f t="shared" si="9"/>
        <v>1350</v>
      </c>
    </row>
    <row r="289" spans="1:12">
      <c r="A289" s="53" t="s">
        <v>239</v>
      </c>
      <c r="B289" s="53">
        <v>1000923007</v>
      </c>
      <c r="C289" s="54" t="s">
        <v>304</v>
      </c>
      <c r="D289" s="51" t="s">
        <v>267</v>
      </c>
      <c r="E289" s="53">
        <v>1000818699</v>
      </c>
      <c r="F289" s="54" t="s">
        <v>572</v>
      </c>
      <c r="G289" s="51" t="s">
        <v>573</v>
      </c>
      <c r="H289" s="51">
        <v>900</v>
      </c>
      <c r="I289" s="51">
        <v>300</v>
      </c>
      <c r="J289" s="51">
        <v>2700</v>
      </c>
      <c r="K289" s="51">
        <v>1500</v>
      </c>
      <c r="L289" s="50">
        <f t="shared" si="9"/>
        <v>1350</v>
      </c>
    </row>
    <row r="290" spans="1:12">
      <c r="A290" s="53" t="s">
        <v>239</v>
      </c>
      <c r="B290" s="53">
        <v>1000894928</v>
      </c>
      <c r="C290" s="54" t="s">
        <v>356</v>
      </c>
      <c r="D290" s="51" t="s">
        <v>267</v>
      </c>
      <c r="E290" s="53">
        <v>1000818701</v>
      </c>
      <c r="F290" s="54" t="s">
        <v>574</v>
      </c>
      <c r="G290" s="51" t="s">
        <v>563</v>
      </c>
      <c r="H290" s="51">
        <v>7218</v>
      </c>
      <c r="I290" s="51">
        <v>4050</v>
      </c>
      <c r="J290" s="51">
        <v>6300</v>
      </c>
      <c r="K290" s="51">
        <v>5400</v>
      </c>
      <c r="L290" s="50">
        <f t="shared" si="9"/>
        <v>5742</v>
      </c>
    </row>
    <row r="291" spans="1:12">
      <c r="A291" s="53" t="s">
        <v>239</v>
      </c>
      <c r="B291" s="53">
        <v>1000923003</v>
      </c>
      <c r="C291" s="54" t="s">
        <v>303</v>
      </c>
      <c r="D291" s="51" t="s">
        <v>267</v>
      </c>
      <c r="E291" s="53">
        <v>1000818702</v>
      </c>
      <c r="F291" s="54" t="s">
        <v>575</v>
      </c>
      <c r="G291" s="51" t="s">
        <v>548</v>
      </c>
      <c r="H291" s="51">
        <v>270</v>
      </c>
      <c r="I291" s="51">
        <v>580</v>
      </c>
      <c r="J291" s="51">
        <v>0</v>
      </c>
      <c r="K291" s="51">
        <v>540</v>
      </c>
      <c r="L291" s="50">
        <f t="shared" si="9"/>
        <v>347.5</v>
      </c>
    </row>
    <row r="292" spans="1:12">
      <c r="A292" s="53" t="s">
        <v>239</v>
      </c>
      <c r="B292" s="53">
        <v>1000923003</v>
      </c>
      <c r="C292" s="54" t="s">
        <v>303</v>
      </c>
      <c r="D292" s="51" t="s">
        <v>267</v>
      </c>
      <c r="E292" s="53">
        <v>1000818702</v>
      </c>
      <c r="F292" s="54" t="s">
        <v>575</v>
      </c>
      <c r="G292" s="51" t="s">
        <v>548</v>
      </c>
      <c r="H292" s="51">
        <v>270</v>
      </c>
      <c r="I292" s="51">
        <v>580</v>
      </c>
      <c r="J292" s="51">
        <v>0</v>
      </c>
      <c r="K292" s="51">
        <v>540</v>
      </c>
      <c r="L292" s="50">
        <f t="shared" si="9"/>
        <v>347.5</v>
      </c>
    </row>
    <row r="293" spans="1:12">
      <c r="A293" s="53" t="s">
        <v>239</v>
      </c>
      <c r="B293" s="53">
        <v>1000902733</v>
      </c>
      <c r="C293" s="54" t="s">
        <v>388</v>
      </c>
      <c r="D293" s="51" t="s">
        <v>267</v>
      </c>
      <c r="E293" s="53">
        <v>1000819201</v>
      </c>
      <c r="F293" s="54" t="s">
        <v>576</v>
      </c>
      <c r="G293" s="51" t="s">
        <v>571</v>
      </c>
      <c r="H293" s="51">
        <v>4567</v>
      </c>
      <c r="I293" s="51">
        <v>1760</v>
      </c>
      <c r="J293" s="51">
        <v>3872</v>
      </c>
      <c r="K293" s="51">
        <v>5280</v>
      </c>
      <c r="L293" s="50">
        <f t="shared" si="9"/>
        <v>3869.75</v>
      </c>
    </row>
    <row r="294" spans="1:12">
      <c r="A294" s="53" t="s">
        <v>239</v>
      </c>
      <c r="B294" s="53">
        <v>1000713413</v>
      </c>
      <c r="C294" s="54" t="s">
        <v>297</v>
      </c>
      <c r="D294" s="51" t="s">
        <v>267</v>
      </c>
      <c r="E294" s="53">
        <v>1000819202</v>
      </c>
      <c r="F294" s="54" t="s">
        <v>577</v>
      </c>
      <c r="G294" s="51" t="s">
        <v>524</v>
      </c>
      <c r="H294" s="51">
        <v>539</v>
      </c>
      <c r="I294" s="51">
        <v>640</v>
      </c>
      <c r="J294" s="51">
        <v>1280</v>
      </c>
      <c r="K294" s="51">
        <v>0</v>
      </c>
      <c r="L294" s="50">
        <f t="shared" si="9"/>
        <v>614.75</v>
      </c>
    </row>
    <row r="295" spans="1:12">
      <c r="A295" s="53" t="s">
        <v>239</v>
      </c>
      <c r="B295" s="53">
        <v>1000889282</v>
      </c>
      <c r="C295" s="54" t="s">
        <v>369</v>
      </c>
      <c r="D295" s="51" t="s">
        <v>267</v>
      </c>
      <c r="E295" s="53">
        <v>1000819203</v>
      </c>
      <c r="F295" s="54" t="s">
        <v>578</v>
      </c>
      <c r="G295" s="51" t="s">
        <v>579</v>
      </c>
      <c r="H295" s="51">
        <v>3586</v>
      </c>
      <c r="I295" s="51">
        <v>2709</v>
      </c>
      <c r="J295" s="51">
        <v>5985</v>
      </c>
      <c r="K295" s="51">
        <v>10080</v>
      </c>
      <c r="L295" s="50">
        <f t="shared" si="9"/>
        <v>5590</v>
      </c>
    </row>
    <row r="296" spans="1:12">
      <c r="A296" s="53" t="s">
        <v>239</v>
      </c>
      <c r="B296" s="53">
        <v>1000923012</v>
      </c>
      <c r="C296" s="54" t="s">
        <v>299</v>
      </c>
      <c r="D296" s="51" t="s">
        <v>241</v>
      </c>
      <c r="E296" s="53">
        <v>1000819206</v>
      </c>
      <c r="F296" s="54" t="s">
        <v>580</v>
      </c>
      <c r="G296" s="51" t="s">
        <v>544</v>
      </c>
      <c r="H296" s="51">
        <v>19872</v>
      </c>
      <c r="I296" s="51">
        <v>14220</v>
      </c>
      <c r="J296" s="51">
        <v>17820</v>
      </c>
      <c r="K296" s="51">
        <v>36520</v>
      </c>
      <c r="L296" s="50">
        <f t="shared" si="9"/>
        <v>22108</v>
      </c>
    </row>
    <row r="297" spans="1:12">
      <c r="A297" s="53" t="s">
        <v>239</v>
      </c>
      <c r="B297" s="53">
        <v>1000923012</v>
      </c>
      <c r="C297" s="54" t="s">
        <v>299</v>
      </c>
      <c r="D297" s="51" t="s">
        <v>241</v>
      </c>
      <c r="E297" s="53">
        <v>1000819206</v>
      </c>
      <c r="F297" s="54" t="s">
        <v>580</v>
      </c>
      <c r="G297" s="51" t="s">
        <v>544</v>
      </c>
      <c r="H297" s="51">
        <v>19872</v>
      </c>
      <c r="I297" s="51">
        <v>14220</v>
      </c>
      <c r="J297" s="51">
        <v>17820</v>
      </c>
      <c r="K297" s="51">
        <v>36520</v>
      </c>
      <c r="L297" s="50">
        <f t="shared" si="9"/>
        <v>22108</v>
      </c>
    </row>
    <row r="298" spans="1:12">
      <c r="A298" s="53" t="s">
        <v>239</v>
      </c>
      <c r="B298" s="53">
        <v>1000713404</v>
      </c>
      <c r="C298" s="54" t="s">
        <v>262</v>
      </c>
      <c r="D298" s="51" t="s">
        <v>267</v>
      </c>
      <c r="E298" s="53">
        <v>1000820227</v>
      </c>
      <c r="F298" s="54" t="s">
        <v>581</v>
      </c>
      <c r="G298" s="51" t="s">
        <v>265</v>
      </c>
      <c r="H298" s="51">
        <v>700</v>
      </c>
      <c r="I298" s="51">
        <v>680</v>
      </c>
      <c r="J298" s="51">
        <v>350</v>
      </c>
      <c r="K298" s="51">
        <v>605</v>
      </c>
      <c r="L298" s="50">
        <f t="shared" si="9"/>
        <v>583.75</v>
      </c>
    </row>
    <row r="299" spans="1:12">
      <c r="A299" s="53" t="s">
        <v>239</v>
      </c>
      <c r="B299" s="53">
        <v>1000713667</v>
      </c>
      <c r="C299" s="54" t="s">
        <v>344</v>
      </c>
      <c r="D299" s="51" t="s">
        <v>267</v>
      </c>
      <c r="E299" s="53">
        <v>1000821100</v>
      </c>
      <c r="F299" s="54" t="s">
        <v>582</v>
      </c>
      <c r="G299" s="51" t="s">
        <v>533</v>
      </c>
      <c r="H299" s="51">
        <v>2400</v>
      </c>
      <c r="I299" s="51">
        <v>2700</v>
      </c>
      <c r="J299" s="51">
        <v>3500</v>
      </c>
      <c r="K299" s="51">
        <v>4000</v>
      </c>
      <c r="L299" s="50">
        <f t="shared" si="9"/>
        <v>3150</v>
      </c>
    </row>
    <row r="300" spans="1:12">
      <c r="A300" s="53" t="s">
        <v>239</v>
      </c>
      <c r="B300" s="53">
        <v>1000872126</v>
      </c>
      <c r="C300" s="54" t="s">
        <v>333</v>
      </c>
      <c r="D300" s="51" t="s">
        <v>267</v>
      </c>
      <c r="E300" s="53">
        <v>1000821101</v>
      </c>
      <c r="F300" s="54" t="s">
        <v>583</v>
      </c>
      <c r="G300" s="51" t="s">
        <v>552</v>
      </c>
      <c r="H300" s="51">
        <v>630</v>
      </c>
      <c r="I300" s="51">
        <v>630</v>
      </c>
      <c r="J300" s="51">
        <v>630</v>
      </c>
      <c r="K300" s="51">
        <v>0</v>
      </c>
      <c r="L300" s="50">
        <f t="shared" si="9"/>
        <v>472.5</v>
      </c>
    </row>
    <row r="301" spans="1:12">
      <c r="A301" s="53" t="s">
        <v>239</v>
      </c>
      <c r="B301" s="53">
        <v>1000927849</v>
      </c>
      <c r="C301" s="54" t="s">
        <v>351</v>
      </c>
      <c r="D301" s="51" t="s">
        <v>267</v>
      </c>
      <c r="E301" s="53">
        <v>1000821103</v>
      </c>
      <c r="F301" s="54" t="s">
        <v>584</v>
      </c>
      <c r="G301" s="51" t="s">
        <v>559</v>
      </c>
      <c r="H301" s="51">
        <v>19807</v>
      </c>
      <c r="I301" s="51">
        <v>29720</v>
      </c>
      <c r="J301" s="51">
        <v>18000</v>
      </c>
      <c r="K301" s="51">
        <v>23700</v>
      </c>
      <c r="L301" s="50">
        <f t="shared" si="9"/>
        <v>22806.75</v>
      </c>
    </row>
    <row r="302" spans="1:12">
      <c r="A302" s="53" t="s">
        <v>239</v>
      </c>
      <c r="B302" s="53">
        <v>1000896389</v>
      </c>
      <c r="C302" s="54" t="s">
        <v>377</v>
      </c>
      <c r="D302" s="51" t="s">
        <v>267</v>
      </c>
      <c r="E302" s="53">
        <v>1000821103</v>
      </c>
      <c r="F302" s="54" t="s">
        <v>584</v>
      </c>
      <c r="G302" s="51" t="s">
        <v>559</v>
      </c>
      <c r="H302" s="51">
        <v>19807</v>
      </c>
      <c r="I302" s="51">
        <v>29720</v>
      </c>
      <c r="J302" s="51">
        <v>18000</v>
      </c>
      <c r="K302" s="51">
        <v>23700</v>
      </c>
      <c r="L302" s="50">
        <f t="shared" si="9"/>
        <v>22806.75</v>
      </c>
    </row>
    <row r="303" spans="1:12">
      <c r="A303" s="53" t="s">
        <v>239</v>
      </c>
      <c r="B303" s="53">
        <v>1000927849</v>
      </c>
      <c r="C303" s="54" t="s">
        <v>351</v>
      </c>
      <c r="D303" s="51" t="s">
        <v>267</v>
      </c>
      <c r="E303" s="53">
        <v>1000821104</v>
      </c>
      <c r="F303" s="54" t="s">
        <v>585</v>
      </c>
      <c r="G303" s="51" t="s">
        <v>559</v>
      </c>
      <c r="H303" s="51">
        <v>610</v>
      </c>
      <c r="I303" s="51">
        <v>0</v>
      </c>
      <c r="J303" s="51">
        <v>0</v>
      </c>
      <c r="K303" s="51">
        <v>0</v>
      </c>
      <c r="L303" s="50">
        <f t="shared" si="9"/>
        <v>152.5</v>
      </c>
    </row>
    <row r="304" spans="1:12">
      <c r="A304" s="53" t="s">
        <v>239</v>
      </c>
      <c r="B304" s="53">
        <v>1000923019</v>
      </c>
      <c r="C304" s="54" t="s">
        <v>375</v>
      </c>
      <c r="D304" s="51" t="s">
        <v>267</v>
      </c>
      <c r="E304" s="53">
        <v>1000821104</v>
      </c>
      <c r="F304" s="54" t="s">
        <v>585</v>
      </c>
      <c r="G304" s="51" t="s">
        <v>559</v>
      </c>
      <c r="H304" s="51">
        <v>610</v>
      </c>
      <c r="I304" s="51">
        <v>0</v>
      </c>
      <c r="J304" s="51">
        <v>0</v>
      </c>
      <c r="K304" s="51">
        <v>0</v>
      </c>
      <c r="L304" s="50">
        <f t="shared" si="9"/>
        <v>152.5</v>
      </c>
    </row>
    <row r="305" spans="1:12">
      <c r="A305" s="53" t="s">
        <v>239</v>
      </c>
      <c r="B305" s="53">
        <v>1000927849</v>
      </c>
      <c r="C305" s="54" t="s">
        <v>351</v>
      </c>
      <c r="D305" s="51" t="s">
        <v>267</v>
      </c>
      <c r="E305" s="53">
        <v>1000821105</v>
      </c>
      <c r="F305" s="54" t="s">
        <v>586</v>
      </c>
      <c r="G305" s="51" t="s">
        <v>559</v>
      </c>
      <c r="H305" s="51">
        <v>41590</v>
      </c>
      <c r="I305" s="51">
        <v>29740</v>
      </c>
      <c r="J305" s="51">
        <v>42360</v>
      </c>
      <c r="K305" s="51">
        <v>52920</v>
      </c>
      <c r="L305" s="50">
        <f t="shared" si="9"/>
        <v>41652.5</v>
      </c>
    </row>
    <row r="306" spans="1:12">
      <c r="A306" s="53" t="s">
        <v>239</v>
      </c>
      <c r="B306" s="53">
        <v>1000923019</v>
      </c>
      <c r="C306" s="54" t="s">
        <v>375</v>
      </c>
      <c r="D306" s="51" t="s">
        <v>267</v>
      </c>
      <c r="E306" s="53">
        <v>1000821105</v>
      </c>
      <c r="F306" s="54" t="s">
        <v>586</v>
      </c>
      <c r="G306" s="51" t="s">
        <v>559</v>
      </c>
      <c r="H306" s="51">
        <v>41590</v>
      </c>
      <c r="I306" s="51">
        <v>29740</v>
      </c>
      <c r="J306" s="51">
        <v>42360</v>
      </c>
      <c r="K306" s="51">
        <v>52920</v>
      </c>
      <c r="L306" s="50">
        <f t="shared" si="9"/>
        <v>41652.5</v>
      </c>
    </row>
    <row r="307" spans="1:12">
      <c r="A307" s="53" t="s">
        <v>239</v>
      </c>
      <c r="B307" s="53">
        <v>1000713666</v>
      </c>
      <c r="C307" s="54" t="s">
        <v>373</v>
      </c>
      <c r="D307" s="51" t="s">
        <v>241</v>
      </c>
      <c r="E307" s="53">
        <v>1000821106</v>
      </c>
      <c r="F307" s="54" t="s">
        <v>587</v>
      </c>
      <c r="G307" s="51" t="s">
        <v>579</v>
      </c>
      <c r="H307" s="51">
        <v>6249</v>
      </c>
      <c r="I307" s="51">
        <v>7200</v>
      </c>
      <c r="J307" s="51">
        <v>8300</v>
      </c>
      <c r="K307" s="51">
        <v>7300</v>
      </c>
      <c r="L307" s="50">
        <f t="shared" si="9"/>
        <v>7262.25</v>
      </c>
    </row>
    <row r="308" spans="1:12">
      <c r="A308" s="53" t="s">
        <v>239</v>
      </c>
      <c r="B308" s="53">
        <v>1000889282</v>
      </c>
      <c r="C308" s="54" t="s">
        <v>369</v>
      </c>
      <c r="D308" s="51" t="s">
        <v>267</v>
      </c>
      <c r="E308" s="53">
        <v>1000821107</v>
      </c>
      <c r="F308" s="54" t="s">
        <v>588</v>
      </c>
      <c r="G308" s="51" t="s">
        <v>589</v>
      </c>
      <c r="H308" s="51">
        <v>22153</v>
      </c>
      <c r="I308" s="51">
        <v>4500</v>
      </c>
      <c r="J308" s="51">
        <v>14400</v>
      </c>
      <c r="K308" s="51">
        <v>27300</v>
      </c>
      <c r="L308" s="50">
        <f t="shared" si="9"/>
        <v>17088.25</v>
      </c>
    </row>
    <row r="309" spans="1:12">
      <c r="A309" s="53" t="s">
        <v>239</v>
      </c>
      <c r="B309" s="53">
        <v>1000889280</v>
      </c>
      <c r="C309" s="54" t="s">
        <v>335</v>
      </c>
      <c r="D309" s="51" t="s">
        <v>267</v>
      </c>
      <c r="E309" s="53">
        <v>1000821107</v>
      </c>
      <c r="F309" s="54" t="s">
        <v>588</v>
      </c>
      <c r="G309" s="51" t="s">
        <v>589</v>
      </c>
      <c r="H309" s="51">
        <v>22153</v>
      </c>
      <c r="I309" s="51">
        <v>4500</v>
      </c>
      <c r="J309" s="51">
        <v>14400</v>
      </c>
      <c r="K309" s="51">
        <v>27300</v>
      </c>
      <c r="L309" s="50">
        <f t="shared" si="9"/>
        <v>17088.25</v>
      </c>
    </row>
    <row r="310" spans="1:12">
      <c r="A310" s="53" t="s">
        <v>239</v>
      </c>
      <c r="B310" s="53">
        <v>1000889282</v>
      </c>
      <c r="C310" s="54" t="s">
        <v>369</v>
      </c>
      <c r="D310" s="51" t="s">
        <v>267</v>
      </c>
      <c r="E310" s="53">
        <v>1000821108</v>
      </c>
      <c r="F310" s="54" t="s">
        <v>590</v>
      </c>
      <c r="G310" s="51" t="s">
        <v>589</v>
      </c>
      <c r="H310" s="51">
        <v>17992</v>
      </c>
      <c r="I310" s="51">
        <v>26500</v>
      </c>
      <c r="J310" s="51">
        <v>39400</v>
      </c>
      <c r="K310" s="51">
        <v>53000</v>
      </c>
      <c r="L310" s="50">
        <f t="shared" si="9"/>
        <v>34223</v>
      </c>
    </row>
    <row r="311" spans="1:12">
      <c r="A311" s="53" t="s">
        <v>239</v>
      </c>
      <c r="B311" s="53">
        <v>1000889282</v>
      </c>
      <c r="C311" s="54" t="s">
        <v>369</v>
      </c>
      <c r="D311" s="51" t="s">
        <v>267</v>
      </c>
      <c r="E311" s="53">
        <v>1000821108</v>
      </c>
      <c r="F311" s="54" t="s">
        <v>590</v>
      </c>
      <c r="G311" s="51" t="s">
        <v>589</v>
      </c>
      <c r="H311" s="51">
        <v>17992</v>
      </c>
      <c r="I311" s="51">
        <v>26500</v>
      </c>
      <c r="J311" s="51">
        <v>39400</v>
      </c>
      <c r="K311" s="51">
        <v>53000</v>
      </c>
      <c r="L311" s="50">
        <f t="shared" si="9"/>
        <v>34223</v>
      </c>
    </row>
    <row r="312" spans="1:12">
      <c r="A312" s="53" t="s">
        <v>239</v>
      </c>
      <c r="B312" s="53">
        <v>1000889282</v>
      </c>
      <c r="C312" s="54" t="s">
        <v>369</v>
      </c>
      <c r="D312" s="51" t="s">
        <v>267</v>
      </c>
      <c r="E312" s="53">
        <v>1000821109</v>
      </c>
      <c r="F312" s="54" t="s">
        <v>591</v>
      </c>
      <c r="G312" s="51" t="s">
        <v>589</v>
      </c>
      <c r="H312" s="51">
        <v>30088</v>
      </c>
      <c r="I312" s="51">
        <v>25380</v>
      </c>
      <c r="J312" s="51">
        <v>34560</v>
      </c>
      <c r="K312" s="51">
        <v>26400</v>
      </c>
      <c r="L312" s="50">
        <f t="shared" si="9"/>
        <v>29107</v>
      </c>
    </row>
    <row r="313" spans="1:12">
      <c r="A313" s="53" t="s">
        <v>239</v>
      </c>
      <c r="B313" s="53">
        <v>1000889280</v>
      </c>
      <c r="C313" s="54" t="s">
        <v>335</v>
      </c>
      <c r="D313" s="51" t="s">
        <v>267</v>
      </c>
      <c r="E313" s="53">
        <v>1000821109</v>
      </c>
      <c r="F313" s="54" t="s">
        <v>591</v>
      </c>
      <c r="G313" s="51" t="s">
        <v>589</v>
      </c>
      <c r="H313" s="51">
        <v>30088</v>
      </c>
      <c r="I313" s="51">
        <v>25380</v>
      </c>
      <c r="J313" s="51">
        <v>34560</v>
      </c>
      <c r="K313" s="51">
        <v>26400</v>
      </c>
      <c r="L313" s="50">
        <f t="shared" si="9"/>
        <v>29107</v>
      </c>
    </row>
    <row r="314" spans="1:12">
      <c r="A314" s="53" t="s">
        <v>239</v>
      </c>
      <c r="B314" s="53">
        <v>1000932293</v>
      </c>
      <c r="C314" s="54" t="s">
        <v>380</v>
      </c>
      <c r="D314" s="51" t="s">
        <v>267</v>
      </c>
      <c r="E314" s="53">
        <v>1000821110</v>
      </c>
      <c r="F314" s="54" t="s">
        <v>592</v>
      </c>
      <c r="G314" s="51" t="s">
        <v>544</v>
      </c>
      <c r="H314" s="51">
        <v>33019</v>
      </c>
      <c r="I314" s="51">
        <v>34621</v>
      </c>
      <c r="J314" s="51">
        <v>36000</v>
      </c>
      <c r="K314" s="51">
        <v>48000</v>
      </c>
      <c r="L314" s="50">
        <f t="shared" si="9"/>
        <v>37910</v>
      </c>
    </row>
    <row r="315" spans="1:12">
      <c r="A315" s="53" t="s">
        <v>239</v>
      </c>
      <c r="B315" s="53">
        <v>1000932294</v>
      </c>
      <c r="C315" s="54" t="s">
        <v>382</v>
      </c>
      <c r="D315" s="51" t="s">
        <v>267</v>
      </c>
      <c r="E315" s="53">
        <v>1000821110</v>
      </c>
      <c r="F315" s="54" t="s">
        <v>592</v>
      </c>
      <c r="G315" s="51" t="s">
        <v>544</v>
      </c>
      <c r="H315" s="51">
        <v>33019</v>
      </c>
      <c r="I315" s="51">
        <v>34621</v>
      </c>
      <c r="J315" s="51">
        <v>36000</v>
      </c>
      <c r="K315" s="51">
        <v>48000</v>
      </c>
      <c r="L315" s="50">
        <f t="shared" si="9"/>
        <v>37910</v>
      </c>
    </row>
    <row r="316" spans="1:12">
      <c r="A316" s="53" t="s">
        <v>239</v>
      </c>
      <c r="B316" s="53">
        <v>1000927847</v>
      </c>
      <c r="C316" s="54" t="s">
        <v>286</v>
      </c>
      <c r="D316" s="51" t="s">
        <v>267</v>
      </c>
      <c r="E316" s="53">
        <v>1000821112</v>
      </c>
      <c r="F316" s="54" t="s">
        <v>593</v>
      </c>
      <c r="G316" s="51" t="s">
        <v>544</v>
      </c>
      <c r="H316" s="51">
        <v>300</v>
      </c>
      <c r="I316" s="51">
        <v>600</v>
      </c>
      <c r="J316" s="51">
        <v>0</v>
      </c>
      <c r="K316" s="51">
        <v>600</v>
      </c>
      <c r="L316" s="50">
        <f t="shared" si="9"/>
        <v>375</v>
      </c>
    </row>
    <row r="317" spans="1:12">
      <c r="A317" s="53" t="s">
        <v>239</v>
      </c>
      <c r="B317" s="53">
        <v>1000927847</v>
      </c>
      <c r="C317" s="54" t="s">
        <v>286</v>
      </c>
      <c r="D317" s="51" t="s">
        <v>267</v>
      </c>
      <c r="E317" s="53">
        <v>1000821112</v>
      </c>
      <c r="F317" s="54" t="s">
        <v>593</v>
      </c>
      <c r="G317" s="51" t="s">
        <v>544</v>
      </c>
      <c r="H317" s="51">
        <v>300</v>
      </c>
      <c r="I317" s="51">
        <v>600</v>
      </c>
      <c r="J317" s="51">
        <v>0</v>
      </c>
      <c r="K317" s="51">
        <v>600</v>
      </c>
      <c r="L317" s="50">
        <f t="shared" si="9"/>
        <v>375</v>
      </c>
    </row>
    <row r="318" spans="1:12">
      <c r="A318" s="53" t="s">
        <v>239</v>
      </c>
      <c r="B318" s="53">
        <v>1000894928</v>
      </c>
      <c r="C318" s="54" t="s">
        <v>356</v>
      </c>
      <c r="D318" s="51" t="s">
        <v>267</v>
      </c>
      <c r="E318" s="53">
        <v>1000822286</v>
      </c>
      <c r="F318" s="54" t="s">
        <v>594</v>
      </c>
      <c r="G318" s="51" t="s">
        <v>563</v>
      </c>
      <c r="H318" s="51">
        <v>7472</v>
      </c>
      <c r="I318" s="51">
        <v>4320</v>
      </c>
      <c r="J318" s="51">
        <v>5760</v>
      </c>
      <c r="K318" s="51">
        <v>3600</v>
      </c>
      <c r="L318" s="50">
        <f t="shared" si="9"/>
        <v>5288</v>
      </c>
    </row>
    <row r="319" spans="1:12">
      <c r="A319" s="53" t="s">
        <v>239</v>
      </c>
      <c r="B319" s="53">
        <v>1000901760</v>
      </c>
      <c r="C319" s="54" t="s">
        <v>595</v>
      </c>
      <c r="D319" s="51" t="s">
        <v>596</v>
      </c>
      <c r="E319" s="53">
        <v>1000822289</v>
      </c>
      <c r="F319" s="54" t="s">
        <v>597</v>
      </c>
      <c r="G319" s="51" t="s">
        <v>563</v>
      </c>
      <c r="H319" s="51">
        <v>0</v>
      </c>
      <c r="I319" s="51">
        <v>600</v>
      </c>
      <c r="J319" s="51">
        <v>0</v>
      </c>
      <c r="K319" s="51">
        <v>0</v>
      </c>
      <c r="L319" s="50">
        <f t="shared" si="9"/>
        <v>150</v>
      </c>
    </row>
    <row r="320" spans="1:12">
      <c r="A320" s="53" t="s">
        <v>239</v>
      </c>
      <c r="B320" s="53">
        <v>1000894928</v>
      </c>
      <c r="C320" s="54" t="s">
        <v>356</v>
      </c>
      <c r="D320" s="51" t="s">
        <v>267</v>
      </c>
      <c r="E320" s="53">
        <v>1000822289</v>
      </c>
      <c r="F320" s="54" t="s">
        <v>597</v>
      </c>
      <c r="G320" s="51" t="s">
        <v>563</v>
      </c>
      <c r="H320" s="51">
        <v>0</v>
      </c>
      <c r="I320" s="51">
        <v>600</v>
      </c>
      <c r="J320" s="51">
        <v>0</v>
      </c>
      <c r="K320" s="51">
        <v>0</v>
      </c>
      <c r="L320" s="50">
        <f t="shared" si="9"/>
        <v>150</v>
      </c>
    </row>
    <row r="321" spans="1:12">
      <c r="A321" s="53" t="s">
        <v>239</v>
      </c>
      <c r="B321" s="53">
        <v>1000894928</v>
      </c>
      <c r="C321" s="54" t="s">
        <v>356</v>
      </c>
      <c r="D321" s="51" t="s">
        <v>267</v>
      </c>
      <c r="E321" s="53">
        <v>1000822292</v>
      </c>
      <c r="F321" s="54" t="s">
        <v>598</v>
      </c>
      <c r="G321" s="51" t="s">
        <v>563</v>
      </c>
      <c r="H321" s="51">
        <v>7593</v>
      </c>
      <c r="I321" s="51">
        <v>11200</v>
      </c>
      <c r="J321" s="51">
        <v>15000</v>
      </c>
      <c r="K321" s="51">
        <v>12600</v>
      </c>
      <c r="L321" s="50">
        <f t="shared" si="9"/>
        <v>11598.25</v>
      </c>
    </row>
    <row r="322" spans="1:12">
      <c r="A322" s="53" t="s">
        <v>239</v>
      </c>
      <c r="B322" s="53">
        <v>1000901760</v>
      </c>
      <c r="C322" s="54" t="s">
        <v>595</v>
      </c>
      <c r="D322" s="51" t="s">
        <v>596</v>
      </c>
      <c r="E322" s="53">
        <v>1000822293</v>
      </c>
      <c r="F322" s="54" t="s">
        <v>599</v>
      </c>
      <c r="G322" s="51" t="s">
        <v>563</v>
      </c>
      <c r="H322" s="51">
        <v>610</v>
      </c>
      <c r="I322" s="51">
        <v>0</v>
      </c>
      <c r="J322" s="51">
        <v>1190</v>
      </c>
      <c r="K322" s="51">
        <v>0</v>
      </c>
      <c r="L322" s="50">
        <f t="shared" si="9"/>
        <v>450</v>
      </c>
    </row>
    <row r="323" spans="1:12">
      <c r="A323" s="53" t="s">
        <v>239</v>
      </c>
      <c r="B323" s="53">
        <v>1000894928</v>
      </c>
      <c r="C323" s="54" t="s">
        <v>356</v>
      </c>
      <c r="D323" s="51" t="s">
        <v>267</v>
      </c>
      <c r="E323" s="53">
        <v>1000822293</v>
      </c>
      <c r="F323" s="54" t="s">
        <v>599</v>
      </c>
      <c r="G323" s="51" t="s">
        <v>563</v>
      </c>
      <c r="H323" s="51">
        <v>610</v>
      </c>
      <c r="I323" s="51">
        <v>0</v>
      </c>
      <c r="J323" s="51">
        <v>1190</v>
      </c>
      <c r="K323" s="51">
        <v>0</v>
      </c>
      <c r="L323" s="50">
        <f t="shared" si="9"/>
        <v>450</v>
      </c>
    </row>
    <row r="324" spans="1:12">
      <c r="A324" s="53" t="s">
        <v>239</v>
      </c>
      <c r="B324" s="53">
        <v>1000713422</v>
      </c>
      <c r="C324" s="54" t="s">
        <v>318</v>
      </c>
      <c r="D324" s="51" t="s">
        <v>241</v>
      </c>
      <c r="E324" s="53">
        <v>1000822295</v>
      </c>
      <c r="F324" s="54" t="s">
        <v>600</v>
      </c>
      <c r="G324" s="51" t="s">
        <v>601</v>
      </c>
      <c r="H324" s="51">
        <v>10555</v>
      </c>
      <c r="I324" s="51">
        <v>4080</v>
      </c>
      <c r="J324" s="51">
        <v>18600</v>
      </c>
      <c r="K324" s="51">
        <v>23160</v>
      </c>
      <c r="L324" s="50">
        <f t="shared" si="9"/>
        <v>14098.75</v>
      </c>
    </row>
    <row r="325" spans="1:12">
      <c r="A325" s="53" t="s">
        <v>239</v>
      </c>
      <c r="B325" s="53">
        <v>1000713422</v>
      </c>
      <c r="C325" s="54" t="s">
        <v>318</v>
      </c>
      <c r="D325" s="51" t="s">
        <v>241</v>
      </c>
      <c r="E325" s="53">
        <v>1000822295</v>
      </c>
      <c r="F325" s="54" t="s">
        <v>600</v>
      </c>
      <c r="G325" s="51" t="s">
        <v>601</v>
      </c>
      <c r="H325" s="51">
        <v>10555</v>
      </c>
      <c r="I325" s="51">
        <v>4080</v>
      </c>
      <c r="J325" s="51">
        <v>18600</v>
      </c>
      <c r="K325" s="51">
        <v>23160</v>
      </c>
      <c r="L325" s="50">
        <f t="shared" si="9"/>
        <v>14098.75</v>
      </c>
    </row>
    <row r="326" spans="1:12">
      <c r="A326" s="53" t="s">
        <v>239</v>
      </c>
      <c r="B326" s="53">
        <v>1000889281</v>
      </c>
      <c r="C326" s="54" t="s">
        <v>371</v>
      </c>
      <c r="D326" s="51" t="s">
        <v>267</v>
      </c>
      <c r="E326" s="53">
        <v>1000822296</v>
      </c>
      <c r="F326" s="54" t="s">
        <v>602</v>
      </c>
      <c r="G326" s="51" t="s">
        <v>601</v>
      </c>
      <c r="H326" s="51">
        <v>5268</v>
      </c>
      <c r="I326" s="51">
        <v>6910</v>
      </c>
      <c r="J326" s="51">
        <v>11950</v>
      </c>
      <c r="K326" s="51">
        <v>8880</v>
      </c>
      <c r="L326" s="50">
        <f t="shared" si="9"/>
        <v>8252</v>
      </c>
    </row>
    <row r="327" spans="1:12">
      <c r="A327" s="53" t="s">
        <v>239</v>
      </c>
      <c r="B327" s="53">
        <v>1000889281</v>
      </c>
      <c r="C327" s="54" t="s">
        <v>371</v>
      </c>
      <c r="D327" s="51" t="s">
        <v>267</v>
      </c>
      <c r="E327" s="53">
        <v>1000822296</v>
      </c>
      <c r="F327" s="54" t="s">
        <v>602</v>
      </c>
      <c r="G327" s="51" t="s">
        <v>601</v>
      </c>
      <c r="H327" s="51">
        <v>5268</v>
      </c>
      <c r="I327" s="51">
        <v>6910</v>
      </c>
      <c r="J327" s="51">
        <v>11950</v>
      </c>
      <c r="K327" s="51">
        <v>8880</v>
      </c>
      <c r="L327" s="50">
        <f t="shared" si="9"/>
        <v>8252</v>
      </c>
    </row>
    <row r="328" spans="1:12">
      <c r="A328" s="53" t="s">
        <v>239</v>
      </c>
      <c r="B328" s="53">
        <v>1000889281</v>
      </c>
      <c r="C328" s="54" t="s">
        <v>371</v>
      </c>
      <c r="D328" s="51" t="s">
        <v>267</v>
      </c>
      <c r="E328" s="53">
        <v>1000822297</v>
      </c>
      <c r="F328" s="54" t="s">
        <v>603</v>
      </c>
      <c r="G328" s="51" t="s">
        <v>601</v>
      </c>
      <c r="H328" s="51">
        <v>91956</v>
      </c>
      <c r="I328" s="51">
        <v>63400</v>
      </c>
      <c r="J328" s="51">
        <v>86320</v>
      </c>
      <c r="K328" s="51">
        <v>83400</v>
      </c>
      <c r="L328" s="50">
        <f t="shared" si="9"/>
        <v>81269</v>
      </c>
    </row>
    <row r="329" spans="1:12">
      <c r="A329" s="53" t="s">
        <v>239</v>
      </c>
      <c r="B329" s="53">
        <v>1000889281</v>
      </c>
      <c r="C329" s="54" t="s">
        <v>371</v>
      </c>
      <c r="D329" s="51" t="s">
        <v>267</v>
      </c>
      <c r="E329" s="53">
        <v>1000822297</v>
      </c>
      <c r="F329" s="54" t="s">
        <v>603</v>
      </c>
      <c r="G329" s="51" t="s">
        <v>601</v>
      </c>
      <c r="H329" s="51">
        <v>91956</v>
      </c>
      <c r="I329" s="51">
        <v>63400</v>
      </c>
      <c r="J329" s="51">
        <v>86320</v>
      </c>
      <c r="K329" s="51">
        <v>83400</v>
      </c>
      <c r="L329" s="50">
        <f t="shared" si="9"/>
        <v>81269</v>
      </c>
    </row>
    <row r="330" spans="1:12">
      <c r="A330" s="53" t="s">
        <v>239</v>
      </c>
      <c r="B330" s="53">
        <v>1000713422</v>
      </c>
      <c r="C330" s="54" t="s">
        <v>318</v>
      </c>
      <c r="D330" s="51" t="s">
        <v>241</v>
      </c>
      <c r="E330" s="53">
        <v>1000822729</v>
      </c>
      <c r="F330" s="54" t="s">
        <v>604</v>
      </c>
      <c r="G330" s="51" t="s">
        <v>601</v>
      </c>
      <c r="H330" s="51">
        <v>3000</v>
      </c>
      <c r="I330" s="51">
        <v>0</v>
      </c>
      <c r="J330" s="51">
        <v>0</v>
      </c>
      <c r="K330" s="51">
        <v>0</v>
      </c>
      <c r="L330" s="50">
        <f t="shared" si="9"/>
        <v>750</v>
      </c>
    </row>
    <row r="331" spans="1:12">
      <c r="A331" s="53" t="s">
        <v>239</v>
      </c>
      <c r="B331" s="53">
        <v>1000713422</v>
      </c>
      <c r="C331" s="54" t="s">
        <v>318</v>
      </c>
      <c r="D331" s="51" t="s">
        <v>241</v>
      </c>
      <c r="E331" s="53">
        <v>1000822729</v>
      </c>
      <c r="F331" s="54" t="s">
        <v>604</v>
      </c>
      <c r="G331" s="51" t="s">
        <v>601</v>
      </c>
      <c r="H331" s="51">
        <v>3000</v>
      </c>
      <c r="I331" s="51">
        <v>0</v>
      </c>
      <c r="J331" s="51">
        <v>0</v>
      </c>
      <c r="K331" s="51">
        <v>0</v>
      </c>
      <c r="L331" s="50">
        <f t="shared" si="9"/>
        <v>750</v>
      </c>
    </row>
    <row r="332" spans="1:12">
      <c r="A332" s="53" t="s">
        <v>239</v>
      </c>
      <c r="B332" s="53">
        <v>1000713408</v>
      </c>
      <c r="C332" s="54" t="s">
        <v>282</v>
      </c>
      <c r="D332" s="51" t="s">
        <v>241</v>
      </c>
      <c r="E332" s="53">
        <v>1000822731</v>
      </c>
      <c r="F332" s="54" t="s">
        <v>605</v>
      </c>
      <c r="G332" s="51" t="s">
        <v>539</v>
      </c>
      <c r="H332" s="51">
        <v>0</v>
      </c>
      <c r="I332" s="51">
        <v>600</v>
      </c>
      <c r="J332" s="51">
        <v>1500</v>
      </c>
      <c r="K332" s="51">
        <v>600</v>
      </c>
      <c r="L332" s="50">
        <f t="shared" si="9"/>
        <v>675</v>
      </c>
    </row>
    <row r="333" spans="1:12">
      <c r="A333" s="53" t="s">
        <v>239</v>
      </c>
      <c r="B333" s="53">
        <v>1000923007</v>
      </c>
      <c r="C333" s="54" t="s">
        <v>304</v>
      </c>
      <c r="D333" s="51" t="s">
        <v>267</v>
      </c>
      <c r="E333" s="53">
        <v>1000822732</v>
      </c>
      <c r="F333" s="54" t="s">
        <v>606</v>
      </c>
      <c r="G333" s="51" t="s">
        <v>539</v>
      </c>
      <c r="H333" s="51">
        <v>0</v>
      </c>
      <c r="I333" s="51">
        <v>0</v>
      </c>
      <c r="J333" s="51">
        <v>0</v>
      </c>
      <c r="K333" s="51">
        <v>0</v>
      </c>
      <c r="L333" s="50">
        <f t="shared" si="9"/>
        <v>0</v>
      </c>
    </row>
    <row r="334" spans="1:12">
      <c r="A334" s="53" t="s">
        <v>239</v>
      </c>
      <c r="B334" s="53">
        <v>1000889283</v>
      </c>
      <c r="C334" s="54" t="s">
        <v>360</v>
      </c>
      <c r="D334" s="51" t="s">
        <v>267</v>
      </c>
      <c r="E334" s="53">
        <v>1000822733</v>
      </c>
      <c r="F334" s="54" t="s">
        <v>607</v>
      </c>
      <c r="G334" s="51" t="s">
        <v>535</v>
      </c>
      <c r="H334" s="51">
        <v>1760</v>
      </c>
      <c r="I334" s="51">
        <v>0</v>
      </c>
      <c r="J334" s="51">
        <v>3168</v>
      </c>
      <c r="K334" s="51">
        <v>2464</v>
      </c>
      <c r="L334" s="50">
        <f t="shared" si="9"/>
        <v>1848</v>
      </c>
    </row>
    <row r="335" spans="1:12">
      <c r="A335" s="53" t="s">
        <v>239</v>
      </c>
      <c r="B335" s="53">
        <v>1000714123</v>
      </c>
      <c r="C335" s="54" t="s">
        <v>290</v>
      </c>
      <c r="D335" s="51" t="s">
        <v>241</v>
      </c>
      <c r="E335" s="53">
        <v>1000823486</v>
      </c>
      <c r="F335" s="54" t="s">
        <v>608</v>
      </c>
      <c r="G335" s="51" t="s">
        <v>528</v>
      </c>
      <c r="H335" s="51">
        <v>625</v>
      </c>
      <c r="I335" s="51">
        <v>2000</v>
      </c>
      <c r="J335" s="51">
        <v>2240</v>
      </c>
      <c r="K335" s="51">
        <v>1280</v>
      </c>
      <c r="L335" s="50">
        <f t="shared" ref="L335:L398" si="10">AVERAGE(H335:K335)</f>
        <v>1536.25</v>
      </c>
    </row>
    <row r="336" spans="1:12">
      <c r="A336" s="53" t="s">
        <v>239</v>
      </c>
      <c r="B336" s="53">
        <v>1000714123</v>
      </c>
      <c r="C336" s="54" t="s">
        <v>290</v>
      </c>
      <c r="D336" s="51" t="s">
        <v>241</v>
      </c>
      <c r="E336" s="53">
        <v>1000823488</v>
      </c>
      <c r="F336" s="54" t="s">
        <v>609</v>
      </c>
      <c r="G336" s="51" t="s">
        <v>528</v>
      </c>
      <c r="H336" s="51">
        <v>15595</v>
      </c>
      <c r="I336" s="51">
        <v>25680</v>
      </c>
      <c r="J336" s="51">
        <v>22080</v>
      </c>
      <c r="K336" s="51">
        <v>24010</v>
      </c>
      <c r="L336" s="50">
        <f t="shared" si="10"/>
        <v>21841.25</v>
      </c>
    </row>
    <row r="337" spans="1:12">
      <c r="A337" s="53" t="s">
        <v>239</v>
      </c>
      <c r="B337" s="53">
        <v>1000713665</v>
      </c>
      <c r="C337" s="54" t="s">
        <v>337</v>
      </c>
      <c r="D337" s="51" t="s">
        <v>267</v>
      </c>
      <c r="E337" s="53">
        <v>1000823490</v>
      </c>
      <c r="F337" s="54" t="s">
        <v>610</v>
      </c>
      <c r="G337" s="51" t="s">
        <v>528</v>
      </c>
      <c r="H337" s="51">
        <v>1907</v>
      </c>
      <c r="I337" s="51">
        <v>1280</v>
      </c>
      <c r="J337" s="51">
        <v>3840</v>
      </c>
      <c r="K337" s="51">
        <v>2560</v>
      </c>
      <c r="L337" s="50">
        <f t="shared" si="10"/>
        <v>2396.75</v>
      </c>
    </row>
    <row r="338" spans="1:12">
      <c r="A338" s="53" t="s">
        <v>239</v>
      </c>
      <c r="B338" s="53">
        <v>1000713665</v>
      </c>
      <c r="C338" s="54" t="s">
        <v>337</v>
      </c>
      <c r="D338" s="51" t="s">
        <v>267</v>
      </c>
      <c r="E338" s="53">
        <v>1000823492</v>
      </c>
      <c r="F338" s="54" t="s">
        <v>611</v>
      </c>
      <c r="G338" s="51" t="s">
        <v>528</v>
      </c>
      <c r="H338" s="51">
        <v>0</v>
      </c>
      <c r="I338" s="51">
        <v>0</v>
      </c>
      <c r="J338" s="51">
        <v>0</v>
      </c>
      <c r="K338" s="51">
        <v>0</v>
      </c>
      <c r="L338" s="50">
        <f t="shared" si="10"/>
        <v>0</v>
      </c>
    </row>
    <row r="339" spans="1:12">
      <c r="A339" s="53" t="s">
        <v>239</v>
      </c>
      <c r="B339" s="53">
        <v>1000714123</v>
      </c>
      <c r="C339" s="54" t="s">
        <v>290</v>
      </c>
      <c r="D339" s="51" t="s">
        <v>241</v>
      </c>
      <c r="E339" s="53">
        <v>1000823494</v>
      </c>
      <c r="F339" s="54" t="s">
        <v>612</v>
      </c>
      <c r="G339" s="51" t="s">
        <v>528</v>
      </c>
      <c r="H339" s="51">
        <v>6625</v>
      </c>
      <c r="I339" s="51">
        <v>7040</v>
      </c>
      <c r="J339" s="51">
        <v>13120</v>
      </c>
      <c r="K339" s="51">
        <v>8640</v>
      </c>
      <c r="L339" s="50">
        <f t="shared" si="10"/>
        <v>8856.25</v>
      </c>
    </row>
    <row r="340" spans="1:12">
      <c r="A340" s="53" t="s">
        <v>239</v>
      </c>
      <c r="B340" s="53">
        <v>1000714123</v>
      </c>
      <c r="C340" s="54" t="s">
        <v>290</v>
      </c>
      <c r="D340" s="51" t="s">
        <v>241</v>
      </c>
      <c r="E340" s="53">
        <v>1000823495</v>
      </c>
      <c r="F340" s="54" t="s">
        <v>613</v>
      </c>
      <c r="G340" s="51" t="s">
        <v>528</v>
      </c>
      <c r="H340" s="51">
        <v>2400</v>
      </c>
      <c r="I340" s="51">
        <v>1600</v>
      </c>
      <c r="J340" s="51">
        <v>0</v>
      </c>
      <c r="K340" s="51">
        <v>0</v>
      </c>
      <c r="L340" s="50">
        <f t="shared" si="10"/>
        <v>1000</v>
      </c>
    </row>
    <row r="341" spans="1:12">
      <c r="A341" s="53" t="s">
        <v>239</v>
      </c>
      <c r="B341" s="53">
        <v>1000713665</v>
      </c>
      <c r="C341" s="54" t="s">
        <v>337</v>
      </c>
      <c r="D341" s="51" t="s">
        <v>267</v>
      </c>
      <c r="E341" s="53">
        <v>1000824349</v>
      </c>
      <c r="F341" s="54" t="s">
        <v>614</v>
      </c>
      <c r="G341" s="51" t="s">
        <v>528</v>
      </c>
      <c r="H341" s="51">
        <v>11410</v>
      </c>
      <c r="I341" s="51">
        <v>13540</v>
      </c>
      <c r="J341" s="51">
        <v>14120</v>
      </c>
      <c r="K341" s="51">
        <v>14380</v>
      </c>
      <c r="L341" s="50">
        <f t="shared" si="10"/>
        <v>13362.5</v>
      </c>
    </row>
    <row r="342" spans="1:12">
      <c r="A342" s="53" t="s">
        <v>239</v>
      </c>
      <c r="B342" s="53">
        <v>1000713665</v>
      </c>
      <c r="C342" s="54" t="s">
        <v>337</v>
      </c>
      <c r="D342" s="51" t="s">
        <v>267</v>
      </c>
      <c r="E342" s="53">
        <v>1000824350</v>
      </c>
      <c r="F342" s="54" t="s">
        <v>615</v>
      </c>
      <c r="G342" s="51" t="s">
        <v>528</v>
      </c>
      <c r="H342" s="51">
        <v>0</v>
      </c>
      <c r="I342" s="51">
        <v>640</v>
      </c>
      <c r="J342" s="51">
        <v>960</v>
      </c>
      <c r="K342" s="51">
        <v>640</v>
      </c>
      <c r="L342" s="50">
        <f t="shared" si="10"/>
        <v>560</v>
      </c>
    </row>
    <row r="343" spans="1:12">
      <c r="A343" s="53" t="s">
        <v>239</v>
      </c>
      <c r="B343" s="53">
        <v>1000922367</v>
      </c>
      <c r="C343" s="54" t="s">
        <v>384</v>
      </c>
      <c r="D343" s="51" t="s">
        <v>267</v>
      </c>
      <c r="E343" s="53">
        <v>1000824351</v>
      </c>
      <c r="F343" s="54" t="s">
        <v>616</v>
      </c>
      <c r="G343" s="51" t="s">
        <v>548</v>
      </c>
      <c r="H343" s="51">
        <v>8119</v>
      </c>
      <c r="I343" s="51">
        <v>6320</v>
      </c>
      <c r="J343" s="51">
        <v>6390</v>
      </c>
      <c r="K343" s="51">
        <v>5580</v>
      </c>
      <c r="L343" s="50">
        <f t="shared" si="10"/>
        <v>6602.25</v>
      </c>
    </row>
    <row r="344" spans="1:12">
      <c r="A344" s="53" t="s">
        <v>239</v>
      </c>
      <c r="B344" s="53">
        <v>1000922367</v>
      </c>
      <c r="C344" s="54" t="s">
        <v>384</v>
      </c>
      <c r="D344" s="51" t="s">
        <v>267</v>
      </c>
      <c r="E344" s="53">
        <v>1000824351</v>
      </c>
      <c r="F344" s="54" t="s">
        <v>616</v>
      </c>
      <c r="G344" s="51" t="s">
        <v>548</v>
      </c>
      <c r="H344" s="51">
        <v>8119</v>
      </c>
      <c r="I344" s="51">
        <v>6320</v>
      </c>
      <c r="J344" s="51">
        <v>6390</v>
      </c>
      <c r="K344" s="51">
        <v>5580</v>
      </c>
      <c r="L344" s="50">
        <f t="shared" si="10"/>
        <v>6602.25</v>
      </c>
    </row>
    <row r="345" spans="1:12">
      <c r="A345" s="53" t="s">
        <v>239</v>
      </c>
      <c r="B345" s="53">
        <v>1000923003</v>
      </c>
      <c r="C345" s="54" t="s">
        <v>303</v>
      </c>
      <c r="D345" s="51" t="s">
        <v>267</v>
      </c>
      <c r="E345" s="53">
        <v>1000824352</v>
      </c>
      <c r="F345" s="54" t="s">
        <v>617</v>
      </c>
      <c r="G345" s="51" t="s">
        <v>548</v>
      </c>
      <c r="H345" s="51">
        <v>0</v>
      </c>
      <c r="I345" s="51">
        <v>380</v>
      </c>
      <c r="J345" s="51">
        <v>0</v>
      </c>
      <c r="K345" s="51">
        <v>0</v>
      </c>
      <c r="L345" s="50">
        <f t="shared" si="10"/>
        <v>95</v>
      </c>
    </row>
    <row r="346" spans="1:12">
      <c r="A346" s="53" t="s">
        <v>239</v>
      </c>
      <c r="B346" s="53">
        <v>1000923003</v>
      </c>
      <c r="C346" s="54" t="s">
        <v>303</v>
      </c>
      <c r="D346" s="51" t="s">
        <v>267</v>
      </c>
      <c r="E346" s="53">
        <v>1000824352</v>
      </c>
      <c r="F346" s="54" t="s">
        <v>617</v>
      </c>
      <c r="G346" s="51" t="s">
        <v>548</v>
      </c>
      <c r="H346" s="51">
        <v>0</v>
      </c>
      <c r="I346" s="51">
        <v>380</v>
      </c>
      <c r="J346" s="51">
        <v>0</v>
      </c>
      <c r="K346" s="51">
        <v>0</v>
      </c>
      <c r="L346" s="50">
        <f t="shared" si="10"/>
        <v>95</v>
      </c>
    </row>
    <row r="347" spans="1:12">
      <c r="A347" s="53" t="s">
        <v>239</v>
      </c>
      <c r="B347" s="53">
        <v>1000923003</v>
      </c>
      <c r="C347" s="54" t="s">
        <v>303</v>
      </c>
      <c r="D347" s="51" t="s">
        <v>267</v>
      </c>
      <c r="E347" s="53">
        <v>1000824353</v>
      </c>
      <c r="F347" s="54" t="s">
        <v>618</v>
      </c>
      <c r="G347" s="51" t="s">
        <v>548</v>
      </c>
      <c r="H347" s="51">
        <v>0</v>
      </c>
      <c r="I347" s="51">
        <v>450</v>
      </c>
      <c r="J347" s="51">
        <v>0</v>
      </c>
      <c r="K347" s="51">
        <v>540</v>
      </c>
      <c r="L347" s="50">
        <f t="shared" si="10"/>
        <v>247.5</v>
      </c>
    </row>
    <row r="348" spans="1:12">
      <c r="A348" s="53" t="s">
        <v>239</v>
      </c>
      <c r="B348" s="53">
        <v>1000902725</v>
      </c>
      <c r="C348" s="54" t="s">
        <v>364</v>
      </c>
      <c r="D348" s="51" t="s">
        <v>267</v>
      </c>
      <c r="E348" s="53">
        <v>1000824354</v>
      </c>
      <c r="F348" s="54" t="s">
        <v>619</v>
      </c>
      <c r="G348" s="51" t="s">
        <v>620</v>
      </c>
      <c r="H348" s="51">
        <v>0</v>
      </c>
      <c r="I348" s="51">
        <v>640</v>
      </c>
      <c r="J348" s="51">
        <v>320</v>
      </c>
      <c r="K348" s="51">
        <v>640</v>
      </c>
      <c r="L348" s="50">
        <f t="shared" si="10"/>
        <v>400</v>
      </c>
    </row>
    <row r="349" spans="1:12">
      <c r="A349" s="53" t="s">
        <v>239</v>
      </c>
      <c r="B349" s="53">
        <v>1000902725</v>
      </c>
      <c r="C349" s="54" t="s">
        <v>364</v>
      </c>
      <c r="D349" s="51" t="s">
        <v>267</v>
      </c>
      <c r="E349" s="53">
        <v>1000824355</v>
      </c>
      <c r="F349" s="54" t="s">
        <v>621</v>
      </c>
      <c r="G349" s="51" t="s">
        <v>620</v>
      </c>
      <c r="H349" s="51">
        <v>640</v>
      </c>
      <c r="I349" s="51">
        <v>1911</v>
      </c>
      <c r="J349" s="51">
        <v>1600</v>
      </c>
      <c r="K349" s="51">
        <v>2560</v>
      </c>
      <c r="L349" s="50">
        <f t="shared" si="10"/>
        <v>1677.75</v>
      </c>
    </row>
    <row r="350" spans="1:12">
      <c r="A350" s="53" t="s">
        <v>239</v>
      </c>
      <c r="B350" s="53">
        <v>1000713413</v>
      </c>
      <c r="C350" s="54" t="s">
        <v>297</v>
      </c>
      <c r="D350" s="51" t="s">
        <v>267</v>
      </c>
      <c r="E350" s="53">
        <v>1000830721</v>
      </c>
      <c r="F350" s="54" t="s">
        <v>622</v>
      </c>
      <c r="G350" s="51" t="s">
        <v>524</v>
      </c>
      <c r="H350" s="51">
        <v>4600</v>
      </c>
      <c r="I350" s="51">
        <v>5800</v>
      </c>
      <c r="J350" s="51">
        <v>10000</v>
      </c>
      <c r="K350" s="51">
        <v>10000</v>
      </c>
      <c r="L350" s="50">
        <f t="shared" si="10"/>
        <v>7600</v>
      </c>
    </row>
    <row r="351" spans="1:12">
      <c r="A351" s="53" t="s">
        <v>239</v>
      </c>
      <c r="B351" s="53">
        <v>1000713413</v>
      </c>
      <c r="C351" s="54" t="s">
        <v>297</v>
      </c>
      <c r="D351" s="51" t="s">
        <v>267</v>
      </c>
      <c r="E351" s="53">
        <v>1000830722</v>
      </c>
      <c r="F351" s="54" t="s">
        <v>623</v>
      </c>
      <c r="G351" s="51" t="s">
        <v>524</v>
      </c>
      <c r="H351" s="51">
        <v>6071</v>
      </c>
      <c r="I351" s="51">
        <v>4640</v>
      </c>
      <c r="J351" s="51">
        <v>10240</v>
      </c>
      <c r="K351" s="51">
        <v>5600</v>
      </c>
      <c r="L351" s="50">
        <f t="shared" si="10"/>
        <v>6637.75</v>
      </c>
    </row>
    <row r="352" spans="1:12">
      <c r="A352" s="53" t="s">
        <v>239</v>
      </c>
      <c r="B352" s="53">
        <v>1000713413</v>
      </c>
      <c r="C352" s="54" t="s">
        <v>297</v>
      </c>
      <c r="D352" s="51" t="s">
        <v>267</v>
      </c>
      <c r="E352" s="53">
        <v>1000830723</v>
      </c>
      <c r="F352" s="54" t="s">
        <v>624</v>
      </c>
      <c r="G352" s="51" t="s">
        <v>524</v>
      </c>
      <c r="H352" s="51">
        <v>330</v>
      </c>
      <c r="I352" s="51">
        <v>1270</v>
      </c>
      <c r="J352" s="51">
        <v>2240</v>
      </c>
      <c r="K352" s="51">
        <v>1920</v>
      </c>
      <c r="L352" s="50">
        <f t="shared" si="10"/>
        <v>1440</v>
      </c>
    </row>
    <row r="353" spans="1:12">
      <c r="A353" s="53" t="s">
        <v>239</v>
      </c>
      <c r="B353" s="53">
        <v>1000713711</v>
      </c>
      <c r="C353" s="54" t="s">
        <v>340</v>
      </c>
      <c r="D353" s="51" t="s">
        <v>267</v>
      </c>
      <c r="E353" s="53">
        <v>1000830724</v>
      </c>
      <c r="F353" s="54" t="s">
        <v>625</v>
      </c>
      <c r="G353" s="51" t="s">
        <v>524</v>
      </c>
      <c r="H353" s="51">
        <v>0</v>
      </c>
      <c r="I353" s="51">
        <v>0</v>
      </c>
      <c r="J353" s="51">
        <v>0</v>
      </c>
      <c r="K353" s="51">
        <v>0</v>
      </c>
      <c r="L353" s="50">
        <f t="shared" si="10"/>
        <v>0</v>
      </c>
    </row>
    <row r="354" spans="1:12">
      <c r="A354" s="53" t="s">
        <v>239</v>
      </c>
      <c r="B354" s="53">
        <v>1000923004</v>
      </c>
      <c r="C354" s="54" t="s">
        <v>306</v>
      </c>
      <c r="D354" s="51" t="s">
        <v>267</v>
      </c>
      <c r="E354" s="53">
        <v>1000830726</v>
      </c>
      <c r="F354" s="54" t="s">
        <v>626</v>
      </c>
      <c r="G354" s="51" t="s">
        <v>530</v>
      </c>
      <c r="H354" s="51">
        <v>1362</v>
      </c>
      <c r="I354" s="51">
        <v>2660</v>
      </c>
      <c r="J354" s="51">
        <v>4264</v>
      </c>
      <c r="K354" s="51">
        <v>2952</v>
      </c>
      <c r="L354" s="50">
        <f t="shared" si="10"/>
        <v>2809.5</v>
      </c>
    </row>
    <row r="355" spans="1:12">
      <c r="A355" s="53" t="s">
        <v>239</v>
      </c>
      <c r="B355" s="53">
        <v>1000923004</v>
      </c>
      <c r="C355" s="54" t="s">
        <v>306</v>
      </c>
      <c r="D355" s="51" t="s">
        <v>267</v>
      </c>
      <c r="E355" s="53">
        <v>1000830726</v>
      </c>
      <c r="F355" s="54" t="s">
        <v>626</v>
      </c>
      <c r="G355" s="51" t="s">
        <v>530</v>
      </c>
      <c r="H355" s="51">
        <v>1362</v>
      </c>
      <c r="I355" s="51">
        <v>2660</v>
      </c>
      <c r="J355" s="51">
        <v>4264</v>
      </c>
      <c r="K355" s="51">
        <v>2952</v>
      </c>
      <c r="L355" s="50">
        <f t="shared" si="10"/>
        <v>2809.5</v>
      </c>
    </row>
    <row r="356" spans="1:12">
      <c r="A356" s="53" t="s">
        <v>239</v>
      </c>
      <c r="B356" s="53">
        <v>1000919810</v>
      </c>
      <c r="C356" s="54" t="s">
        <v>386</v>
      </c>
      <c r="D356" s="51" t="s">
        <v>267</v>
      </c>
      <c r="E356" s="53">
        <v>1000835128</v>
      </c>
      <c r="F356" s="54" t="s">
        <v>627</v>
      </c>
      <c r="G356" s="51" t="s">
        <v>530</v>
      </c>
      <c r="H356" s="51">
        <v>2848</v>
      </c>
      <c r="I356" s="51">
        <v>2488</v>
      </c>
      <c r="J356" s="51">
        <v>4032</v>
      </c>
      <c r="K356" s="51">
        <v>3528</v>
      </c>
      <c r="L356" s="50">
        <f t="shared" si="10"/>
        <v>3224</v>
      </c>
    </row>
    <row r="357" spans="1:12">
      <c r="A357" s="53" t="s">
        <v>239</v>
      </c>
      <c r="B357" s="53">
        <v>1000919810</v>
      </c>
      <c r="C357" s="54" t="s">
        <v>386</v>
      </c>
      <c r="D357" s="51" t="s">
        <v>267</v>
      </c>
      <c r="E357" s="53">
        <v>1000835128</v>
      </c>
      <c r="F357" s="54" t="s">
        <v>627</v>
      </c>
      <c r="G357" s="51" t="s">
        <v>530</v>
      </c>
      <c r="H357" s="51">
        <v>2848</v>
      </c>
      <c r="I357" s="51">
        <v>2488</v>
      </c>
      <c r="J357" s="51">
        <v>4032</v>
      </c>
      <c r="K357" s="51">
        <v>3528</v>
      </c>
      <c r="L357" s="50">
        <f t="shared" si="10"/>
        <v>3224</v>
      </c>
    </row>
    <row r="358" spans="1:12">
      <c r="A358" s="53" t="s">
        <v>239</v>
      </c>
      <c r="B358" s="53">
        <v>1000923004</v>
      </c>
      <c r="C358" s="54" t="s">
        <v>306</v>
      </c>
      <c r="D358" s="51" t="s">
        <v>267</v>
      </c>
      <c r="E358" s="53">
        <v>1000835129</v>
      </c>
      <c r="F358" s="54" t="s">
        <v>628</v>
      </c>
      <c r="G358" s="51" t="s">
        <v>530</v>
      </c>
      <c r="H358" s="51">
        <v>648</v>
      </c>
      <c r="I358" s="51">
        <v>648</v>
      </c>
      <c r="J358" s="51">
        <v>720</v>
      </c>
      <c r="K358" s="51">
        <v>1008</v>
      </c>
      <c r="L358" s="50">
        <f t="shared" si="10"/>
        <v>756</v>
      </c>
    </row>
    <row r="359" spans="1:12">
      <c r="A359" s="53" t="s">
        <v>239</v>
      </c>
      <c r="B359" s="53">
        <v>1000923004</v>
      </c>
      <c r="C359" s="54" t="s">
        <v>306</v>
      </c>
      <c r="D359" s="51" t="s">
        <v>267</v>
      </c>
      <c r="E359" s="53">
        <v>1000835129</v>
      </c>
      <c r="F359" s="54" t="s">
        <v>628</v>
      </c>
      <c r="G359" s="51" t="s">
        <v>530</v>
      </c>
      <c r="H359" s="51">
        <v>648</v>
      </c>
      <c r="I359" s="51">
        <v>648</v>
      </c>
      <c r="J359" s="51">
        <v>720</v>
      </c>
      <c r="K359" s="51">
        <v>1008</v>
      </c>
      <c r="L359" s="50">
        <f t="shared" si="10"/>
        <v>756</v>
      </c>
    </row>
    <row r="360" spans="1:12">
      <c r="A360" s="53" t="s">
        <v>239</v>
      </c>
      <c r="B360" s="53">
        <v>1000923004</v>
      </c>
      <c r="C360" s="54" t="s">
        <v>306</v>
      </c>
      <c r="D360" s="51" t="s">
        <v>267</v>
      </c>
      <c r="E360" s="53">
        <v>1000835130</v>
      </c>
      <c r="F360" s="54" t="s">
        <v>629</v>
      </c>
      <c r="G360" s="51" t="s">
        <v>530</v>
      </c>
      <c r="H360" s="51">
        <v>0</v>
      </c>
      <c r="I360" s="51">
        <v>504</v>
      </c>
      <c r="J360" s="51">
        <v>504</v>
      </c>
      <c r="K360" s="51">
        <v>504</v>
      </c>
      <c r="L360" s="50">
        <f t="shared" si="10"/>
        <v>378</v>
      </c>
    </row>
    <row r="361" spans="1:12">
      <c r="A361" s="53" t="s">
        <v>239</v>
      </c>
      <c r="B361" s="53">
        <v>1000713448</v>
      </c>
      <c r="C361" s="54" t="s">
        <v>310</v>
      </c>
      <c r="D361" s="51" t="s">
        <v>267</v>
      </c>
      <c r="E361" s="53">
        <v>1000835131</v>
      </c>
      <c r="F361" s="54" t="s">
        <v>630</v>
      </c>
      <c r="G361" s="51" t="s">
        <v>530</v>
      </c>
      <c r="H361" s="51">
        <v>216</v>
      </c>
      <c r="I361" s="51">
        <v>216</v>
      </c>
      <c r="J361" s="51">
        <v>504</v>
      </c>
      <c r="K361" s="51">
        <v>0</v>
      </c>
      <c r="L361" s="50">
        <f t="shared" si="10"/>
        <v>234</v>
      </c>
    </row>
    <row r="362" spans="1:12">
      <c r="A362" s="53" t="s">
        <v>239</v>
      </c>
      <c r="B362" s="53">
        <v>1000923010</v>
      </c>
      <c r="C362" s="54" t="s">
        <v>313</v>
      </c>
      <c r="D362" s="51" t="s">
        <v>267</v>
      </c>
      <c r="E362" s="53">
        <v>1000835131</v>
      </c>
      <c r="F362" s="54" t="s">
        <v>630</v>
      </c>
      <c r="G362" s="51" t="s">
        <v>530</v>
      </c>
      <c r="H362" s="51">
        <v>216</v>
      </c>
      <c r="I362" s="51">
        <v>216</v>
      </c>
      <c r="J362" s="51">
        <v>504</v>
      </c>
      <c r="K362" s="51">
        <v>0</v>
      </c>
      <c r="L362" s="50">
        <f t="shared" si="10"/>
        <v>234</v>
      </c>
    </row>
    <row r="363" spans="1:12">
      <c r="A363" s="53" t="s">
        <v>239</v>
      </c>
      <c r="B363" s="53">
        <v>1000713673</v>
      </c>
      <c r="C363" s="54" t="s">
        <v>393</v>
      </c>
      <c r="D363" s="51" t="s">
        <v>241</v>
      </c>
      <c r="E363" s="53">
        <v>1000835132</v>
      </c>
      <c r="F363" s="54" t="s">
        <v>631</v>
      </c>
      <c r="G363" s="51" t="s">
        <v>632</v>
      </c>
      <c r="H363" s="51">
        <v>1540</v>
      </c>
      <c r="I363" s="51">
        <v>280</v>
      </c>
      <c r="J363" s="51">
        <v>2240</v>
      </c>
      <c r="K363" s="51">
        <v>560</v>
      </c>
      <c r="L363" s="50">
        <f t="shared" si="10"/>
        <v>1155</v>
      </c>
    </row>
    <row r="364" spans="1:12">
      <c r="A364" s="53" t="s">
        <v>239</v>
      </c>
      <c r="B364" s="53">
        <v>1000923018</v>
      </c>
      <c r="C364" s="54" t="s">
        <v>327</v>
      </c>
      <c r="D364" s="51" t="s">
        <v>267</v>
      </c>
      <c r="E364" s="53">
        <v>1000836664</v>
      </c>
      <c r="F364" s="54" t="s">
        <v>633</v>
      </c>
      <c r="G364" s="51" t="s">
        <v>428</v>
      </c>
      <c r="H364" s="51">
        <v>0</v>
      </c>
      <c r="I364" s="51">
        <v>0</v>
      </c>
      <c r="J364" s="51">
        <v>0</v>
      </c>
      <c r="K364" s="51">
        <v>0</v>
      </c>
      <c r="L364" s="50">
        <f t="shared" si="10"/>
        <v>0</v>
      </c>
    </row>
    <row r="365" spans="1:12">
      <c r="A365" s="53" t="s">
        <v>239</v>
      </c>
      <c r="B365" s="53">
        <v>1000923019</v>
      </c>
      <c r="C365" s="54" t="s">
        <v>375</v>
      </c>
      <c r="D365" s="51" t="s">
        <v>267</v>
      </c>
      <c r="E365" s="53">
        <v>1000836664</v>
      </c>
      <c r="F365" s="54" t="s">
        <v>633</v>
      </c>
      <c r="G365" s="51" t="s">
        <v>428</v>
      </c>
      <c r="H365" s="51">
        <v>0</v>
      </c>
      <c r="I365" s="51">
        <v>0</v>
      </c>
      <c r="J365" s="51">
        <v>0</v>
      </c>
      <c r="K365" s="51">
        <v>0</v>
      </c>
      <c r="L365" s="50">
        <f t="shared" si="10"/>
        <v>0</v>
      </c>
    </row>
    <row r="366" spans="1:12">
      <c r="A366" s="53" t="s">
        <v>239</v>
      </c>
      <c r="B366" s="53">
        <v>1000838276</v>
      </c>
      <c r="C366" s="54" t="s">
        <v>354</v>
      </c>
      <c r="D366" s="51" t="s">
        <v>267</v>
      </c>
      <c r="E366" s="53">
        <v>1000841210</v>
      </c>
      <c r="F366" s="54" t="s">
        <v>634</v>
      </c>
      <c r="G366" s="51" t="s">
        <v>635</v>
      </c>
      <c r="H366" s="51">
        <v>0</v>
      </c>
      <c r="I366" s="51">
        <v>0</v>
      </c>
      <c r="J366" s="51">
        <v>0</v>
      </c>
      <c r="K366" s="51">
        <v>0</v>
      </c>
      <c r="L366" s="50">
        <f t="shared" si="10"/>
        <v>0</v>
      </c>
    </row>
    <row r="367" spans="1:12">
      <c r="A367" s="53" t="s">
        <v>239</v>
      </c>
      <c r="B367" s="53">
        <v>1000713711</v>
      </c>
      <c r="C367" s="54" t="s">
        <v>340</v>
      </c>
      <c r="D367" s="51" t="s">
        <v>267</v>
      </c>
      <c r="E367" s="53">
        <v>1000843849</v>
      </c>
      <c r="F367" s="54" t="s">
        <v>636</v>
      </c>
      <c r="G367" s="51" t="s">
        <v>524</v>
      </c>
      <c r="H367" s="51">
        <v>100</v>
      </c>
      <c r="I367" s="51">
        <v>300</v>
      </c>
      <c r="J367" s="51">
        <v>500</v>
      </c>
      <c r="K367" s="51">
        <v>399</v>
      </c>
      <c r="L367" s="50">
        <f t="shared" si="10"/>
        <v>324.75</v>
      </c>
    </row>
    <row r="368" spans="1:12">
      <c r="A368" s="53" t="s">
        <v>239</v>
      </c>
      <c r="B368" s="53">
        <v>1000923012</v>
      </c>
      <c r="C368" s="54" t="s">
        <v>299</v>
      </c>
      <c r="D368" s="51" t="s">
        <v>241</v>
      </c>
      <c r="E368" s="53">
        <v>1000851787</v>
      </c>
      <c r="F368" s="54" t="s">
        <v>637</v>
      </c>
      <c r="G368" s="51" t="s">
        <v>544</v>
      </c>
      <c r="H368" s="51">
        <v>69800</v>
      </c>
      <c r="I368" s="51">
        <v>40020</v>
      </c>
      <c r="J368" s="51">
        <v>59430</v>
      </c>
      <c r="K368" s="51">
        <v>83160</v>
      </c>
      <c r="L368" s="50">
        <f t="shared" si="10"/>
        <v>63102.5</v>
      </c>
    </row>
    <row r="369" spans="1:12">
      <c r="A369" s="53" t="s">
        <v>239</v>
      </c>
      <c r="B369" s="53">
        <v>1000923012</v>
      </c>
      <c r="C369" s="54" t="s">
        <v>299</v>
      </c>
      <c r="D369" s="51" t="s">
        <v>241</v>
      </c>
      <c r="E369" s="53">
        <v>1000851787</v>
      </c>
      <c r="F369" s="54" t="s">
        <v>637</v>
      </c>
      <c r="G369" s="51" t="s">
        <v>544</v>
      </c>
      <c r="H369" s="51">
        <v>69800</v>
      </c>
      <c r="I369" s="51">
        <v>40020</v>
      </c>
      <c r="J369" s="51">
        <v>59430</v>
      </c>
      <c r="K369" s="51">
        <v>83160</v>
      </c>
      <c r="L369" s="50">
        <f t="shared" si="10"/>
        <v>63102.5</v>
      </c>
    </row>
    <row r="370" spans="1:12">
      <c r="A370" s="53" t="s">
        <v>239</v>
      </c>
      <c r="B370" s="53">
        <v>1000923012</v>
      </c>
      <c r="C370" s="54" t="s">
        <v>299</v>
      </c>
      <c r="D370" s="51" t="s">
        <v>241</v>
      </c>
      <c r="E370" s="53">
        <v>1000852085</v>
      </c>
      <c r="F370" s="54" t="s">
        <v>638</v>
      </c>
      <c r="G370" s="51" t="s">
        <v>544</v>
      </c>
      <c r="H370" s="51">
        <v>6129</v>
      </c>
      <c r="I370" s="51">
        <v>8811</v>
      </c>
      <c r="J370" s="51">
        <v>6000</v>
      </c>
      <c r="K370" s="51">
        <v>6395</v>
      </c>
      <c r="L370" s="50">
        <f t="shared" si="10"/>
        <v>6833.75</v>
      </c>
    </row>
    <row r="371" spans="1:12">
      <c r="A371" s="53" t="s">
        <v>239</v>
      </c>
      <c r="B371" s="53">
        <v>1000923012</v>
      </c>
      <c r="C371" s="54" t="s">
        <v>299</v>
      </c>
      <c r="D371" s="51" t="s">
        <v>241</v>
      </c>
      <c r="E371" s="53">
        <v>1000852085</v>
      </c>
      <c r="F371" s="54" t="s">
        <v>638</v>
      </c>
      <c r="G371" s="51" t="s">
        <v>544</v>
      </c>
      <c r="H371" s="51">
        <v>6129</v>
      </c>
      <c r="I371" s="51">
        <v>8811</v>
      </c>
      <c r="J371" s="51">
        <v>6000</v>
      </c>
      <c r="K371" s="51">
        <v>6395</v>
      </c>
      <c r="L371" s="50">
        <f t="shared" si="10"/>
        <v>6833.75</v>
      </c>
    </row>
    <row r="372" spans="1:12">
      <c r="A372" s="53" t="s">
        <v>239</v>
      </c>
      <c r="B372" s="53">
        <v>1000923004</v>
      </c>
      <c r="C372" s="54" t="s">
        <v>306</v>
      </c>
      <c r="D372" s="51" t="s">
        <v>267</v>
      </c>
      <c r="E372" s="53">
        <v>1000852086</v>
      </c>
      <c r="F372" s="54" t="s">
        <v>639</v>
      </c>
      <c r="G372" s="51" t="s">
        <v>530</v>
      </c>
      <c r="H372" s="51">
        <v>4970</v>
      </c>
      <c r="I372" s="51">
        <v>4674</v>
      </c>
      <c r="J372" s="51">
        <v>2220</v>
      </c>
      <c r="K372" s="51">
        <v>2910</v>
      </c>
      <c r="L372" s="50">
        <f t="shared" si="10"/>
        <v>3693.5</v>
      </c>
    </row>
    <row r="373" spans="1:12">
      <c r="A373" s="53" t="s">
        <v>239</v>
      </c>
      <c r="B373" s="53">
        <v>1000923004</v>
      </c>
      <c r="C373" s="54" t="s">
        <v>306</v>
      </c>
      <c r="D373" s="51" t="s">
        <v>267</v>
      </c>
      <c r="E373" s="53">
        <v>1000852086</v>
      </c>
      <c r="F373" s="54" t="s">
        <v>639</v>
      </c>
      <c r="G373" s="51" t="s">
        <v>530</v>
      </c>
      <c r="H373" s="51">
        <v>4970</v>
      </c>
      <c r="I373" s="51">
        <v>4674</v>
      </c>
      <c r="J373" s="51">
        <v>2220</v>
      </c>
      <c r="K373" s="51">
        <v>2910</v>
      </c>
      <c r="L373" s="50">
        <f t="shared" si="10"/>
        <v>3693.5</v>
      </c>
    </row>
    <row r="374" spans="1:12">
      <c r="A374" s="53" t="s">
        <v>239</v>
      </c>
      <c r="B374" s="53">
        <v>1000923003</v>
      </c>
      <c r="C374" s="54" t="s">
        <v>303</v>
      </c>
      <c r="D374" s="51" t="s">
        <v>267</v>
      </c>
      <c r="E374" s="53">
        <v>1000853183</v>
      </c>
      <c r="F374" s="54" t="s">
        <v>640</v>
      </c>
      <c r="G374" s="51" t="s">
        <v>548</v>
      </c>
      <c r="H374" s="51">
        <v>23102</v>
      </c>
      <c r="I374" s="51">
        <v>16200</v>
      </c>
      <c r="J374" s="51">
        <v>22220</v>
      </c>
      <c r="K374" s="51">
        <v>22420</v>
      </c>
      <c r="L374" s="50">
        <f t="shared" si="10"/>
        <v>20985.5</v>
      </c>
    </row>
    <row r="375" spans="1:12">
      <c r="A375" s="53" t="s">
        <v>239</v>
      </c>
      <c r="B375" s="53">
        <v>1000923003</v>
      </c>
      <c r="C375" s="54" t="s">
        <v>303</v>
      </c>
      <c r="D375" s="51" t="s">
        <v>267</v>
      </c>
      <c r="E375" s="53">
        <v>1000853183</v>
      </c>
      <c r="F375" s="54" t="s">
        <v>640</v>
      </c>
      <c r="G375" s="51" t="s">
        <v>548</v>
      </c>
      <c r="H375" s="51">
        <v>23102</v>
      </c>
      <c r="I375" s="51">
        <v>16200</v>
      </c>
      <c r="J375" s="51">
        <v>22220</v>
      </c>
      <c r="K375" s="51">
        <v>22420</v>
      </c>
      <c r="L375" s="50">
        <f t="shared" si="10"/>
        <v>20985.5</v>
      </c>
    </row>
    <row r="376" spans="1:12">
      <c r="A376" s="53" t="s">
        <v>239</v>
      </c>
      <c r="B376" s="53">
        <v>1000923003</v>
      </c>
      <c r="C376" s="54" t="s">
        <v>303</v>
      </c>
      <c r="D376" s="51" t="s">
        <v>267</v>
      </c>
      <c r="E376" s="53">
        <v>1000853186</v>
      </c>
      <c r="F376" s="54" t="s">
        <v>641</v>
      </c>
      <c r="G376" s="51" t="s">
        <v>548</v>
      </c>
      <c r="H376" s="51">
        <v>12423</v>
      </c>
      <c r="I376" s="51">
        <v>9452</v>
      </c>
      <c r="J376" s="51">
        <v>21384</v>
      </c>
      <c r="K376" s="51">
        <v>19514</v>
      </c>
      <c r="L376" s="50">
        <f t="shared" si="10"/>
        <v>15693.25</v>
      </c>
    </row>
    <row r="377" spans="1:12">
      <c r="A377" s="53" t="s">
        <v>239</v>
      </c>
      <c r="B377" s="53">
        <v>1000923004</v>
      </c>
      <c r="C377" s="54" t="s">
        <v>306</v>
      </c>
      <c r="D377" s="51" t="s">
        <v>267</v>
      </c>
      <c r="E377" s="53">
        <v>1000853188</v>
      </c>
      <c r="F377" s="54" t="s">
        <v>642</v>
      </c>
      <c r="G377" s="51" t="s">
        <v>530</v>
      </c>
      <c r="H377" s="51">
        <v>13200</v>
      </c>
      <c r="I377" s="51">
        <v>10227</v>
      </c>
      <c r="J377" s="51">
        <v>18504</v>
      </c>
      <c r="K377" s="51">
        <v>13464</v>
      </c>
      <c r="L377" s="50">
        <f t="shared" si="10"/>
        <v>13848.75</v>
      </c>
    </row>
    <row r="378" spans="1:12">
      <c r="A378" s="53" t="s">
        <v>239</v>
      </c>
      <c r="B378" s="53">
        <v>1000714123</v>
      </c>
      <c r="C378" s="54" t="s">
        <v>290</v>
      </c>
      <c r="D378" s="51" t="s">
        <v>241</v>
      </c>
      <c r="E378" s="53">
        <v>1000853189</v>
      </c>
      <c r="F378" s="54" t="s">
        <v>643</v>
      </c>
      <c r="G378" s="51" t="s">
        <v>528</v>
      </c>
      <c r="H378" s="51">
        <v>1595</v>
      </c>
      <c r="I378" s="51">
        <v>1800</v>
      </c>
      <c r="J378" s="51">
        <v>2880</v>
      </c>
      <c r="K378" s="51">
        <v>3200</v>
      </c>
      <c r="L378" s="50">
        <f t="shared" si="10"/>
        <v>2368.75</v>
      </c>
    </row>
    <row r="379" spans="1:12">
      <c r="A379" s="53" t="s">
        <v>239</v>
      </c>
      <c r="B379" s="53">
        <v>1000923004</v>
      </c>
      <c r="C379" s="54" t="s">
        <v>306</v>
      </c>
      <c r="D379" s="51" t="s">
        <v>267</v>
      </c>
      <c r="E379" s="53">
        <v>1000853190</v>
      </c>
      <c r="F379" s="54" t="s">
        <v>644</v>
      </c>
      <c r="G379" s="51" t="s">
        <v>530</v>
      </c>
      <c r="H379" s="51">
        <v>933</v>
      </c>
      <c r="I379" s="51">
        <v>432</v>
      </c>
      <c r="J379" s="51">
        <v>2016</v>
      </c>
      <c r="K379" s="51">
        <v>1008</v>
      </c>
      <c r="L379" s="50">
        <f t="shared" si="10"/>
        <v>1097.25</v>
      </c>
    </row>
    <row r="380" spans="1:12">
      <c r="A380" s="53" t="s">
        <v>239</v>
      </c>
      <c r="B380" s="53">
        <v>1000923003</v>
      </c>
      <c r="C380" s="54" t="s">
        <v>303</v>
      </c>
      <c r="D380" s="51" t="s">
        <v>267</v>
      </c>
      <c r="E380" s="53">
        <v>1000853191</v>
      </c>
      <c r="F380" s="54" t="s">
        <v>645</v>
      </c>
      <c r="G380" s="51" t="s">
        <v>548</v>
      </c>
      <c r="H380" s="51">
        <v>540</v>
      </c>
      <c r="I380" s="51">
        <v>540</v>
      </c>
      <c r="J380" s="51">
        <v>1080</v>
      </c>
      <c r="K380" s="51">
        <v>1080</v>
      </c>
      <c r="L380" s="50">
        <f t="shared" si="10"/>
        <v>810</v>
      </c>
    </row>
    <row r="381" spans="1:12">
      <c r="A381" s="53" t="s">
        <v>239</v>
      </c>
      <c r="B381" s="53">
        <v>1000713659</v>
      </c>
      <c r="C381" s="54" t="s">
        <v>342</v>
      </c>
      <c r="D381" s="51" t="s">
        <v>267</v>
      </c>
      <c r="E381" s="53">
        <v>1000853258</v>
      </c>
      <c r="F381" s="54" t="s">
        <v>646</v>
      </c>
      <c r="G381" s="51" t="s">
        <v>530</v>
      </c>
      <c r="H381" s="51">
        <v>214</v>
      </c>
      <c r="I381" s="51">
        <v>290</v>
      </c>
      <c r="J381" s="51">
        <v>432</v>
      </c>
      <c r="K381" s="51">
        <v>503</v>
      </c>
      <c r="L381" s="50">
        <f t="shared" si="10"/>
        <v>359.75</v>
      </c>
    </row>
    <row r="382" spans="1:12">
      <c r="A382" s="53" t="s">
        <v>239</v>
      </c>
      <c r="B382" s="53">
        <v>1000923004</v>
      </c>
      <c r="C382" s="54" t="s">
        <v>306</v>
      </c>
      <c r="D382" s="51" t="s">
        <v>267</v>
      </c>
      <c r="E382" s="53">
        <v>1000853262</v>
      </c>
      <c r="F382" s="54" t="s">
        <v>647</v>
      </c>
      <c r="G382" s="51" t="s">
        <v>530</v>
      </c>
      <c r="H382" s="51">
        <v>1180</v>
      </c>
      <c r="I382" s="51">
        <v>2448</v>
      </c>
      <c r="J382" s="51">
        <v>3888</v>
      </c>
      <c r="K382" s="51">
        <v>2664</v>
      </c>
      <c r="L382" s="50">
        <f t="shared" si="10"/>
        <v>2545</v>
      </c>
    </row>
    <row r="383" spans="1:12">
      <c r="A383" s="53" t="s">
        <v>239</v>
      </c>
      <c r="B383" s="53">
        <v>1000923004</v>
      </c>
      <c r="C383" s="54" t="s">
        <v>306</v>
      </c>
      <c r="D383" s="51" t="s">
        <v>267</v>
      </c>
      <c r="E383" s="53">
        <v>1000853262</v>
      </c>
      <c r="F383" s="54" t="s">
        <v>647</v>
      </c>
      <c r="G383" s="51" t="s">
        <v>530</v>
      </c>
      <c r="H383" s="51">
        <v>1180</v>
      </c>
      <c r="I383" s="51">
        <v>2448</v>
      </c>
      <c r="J383" s="51">
        <v>3888</v>
      </c>
      <c r="K383" s="51">
        <v>2664</v>
      </c>
      <c r="L383" s="50">
        <f t="shared" si="10"/>
        <v>2545</v>
      </c>
    </row>
    <row r="384" spans="1:12">
      <c r="A384" s="53" t="s">
        <v>239</v>
      </c>
      <c r="B384" s="53">
        <v>1000923004</v>
      </c>
      <c r="C384" s="54" t="s">
        <v>306</v>
      </c>
      <c r="D384" s="51" t="s">
        <v>267</v>
      </c>
      <c r="E384" s="53">
        <v>1000853264</v>
      </c>
      <c r="F384" s="54" t="s">
        <v>648</v>
      </c>
      <c r="G384" s="51" t="s">
        <v>530</v>
      </c>
      <c r="H384" s="51">
        <v>834</v>
      </c>
      <c r="I384" s="51">
        <v>0</v>
      </c>
      <c r="J384" s="51">
        <v>720</v>
      </c>
      <c r="K384" s="51">
        <v>1008</v>
      </c>
      <c r="L384" s="50">
        <f t="shared" si="10"/>
        <v>640.5</v>
      </c>
    </row>
    <row r="385" spans="1:12">
      <c r="A385" s="53" t="s">
        <v>239</v>
      </c>
      <c r="B385" s="53">
        <v>1000923015</v>
      </c>
      <c r="C385" s="54" t="s">
        <v>331</v>
      </c>
      <c r="D385" s="51" t="s">
        <v>267</v>
      </c>
      <c r="E385" s="53">
        <v>1000853264</v>
      </c>
      <c r="F385" s="54" t="s">
        <v>648</v>
      </c>
      <c r="G385" s="51" t="s">
        <v>530</v>
      </c>
      <c r="H385" s="51">
        <v>834</v>
      </c>
      <c r="I385" s="51">
        <v>0</v>
      </c>
      <c r="J385" s="51">
        <v>720</v>
      </c>
      <c r="K385" s="51">
        <v>1008</v>
      </c>
      <c r="L385" s="50">
        <f t="shared" si="10"/>
        <v>640.5</v>
      </c>
    </row>
    <row r="386" spans="1:12">
      <c r="A386" s="53" t="s">
        <v>239</v>
      </c>
      <c r="B386" s="53">
        <v>1000923007</v>
      </c>
      <c r="C386" s="54" t="s">
        <v>304</v>
      </c>
      <c r="D386" s="51" t="s">
        <v>267</v>
      </c>
      <c r="E386" s="53">
        <v>1000853267</v>
      </c>
      <c r="F386" s="54" t="s">
        <v>649</v>
      </c>
      <c r="G386" s="51" t="s">
        <v>573</v>
      </c>
      <c r="H386" s="51">
        <v>494</v>
      </c>
      <c r="I386" s="51">
        <v>400</v>
      </c>
      <c r="J386" s="51">
        <v>900</v>
      </c>
      <c r="K386" s="51">
        <v>900</v>
      </c>
      <c r="L386" s="50">
        <f t="shared" si="10"/>
        <v>673.5</v>
      </c>
    </row>
    <row r="387" spans="1:12">
      <c r="A387" s="53" t="s">
        <v>239</v>
      </c>
      <c r="B387" s="53">
        <v>1000923007</v>
      </c>
      <c r="C387" s="54" t="s">
        <v>304</v>
      </c>
      <c r="D387" s="51" t="s">
        <v>267</v>
      </c>
      <c r="E387" s="53">
        <v>1000853267</v>
      </c>
      <c r="F387" s="54" t="s">
        <v>649</v>
      </c>
      <c r="G387" s="51" t="s">
        <v>573</v>
      </c>
      <c r="H387" s="51">
        <v>494</v>
      </c>
      <c r="I387" s="51">
        <v>400</v>
      </c>
      <c r="J387" s="51">
        <v>900</v>
      </c>
      <c r="K387" s="51">
        <v>900</v>
      </c>
      <c r="L387" s="50">
        <f t="shared" si="10"/>
        <v>673.5</v>
      </c>
    </row>
    <row r="388" spans="1:12">
      <c r="A388" s="53" t="s">
        <v>239</v>
      </c>
      <c r="B388" s="53">
        <v>1000923012</v>
      </c>
      <c r="C388" s="54" t="s">
        <v>299</v>
      </c>
      <c r="D388" s="51" t="s">
        <v>241</v>
      </c>
      <c r="E388" s="53">
        <v>1000853746</v>
      </c>
      <c r="F388" s="54" t="s">
        <v>650</v>
      </c>
      <c r="G388" s="51" t="s">
        <v>544</v>
      </c>
      <c r="H388" s="51">
        <v>5712</v>
      </c>
      <c r="I388" s="51">
        <v>13200</v>
      </c>
      <c r="J388" s="51">
        <v>16900</v>
      </c>
      <c r="K388" s="51">
        <v>6000</v>
      </c>
      <c r="L388" s="50">
        <f t="shared" si="10"/>
        <v>10453</v>
      </c>
    </row>
    <row r="389" spans="1:12">
      <c r="A389" s="53" t="s">
        <v>239</v>
      </c>
      <c r="B389" s="53">
        <v>1000923012</v>
      </c>
      <c r="C389" s="54" t="s">
        <v>299</v>
      </c>
      <c r="D389" s="51" t="s">
        <v>241</v>
      </c>
      <c r="E389" s="53">
        <v>1000853746</v>
      </c>
      <c r="F389" s="54" t="s">
        <v>650</v>
      </c>
      <c r="G389" s="51" t="s">
        <v>544</v>
      </c>
      <c r="H389" s="51">
        <v>5712</v>
      </c>
      <c r="I389" s="51">
        <v>13200</v>
      </c>
      <c r="J389" s="51">
        <v>16900</v>
      </c>
      <c r="K389" s="51">
        <v>6000</v>
      </c>
      <c r="L389" s="50">
        <f t="shared" si="10"/>
        <v>10453</v>
      </c>
    </row>
    <row r="390" spans="1:12">
      <c r="A390" s="53" t="s">
        <v>239</v>
      </c>
      <c r="B390" s="53">
        <v>1000923018</v>
      </c>
      <c r="C390" s="54" t="s">
        <v>327</v>
      </c>
      <c r="D390" s="51" t="s">
        <v>267</v>
      </c>
      <c r="E390" s="53">
        <v>1000864048</v>
      </c>
      <c r="F390" s="54" t="s">
        <v>651</v>
      </c>
      <c r="G390" s="51" t="s">
        <v>559</v>
      </c>
      <c r="H390" s="51">
        <v>13000</v>
      </c>
      <c r="I390" s="51">
        <v>33317</v>
      </c>
      <c r="J390" s="51">
        <v>17830</v>
      </c>
      <c r="K390" s="51">
        <v>7400</v>
      </c>
      <c r="L390" s="50">
        <f t="shared" si="10"/>
        <v>17886.75</v>
      </c>
    </row>
    <row r="391" spans="1:12">
      <c r="A391" s="53" t="s">
        <v>239</v>
      </c>
      <c r="B391" s="53">
        <v>1000923019</v>
      </c>
      <c r="C391" s="54" t="s">
        <v>375</v>
      </c>
      <c r="D391" s="51" t="s">
        <v>267</v>
      </c>
      <c r="E391" s="53">
        <v>1000864048</v>
      </c>
      <c r="F391" s="54" t="s">
        <v>651</v>
      </c>
      <c r="G391" s="51" t="s">
        <v>559</v>
      </c>
      <c r="H391" s="51">
        <v>13000</v>
      </c>
      <c r="I391" s="51">
        <v>33317</v>
      </c>
      <c r="J391" s="51">
        <v>17830</v>
      </c>
      <c r="K391" s="51">
        <v>7400</v>
      </c>
      <c r="L391" s="50">
        <f t="shared" si="10"/>
        <v>17886.75</v>
      </c>
    </row>
    <row r="392" spans="1:12">
      <c r="A392" s="53" t="s">
        <v>239</v>
      </c>
      <c r="B392" s="53">
        <v>1000923018</v>
      </c>
      <c r="C392" s="54" t="s">
        <v>327</v>
      </c>
      <c r="D392" s="51" t="s">
        <v>267</v>
      </c>
      <c r="E392" s="53">
        <v>1000864050</v>
      </c>
      <c r="F392" s="54" t="s">
        <v>652</v>
      </c>
      <c r="G392" s="51" t="s">
        <v>559</v>
      </c>
      <c r="H392" s="51">
        <v>3190</v>
      </c>
      <c r="I392" s="51">
        <v>1500</v>
      </c>
      <c r="J392" s="51">
        <v>6030</v>
      </c>
      <c r="K392" s="51">
        <v>1500</v>
      </c>
      <c r="L392" s="50">
        <f t="shared" si="10"/>
        <v>3055</v>
      </c>
    </row>
    <row r="393" spans="1:12">
      <c r="A393" s="53" t="s">
        <v>239</v>
      </c>
      <c r="B393" s="53">
        <v>1000923019</v>
      </c>
      <c r="C393" s="54" t="s">
        <v>375</v>
      </c>
      <c r="D393" s="51" t="s">
        <v>267</v>
      </c>
      <c r="E393" s="53">
        <v>1000864050</v>
      </c>
      <c r="F393" s="54" t="s">
        <v>652</v>
      </c>
      <c r="G393" s="51" t="s">
        <v>559</v>
      </c>
      <c r="H393" s="51">
        <v>3190</v>
      </c>
      <c r="I393" s="51">
        <v>1500</v>
      </c>
      <c r="J393" s="51">
        <v>6030</v>
      </c>
      <c r="K393" s="51">
        <v>1500</v>
      </c>
      <c r="L393" s="50">
        <f t="shared" si="10"/>
        <v>3055</v>
      </c>
    </row>
    <row r="394" spans="1:12">
      <c r="A394" s="53" t="s">
        <v>239</v>
      </c>
      <c r="B394" s="53">
        <v>1000713385</v>
      </c>
      <c r="C394" s="54" t="s">
        <v>255</v>
      </c>
      <c r="D394" s="51" t="s">
        <v>267</v>
      </c>
      <c r="E394" s="53">
        <v>1000864906</v>
      </c>
      <c r="F394" s="54" t="s">
        <v>653</v>
      </c>
      <c r="G394" s="51" t="s">
        <v>379</v>
      </c>
      <c r="H394" s="51">
        <v>0</v>
      </c>
      <c r="I394" s="51">
        <v>0</v>
      </c>
      <c r="J394" s="51">
        <v>0</v>
      </c>
      <c r="K394" s="51">
        <v>0</v>
      </c>
      <c r="L394" s="50">
        <f t="shared" si="10"/>
        <v>0</v>
      </c>
    </row>
    <row r="395" spans="1:12">
      <c r="A395" s="53" t="s">
        <v>239</v>
      </c>
      <c r="B395" s="53">
        <v>1000901902</v>
      </c>
      <c r="C395" s="54" t="s">
        <v>349</v>
      </c>
      <c r="D395" s="51" t="s">
        <v>267</v>
      </c>
      <c r="E395" s="53">
        <v>1000868590</v>
      </c>
      <c r="F395" s="54" t="s">
        <v>654</v>
      </c>
      <c r="G395" s="51" t="s">
        <v>530</v>
      </c>
      <c r="H395" s="51">
        <v>6546</v>
      </c>
      <c r="I395" s="51">
        <v>4016</v>
      </c>
      <c r="J395" s="51">
        <v>4104</v>
      </c>
      <c r="K395" s="51">
        <v>7128</v>
      </c>
      <c r="L395" s="50">
        <f t="shared" si="10"/>
        <v>5448.5</v>
      </c>
    </row>
    <row r="396" spans="1:12">
      <c r="A396" s="53" t="s">
        <v>239</v>
      </c>
      <c r="B396" s="53">
        <v>1000922368</v>
      </c>
      <c r="C396" s="54" t="s">
        <v>366</v>
      </c>
      <c r="D396" s="51" t="s">
        <v>267</v>
      </c>
      <c r="E396" s="53">
        <v>1000868597</v>
      </c>
      <c r="F396" s="54" t="s">
        <v>655</v>
      </c>
      <c r="G396" s="51" t="s">
        <v>548</v>
      </c>
      <c r="H396" s="51">
        <v>7178</v>
      </c>
      <c r="I396" s="51">
        <v>12110</v>
      </c>
      <c r="J396" s="51">
        <v>6010</v>
      </c>
      <c r="K396" s="51">
        <v>10800</v>
      </c>
      <c r="L396" s="50">
        <f t="shared" si="10"/>
        <v>9024.5</v>
      </c>
    </row>
    <row r="397" spans="1:12">
      <c r="A397" s="53" t="s">
        <v>239</v>
      </c>
      <c r="B397" s="53">
        <v>1000923007</v>
      </c>
      <c r="C397" s="54" t="s">
        <v>304</v>
      </c>
      <c r="D397" s="51" t="s">
        <v>267</v>
      </c>
      <c r="E397" s="53">
        <v>1000869325</v>
      </c>
      <c r="F397" s="54" t="s">
        <v>656</v>
      </c>
      <c r="G397" s="51" t="s">
        <v>573</v>
      </c>
      <c r="H397" s="51">
        <v>2095</v>
      </c>
      <c r="I397" s="51">
        <v>2400</v>
      </c>
      <c r="J397" s="51">
        <v>3000</v>
      </c>
      <c r="K397" s="51">
        <v>2700</v>
      </c>
      <c r="L397" s="50">
        <f t="shared" si="10"/>
        <v>2548.75</v>
      </c>
    </row>
    <row r="398" spans="1:12">
      <c r="A398" s="53" t="s">
        <v>239</v>
      </c>
      <c r="B398" s="53">
        <v>1000923007</v>
      </c>
      <c r="C398" s="54" t="s">
        <v>304</v>
      </c>
      <c r="D398" s="51" t="s">
        <v>267</v>
      </c>
      <c r="E398" s="53">
        <v>1000869325</v>
      </c>
      <c r="F398" s="54" t="s">
        <v>656</v>
      </c>
      <c r="G398" s="51" t="s">
        <v>573</v>
      </c>
      <c r="H398" s="51">
        <v>2095</v>
      </c>
      <c r="I398" s="51">
        <v>2400</v>
      </c>
      <c r="J398" s="51">
        <v>3000</v>
      </c>
      <c r="K398" s="51">
        <v>2700</v>
      </c>
      <c r="L398" s="50">
        <f t="shared" si="10"/>
        <v>2548.75</v>
      </c>
    </row>
    <row r="399" spans="1:12">
      <c r="A399" s="53" t="s">
        <v>239</v>
      </c>
      <c r="B399" s="53">
        <v>1000713404</v>
      </c>
      <c r="C399" s="54" t="s">
        <v>262</v>
      </c>
      <c r="D399" s="51" t="s">
        <v>267</v>
      </c>
      <c r="E399" s="53">
        <v>1000872562</v>
      </c>
      <c r="F399" s="54" t="s">
        <v>657</v>
      </c>
      <c r="G399" s="51" t="s">
        <v>265</v>
      </c>
      <c r="H399" s="51">
        <v>0</v>
      </c>
      <c r="I399" s="51">
        <v>0</v>
      </c>
      <c r="J399" s="51">
        <v>0</v>
      </c>
      <c r="K399" s="51">
        <v>0</v>
      </c>
      <c r="L399" s="50">
        <f t="shared" ref="L399:L436" si="11">AVERAGE(H399:K399)</f>
        <v>0</v>
      </c>
    </row>
    <row r="400" spans="1:12">
      <c r="A400" s="53" t="s">
        <v>239</v>
      </c>
      <c r="B400" s="53">
        <v>1000927847</v>
      </c>
      <c r="C400" s="54" t="s">
        <v>286</v>
      </c>
      <c r="D400" s="51" t="s">
        <v>267</v>
      </c>
      <c r="E400" s="53">
        <v>1000873267</v>
      </c>
      <c r="F400" s="54" t="s">
        <v>658</v>
      </c>
      <c r="G400" s="51" t="s">
        <v>556</v>
      </c>
      <c r="H400" s="51">
        <v>0</v>
      </c>
      <c r="I400" s="51">
        <v>0</v>
      </c>
      <c r="J400" s="51">
        <v>300</v>
      </c>
      <c r="K400" s="51">
        <v>0</v>
      </c>
      <c r="L400" s="50">
        <f t="shared" si="11"/>
        <v>75</v>
      </c>
    </row>
    <row r="401" spans="1:12">
      <c r="A401" s="53" t="s">
        <v>239</v>
      </c>
      <c r="B401" s="53">
        <v>1000929047</v>
      </c>
      <c r="C401" s="54" t="s">
        <v>346</v>
      </c>
      <c r="D401" s="51" t="s">
        <v>267</v>
      </c>
      <c r="E401" s="53">
        <v>1000873268</v>
      </c>
      <c r="F401" s="54" t="s">
        <v>659</v>
      </c>
      <c r="G401" s="51" t="s">
        <v>544</v>
      </c>
      <c r="H401" s="51">
        <v>0</v>
      </c>
      <c r="I401" s="51">
        <v>0</v>
      </c>
      <c r="J401" s="51">
        <v>0</v>
      </c>
      <c r="K401" s="51">
        <v>0</v>
      </c>
      <c r="L401" s="50">
        <f t="shared" si="11"/>
        <v>0</v>
      </c>
    </row>
    <row r="402" spans="1:12">
      <c r="A402" s="53" t="s">
        <v>239</v>
      </c>
      <c r="B402" s="53">
        <v>1000929047</v>
      </c>
      <c r="C402" s="54" t="s">
        <v>346</v>
      </c>
      <c r="D402" s="51" t="s">
        <v>267</v>
      </c>
      <c r="E402" s="53">
        <v>1000873268</v>
      </c>
      <c r="F402" s="54" t="s">
        <v>659</v>
      </c>
      <c r="G402" s="51" t="s">
        <v>544</v>
      </c>
      <c r="H402" s="51">
        <v>0</v>
      </c>
      <c r="I402" s="51">
        <v>0</v>
      </c>
      <c r="J402" s="51">
        <v>0</v>
      </c>
      <c r="K402" s="51">
        <v>0</v>
      </c>
      <c r="L402" s="50">
        <f t="shared" si="11"/>
        <v>0</v>
      </c>
    </row>
    <row r="403" spans="1:12">
      <c r="A403" s="53" t="s">
        <v>239</v>
      </c>
      <c r="B403" s="53">
        <v>1000927847</v>
      </c>
      <c r="C403" s="54" t="s">
        <v>286</v>
      </c>
      <c r="D403" s="51" t="s">
        <v>267</v>
      </c>
      <c r="E403" s="53">
        <v>1000873272</v>
      </c>
      <c r="F403" s="54" t="s">
        <v>660</v>
      </c>
      <c r="G403" s="51" t="s">
        <v>544</v>
      </c>
      <c r="H403" s="51">
        <v>0</v>
      </c>
      <c r="I403" s="51">
        <v>0</v>
      </c>
      <c r="J403" s="51">
        <v>0</v>
      </c>
      <c r="K403" s="51">
        <v>0</v>
      </c>
      <c r="L403" s="50">
        <f t="shared" si="11"/>
        <v>0</v>
      </c>
    </row>
    <row r="404" spans="1:12">
      <c r="A404" s="53" t="s">
        <v>239</v>
      </c>
      <c r="B404" s="53">
        <v>1000923003</v>
      </c>
      <c r="C404" s="54" t="s">
        <v>303</v>
      </c>
      <c r="D404" s="51" t="s">
        <v>267</v>
      </c>
      <c r="E404" s="53">
        <v>1000876594</v>
      </c>
      <c r="F404" s="54" t="s">
        <v>661</v>
      </c>
      <c r="G404" s="51" t="s">
        <v>548</v>
      </c>
      <c r="H404" s="51">
        <v>1620</v>
      </c>
      <c r="I404" s="51">
        <v>1620</v>
      </c>
      <c r="J404" s="51">
        <v>1985</v>
      </c>
      <c r="K404" s="51">
        <v>2160</v>
      </c>
      <c r="L404" s="50">
        <f t="shared" si="11"/>
        <v>1846.25</v>
      </c>
    </row>
    <row r="405" spans="1:12">
      <c r="A405" s="53" t="s">
        <v>239</v>
      </c>
      <c r="B405" s="53">
        <v>1000923003</v>
      </c>
      <c r="C405" s="54" t="s">
        <v>303</v>
      </c>
      <c r="D405" s="51" t="s">
        <v>267</v>
      </c>
      <c r="E405" s="53">
        <v>1000876594</v>
      </c>
      <c r="F405" s="54" t="s">
        <v>661</v>
      </c>
      <c r="G405" s="51" t="s">
        <v>548</v>
      </c>
      <c r="H405" s="51">
        <v>1620</v>
      </c>
      <c r="I405" s="51">
        <v>1620</v>
      </c>
      <c r="J405" s="51">
        <v>1985</v>
      </c>
      <c r="K405" s="51">
        <v>2160</v>
      </c>
      <c r="L405" s="50">
        <f t="shared" si="11"/>
        <v>1846.25</v>
      </c>
    </row>
    <row r="406" spans="1:12">
      <c r="A406" s="53" t="s">
        <v>239</v>
      </c>
      <c r="B406" s="53">
        <v>1000714123</v>
      </c>
      <c r="C406" s="54" t="s">
        <v>290</v>
      </c>
      <c r="D406" s="51" t="s">
        <v>241</v>
      </c>
      <c r="E406" s="53">
        <v>1000876595</v>
      </c>
      <c r="F406" s="54" t="s">
        <v>662</v>
      </c>
      <c r="G406" s="51" t="s">
        <v>528</v>
      </c>
      <c r="H406" s="51">
        <v>400</v>
      </c>
      <c r="I406" s="51">
        <v>3377</v>
      </c>
      <c r="J406" s="51">
        <v>3805</v>
      </c>
      <c r="K406" s="51">
        <v>2400</v>
      </c>
      <c r="L406" s="50">
        <f t="shared" si="11"/>
        <v>2495.5</v>
      </c>
    </row>
    <row r="407" spans="1:12">
      <c r="A407" s="53" t="s">
        <v>239</v>
      </c>
      <c r="B407" s="53">
        <v>1000713720</v>
      </c>
      <c r="C407" s="54" t="s">
        <v>390</v>
      </c>
      <c r="D407" s="51" t="s">
        <v>267</v>
      </c>
      <c r="E407" s="53">
        <v>1000880014</v>
      </c>
      <c r="F407" s="54" t="s">
        <v>663</v>
      </c>
      <c r="G407" s="51" t="s">
        <v>524</v>
      </c>
      <c r="H407" s="51">
        <v>4375</v>
      </c>
      <c r="I407" s="51">
        <v>2600</v>
      </c>
      <c r="J407" s="51">
        <v>5800</v>
      </c>
      <c r="K407" s="51">
        <v>6000</v>
      </c>
      <c r="L407" s="50">
        <f t="shared" si="11"/>
        <v>4693.75</v>
      </c>
    </row>
    <row r="408" spans="1:12">
      <c r="A408" s="53" t="s">
        <v>239</v>
      </c>
      <c r="B408" s="53">
        <v>1000713413</v>
      </c>
      <c r="C408" s="54" t="s">
        <v>297</v>
      </c>
      <c r="D408" s="51" t="s">
        <v>267</v>
      </c>
      <c r="E408" s="53">
        <v>1000881016</v>
      </c>
      <c r="F408" s="54" t="s">
        <v>664</v>
      </c>
      <c r="G408" s="51" t="s">
        <v>524</v>
      </c>
      <c r="H408" s="51">
        <v>3386</v>
      </c>
      <c r="I408" s="51">
        <v>5040</v>
      </c>
      <c r="J408" s="51">
        <v>8000</v>
      </c>
      <c r="K408" s="51">
        <v>4800</v>
      </c>
      <c r="L408" s="50">
        <f t="shared" si="11"/>
        <v>5306.5</v>
      </c>
    </row>
    <row r="409" spans="1:12">
      <c r="A409" s="53" t="s">
        <v>239</v>
      </c>
      <c r="B409" s="53">
        <v>1000713385</v>
      </c>
      <c r="C409" s="54" t="s">
        <v>255</v>
      </c>
      <c r="D409" s="51" t="s">
        <v>267</v>
      </c>
      <c r="E409" s="53">
        <v>1000888234</v>
      </c>
      <c r="F409" s="54" t="s">
        <v>665</v>
      </c>
      <c r="G409" s="51" t="s">
        <v>379</v>
      </c>
      <c r="H409" s="51">
        <v>0</v>
      </c>
      <c r="I409" s="51">
        <v>0</v>
      </c>
      <c r="J409" s="51">
        <v>0</v>
      </c>
      <c r="K409" s="51">
        <v>0</v>
      </c>
      <c r="L409" s="50">
        <f t="shared" si="11"/>
        <v>0</v>
      </c>
    </row>
    <row r="410" spans="1:12">
      <c r="A410" s="53" t="s">
        <v>239</v>
      </c>
      <c r="B410" s="53">
        <v>1000923018</v>
      </c>
      <c r="C410" s="54" t="s">
        <v>327</v>
      </c>
      <c r="D410" s="51" t="s">
        <v>267</v>
      </c>
      <c r="E410" s="53">
        <v>1000888890</v>
      </c>
      <c r="F410" s="54" t="s">
        <v>666</v>
      </c>
      <c r="G410" s="51" t="s">
        <v>559</v>
      </c>
      <c r="H410" s="51">
        <v>1173</v>
      </c>
      <c r="I410" s="51">
        <v>600</v>
      </c>
      <c r="J410" s="51">
        <v>1500</v>
      </c>
      <c r="K410" s="51">
        <v>0</v>
      </c>
      <c r="L410" s="50">
        <f t="shared" si="11"/>
        <v>818.25</v>
      </c>
    </row>
    <row r="411" spans="1:12">
      <c r="A411" s="53" t="s">
        <v>239</v>
      </c>
      <c r="B411" s="53">
        <v>1000923019</v>
      </c>
      <c r="C411" s="54" t="s">
        <v>375</v>
      </c>
      <c r="D411" s="51" t="s">
        <v>267</v>
      </c>
      <c r="E411" s="53">
        <v>1000888890</v>
      </c>
      <c r="F411" s="54" t="s">
        <v>666</v>
      </c>
      <c r="G411" s="51" t="s">
        <v>559</v>
      </c>
      <c r="H411" s="51">
        <v>1173</v>
      </c>
      <c r="I411" s="51">
        <v>600</v>
      </c>
      <c r="J411" s="51">
        <v>1500</v>
      </c>
      <c r="K411" s="51">
        <v>0</v>
      </c>
      <c r="L411" s="50">
        <f t="shared" si="11"/>
        <v>818.25</v>
      </c>
    </row>
    <row r="412" spans="1:12">
      <c r="A412" s="53" t="s">
        <v>239</v>
      </c>
      <c r="B412" s="53">
        <v>1000923003</v>
      </c>
      <c r="C412" s="54" t="s">
        <v>303</v>
      </c>
      <c r="D412" s="51" t="s">
        <v>267</v>
      </c>
      <c r="E412" s="53">
        <v>1000925791</v>
      </c>
      <c r="F412" s="54" t="s">
        <v>667</v>
      </c>
      <c r="G412" s="51" t="s">
        <v>469</v>
      </c>
      <c r="H412" s="51">
        <v>1283</v>
      </c>
      <c r="I412" s="51">
        <v>1280</v>
      </c>
      <c r="J412" s="51">
        <v>960</v>
      </c>
      <c r="K412" s="51">
        <v>1320</v>
      </c>
      <c r="L412" s="50">
        <f t="shared" si="11"/>
        <v>1210.75</v>
      </c>
    </row>
    <row r="413" spans="1:12">
      <c r="A413" s="53" t="s">
        <v>239</v>
      </c>
      <c r="B413" s="53">
        <v>1000923003</v>
      </c>
      <c r="C413" s="54" t="s">
        <v>303</v>
      </c>
      <c r="D413" s="51" t="s">
        <v>267</v>
      </c>
      <c r="E413" s="53">
        <v>1000925791</v>
      </c>
      <c r="F413" s="54" t="s">
        <v>667</v>
      </c>
      <c r="G413" s="51" t="s">
        <v>469</v>
      </c>
      <c r="H413" s="51">
        <v>1283</v>
      </c>
      <c r="I413" s="51">
        <v>1280</v>
      </c>
      <c r="J413" s="51">
        <v>960</v>
      </c>
      <c r="K413" s="51">
        <v>1320</v>
      </c>
      <c r="L413" s="50">
        <f t="shared" si="11"/>
        <v>1210.75</v>
      </c>
    </row>
    <row r="414" spans="1:12">
      <c r="A414" s="53" t="s">
        <v>239</v>
      </c>
      <c r="B414" s="53">
        <v>1000713404</v>
      </c>
      <c r="C414" s="54" t="s">
        <v>262</v>
      </c>
      <c r="D414" s="51" t="s">
        <v>267</v>
      </c>
      <c r="E414" s="53">
        <v>1000927441</v>
      </c>
      <c r="F414" s="54" t="s">
        <v>668</v>
      </c>
      <c r="G414" s="51" t="s">
        <v>428</v>
      </c>
      <c r="H414" s="51">
        <v>0</v>
      </c>
      <c r="I414" s="51">
        <v>0</v>
      </c>
      <c r="J414" s="51">
        <v>0</v>
      </c>
      <c r="K414" s="51">
        <v>0</v>
      </c>
      <c r="L414" s="50">
        <f t="shared" si="11"/>
        <v>0</v>
      </c>
    </row>
    <row r="415" spans="1:12">
      <c r="A415" s="53" t="s">
        <v>239</v>
      </c>
      <c r="B415" s="53">
        <v>1000923007</v>
      </c>
      <c r="C415" s="54" t="s">
        <v>304</v>
      </c>
      <c r="D415" s="51" t="s">
        <v>267</v>
      </c>
      <c r="E415" s="53">
        <v>1000932249</v>
      </c>
      <c r="F415" s="54" t="s">
        <v>669</v>
      </c>
      <c r="G415" s="51" t="s">
        <v>463</v>
      </c>
      <c r="H415" s="51">
        <v>1000</v>
      </c>
      <c r="I415" s="51">
        <v>3450</v>
      </c>
      <c r="J415" s="51">
        <v>7000</v>
      </c>
      <c r="K415" s="51">
        <v>0</v>
      </c>
      <c r="L415" s="50">
        <f t="shared" si="11"/>
        <v>2862.5</v>
      </c>
    </row>
    <row r="416" spans="1:12">
      <c r="A416" s="53" t="s">
        <v>239</v>
      </c>
      <c r="B416" s="53">
        <v>1000923018</v>
      </c>
      <c r="C416" s="54" t="s">
        <v>327</v>
      </c>
      <c r="D416" s="51" t="s">
        <v>267</v>
      </c>
      <c r="E416" s="53">
        <v>1000980955</v>
      </c>
      <c r="F416" s="54" t="s">
        <v>670</v>
      </c>
      <c r="G416" s="51" t="s">
        <v>428</v>
      </c>
      <c r="H416" s="51">
        <v>44994</v>
      </c>
      <c r="I416" s="51">
        <v>56000</v>
      </c>
      <c r="J416" s="51">
        <v>82000</v>
      </c>
      <c r="K416" s="51">
        <v>24330</v>
      </c>
      <c r="L416" s="50">
        <f t="shared" si="11"/>
        <v>51831</v>
      </c>
    </row>
    <row r="417" spans="1:12">
      <c r="A417" s="53" t="s">
        <v>239</v>
      </c>
      <c r="B417" s="53">
        <v>1000923019</v>
      </c>
      <c r="C417" s="54" t="s">
        <v>375</v>
      </c>
      <c r="D417" s="51" t="s">
        <v>267</v>
      </c>
      <c r="E417" s="53">
        <v>1000980955</v>
      </c>
      <c r="F417" s="54" t="s">
        <v>670</v>
      </c>
      <c r="G417" s="51" t="s">
        <v>428</v>
      </c>
      <c r="H417" s="51">
        <v>44994</v>
      </c>
      <c r="I417" s="51">
        <v>56000</v>
      </c>
      <c r="J417" s="51">
        <v>82000</v>
      </c>
      <c r="K417" s="51">
        <v>24330</v>
      </c>
      <c r="L417" s="50">
        <f t="shared" si="11"/>
        <v>51831</v>
      </c>
    </row>
    <row r="418" spans="1:12">
      <c r="A418" s="53" t="s">
        <v>239</v>
      </c>
      <c r="B418" s="53">
        <v>1000923012</v>
      </c>
      <c r="C418" s="54" t="s">
        <v>299</v>
      </c>
      <c r="D418" s="51" t="s">
        <v>241</v>
      </c>
      <c r="E418" s="53">
        <v>1000989497</v>
      </c>
      <c r="F418" s="54" t="s">
        <v>671</v>
      </c>
      <c r="G418" s="51" t="s">
        <v>433</v>
      </c>
      <c r="H418" s="51">
        <v>10000</v>
      </c>
      <c r="I418" s="51">
        <v>0</v>
      </c>
      <c r="J418" s="51">
        <v>10000</v>
      </c>
      <c r="K418" s="51">
        <v>0</v>
      </c>
      <c r="L418" s="50">
        <f t="shared" si="11"/>
        <v>5000</v>
      </c>
    </row>
    <row r="419" spans="1:12">
      <c r="A419" s="53" t="s">
        <v>239</v>
      </c>
      <c r="B419" s="53">
        <v>1000923012</v>
      </c>
      <c r="C419" s="54" t="s">
        <v>299</v>
      </c>
      <c r="D419" s="51" t="s">
        <v>241</v>
      </c>
      <c r="E419" s="53">
        <v>1000989497</v>
      </c>
      <c r="F419" s="54" t="s">
        <v>671</v>
      </c>
      <c r="G419" s="51" t="s">
        <v>433</v>
      </c>
      <c r="H419" s="51">
        <v>10000</v>
      </c>
      <c r="I419" s="51">
        <v>0</v>
      </c>
      <c r="J419" s="51">
        <v>10000</v>
      </c>
      <c r="K419" s="51">
        <v>0</v>
      </c>
      <c r="L419" s="50">
        <f t="shared" si="11"/>
        <v>5000</v>
      </c>
    </row>
    <row r="420" spans="1:12">
      <c r="A420" s="53" t="s">
        <v>239</v>
      </c>
      <c r="B420" s="53">
        <v>1000927849</v>
      </c>
      <c r="C420" s="54" t="s">
        <v>351</v>
      </c>
      <c r="D420" s="51" t="s">
        <v>267</v>
      </c>
      <c r="E420" s="53">
        <v>1000992205</v>
      </c>
      <c r="F420" s="54" t="s">
        <v>672</v>
      </c>
      <c r="G420" s="51" t="s">
        <v>428</v>
      </c>
      <c r="H420" s="51">
        <v>0</v>
      </c>
      <c r="I420" s="51">
        <v>0</v>
      </c>
      <c r="J420" s="51">
        <v>0</v>
      </c>
      <c r="K420" s="51">
        <v>0</v>
      </c>
      <c r="L420" s="50">
        <f t="shared" si="11"/>
        <v>0</v>
      </c>
    </row>
    <row r="421" spans="1:12">
      <c r="A421" s="53" t="s">
        <v>239</v>
      </c>
      <c r="B421" s="53">
        <v>1000923019</v>
      </c>
      <c r="C421" s="54" t="s">
        <v>375</v>
      </c>
      <c r="D421" s="51" t="s">
        <v>267</v>
      </c>
      <c r="E421" s="53">
        <v>1000992205</v>
      </c>
      <c r="F421" s="54" t="s">
        <v>672</v>
      </c>
      <c r="G421" s="51" t="s">
        <v>428</v>
      </c>
      <c r="H421" s="51">
        <v>0</v>
      </c>
      <c r="I421" s="51">
        <v>0</v>
      </c>
      <c r="J421" s="51">
        <v>0</v>
      </c>
      <c r="K421" s="51">
        <v>0</v>
      </c>
      <c r="L421" s="50">
        <f t="shared" si="11"/>
        <v>0</v>
      </c>
    </row>
    <row r="422" spans="1:12">
      <c r="A422" s="53" t="s">
        <v>239</v>
      </c>
      <c r="B422" s="53">
        <v>1000923012</v>
      </c>
      <c r="C422" s="54" t="s">
        <v>299</v>
      </c>
      <c r="D422" s="51" t="s">
        <v>241</v>
      </c>
      <c r="E422" s="53">
        <v>1001004864</v>
      </c>
      <c r="F422" s="54" t="s">
        <v>673</v>
      </c>
      <c r="G422" s="51" t="s">
        <v>544</v>
      </c>
      <c r="H422" s="51">
        <v>0</v>
      </c>
      <c r="I422" s="51">
        <v>0</v>
      </c>
      <c r="J422" s="51">
        <v>0</v>
      </c>
      <c r="K422" s="51">
        <v>0</v>
      </c>
      <c r="L422" s="50">
        <f t="shared" si="11"/>
        <v>0</v>
      </c>
    </row>
    <row r="423" spans="1:12">
      <c r="A423" s="53" t="s">
        <v>239</v>
      </c>
      <c r="B423" s="53">
        <v>1000923012</v>
      </c>
      <c r="C423" s="54" t="s">
        <v>299</v>
      </c>
      <c r="D423" s="51" t="s">
        <v>241</v>
      </c>
      <c r="E423" s="53">
        <v>1001004864</v>
      </c>
      <c r="F423" s="54" t="s">
        <v>673</v>
      </c>
      <c r="G423" s="51" t="s">
        <v>544</v>
      </c>
      <c r="H423" s="51">
        <v>0</v>
      </c>
      <c r="I423" s="51">
        <v>0</v>
      </c>
      <c r="J423" s="51">
        <v>0</v>
      </c>
      <c r="K423" s="51">
        <v>0</v>
      </c>
      <c r="L423" s="50">
        <f t="shared" si="11"/>
        <v>0</v>
      </c>
    </row>
    <row r="424" spans="1:12">
      <c r="A424" s="53" t="s">
        <v>239</v>
      </c>
      <c r="B424" s="53">
        <v>1000927847</v>
      </c>
      <c r="C424" s="54" t="s">
        <v>286</v>
      </c>
      <c r="D424" s="51" t="s">
        <v>267</v>
      </c>
      <c r="E424" s="53">
        <v>1001044646</v>
      </c>
      <c r="F424" s="54" t="s">
        <v>674</v>
      </c>
      <c r="G424" s="51" t="s">
        <v>433</v>
      </c>
      <c r="H424" s="51">
        <v>1500</v>
      </c>
      <c r="I424" s="51">
        <v>0</v>
      </c>
      <c r="J424" s="51">
        <v>0</v>
      </c>
      <c r="K424" s="51">
        <v>0</v>
      </c>
      <c r="L424" s="50">
        <f t="shared" si="11"/>
        <v>375</v>
      </c>
    </row>
    <row r="425" spans="1:12">
      <c r="A425" s="53" t="s">
        <v>239</v>
      </c>
      <c r="B425" s="53">
        <v>1000927847</v>
      </c>
      <c r="C425" s="54" t="s">
        <v>286</v>
      </c>
      <c r="D425" s="51" t="s">
        <v>267</v>
      </c>
      <c r="E425" s="53">
        <v>1001044646</v>
      </c>
      <c r="F425" s="54" t="s">
        <v>674</v>
      </c>
      <c r="G425" s="51" t="s">
        <v>433</v>
      </c>
      <c r="H425" s="51">
        <v>1500</v>
      </c>
      <c r="I425" s="51">
        <v>0</v>
      </c>
      <c r="J425" s="51">
        <v>0</v>
      </c>
      <c r="K425" s="51">
        <v>0</v>
      </c>
      <c r="L425" s="50">
        <f t="shared" si="11"/>
        <v>375</v>
      </c>
    </row>
    <row r="426" spans="1:12">
      <c r="A426" s="53" t="s">
        <v>239</v>
      </c>
      <c r="B426" s="53">
        <v>1000713406</v>
      </c>
      <c r="C426" s="54" t="s">
        <v>275</v>
      </c>
      <c r="D426" s="51" t="s">
        <v>241</v>
      </c>
      <c r="E426" s="53">
        <v>1001082568</v>
      </c>
      <c r="F426" s="54" t="s">
        <v>675</v>
      </c>
      <c r="G426" s="51" t="s">
        <v>284</v>
      </c>
      <c r="H426" s="51">
        <v>2100</v>
      </c>
      <c r="I426" s="51">
        <v>3000</v>
      </c>
      <c r="J426" s="51">
        <v>500</v>
      </c>
      <c r="K426" s="51">
        <v>2000</v>
      </c>
      <c r="L426" s="50">
        <f t="shared" si="11"/>
        <v>1900</v>
      </c>
    </row>
    <row r="427" spans="1:12">
      <c r="A427" s="53" t="s">
        <v>239</v>
      </c>
      <c r="B427" s="53">
        <v>1000889281</v>
      </c>
      <c r="C427" s="54" t="s">
        <v>371</v>
      </c>
      <c r="D427" s="51" t="s">
        <v>267</v>
      </c>
      <c r="E427" s="53">
        <v>1001116573</v>
      </c>
      <c r="F427" s="54" t="s">
        <v>676</v>
      </c>
      <c r="G427" s="51" t="s">
        <v>601</v>
      </c>
      <c r="H427" s="51">
        <v>0</v>
      </c>
      <c r="I427" s="51">
        <v>113630</v>
      </c>
      <c r="J427" s="51">
        <v>73000</v>
      </c>
      <c r="K427" s="51">
        <v>150400</v>
      </c>
      <c r="L427" s="50">
        <f t="shared" si="11"/>
        <v>84257.5</v>
      </c>
    </row>
    <row r="428" spans="1:12">
      <c r="A428" s="53" t="s">
        <v>239</v>
      </c>
      <c r="B428" s="53">
        <v>1000889281</v>
      </c>
      <c r="C428" s="54" t="s">
        <v>371</v>
      </c>
      <c r="D428" s="51" t="s">
        <v>267</v>
      </c>
      <c r="E428" s="53">
        <v>1001116573</v>
      </c>
      <c r="F428" s="54" t="s">
        <v>676</v>
      </c>
      <c r="G428" s="51" t="s">
        <v>601</v>
      </c>
      <c r="H428" s="51">
        <v>0</v>
      </c>
      <c r="I428" s="51">
        <v>113630</v>
      </c>
      <c r="J428" s="51">
        <v>73000</v>
      </c>
      <c r="K428" s="51">
        <v>150400</v>
      </c>
      <c r="L428" s="50">
        <f t="shared" si="11"/>
        <v>84257.5</v>
      </c>
    </row>
    <row r="429" spans="1:12">
      <c r="A429" s="53" t="s">
        <v>239</v>
      </c>
      <c r="B429" s="53">
        <v>1000923018</v>
      </c>
      <c r="C429" s="54" t="s">
        <v>327</v>
      </c>
      <c r="D429" s="51" t="s">
        <v>267</v>
      </c>
      <c r="E429" s="53">
        <v>1001116952</v>
      </c>
      <c r="F429" s="54" t="s">
        <v>677</v>
      </c>
      <c r="G429" s="51" t="s">
        <v>428</v>
      </c>
      <c r="H429" s="51">
        <v>0</v>
      </c>
      <c r="I429" s="51">
        <v>0</v>
      </c>
      <c r="J429" s="51">
        <v>0</v>
      </c>
      <c r="K429" s="51">
        <v>0</v>
      </c>
      <c r="L429" s="50">
        <f t="shared" si="11"/>
        <v>0</v>
      </c>
    </row>
    <row r="430" spans="1:12">
      <c r="A430" s="53" t="s">
        <v>239</v>
      </c>
      <c r="B430" s="53">
        <v>1000923019</v>
      </c>
      <c r="C430" s="54" t="s">
        <v>375</v>
      </c>
      <c r="D430" s="51" t="s">
        <v>267</v>
      </c>
      <c r="E430" s="53">
        <v>1001116952</v>
      </c>
      <c r="F430" s="54" t="s">
        <v>677</v>
      </c>
      <c r="G430" s="51" t="s">
        <v>428</v>
      </c>
      <c r="H430" s="51">
        <v>0</v>
      </c>
      <c r="I430" s="51">
        <v>0</v>
      </c>
      <c r="J430" s="51">
        <v>0</v>
      </c>
      <c r="K430" s="51">
        <v>0</v>
      </c>
      <c r="L430" s="50">
        <f t="shared" si="11"/>
        <v>0</v>
      </c>
    </row>
    <row r="431" spans="1:12">
      <c r="A431" s="53" t="s">
        <v>239</v>
      </c>
      <c r="B431" s="53">
        <v>1000923012</v>
      </c>
      <c r="C431" s="54" t="s">
        <v>299</v>
      </c>
      <c r="D431" s="51" t="s">
        <v>241</v>
      </c>
      <c r="E431" s="53">
        <v>1001116953</v>
      </c>
      <c r="F431" s="54" t="s">
        <v>678</v>
      </c>
      <c r="G431" s="51" t="s">
        <v>433</v>
      </c>
      <c r="H431" s="51">
        <v>0</v>
      </c>
      <c r="I431" s="51">
        <v>1000</v>
      </c>
      <c r="J431" s="51">
        <v>2000</v>
      </c>
      <c r="K431" s="51">
        <v>0</v>
      </c>
      <c r="L431" s="50">
        <f t="shared" si="11"/>
        <v>750</v>
      </c>
    </row>
    <row r="432" spans="1:12">
      <c r="A432" s="53" t="s">
        <v>239</v>
      </c>
      <c r="B432" s="53">
        <v>1000923012</v>
      </c>
      <c r="C432" s="54" t="s">
        <v>299</v>
      </c>
      <c r="D432" s="51" t="s">
        <v>241</v>
      </c>
      <c r="E432" s="53">
        <v>1001116953</v>
      </c>
      <c r="F432" s="54" t="s">
        <v>678</v>
      </c>
      <c r="G432" s="51" t="s">
        <v>433</v>
      </c>
      <c r="H432" s="51">
        <v>0</v>
      </c>
      <c r="I432" s="51">
        <v>1000</v>
      </c>
      <c r="J432" s="51">
        <v>2000</v>
      </c>
      <c r="K432" s="51">
        <v>0</v>
      </c>
      <c r="L432" s="50">
        <f t="shared" si="11"/>
        <v>750</v>
      </c>
    </row>
    <row r="433" spans="1:12">
      <c r="A433" s="53" t="s">
        <v>239</v>
      </c>
      <c r="B433" s="53">
        <v>1000923004</v>
      </c>
      <c r="C433" s="54" t="s">
        <v>306</v>
      </c>
      <c r="D433" s="51" t="s">
        <v>267</v>
      </c>
      <c r="E433" s="53">
        <v>1001153944</v>
      </c>
      <c r="F433" s="54" t="s">
        <v>679</v>
      </c>
      <c r="G433" s="51" t="s">
        <v>476</v>
      </c>
      <c r="H433" s="51">
        <v>0</v>
      </c>
      <c r="I433" s="51">
        <v>0</v>
      </c>
      <c r="J433" s="51">
        <v>0</v>
      </c>
      <c r="K433" s="51">
        <v>0</v>
      </c>
      <c r="L433" s="50">
        <f t="shared" si="11"/>
        <v>0</v>
      </c>
    </row>
    <row r="434" spans="1:12">
      <c r="A434" s="53" t="s">
        <v>239</v>
      </c>
      <c r="B434" s="53">
        <v>1000923004</v>
      </c>
      <c r="C434" s="54" t="s">
        <v>306</v>
      </c>
      <c r="D434" s="51" t="s">
        <v>267</v>
      </c>
      <c r="E434" s="53">
        <v>1001153944</v>
      </c>
      <c r="F434" s="54" t="s">
        <v>679</v>
      </c>
      <c r="G434" s="51" t="s">
        <v>476</v>
      </c>
      <c r="H434" s="51">
        <v>0</v>
      </c>
      <c r="I434" s="51">
        <v>0</v>
      </c>
      <c r="J434" s="51">
        <v>0</v>
      </c>
      <c r="K434" s="51">
        <v>0</v>
      </c>
      <c r="L434" s="50">
        <f t="shared" si="11"/>
        <v>0</v>
      </c>
    </row>
    <row r="435" spans="1:12">
      <c r="A435" s="53" t="s">
        <v>239</v>
      </c>
      <c r="B435" s="53">
        <v>1000713422</v>
      </c>
      <c r="C435" s="54" t="s">
        <v>318</v>
      </c>
      <c r="D435" s="51" t="s">
        <v>241</v>
      </c>
      <c r="E435" s="53">
        <v>1001202112</v>
      </c>
      <c r="F435" s="54" t="s">
        <v>680</v>
      </c>
      <c r="G435" s="51" t="s">
        <v>454</v>
      </c>
      <c r="H435" s="51">
        <v>0</v>
      </c>
      <c r="I435" s="51">
        <v>0</v>
      </c>
      <c r="J435" s="51">
        <v>995</v>
      </c>
      <c r="K435" s="51">
        <v>42430</v>
      </c>
      <c r="L435" s="50">
        <f t="shared" si="11"/>
        <v>10856.25</v>
      </c>
    </row>
    <row r="436" spans="1:12">
      <c r="A436" s="53" t="s">
        <v>239</v>
      </c>
      <c r="B436" s="53">
        <v>1000713422</v>
      </c>
      <c r="C436" s="54" t="s">
        <v>318</v>
      </c>
      <c r="D436" s="51" t="s">
        <v>241</v>
      </c>
      <c r="E436" s="53">
        <v>1001202112</v>
      </c>
      <c r="F436" s="54" t="s">
        <v>680</v>
      </c>
      <c r="G436" s="51" t="s">
        <v>454</v>
      </c>
      <c r="H436" s="51">
        <v>0</v>
      </c>
      <c r="I436" s="51">
        <v>0</v>
      </c>
      <c r="J436" s="51">
        <v>995</v>
      </c>
      <c r="K436" s="51">
        <v>42430</v>
      </c>
      <c r="L436" s="50">
        <f t="shared" si="11"/>
        <v>10856.25</v>
      </c>
    </row>
  </sheetData>
  <autoFilter ref="A1:L436" xr:uid="{4F4927D9-F7C4-420E-9713-C3FC9D779C61}"/>
  <mergeCells count="433">
    <mergeCell ref="R90:R91"/>
    <mergeCell ref="L90:L91"/>
    <mergeCell ref="M90:M91"/>
    <mergeCell ref="N90:N91"/>
    <mergeCell ref="O90:O91"/>
    <mergeCell ref="P90:P91"/>
    <mergeCell ref="Q90:Q91"/>
    <mergeCell ref="R81:R82"/>
    <mergeCell ref="A90:A91"/>
    <mergeCell ref="B90:B91"/>
    <mergeCell ref="C90:C91"/>
    <mergeCell ref="D90:D91"/>
    <mergeCell ref="G90:G91"/>
    <mergeCell ref="H90:H91"/>
    <mergeCell ref="I90:I91"/>
    <mergeCell ref="J90:J91"/>
    <mergeCell ref="K90:K91"/>
    <mergeCell ref="L81:L82"/>
    <mergeCell ref="M81:M82"/>
    <mergeCell ref="N81:N82"/>
    <mergeCell ref="O81:O82"/>
    <mergeCell ref="P81:P82"/>
    <mergeCell ref="Q81:Q82"/>
    <mergeCell ref="A81:A82"/>
    <mergeCell ref="B81:B82"/>
    <mergeCell ref="C81:C82"/>
    <mergeCell ref="D81:D82"/>
    <mergeCell ref="G81:G82"/>
    <mergeCell ref="H81:H82"/>
    <mergeCell ref="I81:I82"/>
    <mergeCell ref="J81:J82"/>
    <mergeCell ref="K81:K82"/>
    <mergeCell ref="R77:R78"/>
    <mergeCell ref="L77:L78"/>
    <mergeCell ref="M77:M78"/>
    <mergeCell ref="N77:N78"/>
    <mergeCell ref="O77:O78"/>
    <mergeCell ref="P77:P78"/>
    <mergeCell ref="Q77:Q78"/>
    <mergeCell ref="R79:R80"/>
    <mergeCell ref="L79:L80"/>
    <mergeCell ref="M79:M80"/>
    <mergeCell ref="N79:N80"/>
    <mergeCell ref="O79:O80"/>
    <mergeCell ref="P79:P80"/>
    <mergeCell ref="Q79:Q80"/>
    <mergeCell ref="K77:K78"/>
    <mergeCell ref="A79:A80"/>
    <mergeCell ref="B79:B80"/>
    <mergeCell ref="C79:C80"/>
    <mergeCell ref="D79:D80"/>
    <mergeCell ref="G79:G80"/>
    <mergeCell ref="H79:H80"/>
    <mergeCell ref="I79:I80"/>
    <mergeCell ref="J79:J80"/>
    <mergeCell ref="K79:K80"/>
    <mergeCell ref="A70:A71"/>
    <mergeCell ref="A77:A78"/>
    <mergeCell ref="B77:B78"/>
    <mergeCell ref="C77:C78"/>
    <mergeCell ref="D77:D78"/>
    <mergeCell ref="G77:G78"/>
    <mergeCell ref="H77:H78"/>
    <mergeCell ref="I77:I78"/>
    <mergeCell ref="J77:J78"/>
    <mergeCell ref="A74:A75"/>
    <mergeCell ref="B74:B75"/>
    <mergeCell ref="C74:C75"/>
    <mergeCell ref="D74:D75"/>
    <mergeCell ref="G74:G75"/>
    <mergeCell ref="H74:H75"/>
    <mergeCell ref="I74:I75"/>
    <mergeCell ref="J74:J75"/>
    <mergeCell ref="M70:M71"/>
    <mergeCell ref="N70:N71"/>
    <mergeCell ref="O70:O71"/>
    <mergeCell ref="P70:P71"/>
    <mergeCell ref="Q70:Q71"/>
    <mergeCell ref="R74:R75"/>
    <mergeCell ref="L74:L75"/>
    <mergeCell ref="M74:M75"/>
    <mergeCell ref="N74:N75"/>
    <mergeCell ref="O74:O75"/>
    <mergeCell ref="P74:P75"/>
    <mergeCell ref="Q74:Q75"/>
    <mergeCell ref="R70:R71"/>
    <mergeCell ref="L70:L71"/>
    <mergeCell ref="K74:K75"/>
    <mergeCell ref="B70:B71"/>
    <mergeCell ref="C70:C71"/>
    <mergeCell ref="D70:D71"/>
    <mergeCell ref="G70:G71"/>
    <mergeCell ref="H70:H71"/>
    <mergeCell ref="I70:I71"/>
    <mergeCell ref="J70:J71"/>
    <mergeCell ref="K70:K71"/>
    <mergeCell ref="R63:R64"/>
    <mergeCell ref="L63:L64"/>
    <mergeCell ref="M63:M64"/>
    <mergeCell ref="N63:N64"/>
    <mergeCell ref="O63:O64"/>
    <mergeCell ref="P63:P64"/>
    <mergeCell ref="Q63:Q64"/>
    <mergeCell ref="R67:R68"/>
    <mergeCell ref="L67:L68"/>
    <mergeCell ref="M67:M68"/>
    <mergeCell ref="N67:N68"/>
    <mergeCell ref="O67:O68"/>
    <mergeCell ref="P67:P68"/>
    <mergeCell ref="Q67:Q68"/>
    <mergeCell ref="K63:K64"/>
    <mergeCell ref="A67:A68"/>
    <mergeCell ref="B67:B68"/>
    <mergeCell ref="C67:C68"/>
    <mergeCell ref="D67:D68"/>
    <mergeCell ref="G67:G68"/>
    <mergeCell ref="H67:H68"/>
    <mergeCell ref="I67:I68"/>
    <mergeCell ref="J67:J68"/>
    <mergeCell ref="K67:K68"/>
    <mergeCell ref="A59:A60"/>
    <mergeCell ref="A63:A64"/>
    <mergeCell ref="B63:B64"/>
    <mergeCell ref="C63:C64"/>
    <mergeCell ref="D63:D64"/>
    <mergeCell ref="G63:G64"/>
    <mergeCell ref="H63:H64"/>
    <mergeCell ref="I63:I64"/>
    <mergeCell ref="J63:J64"/>
    <mergeCell ref="A61:A62"/>
    <mergeCell ref="B61:B62"/>
    <mergeCell ref="C61:C62"/>
    <mergeCell ref="D61:D62"/>
    <mergeCell ref="G61:G62"/>
    <mergeCell ref="H61:H62"/>
    <mergeCell ref="I61:I62"/>
    <mergeCell ref="J61:J62"/>
    <mergeCell ref="M59:M60"/>
    <mergeCell ref="N59:N60"/>
    <mergeCell ref="O59:O60"/>
    <mergeCell ref="P59:P60"/>
    <mergeCell ref="Q59:Q60"/>
    <mergeCell ref="R61:R62"/>
    <mergeCell ref="L61:L62"/>
    <mergeCell ref="M61:M62"/>
    <mergeCell ref="N61:N62"/>
    <mergeCell ref="O61:O62"/>
    <mergeCell ref="P61:P62"/>
    <mergeCell ref="Q61:Q62"/>
    <mergeCell ref="R59:R60"/>
    <mergeCell ref="L59:L60"/>
    <mergeCell ref="K61:K62"/>
    <mergeCell ref="B59:B60"/>
    <mergeCell ref="C59:C60"/>
    <mergeCell ref="D59:D60"/>
    <mergeCell ref="G59:G60"/>
    <mergeCell ref="H59:H60"/>
    <mergeCell ref="I59:I60"/>
    <mergeCell ref="J59:J60"/>
    <mergeCell ref="K59:K60"/>
    <mergeCell ref="R54:R55"/>
    <mergeCell ref="L54:L55"/>
    <mergeCell ref="M54:M55"/>
    <mergeCell ref="N54:N55"/>
    <mergeCell ref="O54:O55"/>
    <mergeCell ref="P54:P55"/>
    <mergeCell ref="Q54:Q55"/>
    <mergeCell ref="R56:R57"/>
    <mergeCell ref="L56:L57"/>
    <mergeCell ref="M56:M57"/>
    <mergeCell ref="N56:N57"/>
    <mergeCell ref="O56:O57"/>
    <mergeCell ref="P56:P57"/>
    <mergeCell ref="Q56:Q57"/>
    <mergeCell ref="K54:K55"/>
    <mergeCell ref="A56:A57"/>
    <mergeCell ref="B56:B57"/>
    <mergeCell ref="C56:C57"/>
    <mergeCell ref="D56:D57"/>
    <mergeCell ref="G56:G57"/>
    <mergeCell ref="H56:H57"/>
    <mergeCell ref="I56:I57"/>
    <mergeCell ref="J56:J57"/>
    <mergeCell ref="K56:K57"/>
    <mergeCell ref="A50:A51"/>
    <mergeCell ref="A54:A55"/>
    <mergeCell ref="B54:B55"/>
    <mergeCell ref="C54:C55"/>
    <mergeCell ref="D54:D55"/>
    <mergeCell ref="G54:G55"/>
    <mergeCell ref="H54:H55"/>
    <mergeCell ref="I54:I55"/>
    <mergeCell ref="J54:J55"/>
    <mergeCell ref="A52:A53"/>
    <mergeCell ref="B52:B53"/>
    <mergeCell ref="C52:C53"/>
    <mergeCell ref="D52:D53"/>
    <mergeCell ref="G52:G53"/>
    <mergeCell ref="H52:H53"/>
    <mergeCell ref="I52:I53"/>
    <mergeCell ref="J52:J53"/>
    <mergeCell ref="M50:M51"/>
    <mergeCell ref="N50:N51"/>
    <mergeCell ref="O50:O51"/>
    <mergeCell ref="P50:P51"/>
    <mergeCell ref="Q50:Q51"/>
    <mergeCell ref="R52:R53"/>
    <mergeCell ref="L52:L53"/>
    <mergeCell ref="M52:M53"/>
    <mergeCell ref="N52:N53"/>
    <mergeCell ref="O52:O53"/>
    <mergeCell ref="P52:P53"/>
    <mergeCell ref="Q52:Q53"/>
    <mergeCell ref="R50:R51"/>
    <mergeCell ref="L50:L51"/>
    <mergeCell ref="K52:K53"/>
    <mergeCell ref="B50:B51"/>
    <mergeCell ref="C50:C51"/>
    <mergeCell ref="D50:D51"/>
    <mergeCell ref="G50:G51"/>
    <mergeCell ref="H50:H51"/>
    <mergeCell ref="I50:I51"/>
    <mergeCell ref="J50:J51"/>
    <mergeCell ref="K50:K51"/>
    <mergeCell ref="R46:R47"/>
    <mergeCell ref="L46:L47"/>
    <mergeCell ref="M46:M47"/>
    <mergeCell ref="N46:N47"/>
    <mergeCell ref="O46:O47"/>
    <mergeCell ref="P46:P47"/>
    <mergeCell ref="Q46:Q47"/>
    <mergeCell ref="R48:R49"/>
    <mergeCell ref="L48:L49"/>
    <mergeCell ref="M48:M49"/>
    <mergeCell ref="N48:N49"/>
    <mergeCell ref="O48:O49"/>
    <mergeCell ref="P48:P49"/>
    <mergeCell ref="Q48:Q49"/>
    <mergeCell ref="K46:K47"/>
    <mergeCell ref="A48:A49"/>
    <mergeCell ref="B48:B49"/>
    <mergeCell ref="C48:C49"/>
    <mergeCell ref="D48:D49"/>
    <mergeCell ref="G48:G49"/>
    <mergeCell ref="H48:H49"/>
    <mergeCell ref="I48:I49"/>
    <mergeCell ref="J48:J49"/>
    <mergeCell ref="K48:K49"/>
    <mergeCell ref="A40:A41"/>
    <mergeCell ref="A46:A47"/>
    <mergeCell ref="B46:B47"/>
    <mergeCell ref="C46:C47"/>
    <mergeCell ref="D46:D47"/>
    <mergeCell ref="G46:G47"/>
    <mergeCell ref="H46:H47"/>
    <mergeCell ref="I46:I47"/>
    <mergeCell ref="J46:J47"/>
    <mergeCell ref="A43:A44"/>
    <mergeCell ref="B43:B44"/>
    <mergeCell ref="C43:C44"/>
    <mergeCell ref="D43:D44"/>
    <mergeCell ref="G43:G44"/>
    <mergeCell ref="H43:H44"/>
    <mergeCell ref="I43:I44"/>
    <mergeCell ref="J43:J44"/>
    <mergeCell ref="M40:M41"/>
    <mergeCell ref="N40:N41"/>
    <mergeCell ref="O40:O41"/>
    <mergeCell ref="P40:P41"/>
    <mergeCell ref="Q40:Q41"/>
    <mergeCell ref="R43:R44"/>
    <mergeCell ref="L43:L44"/>
    <mergeCell ref="M43:M44"/>
    <mergeCell ref="N43:N44"/>
    <mergeCell ref="O43:O44"/>
    <mergeCell ref="P43:P44"/>
    <mergeCell ref="Q43:Q44"/>
    <mergeCell ref="R40:R41"/>
    <mergeCell ref="L40:L41"/>
    <mergeCell ref="K43:K44"/>
    <mergeCell ref="B40:B41"/>
    <mergeCell ref="C40:C41"/>
    <mergeCell ref="D40:D41"/>
    <mergeCell ref="G40:G41"/>
    <mergeCell ref="H40:H41"/>
    <mergeCell ref="I40:I41"/>
    <mergeCell ref="J40:J41"/>
    <mergeCell ref="K40:K41"/>
    <mergeCell ref="R36:R37"/>
    <mergeCell ref="L36:L37"/>
    <mergeCell ref="M36:M37"/>
    <mergeCell ref="N36:N37"/>
    <mergeCell ref="O36:O37"/>
    <mergeCell ref="P36:P37"/>
    <mergeCell ref="Q36:Q37"/>
    <mergeCell ref="R38:R39"/>
    <mergeCell ref="L38:L39"/>
    <mergeCell ref="M38:M39"/>
    <mergeCell ref="N38:N39"/>
    <mergeCell ref="O38:O39"/>
    <mergeCell ref="P38:P39"/>
    <mergeCell ref="Q38:Q39"/>
    <mergeCell ref="K36:K37"/>
    <mergeCell ref="A38:A39"/>
    <mergeCell ref="B38:B39"/>
    <mergeCell ref="C38:C39"/>
    <mergeCell ref="D38:D39"/>
    <mergeCell ref="G38:G39"/>
    <mergeCell ref="H38:H39"/>
    <mergeCell ref="I38:I39"/>
    <mergeCell ref="J38:J39"/>
    <mergeCell ref="K38:K39"/>
    <mergeCell ref="A28:A29"/>
    <mergeCell ref="A36:A37"/>
    <mergeCell ref="B36:B37"/>
    <mergeCell ref="C36:C37"/>
    <mergeCell ref="D36:D37"/>
    <mergeCell ref="G36:G37"/>
    <mergeCell ref="H36:H37"/>
    <mergeCell ref="I36:I37"/>
    <mergeCell ref="J36:J37"/>
    <mergeCell ref="A32:A33"/>
    <mergeCell ref="B32:B33"/>
    <mergeCell ref="C32:C33"/>
    <mergeCell ref="D32:D33"/>
    <mergeCell ref="G32:G33"/>
    <mergeCell ref="H32:H33"/>
    <mergeCell ref="I32:I33"/>
    <mergeCell ref="J32:J33"/>
    <mergeCell ref="M28:M29"/>
    <mergeCell ref="N28:N29"/>
    <mergeCell ref="O28:O29"/>
    <mergeCell ref="P28:P29"/>
    <mergeCell ref="Q28:Q29"/>
    <mergeCell ref="R32:R33"/>
    <mergeCell ref="L32:L33"/>
    <mergeCell ref="M32:M33"/>
    <mergeCell ref="N32:N33"/>
    <mergeCell ref="O32:O33"/>
    <mergeCell ref="P32:P33"/>
    <mergeCell ref="Q32:Q33"/>
    <mergeCell ref="R28:R29"/>
    <mergeCell ref="L28:L29"/>
    <mergeCell ref="K32:K33"/>
    <mergeCell ref="B28:B29"/>
    <mergeCell ref="C28:C29"/>
    <mergeCell ref="D28:D29"/>
    <mergeCell ref="G28:G29"/>
    <mergeCell ref="H28:H29"/>
    <mergeCell ref="I28:I29"/>
    <mergeCell ref="J28:J29"/>
    <mergeCell ref="K28:K29"/>
    <mergeCell ref="R24:R25"/>
    <mergeCell ref="L24:L25"/>
    <mergeCell ref="M24:M25"/>
    <mergeCell ref="N24:N25"/>
    <mergeCell ref="O24:O25"/>
    <mergeCell ref="P24:P25"/>
    <mergeCell ref="Q24:Q25"/>
    <mergeCell ref="R26:R27"/>
    <mergeCell ref="L26:L27"/>
    <mergeCell ref="M26:M27"/>
    <mergeCell ref="N26:N27"/>
    <mergeCell ref="O26:O27"/>
    <mergeCell ref="P26:P27"/>
    <mergeCell ref="Q26:Q27"/>
    <mergeCell ref="A26:A27"/>
    <mergeCell ref="B26:B27"/>
    <mergeCell ref="C26:C27"/>
    <mergeCell ref="D26:D27"/>
    <mergeCell ref="G26:G27"/>
    <mergeCell ref="H26:H27"/>
    <mergeCell ref="I26:I27"/>
    <mergeCell ref="J26:J27"/>
    <mergeCell ref="K26:K27"/>
    <mergeCell ref="R21:R22"/>
    <mergeCell ref="L21:L22"/>
    <mergeCell ref="M21:M22"/>
    <mergeCell ref="N21:N22"/>
    <mergeCell ref="O21:O22"/>
    <mergeCell ref="P21:P22"/>
    <mergeCell ref="Q21:Q22"/>
    <mergeCell ref="A17:A18"/>
    <mergeCell ref="A24:A25"/>
    <mergeCell ref="B24:B25"/>
    <mergeCell ref="C24:C25"/>
    <mergeCell ref="D24:D25"/>
    <mergeCell ref="G24:G25"/>
    <mergeCell ref="H24:H25"/>
    <mergeCell ref="I24:I25"/>
    <mergeCell ref="J24:J25"/>
    <mergeCell ref="K24:K25"/>
    <mergeCell ref="A21:A22"/>
    <mergeCell ref="B21:B22"/>
    <mergeCell ref="C21:C22"/>
    <mergeCell ref="D21:D22"/>
    <mergeCell ref="G21:G22"/>
    <mergeCell ref="H21:H22"/>
    <mergeCell ref="I21:I22"/>
    <mergeCell ref="J21:J22"/>
    <mergeCell ref="K21:K22"/>
    <mergeCell ref="B17:B18"/>
    <mergeCell ref="C17:C18"/>
    <mergeCell ref="D17:D18"/>
    <mergeCell ref="G17:G18"/>
    <mergeCell ref="H17:H18"/>
    <mergeCell ref="I17:I18"/>
    <mergeCell ref="J17:J18"/>
    <mergeCell ref="K17:K18"/>
    <mergeCell ref="R4:T4"/>
    <mergeCell ref="R14:R15"/>
    <mergeCell ref="L14:L15"/>
    <mergeCell ref="M14:M15"/>
    <mergeCell ref="N14:N15"/>
    <mergeCell ref="O14:O15"/>
    <mergeCell ref="P14:P15"/>
    <mergeCell ref="Q14:Q15"/>
    <mergeCell ref="R17:R18"/>
    <mergeCell ref="L17:L18"/>
    <mergeCell ref="M17:M18"/>
    <mergeCell ref="N17:N18"/>
    <mergeCell ref="O17:O18"/>
    <mergeCell ref="P17:P18"/>
    <mergeCell ref="Q17:Q18"/>
    <mergeCell ref="A14:A15"/>
    <mergeCell ref="B14:B15"/>
    <mergeCell ref="C14:C15"/>
    <mergeCell ref="D14:D15"/>
    <mergeCell ref="G14:G15"/>
    <mergeCell ref="H14:H15"/>
    <mergeCell ref="I14:I15"/>
    <mergeCell ref="J14:J15"/>
    <mergeCell ref="K14:K15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50"/>
  <sheetViews>
    <sheetView workbookViewId="0">
      <selection activeCell="F27" sqref="F27"/>
    </sheetView>
  </sheetViews>
  <sheetFormatPr defaultRowHeight="16.5"/>
  <cols>
    <col min="1" max="1" width="1.625" customWidth="1"/>
  </cols>
  <sheetData>
    <row r="2" spans="2:2">
      <c r="B2" t="s">
        <v>6</v>
      </c>
    </row>
    <row r="4" spans="2:2">
      <c r="B4" t="s">
        <v>0</v>
      </c>
    </row>
    <row r="5" spans="2:2">
      <c r="B5" t="s">
        <v>3</v>
      </c>
    </row>
    <row r="6" spans="2:2">
      <c r="B6" t="s">
        <v>4</v>
      </c>
    </row>
    <row r="7" spans="2:2">
      <c r="B7" t="s">
        <v>1</v>
      </c>
    </row>
    <row r="8" spans="2:2">
      <c r="B8" t="s">
        <v>2</v>
      </c>
    </row>
    <row r="33" spans="2:10" ht="24.75" customHeight="1">
      <c r="B33" s="8" t="s">
        <v>23</v>
      </c>
      <c r="C33" s="8"/>
      <c r="D33" s="8"/>
      <c r="E33" s="8"/>
      <c r="F33" s="8"/>
      <c r="G33" s="8"/>
      <c r="H33" s="8"/>
      <c r="I33" s="8"/>
      <c r="J33" s="8"/>
    </row>
    <row r="34" spans="2:10" ht="24.75" customHeight="1">
      <c r="B34" s="8"/>
      <c r="C34" s="8" t="s">
        <v>24</v>
      </c>
      <c r="D34" s="8"/>
      <c r="E34" s="8"/>
      <c r="F34" s="8"/>
      <c r="G34" s="8"/>
      <c r="H34" s="8"/>
      <c r="I34" s="8"/>
      <c r="J34" s="8"/>
    </row>
    <row r="35" spans="2:10" ht="24.75" customHeight="1">
      <c r="B35" s="8"/>
      <c r="C35" s="8" t="s">
        <v>25</v>
      </c>
      <c r="D35" s="8"/>
      <c r="E35" s="8"/>
      <c r="F35" s="8"/>
      <c r="G35" s="8"/>
      <c r="H35" s="8"/>
      <c r="I35" s="8"/>
      <c r="J35" s="8"/>
    </row>
    <row r="36" spans="2:10" ht="24.75" customHeight="1">
      <c r="B36" s="8" t="s">
        <v>28</v>
      </c>
      <c r="C36" s="8"/>
      <c r="D36" s="8"/>
      <c r="E36" s="8"/>
      <c r="F36" s="8"/>
      <c r="G36" s="8"/>
      <c r="H36" s="8"/>
      <c r="I36" s="8"/>
      <c r="J36" s="8"/>
    </row>
    <row r="37" spans="2:10" ht="24.75" customHeight="1">
      <c r="B37" s="8"/>
      <c r="C37" s="8"/>
      <c r="D37" s="8"/>
      <c r="E37" s="8"/>
      <c r="F37" s="8"/>
      <c r="G37" s="8"/>
      <c r="H37" s="8"/>
      <c r="I37" s="8"/>
      <c r="J37" s="8"/>
    </row>
    <row r="38" spans="2:10" ht="24.75" customHeight="1">
      <c r="B38" s="8" t="s">
        <v>26</v>
      </c>
      <c r="C38" s="8"/>
      <c r="D38" s="8"/>
      <c r="E38" s="8"/>
      <c r="F38" s="8"/>
      <c r="G38" s="8"/>
      <c r="H38" s="8"/>
      <c r="I38" s="8"/>
      <c r="J38" s="8"/>
    </row>
    <row r="39" spans="2:10" ht="24.75" customHeight="1">
      <c r="B39" s="8"/>
      <c r="C39" s="8" t="s">
        <v>27</v>
      </c>
      <c r="D39" s="8"/>
      <c r="E39" s="8"/>
      <c r="F39" s="8"/>
      <c r="G39" s="8"/>
      <c r="H39" s="8"/>
      <c r="I39" s="8"/>
      <c r="J39" s="8"/>
    </row>
    <row r="40" spans="2:10" ht="24.75" customHeight="1">
      <c r="B40" s="8"/>
      <c r="C40" s="8"/>
      <c r="D40" s="8"/>
      <c r="E40" s="8"/>
      <c r="F40" s="8"/>
      <c r="G40" s="8"/>
      <c r="H40" s="8"/>
      <c r="I40" s="8"/>
      <c r="J40" s="8"/>
    </row>
    <row r="41" spans="2:10" ht="24.75" customHeight="1">
      <c r="B41" s="8"/>
      <c r="C41" s="8"/>
      <c r="D41" s="8"/>
      <c r="E41" s="8"/>
      <c r="F41" s="8"/>
      <c r="G41" s="8"/>
      <c r="H41" s="8"/>
      <c r="I41" s="8"/>
      <c r="J41" s="8"/>
    </row>
    <row r="42" spans="2:10" ht="24.75" customHeight="1">
      <c r="B42" s="8"/>
      <c r="C42" s="8"/>
      <c r="D42" s="8"/>
      <c r="E42" s="8"/>
      <c r="F42" s="8"/>
      <c r="G42" s="8"/>
      <c r="H42" s="8"/>
      <c r="I42" s="8"/>
      <c r="J42" s="8"/>
    </row>
    <row r="43" spans="2:10" ht="24.75" customHeight="1">
      <c r="B43" s="8"/>
      <c r="C43" s="8"/>
      <c r="D43" s="8"/>
      <c r="E43" s="8"/>
      <c r="F43" s="8"/>
      <c r="G43" s="8"/>
      <c r="H43" s="8"/>
      <c r="I43" s="8"/>
      <c r="J43" s="8"/>
    </row>
    <row r="44" spans="2:10" ht="24.75" customHeight="1">
      <c r="B44" s="8"/>
      <c r="C44" s="8"/>
      <c r="D44" s="8"/>
      <c r="E44" s="8"/>
      <c r="F44" s="8"/>
      <c r="G44" s="8"/>
      <c r="H44" s="8"/>
      <c r="I44" s="8"/>
      <c r="J44" s="8"/>
    </row>
    <row r="45" spans="2:10" ht="24.75" customHeight="1">
      <c r="B45" s="8"/>
      <c r="C45" s="8"/>
      <c r="D45" s="8"/>
      <c r="E45" s="8"/>
      <c r="F45" s="8"/>
      <c r="G45" s="8"/>
      <c r="H45" s="8"/>
      <c r="I45" s="8"/>
      <c r="J45" s="8"/>
    </row>
    <row r="46" spans="2:10" ht="24.75" customHeight="1">
      <c r="B46" s="8"/>
      <c r="C46" s="8"/>
      <c r="D46" s="8"/>
      <c r="E46" s="8"/>
      <c r="F46" s="8"/>
      <c r="G46" s="8"/>
      <c r="H46" s="8"/>
      <c r="I46" s="8"/>
      <c r="J46" s="8"/>
    </row>
    <row r="47" spans="2:10" ht="24.75" customHeight="1">
      <c r="B47" s="8"/>
      <c r="C47" s="8"/>
      <c r="D47" s="8"/>
      <c r="E47" s="8"/>
      <c r="F47" s="8"/>
      <c r="G47" s="8"/>
      <c r="H47" s="8"/>
      <c r="I47" s="8"/>
      <c r="J47" s="8"/>
    </row>
    <row r="48" spans="2:10" ht="24.75" customHeight="1">
      <c r="B48" s="8"/>
      <c r="C48" s="8"/>
      <c r="D48" s="8"/>
      <c r="E48" s="8"/>
      <c r="F48" s="8"/>
      <c r="G48" s="8"/>
      <c r="H48" s="8"/>
      <c r="I48" s="8"/>
      <c r="J48" s="8"/>
    </row>
    <row r="49" spans="2:10" ht="24.75" customHeight="1">
      <c r="B49" s="8"/>
      <c r="C49" s="8"/>
      <c r="D49" s="8"/>
      <c r="E49" s="8"/>
      <c r="F49" s="8"/>
      <c r="G49" s="8"/>
      <c r="H49" s="8"/>
      <c r="I49" s="8"/>
      <c r="J49" s="8"/>
    </row>
    <row r="50" spans="2:10" ht="24.75" customHeight="1">
      <c r="B50" s="8"/>
      <c r="C50" s="8"/>
      <c r="D50" s="8"/>
      <c r="E50" s="8"/>
      <c r="F50" s="8"/>
      <c r="G50" s="8"/>
      <c r="H50" s="8"/>
      <c r="I50" s="8"/>
      <c r="J50" s="8"/>
    </row>
  </sheetData>
  <phoneticPr fontId="7" type="noConversion"/>
  <pageMargins left="0.51181102362204722" right="0" top="0.35433070866141736" bottom="0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5"/>
  <sheetViews>
    <sheetView topLeftCell="A4" workbookViewId="0">
      <selection activeCell="I5" sqref="I5:K5"/>
    </sheetView>
  </sheetViews>
  <sheetFormatPr defaultRowHeight="16.5"/>
  <cols>
    <col min="1" max="1" width="4.75" customWidth="1"/>
  </cols>
  <sheetData>
    <row r="2" spans="2:11">
      <c r="B2" t="s">
        <v>8</v>
      </c>
    </row>
    <row r="4" spans="2:11">
      <c r="B4" t="s">
        <v>7</v>
      </c>
    </row>
    <row r="5" spans="2:11">
      <c r="B5" s="1" t="s">
        <v>9</v>
      </c>
      <c r="C5" s="184" t="s">
        <v>10</v>
      </c>
      <c r="D5" s="184"/>
      <c r="E5" s="184"/>
      <c r="F5" s="184" t="s">
        <v>11</v>
      </c>
      <c r="G5" s="184"/>
      <c r="H5" s="184"/>
      <c r="I5" s="184" t="s">
        <v>12</v>
      </c>
      <c r="J5" s="184"/>
      <c r="K5" s="184"/>
    </row>
    <row r="6" spans="2:11">
      <c r="B6" s="184" t="s">
        <v>13</v>
      </c>
      <c r="C6" s="3"/>
      <c r="E6" s="4"/>
      <c r="F6" s="3"/>
      <c r="H6" s="4"/>
      <c r="I6" s="3"/>
      <c r="K6" s="4"/>
    </row>
    <row r="7" spans="2:11">
      <c r="B7" s="184"/>
      <c r="C7" s="3"/>
      <c r="E7" s="4"/>
      <c r="F7" s="3"/>
      <c r="H7" s="4"/>
      <c r="I7" s="3"/>
      <c r="K7" s="4"/>
    </row>
    <row r="8" spans="2:11">
      <c r="B8" s="184"/>
      <c r="C8" s="3"/>
      <c r="E8" s="4"/>
      <c r="F8" s="3"/>
      <c r="H8" s="4"/>
      <c r="I8" s="3"/>
      <c r="K8" s="4"/>
    </row>
    <row r="9" spans="2:11">
      <c r="B9" s="184"/>
      <c r="C9" s="3"/>
      <c r="E9" s="4"/>
      <c r="F9" s="3"/>
      <c r="H9" s="4"/>
      <c r="I9" s="3"/>
      <c r="K9" s="4"/>
    </row>
    <row r="10" spans="2:11">
      <c r="B10" s="184"/>
      <c r="C10" s="3"/>
      <c r="E10" s="4"/>
      <c r="F10" s="3"/>
      <c r="H10" s="4"/>
      <c r="I10" s="3"/>
      <c r="K10" s="4"/>
    </row>
    <row r="11" spans="2:11">
      <c r="B11" s="184"/>
      <c r="C11" s="3"/>
      <c r="E11" s="4"/>
      <c r="F11" s="3"/>
      <c r="H11" s="4"/>
      <c r="I11" s="3"/>
      <c r="K11" s="4"/>
    </row>
    <row r="12" spans="2:11">
      <c r="B12" s="184"/>
      <c r="C12" s="3"/>
      <c r="E12" s="4"/>
      <c r="F12" s="3"/>
      <c r="H12" s="4"/>
      <c r="I12" s="3"/>
      <c r="K12" s="4"/>
    </row>
    <row r="13" spans="2:11">
      <c r="B13" s="2" t="s">
        <v>14</v>
      </c>
      <c r="C13" s="185" t="s">
        <v>16</v>
      </c>
      <c r="D13" s="186"/>
      <c r="E13" s="187"/>
      <c r="F13" s="185" t="s">
        <v>15</v>
      </c>
      <c r="G13" s="186"/>
      <c r="H13" s="187"/>
      <c r="I13" s="185" t="s">
        <v>17</v>
      </c>
      <c r="J13" s="186"/>
      <c r="K13" s="187"/>
    </row>
    <row r="16" spans="2:11">
      <c r="B16" t="s">
        <v>19</v>
      </c>
    </row>
    <row r="17" spans="2:11">
      <c r="C17" s="184" t="s">
        <v>18</v>
      </c>
      <c r="D17" s="184"/>
      <c r="E17" s="184"/>
      <c r="F17" s="184" t="s">
        <v>18</v>
      </c>
      <c r="G17" s="184"/>
      <c r="H17" s="184"/>
      <c r="I17" s="184" t="s">
        <v>20</v>
      </c>
      <c r="J17" s="184"/>
      <c r="K17" s="184"/>
    </row>
    <row r="18" spans="2:11">
      <c r="C18" s="3"/>
      <c r="E18" s="4"/>
      <c r="F18" s="3"/>
      <c r="H18" s="4"/>
      <c r="I18" s="183" t="s">
        <v>21</v>
      </c>
      <c r="J18" s="184"/>
      <c r="K18" s="184"/>
    </row>
    <row r="19" spans="2:11">
      <c r="C19" s="3"/>
      <c r="E19" s="4"/>
      <c r="F19" s="3"/>
      <c r="H19" s="4"/>
      <c r="I19" s="184"/>
      <c r="J19" s="184"/>
      <c r="K19" s="184"/>
    </row>
    <row r="20" spans="2:11">
      <c r="C20" s="3"/>
      <c r="E20" s="4"/>
      <c r="F20" s="3"/>
      <c r="H20" s="4"/>
      <c r="I20" s="184"/>
      <c r="J20" s="184"/>
      <c r="K20" s="184"/>
    </row>
    <row r="21" spans="2:11">
      <c r="C21" s="3"/>
      <c r="E21" s="4"/>
      <c r="F21" s="3"/>
      <c r="H21" s="4"/>
      <c r="I21" s="184"/>
      <c r="J21" s="184"/>
      <c r="K21" s="184"/>
    </row>
    <row r="22" spans="2:11">
      <c r="C22" s="3"/>
      <c r="E22" s="4"/>
      <c r="F22" s="3"/>
      <c r="H22" s="4"/>
      <c r="I22" s="184"/>
      <c r="J22" s="184"/>
      <c r="K22" s="184"/>
    </row>
    <row r="23" spans="2:11">
      <c r="C23" s="3"/>
      <c r="E23" s="4"/>
      <c r="F23" s="3"/>
      <c r="H23" s="4"/>
      <c r="I23" s="184"/>
      <c r="J23" s="184"/>
      <c r="K23" s="184"/>
    </row>
    <row r="24" spans="2:11">
      <c r="C24" s="5"/>
      <c r="D24" s="6"/>
      <c r="E24" s="7"/>
      <c r="F24" s="5"/>
      <c r="G24" s="6"/>
      <c r="H24" s="7"/>
      <c r="I24" s="184"/>
      <c r="J24" s="184"/>
      <c r="K24" s="184"/>
    </row>
    <row r="25" spans="2:11">
      <c r="B25" t="s">
        <v>5</v>
      </c>
    </row>
  </sheetData>
  <mergeCells count="11">
    <mergeCell ref="B6:B12"/>
    <mergeCell ref="C13:E13"/>
    <mergeCell ref="F13:H13"/>
    <mergeCell ref="I13:K13"/>
    <mergeCell ref="C17:E17"/>
    <mergeCell ref="I17:K17"/>
    <mergeCell ref="I18:K24"/>
    <mergeCell ref="C5:E5"/>
    <mergeCell ref="F5:H5"/>
    <mergeCell ref="F17:H17"/>
    <mergeCell ref="I5:K5"/>
  </mergeCells>
  <phoneticPr fontId="7" type="noConversion"/>
  <pageMargins left="0.31496062992125984" right="0" top="0.74803149606299213" bottom="0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"/>
  <sheetViews>
    <sheetView workbookViewId="0">
      <selection activeCell="J22" sqref="J22"/>
    </sheetView>
  </sheetViews>
  <sheetFormatPr defaultRowHeight="16.5"/>
  <sheetData>
    <row r="2" spans="2:2">
      <c r="B2" t="s">
        <v>22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f2acbce-507d-4236-bafb-dd339caf10cf">5DHHDUUVXKY2-2042986420-361314</_dlc_DocId>
    <_dlc_DocIdUrl xmlns="1f2acbce-507d-4236-bafb-dd339caf10cf">
      <Url>https://eagleburgmannbiz.sharepoint.com/sites/EBTW_SharePoint/_layouts/15/DocIdRedir.aspx?ID=5DHHDUUVXKY2-2042986420-361314</Url>
      <Description>5DHHDUUVXKY2-2042986420-361314</Description>
    </_dlc_DocIdUrl>
    <TaxCatchAll xmlns="1f2acbce-507d-4236-bafb-dd339caf10cf" xsi:nil="true"/>
    <lcf76f155ced4ddcb4097134ff3c332f xmlns="72ea5646-da08-42d2-9b63-4acfc845006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4DEAEFC055C4EAA93454DD7E414D5" ma:contentTypeVersion="15" ma:contentTypeDescription="Create a new document." ma:contentTypeScope="" ma:versionID="e9bb592dca3d7278476e4a7844e69e80">
  <xsd:schema xmlns:xsd="http://www.w3.org/2001/XMLSchema" xmlns:xs="http://www.w3.org/2001/XMLSchema" xmlns:p="http://schemas.microsoft.com/office/2006/metadata/properties" xmlns:ns2="1f2acbce-507d-4236-bafb-dd339caf10cf" xmlns:ns3="72ea5646-da08-42d2-9b63-4acfc8450068" targetNamespace="http://schemas.microsoft.com/office/2006/metadata/properties" ma:root="true" ma:fieldsID="4aaa9e60c3fb2c12b9b77fab1416f119" ns2:_="" ns3:_="">
    <xsd:import namespace="1f2acbce-507d-4236-bafb-dd339caf10cf"/>
    <xsd:import namespace="72ea5646-da08-42d2-9b63-4acfc845006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acbce-507d-4236-bafb-dd339caf10c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ab2a10d2-f326-451c-9cca-57fdeba02664}" ma:internalName="TaxCatchAll" ma:showField="CatchAllData" ma:web="1f2acbce-507d-4236-bafb-dd339caf10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a5646-da08-42d2-9b63-4acfc84500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933bfdb-3bd4-405a-a2cf-c684527252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0D9D493-F39A-4657-A3D4-F9744B1178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8ACF25-12D5-43B8-9BD4-3A3FC8A1AE70}">
  <ds:schemaRefs>
    <ds:schemaRef ds:uri="http://schemas.microsoft.com/office/2006/metadata/properties"/>
    <ds:schemaRef ds:uri="http://schemas.microsoft.com/office/infopath/2007/PartnerControls"/>
    <ds:schemaRef ds:uri="1f2acbce-507d-4236-bafb-dd339caf10cf"/>
    <ds:schemaRef ds:uri="07f16d7e-7fde-42e4-ad63-07fde48cd365"/>
    <ds:schemaRef ds:uri="72ea5646-da08-42d2-9b63-4acfc8450068"/>
  </ds:schemaRefs>
</ds:datastoreItem>
</file>

<file path=customXml/itemProps3.xml><?xml version="1.0" encoding="utf-8"?>
<ds:datastoreItem xmlns:ds="http://schemas.openxmlformats.org/officeDocument/2006/customXml" ds:itemID="{235722B0-F705-4321-9159-58B283A217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2acbce-507d-4236-bafb-dd339caf10cf"/>
    <ds:schemaRef ds:uri="72ea5646-da08-42d2-9b63-4acfc8450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BECD70E-90D6-4F15-9609-3F8E06A9905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21</vt:i4>
      </vt:variant>
    </vt:vector>
  </HeadingPairs>
  <TitlesOfParts>
    <vt:vector size="28" baseType="lpstr">
      <vt:lpstr>會議摘要</vt:lpstr>
      <vt:lpstr>要求規格</vt:lpstr>
      <vt:lpstr>品目</vt:lpstr>
      <vt:lpstr>總計</vt:lpstr>
      <vt:lpstr>設備示意圖</vt:lpstr>
      <vt:lpstr>安全規格</vt:lpstr>
      <vt:lpstr>用電規格</vt:lpstr>
      <vt:lpstr>總計!DATA1</vt:lpstr>
      <vt:lpstr>品目!Print_Area</vt:lpstr>
      <vt:lpstr>總計!TEST1</vt:lpstr>
      <vt:lpstr>總計!TEST10</vt:lpstr>
      <vt:lpstr>總計!TEST11</vt:lpstr>
      <vt:lpstr>總計!TEST12</vt:lpstr>
      <vt:lpstr>總計!TEST13</vt:lpstr>
      <vt:lpstr>總計!TEST14</vt:lpstr>
      <vt:lpstr>總計!TEST15</vt:lpstr>
      <vt:lpstr>總計!TEST16</vt:lpstr>
      <vt:lpstr>總計!TEST17</vt:lpstr>
      <vt:lpstr>總計!TEST18</vt:lpstr>
      <vt:lpstr>總計!TEST19</vt:lpstr>
      <vt:lpstr>總計!TEST2</vt:lpstr>
      <vt:lpstr>總計!TEST20</vt:lpstr>
      <vt:lpstr>總計!TEST3</vt:lpstr>
      <vt:lpstr>總計!TEST4</vt:lpstr>
      <vt:lpstr>總計!TEST5</vt:lpstr>
      <vt:lpstr>總計!TEST6</vt:lpstr>
      <vt:lpstr>總計!TESTKEYS</vt:lpstr>
      <vt:lpstr>總計!TESTVKEY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123</cp:lastModifiedBy>
  <cp:lastPrinted>2024-03-11T01:37:15Z</cp:lastPrinted>
  <dcterms:created xsi:type="dcterms:W3CDTF">2012-11-20T12:46:37Z</dcterms:created>
  <dcterms:modified xsi:type="dcterms:W3CDTF">2025-05-05T10:22:54Z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0x01010058A4DEAEFC055C4EAA93454DD7E414D5</vt:lpwstr>
  </property>
  <property fmtid="{D5CDD505-2E9C-101B-9397-08002B2CF9AE}" pid="5" name="Order">
    <vt:r8>739600</vt:r8>
  </property>
  <property fmtid="{D5CDD505-2E9C-101B-9397-08002B2CF9AE}" pid="6" name="_dlc_DocIdItemGuid">
    <vt:lpwstr>6e7dcdce-a3c8-4149-b67a-a7959000f2a4</vt:lpwstr>
  </property>
  <property fmtid="{D5CDD505-2E9C-101B-9397-08002B2CF9AE}" pid="7" name="MediaServiceImageTags">
    <vt:lpwstr/>
  </property>
</Properties>
</file>