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5EBE4E34-A0D6-514E-940C-07485CF4A820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M2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8" i="1" l="1"/>
  <c r="J2" i="1"/>
  <c r="J3" i="1"/>
  <c r="J4" i="1"/>
  <c r="J5" i="1"/>
  <c r="J6" i="1"/>
  <c r="J7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<sst xmlns="http://schemas.openxmlformats.org/spreadsheetml/2006/main" count="27" uniqueCount="27">
  <si>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</si>
  <si>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</si>
  <si>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</si>
  <si>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</si>
  <si>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</si>
  <si>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</si>
  <si>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</si>
  <si>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</si>
  <si>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</si>
  <si>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</si>
  <si>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</si>
  <si>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</si>
  <si>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F1-SCORE</t>
  </si>
  <si>
    <t>PRECICION</t>
  </si>
  <si>
    <t>FPR</t>
  </si>
  <si>
    <t>FNR</t>
  </si>
  <si>
    <t>LSVM</t>
  </si>
  <si>
    <t>QSVM</t>
  </si>
  <si>
    <t>CSVM</t>
  </si>
  <si>
    <t>FKNN</t>
  </si>
  <si>
    <t>CKNN</t>
  </si>
  <si>
    <t>WKNN</t>
  </si>
  <si>
    <t>EBT</t>
  </si>
  <si>
    <t>EBAT</t>
  </si>
  <si>
    <t>ESD</t>
  </si>
  <si>
    <t>ESK</t>
  </si>
  <si>
    <t>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</si>
</sst>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Sheet1!$L$2:$L$15</c:f>
              <c:numCache>
                <c:formatCode>General</c:formatCode>
                <c:ptCount val="14"/>
                <c:pt idx="0">
                  <c:v>25.38</c:v>
                </c:pt>
                <c:pt idx="1">
                  <c:v>31.78</c:v>
                </c:pt>
                <c:pt idx="2">
                  <c:v>5.62</c:v>
                </c:pt>
                <c:pt idx="3">
                  <c:v>6</c:v>
                </c:pt>
                <c:pt idx="4">
                  <c:v>10.85</c:v>
                </c:pt>
                <c:pt idx="5">
                  <c:v>4.26</c:v>
                </c:pt>
                <c:pt idx="6">
                  <c:v>23.83</c:v>
                </c:pt>
                <c:pt idx="7">
                  <c:v>17.63</c:v>
                </c:pt>
                <c:pt idx="8">
                  <c:v>13.75</c:v>
                </c:pt>
                <c:pt idx="9">
                  <c:v>12.01</c:v>
                </c:pt>
                <c:pt idx="10">
                  <c:v>9.1</c:v>
                </c:pt>
                <c:pt idx="11">
                  <c:v>31.39</c:v>
                </c:pt>
                <c:pt idx="12">
                  <c:v>14.72</c:v>
                </c:pt>
                <c:pt idx="13">
                  <c:v>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7241-9FEE-5D65A58981E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LSVM</c:v>
                </c:pt>
                <c:pt idx="4">
                  <c:v>QSVM</c:v>
                </c:pt>
                <c:pt idx="5">
                  <c:v>CSVM</c:v>
                </c:pt>
                <c:pt idx="6">
                  <c:v>FKNN</c:v>
                </c:pt>
                <c:pt idx="7">
                  <c:v>CKNN</c:v>
                </c:pt>
                <c:pt idx="8">
                  <c:v>WKNN</c:v>
                </c:pt>
                <c:pt idx="9">
                  <c:v>EBT</c:v>
                </c:pt>
                <c:pt idx="10">
                  <c:v>EBAT</c:v>
                </c:pt>
                <c:pt idx="11">
                  <c:v>ESD</c:v>
                </c:pt>
                <c:pt idx="12">
                  <c:v>ESK</c:v>
                </c:pt>
                <c:pt idx="13">
                  <c:v>ERT</c:v>
                </c:pt>
              </c:strCache>
            </c:strRef>
          </c:cat>
          <c:val>
            <c:numRef>
              <c:f>Sheet1!$M$2:$M$15</c:f>
              <c:numCache>
                <c:formatCode>General</c:formatCode>
                <c:ptCount val="14"/>
                <c:pt idx="0">
                  <c:v>21.72</c:v>
                </c:pt>
                <c:pt idx="1">
                  <c:v>37.380000000000003</c:v>
                </c:pt>
                <c:pt idx="2">
                  <c:v>37.53</c:v>
                </c:pt>
                <c:pt idx="3">
                  <c:v>32.42</c:v>
                </c:pt>
                <c:pt idx="4">
                  <c:v>23.48</c:v>
                </c:pt>
                <c:pt idx="5">
                  <c:v>33.54</c:v>
                </c:pt>
                <c:pt idx="6">
                  <c:v>19.8</c:v>
                </c:pt>
                <c:pt idx="7">
                  <c:v>23.32</c:v>
                </c:pt>
                <c:pt idx="8">
                  <c:v>24.44</c:v>
                </c:pt>
                <c:pt idx="9">
                  <c:v>26.51</c:v>
                </c:pt>
                <c:pt idx="10">
                  <c:v>25.39</c:v>
                </c:pt>
                <c:pt idx="11">
                  <c:v>30.83</c:v>
                </c:pt>
                <c:pt idx="12">
                  <c:v>20.92</c:v>
                </c:pt>
                <c:pt idx="13">
                  <c:v>33.22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E-7241-9FEE-5D65A589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959"/>
        <c:axId val="196954767"/>
      </c:barChart>
      <c:catAx>
        <c:axId val="19642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4767"/>
        <c:crosses val="autoZero"/>
        <c:auto val="1"/>
        <c:lblAlgn val="ctr"/>
        <c:lblOffset val="100"/>
        <c:noMultiLvlLbl val="0"/>
      </c:catAx>
      <c:valAx>
        <c:axId val="1969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743970</xdr:colOff>
      <xdr:row>5</xdr:row>
      <xdr:rowOff>63029</xdr:rowOff>
    </xdr:from>
    <xdr:to>
      <xdr:col>9</xdr:col>
      <xdr:colOff>377081</xdr:colOff>
      <xdr:row>18</xdr:row>
      <xdr:rowOff>156476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C95A4-B282-F049-B278-C01D08FD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M15"/>
  <sheetViews>
    <sheetView tabSelected="1" zoomScale="162" zoomScaleNormal="162" workbookViewId="0">
      <selection activeCellId="1" sqref="L1:M15 A1:A15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</row>
    <row r="2" spans="1:13">
      <c r="A2" t="s">
        <v>9</v>
      </c>
      <c r="B2">
        <v>76.599999999999994</v>
      </c>
      <c r="C2">
        <v>80</v>
      </c>
      <c r="D2">
        <v>490</v>
      </c>
      <c r="E2">
        <v>131</v>
      </c>
      <c r="F2">
        <v>136</v>
      </c>
      <c r="G2">
        <v>385</v>
      </c>
      <c r="H2">
        <f>TRUNC(D2*100/(D2+F2),2)</f>
        <v>78.27</v>
      </c>
      <c r="I2">
        <f>TRUNC(G2*100/(E2+G2),2)</f>
        <v>74.61</v>
      </c>
      <c r="J2">
        <f>TRUNC(2*H2*I2/(H2+I2),2)</f>
        <v>76.39</v>
      </c>
      <c r="K2">
        <f>TRUNC(D2*100/(E2+D2),2)</f>
        <v>78.900000000000006</v>
      </c>
      <c r="L2" s="1">
        <f>TRUNC(E2*100/(G2+E2),2)</f>
        <v>25.38</v>
      </c>
      <c r="M2">
        <f>TRUNC(F2*100/(D2+F2),2)</f>
        <v>21.72</v>
      </c>
    </row>
    <row r="3" spans="1:13">
      <c r="A3" t="s">
        <v>10</v>
      </c>
      <c r="B3">
        <v>65.099999999999994</v>
      </c>
      <c r="C3">
        <v>71</v>
      </c>
      <c r="D3">
        <v>392</v>
      </c>
      <c r="E3">
        <v>164</v>
      </c>
      <c r="F3">
        <v>234</v>
      </c>
      <c r="G3">
        <v>352</v>
      </c>
      <c r="H3">
        <f t="shared" ref="H3:H15" si="0">TRUNC(D3*100/(D3+F3),2)</f>
        <v>62.61</v>
      </c>
      <c r="I3">
        <f t="shared" ref="I3:I15" si="1">TRUNC(G3*100/(E3+G3),2)</f>
        <v>68.209999999999994</v>
      </c>
      <c r="J3">
        <f t="shared" ref="J3:J15" si="2">TRUNC(2*H3*I3/(H3+I3),2)</f>
        <v>65.290000000000006</v>
      </c>
      <c r="K3">
        <f t="shared" ref="K3:K15" si="3">TRUNC(D3*100/(E3+D3),2)</f>
        <v>70.5</v>
      </c>
      <c r="L3" s="1">
        <f t="shared" ref="L3:L15" si="4">TRUNC(E3*100/(G3+E3),2)</f>
        <v>31.78</v>
      </c>
      <c r="M3">
        <f t="shared" ref="M3:M15" si="5">TRUNC(F3*100/(D3+F3),2)</f>
        <v>37.380000000000003</v>
      </c>
    </row>
    <row r="4" spans="1:13">
      <c r="A4" t="s">
        <v>11</v>
      </c>
      <c r="B4">
        <v>76.900000000000006</v>
      </c>
      <c r="C4">
        <v>79</v>
      </c>
      <c r="D4">
        <v>391</v>
      </c>
      <c r="E4">
        <v>29</v>
      </c>
      <c r="F4">
        <v>235</v>
      </c>
      <c r="G4">
        <v>487</v>
      </c>
      <c r="H4">
        <f t="shared" si="0"/>
        <v>62.46</v>
      </c>
      <c r="I4">
        <f t="shared" si="1"/>
        <v>94.37</v>
      </c>
      <c r="J4">
        <f t="shared" si="2"/>
        <v>75.16</v>
      </c>
      <c r="K4">
        <f t="shared" si="3"/>
        <v>93.09</v>
      </c>
      <c r="L4" s="1">
        <f t="shared" si="4"/>
        <v>5.62</v>
      </c>
      <c r="M4">
        <f t="shared" si="5"/>
        <v>37.53</v>
      </c>
    </row>
    <row r="5" spans="1:13">
      <c r="A5" t="s">
        <v>16</v>
      </c>
      <c r="B5">
        <v>79.5</v>
      </c>
      <c r="C5">
        <v>89</v>
      </c>
      <c r="D5">
        <v>423</v>
      </c>
      <c r="E5">
        <v>31</v>
      </c>
      <c r="F5">
        <v>203</v>
      </c>
      <c r="G5">
        <v>485</v>
      </c>
      <c r="H5">
        <f t="shared" si="0"/>
        <v>67.569999999999993</v>
      </c>
      <c r="I5">
        <f t="shared" si="1"/>
        <v>93.99</v>
      </c>
      <c r="J5">
        <f t="shared" si="2"/>
        <v>78.61</v>
      </c>
      <c r="K5">
        <f t="shared" si="3"/>
        <v>93.17</v>
      </c>
      <c r="L5" s="1">
        <f t="shared" si="4"/>
        <v>6</v>
      </c>
      <c r="M5">
        <f t="shared" si="5"/>
        <v>32.42</v>
      </c>
    </row>
    <row r="6" spans="1:13">
      <c r="A6" t="s">
        <v>17</v>
      </c>
      <c r="B6">
        <v>82.2</v>
      </c>
      <c r="C6">
        <v>91</v>
      </c>
      <c r="D6">
        <v>479</v>
      </c>
      <c r="E6">
        <v>56</v>
      </c>
      <c r="F6">
        <v>147</v>
      </c>
      <c r="G6">
        <v>460</v>
      </c>
      <c r="H6">
        <f t="shared" si="0"/>
        <v>76.510000000000005</v>
      </c>
      <c r="I6">
        <f t="shared" si="1"/>
        <v>89.14</v>
      </c>
      <c r="J6">
        <f t="shared" si="2"/>
        <v>82.34</v>
      </c>
      <c r="K6">
        <f t="shared" si="3"/>
        <v>89.53</v>
      </c>
      <c r="L6" s="1">
        <f t="shared" si="4"/>
        <v>10.85</v>
      </c>
      <c r="M6">
        <f t="shared" si="5"/>
        <v>23.48</v>
      </c>
    </row>
    <row r="7" spans="1:13">
      <c r="A7" t="s">
        <v>18</v>
      </c>
      <c r="B7">
        <v>79.7</v>
      </c>
      <c r="C7">
        <v>89</v>
      </c>
      <c r="D7">
        <v>416</v>
      </c>
      <c r="E7">
        <v>22</v>
      </c>
      <c r="F7">
        <v>210</v>
      </c>
      <c r="G7">
        <v>494</v>
      </c>
      <c r="H7">
        <f t="shared" si="0"/>
        <v>66.45</v>
      </c>
      <c r="I7">
        <f t="shared" si="1"/>
        <v>95.73</v>
      </c>
      <c r="J7">
        <f t="shared" si="2"/>
        <v>78.44</v>
      </c>
      <c r="K7">
        <f t="shared" si="3"/>
        <v>94.97</v>
      </c>
      <c r="L7" s="1">
        <f t="shared" si="4"/>
        <v>4.26</v>
      </c>
      <c r="M7">
        <f t="shared" si="5"/>
        <v>33.54</v>
      </c>
    </row>
    <row r="8" spans="1:13">
      <c r="A8" t="s">
        <v>19</v>
      </c>
      <c r="B8">
        <v>78.400000000000006</v>
      </c>
      <c r="C8">
        <v>78</v>
      </c>
      <c r="D8">
        <v>502</v>
      </c>
      <c r="E8">
        <v>123</v>
      </c>
      <c r="F8">
        <v>124</v>
      </c>
      <c r="G8">
        <v>393</v>
      </c>
      <c r="H8">
        <f t="shared" si="0"/>
        <v>80.19</v>
      </c>
      <c r="I8">
        <f t="shared" si="1"/>
        <v>76.16</v>
      </c>
      <c r="J8">
        <f t="shared" si="2"/>
        <v>78.12</v>
      </c>
      <c r="K8">
        <f t="shared" si="3"/>
        <v>80.319999999999993</v>
      </c>
      <c r="L8" s="1">
        <f t="shared" si="4"/>
        <v>23.83</v>
      </c>
      <c r="M8">
        <f t="shared" si="5"/>
        <v>19.8</v>
      </c>
    </row>
    <row r="9" spans="1:13">
      <c r="A9" t="s">
        <v>20</v>
      </c>
      <c r="B9">
        <v>79.2</v>
      </c>
      <c r="C9">
        <v>88</v>
      </c>
      <c r="D9">
        <v>480</v>
      </c>
      <c r="E9">
        <v>91</v>
      </c>
      <c r="F9">
        <v>146</v>
      </c>
      <c r="G9">
        <v>425</v>
      </c>
      <c r="H9">
        <f t="shared" si="0"/>
        <v>76.67</v>
      </c>
      <c r="I9">
        <f t="shared" si="1"/>
        <v>82.36</v>
      </c>
      <c r="J9">
        <f t="shared" si="2"/>
        <v>79.41</v>
      </c>
      <c r="K9">
        <f t="shared" si="3"/>
        <v>84.06</v>
      </c>
      <c r="L9" s="1">
        <f t="shared" si="4"/>
        <v>17.63</v>
      </c>
      <c r="M9">
        <f t="shared" si="5"/>
        <v>23.32</v>
      </c>
    </row>
    <row r="10" spans="1:13">
      <c r="A10" t="s">
        <v>21</v>
      </c>
      <c r="B10">
        <v>80.400000000000006</v>
      </c>
      <c r="C10">
        <v>88</v>
      </c>
      <c r="D10">
        <v>473</v>
      </c>
      <c r="E10">
        <v>71</v>
      </c>
      <c r="F10">
        <v>153</v>
      </c>
      <c r="G10">
        <v>445</v>
      </c>
      <c r="H10">
        <f t="shared" si="0"/>
        <v>75.55</v>
      </c>
      <c r="I10">
        <f t="shared" si="1"/>
        <v>86.24</v>
      </c>
      <c r="J10">
        <f t="shared" si="2"/>
        <v>80.540000000000006</v>
      </c>
      <c r="K10">
        <f t="shared" si="3"/>
        <v>86.94</v>
      </c>
      <c r="L10" s="1">
        <f t="shared" si="4"/>
        <v>13.75</v>
      </c>
      <c r="M10">
        <f t="shared" si="5"/>
        <v>24.44</v>
      </c>
    </row>
    <row r="11" spans="1:13">
      <c r="A11" t="s">
        <v>22</v>
      </c>
      <c r="B11">
        <v>80</v>
      </c>
      <c r="C11">
        <v>88</v>
      </c>
      <c r="D11">
        <v>460</v>
      </c>
      <c r="E11">
        <v>62</v>
      </c>
      <c r="F11">
        <v>166</v>
      </c>
      <c r="G11">
        <v>454</v>
      </c>
      <c r="H11">
        <f t="shared" si="0"/>
        <v>73.48</v>
      </c>
      <c r="I11">
        <f t="shared" si="1"/>
        <v>87.98</v>
      </c>
      <c r="J11">
        <f t="shared" si="2"/>
        <v>80.069999999999993</v>
      </c>
      <c r="K11">
        <f t="shared" si="3"/>
        <v>88.12</v>
      </c>
      <c r="L11" s="1">
        <f t="shared" si="4"/>
        <v>12.01</v>
      </c>
      <c r="M11">
        <f t="shared" si="5"/>
        <v>26.51</v>
      </c>
    </row>
    <row r="12" spans="1:13">
      <c r="A12" t="s">
        <v>23</v>
      </c>
      <c r="B12">
        <v>82</v>
      </c>
      <c r="C12">
        <v>89</v>
      </c>
      <c r="D12">
        <v>467</v>
      </c>
      <c r="E12">
        <v>47</v>
      </c>
      <c r="F12">
        <v>159</v>
      </c>
      <c r="G12">
        <v>469</v>
      </c>
      <c r="H12">
        <f t="shared" si="0"/>
        <v>74.599999999999994</v>
      </c>
      <c r="I12">
        <f t="shared" si="1"/>
        <v>90.89</v>
      </c>
      <c r="J12">
        <f t="shared" si="2"/>
        <v>81.94</v>
      </c>
      <c r="K12">
        <f t="shared" si="3"/>
        <v>90.85</v>
      </c>
      <c r="L12" s="1">
        <f t="shared" si="4"/>
        <v>9.1</v>
      </c>
      <c r="M12">
        <f t="shared" si="5"/>
        <v>25.39</v>
      </c>
    </row>
    <row r="13" spans="1:13">
      <c r="A13" t="s">
        <v>24</v>
      </c>
      <c r="B13">
        <v>68.900000000000006</v>
      </c>
      <c r="C13">
        <v>76</v>
      </c>
      <c r="D13">
        <v>433</v>
      </c>
      <c r="E13">
        <v>162</v>
      </c>
      <c r="F13">
        <v>193</v>
      </c>
      <c r="G13">
        <v>354</v>
      </c>
      <c r="H13">
        <f t="shared" si="0"/>
        <v>69.16</v>
      </c>
      <c r="I13">
        <f t="shared" si="1"/>
        <v>68.599999999999994</v>
      </c>
      <c r="J13">
        <f t="shared" si="2"/>
        <v>68.87</v>
      </c>
      <c r="K13">
        <f t="shared" si="3"/>
        <v>72.77</v>
      </c>
      <c r="L13" s="1">
        <f t="shared" si="4"/>
        <v>31.39</v>
      </c>
      <c r="M13">
        <f t="shared" si="5"/>
        <v>30.83</v>
      </c>
    </row>
    <row r="14" spans="1:13">
      <c r="A14" t="s">
        <v>25</v>
      </c>
      <c r="B14">
        <v>81.900000000000006</v>
      </c>
      <c r="C14">
        <v>91</v>
      </c>
      <c r="D14">
        <v>495</v>
      </c>
      <c r="E14">
        <v>76</v>
      </c>
      <c r="F14">
        <v>131</v>
      </c>
      <c r="G14">
        <v>440</v>
      </c>
      <c r="H14">
        <f t="shared" si="0"/>
        <v>79.069999999999993</v>
      </c>
      <c r="I14">
        <f t="shared" si="1"/>
        <v>85.27</v>
      </c>
      <c r="J14">
        <f t="shared" si="2"/>
        <v>82.05</v>
      </c>
      <c r="K14">
        <f t="shared" si="3"/>
        <v>86.69</v>
      </c>
      <c r="L14" s="1">
        <f t="shared" si="4"/>
        <v>14.72</v>
      </c>
      <c r="M14">
        <f t="shared" si="5"/>
        <v>20.92</v>
      </c>
    </row>
    <row r="15" spans="1:13">
      <c r="A15" t="s">
        <v>26</v>
      </c>
      <c r="B15">
        <v>78.900000000000006</v>
      </c>
      <c r="C15">
        <v>87</v>
      </c>
      <c r="D15">
        <v>418</v>
      </c>
      <c r="E15">
        <v>33</v>
      </c>
      <c r="F15">
        <v>208</v>
      </c>
      <c r="G15">
        <v>483</v>
      </c>
      <c r="H15">
        <f t="shared" si="0"/>
        <v>66.77</v>
      </c>
      <c r="I15">
        <f t="shared" si="1"/>
        <v>93.6</v>
      </c>
      <c r="J15">
        <f t="shared" si="2"/>
        <v>77.94</v>
      </c>
      <c r="K15">
        <f t="shared" si="3"/>
        <v>92.68</v>
      </c>
      <c r="L15" s="1">
        <f t="shared" si="4"/>
        <v>6.39</v>
      </c>
      <c r="M15">
        <f t="shared" si="5"/>
        <v>33.22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2022-05-26T10:46:01Z</dcterms:modified>
</cp:coreProperties>
</file>