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Thesis work/Multiscale entropy/F2C RSULTS/"/>
    </mc:Choice>
  </mc:AlternateContent>
  <xr:revisionPtr revIDLastSave="0" documentId="13_ncr:1_{82697B88-F05E-6E49-9BA0-04D3E1F2ED74}" xr6:coauthVersionLast="47" xr6:coauthVersionMax="47" xr10:uidLastSave="{00000000-0000-0000-0000-000000000000}"/>
  <bookViews>
    <workbookView xWindow="0" yWindow="460" windowWidth="28800" windowHeight="17540" xr2:uid="{27FBD886-9E31-8242-B313-E6BED693F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K1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K3" i="1"/>
  <c r="K4" i="1"/>
  <c r="K5" i="1"/>
  <c r="K6" i="1"/>
  <c r="K7" i="1"/>
  <c r="K8" i="1"/>
  <c r="K9" i="1"/>
  <c r="K10" i="1"/>
  <c r="K11" i="1"/>
  <c r="K13" i="1"/>
  <c r="K14" i="1"/>
  <c r="K15" i="1"/>
  <c r="K2" i="1"/>
  <c r="H2" i="1" s="1"/>
  <c r="J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2" i="1"/>
  <c r="H3" i="1"/>
  <c r="J3" i="1" s="1"/>
  <c r="H4" i="1"/>
  <c r="J4" i="1" s="1"/>
  <c r="H5" i="1"/>
  <c r="J5" i="1" s="1"/>
  <c r="H6" i="1"/>
  <c r="J6" i="1" s="1"/>
  <c r="H7" i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J7" i="1" l="1"/>
</calcChain>
</file>

<file path=xl/sharedStrings.xml><?xml version="1.0" encoding="utf-8"?>
<sst xmlns="http://schemas.openxmlformats.org/spreadsheetml/2006/main" count="27" uniqueCount="27">
  <si>
    <t>CLASSIFIERS</t>
  </si>
  <si>
    <t>ACCURACY</t>
  </si>
  <si>
    <t>ROC-AUC</t>
  </si>
  <si>
    <t>TP</t>
  </si>
  <si>
    <t>FP</t>
  </si>
  <si>
    <t>FN</t>
  </si>
  <si>
    <t>TN</t>
  </si>
  <si>
    <t>SENSIVITY</t>
  </si>
  <si>
    <t>SPECIFICITY</t>
  </si>
  <si>
    <t>LR</t>
  </si>
  <si>
    <t>LDA</t>
  </si>
  <si>
    <t>QDA</t>
  </si>
  <si>
    <t>F1-SCORE</t>
  </si>
  <si>
    <t>PRECICION</t>
  </si>
  <si>
    <t>FNR</t>
  </si>
  <si>
    <t>LSVM</t>
  </si>
  <si>
    <t>QSVM</t>
  </si>
  <si>
    <t>CSVM</t>
  </si>
  <si>
    <t>FKNN</t>
  </si>
  <si>
    <t>CKNN</t>
  </si>
  <si>
    <t>WKNN</t>
  </si>
  <si>
    <t>EBT</t>
  </si>
  <si>
    <t>EBAT</t>
  </si>
  <si>
    <t>ESD</t>
  </si>
  <si>
    <t>ESK</t>
  </si>
  <si>
    <t>ERT</t>
  </si>
  <si>
    <t>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</si>
</sst>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FPR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LR</c:v>
                </c:pt>
                <c:pt idx="1">
                  <c:v>LDA</c:v>
                </c:pt>
                <c:pt idx="2">
                  <c:v>QDA</c:v>
                </c:pt>
                <c:pt idx="3">
                  <c:v>LSVM</c:v>
                </c:pt>
                <c:pt idx="4">
                  <c:v>QSVM</c:v>
                </c:pt>
                <c:pt idx="5">
                  <c:v>CSVM</c:v>
                </c:pt>
                <c:pt idx="6">
                  <c:v>FKNN</c:v>
                </c:pt>
                <c:pt idx="7">
                  <c:v>CKNN</c:v>
                </c:pt>
                <c:pt idx="8">
                  <c:v>WKNN</c:v>
                </c:pt>
                <c:pt idx="9">
                  <c:v>EBT</c:v>
                </c:pt>
                <c:pt idx="10">
                  <c:v>EBAT</c:v>
                </c:pt>
                <c:pt idx="11">
                  <c:v>ESD</c:v>
                </c:pt>
                <c:pt idx="12">
                  <c:v>ESK</c:v>
                </c:pt>
                <c:pt idx="13">
                  <c:v>ERT</c:v>
                </c:pt>
              </c:strCache>
            </c:strRef>
          </c:cat>
          <c:val>
            <c:numRef>
              <c:f>Sheet1!$L$2:$L$15</c:f>
              <c:numCache>
                <c:formatCode>General</c:formatCode>
                <c:ptCount val="14"/>
                <c:pt idx="0">
                  <c:v>9.1</c:v>
                </c:pt>
                <c:pt idx="1">
                  <c:v>5.62</c:v>
                </c:pt>
                <c:pt idx="2">
                  <c:v>6.2</c:v>
                </c:pt>
                <c:pt idx="3">
                  <c:v>9.1</c:v>
                </c:pt>
                <c:pt idx="4">
                  <c:v>3.48</c:v>
                </c:pt>
                <c:pt idx="5">
                  <c:v>2.3199999999999998</c:v>
                </c:pt>
                <c:pt idx="6">
                  <c:v>6.39</c:v>
                </c:pt>
                <c:pt idx="7">
                  <c:v>10.46</c:v>
                </c:pt>
                <c:pt idx="8">
                  <c:v>7.94</c:v>
                </c:pt>
                <c:pt idx="9">
                  <c:v>7.55</c:v>
                </c:pt>
                <c:pt idx="10">
                  <c:v>7.36</c:v>
                </c:pt>
                <c:pt idx="11">
                  <c:v>6.58</c:v>
                </c:pt>
                <c:pt idx="12">
                  <c:v>5.42</c:v>
                </c:pt>
                <c:pt idx="13">
                  <c:v>11.04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D-2044-899B-E8CB6E8DB9A7}"/>
            </c:ext>
          </c:extLst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FNR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LR</c:v>
                </c:pt>
                <c:pt idx="1">
                  <c:v>LDA</c:v>
                </c:pt>
                <c:pt idx="2">
                  <c:v>QDA</c:v>
                </c:pt>
                <c:pt idx="3">
                  <c:v>LSVM</c:v>
                </c:pt>
                <c:pt idx="4">
                  <c:v>QSVM</c:v>
                </c:pt>
                <c:pt idx="5">
                  <c:v>CSVM</c:v>
                </c:pt>
                <c:pt idx="6">
                  <c:v>FKNN</c:v>
                </c:pt>
                <c:pt idx="7">
                  <c:v>CKNN</c:v>
                </c:pt>
                <c:pt idx="8">
                  <c:v>WKNN</c:v>
                </c:pt>
                <c:pt idx="9">
                  <c:v>EBT</c:v>
                </c:pt>
                <c:pt idx="10">
                  <c:v>EBAT</c:v>
                </c:pt>
                <c:pt idx="11">
                  <c:v>ESD</c:v>
                </c:pt>
                <c:pt idx="12">
                  <c:v>ESK</c:v>
                </c:pt>
                <c:pt idx="13">
                  <c:v>ERT</c:v>
                </c:pt>
              </c:strCache>
            </c:strRef>
          </c:cat>
          <c:val>
            <c:numRef>
              <c:f>Sheet1!$M$2:$M$15</c:f>
              <c:numCache>
                <c:formatCode>General</c:formatCode>
                <c:ptCount val="14"/>
                <c:pt idx="0">
                  <c:v>12.61</c:v>
                </c:pt>
                <c:pt idx="1">
                  <c:v>12.3</c:v>
                </c:pt>
                <c:pt idx="2">
                  <c:v>14.37</c:v>
                </c:pt>
                <c:pt idx="3">
                  <c:v>12.46</c:v>
                </c:pt>
                <c:pt idx="4">
                  <c:v>5.1100000000000003</c:v>
                </c:pt>
                <c:pt idx="5">
                  <c:v>3.83</c:v>
                </c:pt>
                <c:pt idx="6">
                  <c:v>5.1100000000000003</c:v>
                </c:pt>
                <c:pt idx="7">
                  <c:v>10.86</c:v>
                </c:pt>
                <c:pt idx="8">
                  <c:v>8.3000000000000007</c:v>
                </c:pt>
                <c:pt idx="9">
                  <c:v>7.98</c:v>
                </c:pt>
                <c:pt idx="10">
                  <c:v>8.6199999999999992</c:v>
                </c:pt>
                <c:pt idx="11">
                  <c:v>10.7</c:v>
                </c:pt>
                <c:pt idx="12">
                  <c:v>4.47</c:v>
                </c:pt>
                <c:pt idx="13">
                  <c:v>12.93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8D-2044-899B-E8CB6E8DB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317615"/>
        <c:axId val="175773647"/>
      </c:barChart>
      <c:catAx>
        <c:axId val="146317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Classifiers</a:t>
                </a:r>
              </a:p>
            </c:rich>
          </c:tx>
          <c:layout>
            <c:manualLayout>
              <c:xMode val="edge"/>
              <c:yMode val="edge"/>
              <c:x val="0.45082633420822404"/>
              <c:y val="0.772799650043744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73647"/>
        <c:crosses val="autoZero"/>
        <c:auto val="1"/>
        <c:lblAlgn val="ctr"/>
        <c:lblOffset val="100"/>
        <c:noMultiLvlLbl val="0"/>
      </c:catAx>
      <c:valAx>
        <c:axId val="175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Rate(%)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17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743969</xdr:colOff>
      <xdr:row>5</xdr:row>
      <xdr:rowOff>63029</xdr:rowOff>
    </xdr:from>
    <xdr:to>
      <xdr:col>10</xdr:col>
      <xdr:colOff>729858</xdr:colOff>
      <xdr:row>18</xdr:row>
      <xdr:rowOff>156476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3D9AC3-379F-47FC-5940-8DDA9EC9F3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449F-45F8-934C-806B-05C52021C93A}">
  <dimension ref="A1:M15"/>
  <sheetViews>
    <sheetView tabSelected="1" topLeftCell="B1" zoomScale="162" zoomScaleNormal="162" workbookViewId="0">
      <selection activeCell="D12" sqref="D12"/>
    </sheetView>
  </sheetViews>
  <sheetFormatPr baseColWidth="10" defaultRowHeight="16" x14ac:dyDescent="0.2"/>
  <cols>
    <col min="6" max="6" width="6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  <c r="L1" t="s">
        <v>26</v>
      </c>
      <c r="M1" t="s">
        <v>14</v>
      </c>
    </row>
    <row r="2" spans="1:13" x14ac:dyDescent="0.2">
      <c r="A2" t="s">
        <v>9</v>
      </c>
      <c r="B2">
        <v>89</v>
      </c>
      <c r="C2">
        <v>92</v>
      </c>
      <c r="D2">
        <v>547</v>
      </c>
      <c r="E2">
        <v>47</v>
      </c>
      <c r="F2">
        <v>79</v>
      </c>
      <c r="G2">
        <v>469</v>
      </c>
      <c r="H2">
        <f>K2</f>
        <v>92.08</v>
      </c>
      <c r="I2">
        <f>TRUNC(G2*100/(E2+G2),2)</f>
        <v>90.89</v>
      </c>
      <c r="J2">
        <f>TRUNC(2*H2*I2/(H2+I2),2)</f>
        <v>91.48</v>
      </c>
      <c r="K2">
        <f>TRUNC(D2*100/(D2+E2),2)</f>
        <v>92.08</v>
      </c>
      <c r="L2">
        <f>TRUNC(E2*100/(G2+E2),2)</f>
        <v>9.1</v>
      </c>
      <c r="M2">
        <f>TRUNC(F2*100/(D2+F2),2)</f>
        <v>12.61</v>
      </c>
    </row>
    <row r="3" spans="1:13" x14ac:dyDescent="0.2">
      <c r="A3" t="s">
        <v>10</v>
      </c>
      <c r="B3">
        <v>90.7</v>
      </c>
      <c r="C3">
        <v>96</v>
      </c>
      <c r="D3">
        <v>549</v>
      </c>
      <c r="E3">
        <v>29</v>
      </c>
      <c r="F3">
        <v>77</v>
      </c>
      <c r="G3">
        <v>487</v>
      </c>
      <c r="H3">
        <f t="shared" ref="H3:H15" si="0">TRUNC(D3*100/(D3+F3),2)</f>
        <v>87.69</v>
      </c>
      <c r="I3">
        <f t="shared" ref="I3:I15" si="1">TRUNC(G3*100/(E3+G3),2)</f>
        <v>94.37</v>
      </c>
      <c r="J3">
        <f t="shared" ref="J3:J15" si="2">TRUNC(2*H3*I3/(H3+I3),2)</f>
        <v>90.9</v>
      </c>
      <c r="K3">
        <f t="shared" ref="K3:K15" si="3">TRUNC(D3*100/(D3+E3),2)</f>
        <v>94.98</v>
      </c>
      <c r="L3">
        <f t="shared" ref="L3:L15" si="4">TRUNC(E3*100/(G3+E3),2)</f>
        <v>5.62</v>
      </c>
      <c r="M3">
        <f t="shared" ref="M3:M15" si="5">TRUNC(F3*100/(D3+F3),2)</f>
        <v>12.3</v>
      </c>
    </row>
    <row r="4" spans="1:13" x14ac:dyDescent="0.2">
      <c r="A4" t="s">
        <v>11</v>
      </c>
      <c r="B4">
        <v>89.3</v>
      </c>
      <c r="C4">
        <v>94</v>
      </c>
      <c r="D4">
        <v>536</v>
      </c>
      <c r="E4">
        <v>32</v>
      </c>
      <c r="F4">
        <v>90</v>
      </c>
      <c r="G4">
        <v>484</v>
      </c>
      <c r="H4">
        <f t="shared" si="0"/>
        <v>85.62</v>
      </c>
      <c r="I4">
        <f t="shared" si="1"/>
        <v>93.79</v>
      </c>
      <c r="J4">
        <f t="shared" si="2"/>
        <v>89.51</v>
      </c>
      <c r="K4">
        <f t="shared" si="3"/>
        <v>94.36</v>
      </c>
      <c r="L4">
        <f t="shared" si="4"/>
        <v>6.2</v>
      </c>
      <c r="M4">
        <f t="shared" si="5"/>
        <v>14.37</v>
      </c>
    </row>
    <row r="5" spans="1:13" x14ac:dyDescent="0.2">
      <c r="A5" t="s">
        <v>15</v>
      </c>
      <c r="B5">
        <v>89.1</v>
      </c>
      <c r="C5">
        <v>95</v>
      </c>
      <c r="D5">
        <v>548</v>
      </c>
      <c r="E5">
        <v>47</v>
      </c>
      <c r="F5">
        <v>78</v>
      </c>
      <c r="G5">
        <v>469</v>
      </c>
      <c r="H5">
        <f t="shared" si="0"/>
        <v>87.53</v>
      </c>
      <c r="I5">
        <f t="shared" si="1"/>
        <v>90.89</v>
      </c>
      <c r="J5">
        <f t="shared" si="2"/>
        <v>89.17</v>
      </c>
      <c r="K5">
        <f t="shared" si="3"/>
        <v>92.1</v>
      </c>
      <c r="L5">
        <f t="shared" si="4"/>
        <v>9.1</v>
      </c>
      <c r="M5">
        <f t="shared" si="5"/>
        <v>12.46</v>
      </c>
    </row>
    <row r="6" spans="1:13" x14ac:dyDescent="0.2">
      <c r="A6" t="s">
        <v>16</v>
      </c>
      <c r="B6">
        <v>95.6</v>
      </c>
      <c r="C6">
        <v>99</v>
      </c>
      <c r="D6">
        <v>594</v>
      </c>
      <c r="E6">
        <v>18</v>
      </c>
      <c r="F6">
        <v>32</v>
      </c>
      <c r="G6">
        <v>498</v>
      </c>
      <c r="H6">
        <f t="shared" si="0"/>
        <v>94.88</v>
      </c>
      <c r="I6">
        <f t="shared" si="1"/>
        <v>96.51</v>
      </c>
      <c r="J6">
        <f t="shared" si="2"/>
        <v>95.68</v>
      </c>
      <c r="K6">
        <f t="shared" si="3"/>
        <v>97.05</v>
      </c>
      <c r="L6">
        <f t="shared" si="4"/>
        <v>3.48</v>
      </c>
      <c r="M6">
        <f t="shared" si="5"/>
        <v>5.1100000000000003</v>
      </c>
    </row>
    <row r="7" spans="1:13" x14ac:dyDescent="0.2">
      <c r="A7" t="s">
        <v>17</v>
      </c>
      <c r="B7">
        <v>96.8</v>
      </c>
      <c r="C7">
        <v>98</v>
      </c>
      <c r="D7">
        <v>602</v>
      </c>
      <c r="E7">
        <v>12</v>
      </c>
      <c r="F7">
        <v>24</v>
      </c>
      <c r="G7">
        <v>504</v>
      </c>
      <c r="H7">
        <f t="shared" si="0"/>
        <v>96.16</v>
      </c>
      <c r="I7">
        <f t="shared" si="1"/>
        <v>97.67</v>
      </c>
      <c r="J7">
        <f t="shared" si="2"/>
        <v>96.9</v>
      </c>
      <c r="K7">
        <f t="shared" si="3"/>
        <v>98.04</v>
      </c>
      <c r="L7">
        <f t="shared" si="4"/>
        <v>2.3199999999999998</v>
      </c>
      <c r="M7">
        <f t="shared" si="5"/>
        <v>3.83</v>
      </c>
    </row>
    <row r="8" spans="1:13" x14ac:dyDescent="0.2">
      <c r="A8" t="s">
        <v>18</v>
      </c>
      <c r="B8">
        <v>94.3</v>
      </c>
      <c r="C8">
        <v>94</v>
      </c>
      <c r="D8">
        <v>594</v>
      </c>
      <c r="E8">
        <v>33</v>
      </c>
      <c r="F8">
        <v>32</v>
      </c>
      <c r="G8">
        <v>483</v>
      </c>
      <c r="H8">
        <f t="shared" si="0"/>
        <v>94.88</v>
      </c>
      <c r="I8">
        <f t="shared" si="1"/>
        <v>93.6</v>
      </c>
      <c r="J8">
        <f t="shared" si="2"/>
        <v>94.23</v>
      </c>
      <c r="K8">
        <f t="shared" si="3"/>
        <v>94.73</v>
      </c>
      <c r="L8">
        <f t="shared" si="4"/>
        <v>6.39</v>
      </c>
      <c r="M8">
        <f t="shared" si="5"/>
        <v>5.1100000000000003</v>
      </c>
    </row>
    <row r="9" spans="1:13" x14ac:dyDescent="0.2">
      <c r="A9" t="s">
        <v>19</v>
      </c>
      <c r="B9">
        <v>89.3</v>
      </c>
      <c r="C9">
        <v>96</v>
      </c>
      <c r="D9">
        <v>558</v>
      </c>
      <c r="E9">
        <v>54</v>
      </c>
      <c r="F9">
        <v>68</v>
      </c>
      <c r="G9">
        <v>462</v>
      </c>
      <c r="H9">
        <f t="shared" si="0"/>
        <v>89.13</v>
      </c>
      <c r="I9">
        <f t="shared" si="1"/>
        <v>89.53</v>
      </c>
      <c r="J9">
        <f t="shared" si="2"/>
        <v>89.32</v>
      </c>
      <c r="K9">
        <f t="shared" si="3"/>
        <v>91.17</v>
      </c>
      <c r="L9">
        <f t="shared" si="4"/>
        <v>10.46</v>
      </c>
      <c r="M9">
        <f t="shared" si="5"/>
        <v>10.86</v>
      </c>
    </row>
    <row r="10" spans="1:13" x14ac:dyDescent="0.2">
      <c r="A10" t="s">
        <v>20</v>
      </c>
      <c r="B10">
        <v>91.9</v>
      </c>
      <c r="C10">
        <v>97</v>
      </c>
      <c r="D10">
        <v>574</v>
      </c>
      <c r="E10">
        <v>41</v>
      </c>
      <c r="F10">
        <v>52</v>
      </c>
      <c r="G10">
        <v>475</v>
      </c>
      <c r="H10">
        <f t="shared" si="0"/>
        <v>91.69</v>
      </c>
      <c r="I10">
        <f t="shared" si="1"/>
        <v>92.05</v>
      </c>
      <c r="J10">
        <f t="shared" si="2"/>
        <v>91.86</v>
      </c>
      <c r="K10">
        <f t="shared" si="3"/>
        <v>93.33</v>
      </c>
      <c r="L10">
        <f t="shared" si="4"/>
        <v>7.94</v>
      </c>
      <c r="M10">
        <f t="shared" si="5"/>
        <v>8.3000000000000007</v>
      </c>
    </row>
    <row r="11" spans="1:13" x14ac:dyDescent="0.2">
      <c r="A11" t="s">
        <v>21</v>
      </c>
      <c r="B11">
        <v>92.2</v>
      </c>
      <c r="C11">
        <v>98</v>
      </c>
      <c r="D11">
        <v>576</v>
      </c>
      <c r="E11">
        <v>39</v>
      </c>
      <c r="F11">
        <v>50</v>
      </c>
      <c r="G11">
        <v>477</v>
      </c>
      <c r="H11">
        <f t="shared" si="0"/>
        <v>92.01</v>
      </c>
      <c r="I11">
        <f t="shared" si="1"/>
        <v>92.44</v>
      </c>
      <c r="J11">
        <f t="shared" si="2"/>
        <v>92.22</v>
      </c>
      <c r="K11">
        <f t="shared" si="3"/>
        <v>93.65</v>
      </c>
      <c r="L11">
        <f t="shared" si="4"/>
        <v>7.55</v>
      </c>
      <c r="M11">
        <f t="shared" si="5"/>
        <v>7.98</v>
      </c>
    </row>
    <row r="12" spans="1:13" x14ac:dyDescent="0.2">
      <c r="A12" t="s">
        <v>22</v>
      </c>
      <c r="B12">
        <v>91.9</v>
      </c>
      <c r="C12">
        <v>97</v>
      </c>
      <c r="D12">
        <v>572</v>
      </c>
      <c r="E12">
        <v>38</v>
      </c>
      <c r="F12">
        <v>54</v>
      </c>
      <c r="G12">
        <v>478</v>
      </c>
      <c r="H12">
        <f t="shared" si="0"/>
        <v>91.37</v>
      </c>
      <c r="I12">
        <f t="shared" si="1"/>
        <v>92.63</v>
      </c>
      <c r="J12">
        <f t="shared" si="2"/>
        <v>91.99</v>
      </c>
      <c r="K12">
        <f>TRUNC(D12*100/(D12+E12),2)</f>
        <v>93.77</v>
      </c>
      <c r="L12">
        <f t="shared" si="4"/>
        <v>7.36</v>
      </c>
      <c r="M12">
        <f t="shared" si="5"/>
        <v>8.6199999999999992</v>
      </c>
    </row>
    <row r="13" spans="1:13" x14ac:dyDescent="0.2">
      <c r="A13" t="s">
        <v>23</v>
      </c>
      <c r="B13">
        <v>91.2</v>
      </c>
      <c r="C13">
        <v>97</v>
      </c>
      <c r="D13">
        <v>559</v>
      </c>
      <c r="E13">
        <v>34</v>
      </c>
      <c r="F13">
        <v>67</v>
      </c>
      <c r="G13">
        <v>482</v>
      </c>
      <c r="H13">
        <f t="shared" si="0"/>
        <v>89.29</v>
      </c>
      <c r="I13">
        <f t="shared" si="1"/>
        <v>93.41</v>
      </c>
      <c r="J13">
        <f t="shared" si="2"/>
        <v>91.3</v>
      </c>
      <c r="K13">
        <f t="shared" si="3"/>
        <v>94.26</v>
      </c>
      <c r="L13">
        <f t="shared" si="4"/>
        <v>6.58</v>
      </c>
      <c r="M13">
        <f t="shared" si="5"/>
        <v>10.7</v>
      </c>
    </row>
    <row r="14" spans="1:13" x14ac:dyDescent="0.2">
      <c r="A14" t="s">
        <v>24</v>
      </c>
      <c r="B14">
        <v>95.1</v>
      </c>
      <c r="C14">
        <v>98</v>
      </c>
      <c r="D14">
        <v>598</v>
      </c>
      <c r="E14">
        <v>28</v>
      </c>
      <c r="F14">
        <v>28</v>
      </c>
      <c r="G14">
        <v>488</v>
      </c>
      <c r="H14">
        <f t="shared" si="0"/>
        <v>95.52</v>
      </c>
      <c r="I14">
        <f t="shared" si="1"/>
        <v>94.57</v>
      </c>
      <c r="J14">
        <f t="shared" si="2"/>
        <v>95.04</v>
      </c>
      <c r="K14">
        <f t="shared" si="3"/>
        <v>95.52</v>
      </c>
      <c r="L14">
        <f t="shared" si="4"/>
        <v>5.42</v>
      </c>
      <c r="M14">
        <f t="shared" si="5"/>
        <v>4.47</v>
      </c>
    </row>
    <row r="15" spans="1:13" x14ac:dyDescent="0.2">
      <c r="A15" t="s">
        <v>25</v>
      </c>
      <c r="B15">
        <v>87.9</v>
      </c>
      <c r="C15">
        <v>94</v>
      </c>
      <c r="D15">
        <v>545</v>
      </c>
      <c r="E15">
        <v>57</v>
      </c>
      <c r="F15">
        <v>81</v>
      </c>
      <c r="G15">
        <v>459</v>
      </c>
      <c r="H15">
        <f t="shared" si="0"/>
        <v>87.06</v>
      </c>
      <c r="I15">
        <f t="shared" si="1"/>
        <v>88.95</v>
      </c>
      <c r="J15">
        <f t="shared" si="2"/>
        <v>87.99</v>
      </c>
      <c r="K15">
        <f t="shared" si="3"/>
        <v>90.53</v>
      </c>
      <c r="L15">
        <f t="shared" si="4"/>
        <v>11.04</v>
      </c>
      <c r="M15">
        <f t="shared" si="5"/>
        <v>12.93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2022-05-01T17:46:00Z</dcterms:created>
  <dcterms:modified xsi:type="dcterms:W3CDTF">2022-05-26T19:15:10Z</dcterms:modified>
</cp:coreProperties>
</file>