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amad/Google Drive/2022/Dissertation/conditional_diffusion_simulation/"/>
    </mc:Choice>
  </mc:AlternateContent>
  <xr:revisionPtr revIDLastSave="0" documentId="13_ncr:1_{098BEBA2-C4C0-2148-AD3B-2A950A8E378A}" xr6:coauthVersionLast="47" xr6:coauthVersionMax="47" xr10:uidLastSave="{00000000-0000-0000-0000-000000000000}"/>
  <bookViews>
    <workbookView xWindow="100" yWindow="500" windowWidth="28700" windowHeight="16420" activeTab="1" xr2:uid="{81F99ACF-E8B7-7B47-83BF-B5AF4C34FAB6}"/>
  </bookViews>
  <sheets>
    <sheet name="Sorcha" sheetId="1" r:id="rId1"/>
    <sheet name="Har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" l="1"/>
  <c r="X8" i="2"/>
  <c r="W8" i="2"/>
  <c r="S51" i="2"/>
  <c r="R51" i="2"/>
  <c r="Q51" i="2"/>
  <c r="O51" i="2"/>
  <c r="N51" i="2"/>
  <c r="M51" i="2"/>
  <c r="K51" i="2"/>
  <c r="J51" i="2"/>
  <c r="I51" i="2"/>
  <c r="G51" i="2"/>
  <c r="F51" i="2"/>
  <c r="E51" i="2"/>
  <c r="C51" i="2"/>
  <c r="B51" i="2"/>
  <c r="A51" i="2"/>
  <c r="S24" i="2"/>
  <c r="R24" i="2"/>
  <c r="Q24" i="2"/>
  <c r="O24" i="2"/>
  <c r="N24" i="2"/>
  <c r="M24" i="2"/>
  <c r="K24" i="2"/>
  <c r="J24" i="2"/>
  <c r="I24" i="2"/>
  <c r="G24" i="2"/>
  <c r="F24" i="2"/>
  <c r="E24" i="2"/>
  <c r="C24" i="2"/>
  <c r="B24" i="2"/>
  <c r="A24" i="2"/>
  <c r="C68" i="1"/>
  <c r="A68" i="1"/>
  <c r="B68" i="1"/>
  <c r="Y8" i="1"/>
  <c r="X8" i="1"/>
  <c r="W8" i="1"/>
  <c r="B64" i="1"/>
  <c r="C64" i="1"/>
  <c r="A64" i="1"/>
  <c r="C51" i="1"/>
  <c r="B51" i="1"/>
  <c r="A51" i="1"/>
  <c r="G51" i="1"/>
  <c r="F51" i="1"/>
  <c r="E51" i="1"/>
  <c r="K51" i="1"/>
  <c r="J51" i="1"/>
  <c r="I51" i="1"/>
  <c r="O51" i="1"/>
  <c r="N51" i="1"/>
  <c r="M51" i="1"/>
  <c r="S51" i="1"/>
  <c r="R51" i="1"/>
  <c r="Q51" i="1"/>
  <c r="S24" i="1"/>
  <c r="R24" i="1"/>
  <c r="Q24" i="1"/>
  <c r="O24" i="1"/>
  <c r="N24" i="1"/>
  <c r="M24" i="1"/>
  <c r="K24" i="1"/>
  <c r="J24" i="1"/>
  <c r="I24" i="1"/>
  <c r="G24" i="1"/>
  <c r="F24" i="1"/>
  <c r="E24" i="1"/>
  <c r="C24" i="1"/>
  <c r="B24" i="1"/>
  <c r="A24" i="1"/>
  <c r="B64" i="2" l="1"/>
  <c r="B68" i="2" s="1"/>
  <c r="A64" i="2"/>
  <c r="A68" i="2" s="1"/>
  <c r="C64" i="2"/>
  <c r="C68" i="2" s="1"/>
</calcChain>
</file>

<file path=xl/sharedStrings.xml><?xml version="1.0" encoding="utf-8"?>
<sst xmlns="http://schemas.openxmlformats.org/spreadsheetml/2006/main" count="694" uniqueCount="14">
  <si>
    <t>SMC</t>
  </si>
  <si>
    <t>CDE</t>
  </si>
  <si>
    <t>REP</t>
  </si>
  <si>
    <t>ZEROS</t>
  </si>
  <si>
    <t>ONES</t>
  </si>
  <si>
    <t>TWOS</t>
  </si>
  <si>
    <t>THREES</t>
  </si>
  <si>
    <t>FOURS</t>
  </si>
  <si>
    <t>FIVES</t>
  </si>
  <si>
    <t>SIXES</t>
  </si>
  <si>
    <t>SEVENS</t>
  </si>
  <si>
    <t>EIGHTS</t>
  </si>
  <si>
    <t>NINES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</si>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</sst>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315B-049F-5047-9A7E-F05F6C34397B}">
  <dimension ref="A1:Y68"/>
  <sheetViews>
    <sheetView topLeftCell="C1" zoomScale="76" workbookViewId="0">
      <selection activeCell="A28" sqref="A28:C28"/>
    </sheetView>
  </sheetViews>
  <sheetFormatPr baseColWidth="10" defaultRowHeight="16" x14ac:dyDescent="0.2"/>
  <cols>
    <col min="3" max="3" width="11.5" customWidth="1"/>
    <col min="4" max="4" width="12.1640625" style="3" customWidth="1"/>
    <col min="8" max="8" width="12.6640625" style="3" customWidth="1"/>
    <col min="12" max="12" width="10.83203125" style="3"/>
    <col min="16" max="16" width="10.83203125" style="3"/>
    <col min="20" max="20" width="10.83203125" style="3"/>
  </cols>
  <sheetData>
    <row r="1" spans="1:25" x14ac:dyDescent="0.2">
      <c r="A1" s="6" t="s">
        <v>3</v>
      </c>
      <c r="B1" s="6"/>
      <c r="C1" s="6"/>
      <c r="E1" s="6" t="s">
        <v>4</v>
      </c>
      <c r="F1" s="6"/>
      <c r="G1" s="6"/>
      <c r="I1" s="7" t="s">
        <v>5</v>
      </c>
      <c r="J1" s="7"/>
      <c r="K1" s="7"/>
      <c r="M1" s="7" t="s">
        <v>6</v>
      </c>
      <c r="N1" s="7"/>
      <c r="O1" s="7"/>
      <c r="Q1" s="7" t="s">
        <v>7</v>
      </c>
      <c r="R1" s="7"/>
      <c r="S1" s="7"/>
    </row>
    <row r="2" spans="1:25" x14ac:dyDescent="0.2">
      <c r="I2" s="2"/>
      <c r="J2" s="2"/>
      <c r="K2" s="2"/>
      <c r="M2" s="2"/>
      <c r="N2" s="2"/>
      <c r="O2" s="2"/>
      <c r="Q2" s="2"/>
      <c r="R2" s="2"/>
      <c r="S2" s="2"/>
    </row>
    <row r="3" spans="1:25" x14ac:dyDescent="0.2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</row>
    <row r="4" spans="1:25" x14ac:dyDescent="0.2">
      <c r="A4">
        <v>3</v>
      </c>
      <c r="B4">
        <v>2</v>
      </c>
      <c r="C4">
        <v>1</v>
      </c>
      <c r="E4">
        <v>2</v>
      </c>
      <c r="F4">
        <v>1</v>
      </c>
      <c r="G4">
        <v>3</v>
      </c>
      <c r="I4" s="2">
        <v>3</v>
      </c>
      <c r="J4" s="2">
        <v>2</v>
      </c>
      <c r="K4" s="2">
        <v>1</v>
      </c>
      <c r="M4" s="2">
        <v>3</v>
      </c>
      <c r="N4" s="2">
        <v>2</v>
      </c>
      <c r="O4" s="2">
        <v>1</v>
      </c>
      <c r="Q4" s="2">
        <v>3</v>
      </c>
      <c r="R4" s="2">
        <v>2</v>
      </c>
      <c r="S4" s="2">
        <v>1</v>
      </c>
    </row>
    <row r="5" spans="1:25" x14ac:dyDescent="0.2">
      <c r="A5" t="s">
        <v>0</v>
      </c>
      <c r="B5" t="s">
        <v>2</v>
      </c>
      <c r="C5" t="s">
        <v>1</v>
      </c>
      <c r="E5" t="s">
        <v>0</v>
      </c>
      <c r="F5" t="s">
        <v>2</v>
      </c>
      <c r="G5" t="s">
        <v>1</v>
      </c>
      <c r="I5" s="2" t="s">
        <v>0</v>
      </c>
      <c r="J5" s="2" t="s">
        <v>2</v>
      </c>
      <c r="K5" s="2" t="s">
        <v>1</v>
      </c>
      <c r="M5" s="2" t="s">
        <v>0</v>
      </c>
      <c r="N5" s="2" t="s">
        <v>2</v>
      </c>
      <c r="O5" s="2" t="s">
        <v>1</v>
      </c>
      <c r="Q5" s="2" t="s">
        <v>0</v>
      </c>
      <c r="R5" s="2" t="s">
        <v>2</v>
      </c>
      <c r="S5" s="2" t="s">
        <v>1</v>
      </c>
      <c r="W5" t="s">
        <v>13</v>
      </c>
    </row>
    <row r="6" spans="1:25" x14ac:dyDescent="0.2">
      <c r="A6">
        <v>2</v>
      </c>
      <c r="B6">
        <v>1</v>
      </c>
      <c r="C6">
        <v>3</v>
      </c>
      <c r="E6">
        <v>2</v>
      </c>
      <c r="F6">
        <v>1</v>
      </c>
      <c r="G6">
        <v>3</v>
      </c>
      <c r="I6" s="2">
        <v>3</v>
      </c>
      <c r="J6" s="2">
        <v>1</v>
      </c>
      <c r="K6" s="2">
        <v>2</v>
      </c>
      <c r="M6" s="2">
        <v>1</v>
      </c>
      <c r="N6" s="2">
        <v>2</v>
      </c>
      <c r="O6" s="2">
        <v>3</v>
      </c>
      <c r="Q6" s="2">
        <v>3</v>
      </c>
      <c r="R6" s="2">
        <v>2</v>
      </c>
      <c r="S6" s="2">
        <v>1</v>
      </c>
    </row>
    <row r="7" spans="1:25" ht="19" x14ac:dyDescent="0.25">
      <c r="A7" t="s">
        <v>0</v>
      </c>
      <c r="B7" t="s">
        <v>1</v>
      </c>
      <c r="C7" t="s">
        <v>2</v>
      </c>
      <c r="D7" s="4"/>
      <c r="E7" t="s">
        <v>0</v>
      </c>
      <c r="F7" t="s">
        <v>1</v>
      </c>
      <c r="G7" t="s">
        <v>2</v>
      </c>
      <c r="I7" s="2" t="s">
        <v>0</v>
      </c>
      <c r="J7" s="2" t="s">
        <v>1</v>
      </c>
      <c r="K7" s="2" t="s">
        <v>2</v>
      </c>
      <c r="M7" s="2" t="s">
        <v>0</v>
      </c>
      <c r="N7" s="2" t="s">
        <v>1</v>
      </c>
      <c r="O7" s="2" t="s">
        <v>2</v>
      </c>
      <c r="Q7" s="2" t="s">
        <v>0</v>
      </c>
      <c r="R7" s="2" t="s">
        <v>1</v>
      </c>
      <c r="S7" s="2" t="s">
        <v>2</v>
      </c>
      <c r="W7" t="s">
        <v>1</v>
      </c>
      <c r="X7" t="s">
        <v>2</v>
      </c>
      <c r="Y7" t="s">
        <v>0</v>
      </c>
    </row>
    <row r="8" spans="1:25" ht="19" x14ac:dyDescent="0.25">
      <c r="A8">
        <v>1</v>
      </c>
      <c r="B8">
        <v>2</v>
      </c>
      <c r="C8">
        <v>3</v>
      </c>
      <c r="D8" s="4"/>
      <c r="E8">
        <v>3</v>
      </c>
      <c r="F8">
        <v>1</v>
      </c>
      <c r="G8">
        <v>2</v>
      </c>
      <c r="I8" s="2">
        <v>1</v>
      </c>
      <c r="J8" s="2">
        <v>3</v>
      </c>
      <c r="K8" s="2">
        <v>2</v>
      </c>
      <c r="M8" s="2">
        <v>3</v>
      </c>
      <c r="N8" s="2">
        <v>2</v>
      </c>
      <c r="O8" s="2">
        <v>1</v>
      </c>
      <c r="Q8" s="2">
        <v>3</v>
      </c>
      <c r="R8" s="2">
        <v>2</v>
      </c>
      <c r="S8" s="2">
        <v>1</v>
      </c>
      <c r="W8">
        <f>6 + 3+4+4+3+6+5+7+2+4</f>
        <v>44</v>
      </c>
      <c r="X8">
        <f>2+1+0+0+0+1+0+0+2+1</f>
        <v>7</v>
      </c>
      <c r="Y8">
        <f>49</f>
        <v>49</v>
      </c>
    </row>
    <row r="9" spans="1:25" ht="19" x14ac:dyDescent="0.25">
      <c r="A9" t="s">
        <v>2</v>
      </c>
      <c r="B9" t="s">
        <v>0</v>
      </c>
      <c r="C9" t="s">
        <v>1</v>
      </c>
      <c r="D9" s="4"/>
      <c r="E9" t="s">
        <v>2</v>
      </c>
      <c r="F9" t="s">
        <v>0</v>
      </c>
      <c r="G9" t="s">
        <v>1</v>
      </c>
      <c r="I9" s="2" t="s">
        <v>2</v>
      </c>
      <c r="J9" s="2" t="s">
        <v>0</v>
      </c>
      <c r="K9" s="2" t="s">
        <v>1</v>
      </c>
      <c r="M9" s="2" t="s">
        <v>2</v>
      </c>
      <c r="N9" s="2" t="s">
        <v>0</v>
      </c>
      <c r="O9" s="2" t="s">
        <v>1</v>
      </c>
      <c r="Q9" s="2" t="s">
        <v>2</v>
      </c>
      <c r="R9" s="2" t="s">
        <v>0</v>
      </c>
      <c r="S9" s="2" t="s">
        <v>1</v>
      </c>
    </row>
    <row r="10" spans="1:25" ht="19" x14ac:dyDescent="0.25">
      <c r="A10">
        <v>1</v>
      </c>
      <c r="B10">
        <v>2</v>
      </c>
      <c r="C10">
        <v>3</v>
      </c>
      <c r="D10" s="4"/>
      <c r="E10">
        <v>1</v>
      </c>
      <c r="F10">
        <v>2</v>
      </c>
      <c r="G10">
        <v>3</v>
      </c>
      <c r="I10" s="2">
        <v>1</v>
      </c>
      <c r="J10" s="2">
        <v>3</v>
      </c>
      <c r="K10" s="2">
        <v>2</v>
      </c>
      <c r="M10" s="2">
        <v>1</v>
      </c>
      <c r="N10" s="2">
        <v>3</v>
      </c>
      <c r="O10" s="2">
        <v>2</v>
      </c>
      <c r="Q10" s="2">
        <v>1</v>
      </c>
      <c r="R10" s="2">
        <v>2</v>
      </c>
      <c r="S10" s="2">
        <v>3</v>
      </c>
    </row>
    <row r="11" spans="1:25" ht="19" x14ac:dyDescent="0.25">
      <c r="A11" t="s">
        <v>1</v>
      </c>
      <c r="B11" t="s">
        <v>0</v>
      </c>
      <c r="C11" t="s">
        <v>2</v>
      </c>
      <c r="D11" s="4"/>
      <c r="E11" t="s">
        <v>1</v>
      </c>
      <c r="F11" t="s">
        <v>0</v>
      </c>
      <c r="G11" t="s">
        <v>2</v>
      </c>
      <c r="I11" s="2" t="s">
        <v>1</v>
      </c>
      <c r="J11" s="2" t="s">
        <v>0</v>
      </c>
      <c r="K11" s="2" t="s">
        <v>2</v>
      </c>
      <c r="M11" s="2" t="s">
        <v>1</v>
      </c>
      <c r="N11" s="2" t="s">
        <v>0</v>
      </c>
      <c r="O11" s="2" t="s">
        <v>2</v>
      </c>
      <c r="Q11" s="2" t="s">
        <v>1</v>
      </c>
      <c r="R11" s="2" t="s">
        <v>0</v>
      </c>
      <c r="S11" s="2" t="s">
        <v>2</v>
      </c>
    </row>
    <row r="12" spans="1:25" ht="19" x14ac:dyDescent="0.25">
      <c r="A12">
        <v>1</v>
      </c>
      <c r="B12">
        <v>3</v>
      </c>
      <c r="C12">
        <v>2</v>
      </c>
      <c r="D12" s="4"/>
      <c r="E12">
        <v>2</v>
      </c>
      <c r="F12">
        <v>3</v>
      </c>
      <c r="G12">
        <v>1</v>
      </c>
      <c r="I12" s="2">
        <v>3</v>
      </c>
      <c r="J12" s="2">
        <v>1</v>
      </c>
      <c r="K12" s="2">
        <v>2</v>
      </c>
      <c r="M12" s="2">
        <v>2</v>
      </c>
      <c r="N12" s="2">
        <v>3</v>
      </c>
      <c r="O12" s="2">
        <v>1</v>
      </c>
      <c r="Q12" s="2">
        <v>1</v>
      </c>
      <c r="R12" s="2">
        <v>3</v>
      </c>
      <c r="S12" s="2">
        <v>2</v>
      </c>
    </row>
    <row r="13" spans="1:25" ht="19" x14ac:dyDescent="0.25">
      <c r="A13" t="s">
        <v>1</v>
      </c>
      <c r="B13" t="s">
        <v>0</v>
      </c>
      <c r="C13" t="s">
        <v>2</v>
      </c>
      <c r="D13" s="4"/>
      <c r="E13" t="s">
        <v>1</v>
      </c>
      <c r="F13" t="s">
        <v>0</v>
      </c>
      <c r="G13" t="s">
        <v>2</v>
      </c>
      <c r="I13" s="2" t="s">
        <v>1</v>
      </c>
      <c r="J13" s="2" t="s">
        <v>0</v>
      </c>
      <c r="K13" s="2" t="s">
        <v>2</v>
      </c>
      <c r="M13" s="2" t="s">
        <v>1</v>
      </c>
      <c r="N13" s="2" t="s">
        <v>0</v>
      </c>
      <c r="O13" s="2" t="s">
        <v>2</v>
      </c>
      <c r="Q13" s="2" t="s">
        <v>1</v>
      </c>
      <c r="R13" s="2" t="s">
        <v>0</v>
      </c>
      <c r="S13" s="2" t="s">
        <v>2</v>
      </c>
    </row>
    <row r="14" spans="1:25" ht="19" x14ac:dyDescent="0.25">
      <c r="A14">
        <v>3</v>
      </c>
      <c r="B14">
        <v>2</v>
      </c>
      <c r="C14">
        <v>1</v>
      </c>
      <c r="D14" s="4"/>
      <c r="E14">
        <v>2</v>
      </c>
      <c r="F14">
        <v>3</v>
      </c>
      <c r="G14">
        <v>1</v>
      </c>
      <c r="I14" s="2">
        <v>2</v>
      </c>
      <c r="J14" s="2">
        <v>3</v>
      </c>
      <c r="K14" s="2">
        <v>1</v>
      </c>
      <c r="M14" s="2">
        <v>2</v>
      </c>
      <c r="N14" s="2">
        <v>3</v>
      </c>
      <c r="O14" s="2">
        <v>1</v>
      </c>
      <c r="Q14" s="2">
        <v>3</v>
      </c>
      <c r="R14" s="2">
        <v>2</v>
      </c>
      <c r="S14" s="2">
        <v>1</v>
      </c>
    </row>
    <row r="15" spans="1:25" ht="19" x14ac:dyDescent="0.25">
      <c r="A15" t="s">
        <v>1</v>
      </c>
      <c r="B15" t="s">
        <v>0</v>
      </c>
      <c r="C15" t="s">
        <v>2</v>
      </c>
      <c r="D15" s="4"/>
      <c r="E15" t="s">
        <v>1</v>
      </c>
      <c r="F15" t="s">
        <v>0</v>
      </c>
      <c r="G15" t="s">
        <v>2</v>
      </c>
      <c r="I15" s="2" t="s">
        <v>1</v>
      </c>
      <c r="J15" s="2" t="s">
        <v>0</v>
      </c>
      <c r="K15" s="2" t="s">
        <v>2</v>
      </c>
      <c r="M15" s="2" t="s">
        <v>1</v>
      </c>
      <c r="N15" s="2" t="s">
        <v>0</v>
      </c>
      <c r="O15" s="2" t="s">
        <v>2</v>
      </c>
      <c r="Q15" s="2" t="s">
        <v>1</v>
      </c>
      <c r="R15" s="2" t="s">
        <v>0</v>
      </c>
      <c r="S15" s="2" t="s">
        <v>2</v>
      </c>
    </row>
    <row r="16" spans="1:25" ht="19" x14ac:dyDescent="0.25">
      <c r="A16">
        <v>3</v>
      </c>
      <c r="B16">
        <v>2</v>
      </c>
      <c r="C16">
        <v>1</v>
      </c>
      <c r="D16" s="4"/>
      <c r="E16">
        <v>2</v>
      </c>
      <c r="F16">
        <v>3</v>
      </c>
      <c r="G16">
        <v>1</v>
      </c>
      <c r="I16" s="2">
        <v>3</v>
      </c>
      <c r="J16" s="2">
        <v>2</v>
      </c>
      <c r="K16" s="2">
        <v>1</v>
      </c>
      <c r="M16" s="2">
        <v>2</v>
      </c>
      <c r="N16" s="2">
        <v>3</v>
      </c>
      <c r="O16" s="2">
        <v>1</v>
      </c>
      <c r="Q16" s="2">
        <v>2</v>
      </c>
      <c r="R16" s="2">
        <v>3</v>
      </c>
      <c r="S16" s="2">
        <v>1</v>
      </c>
    </row>
    <row r="17" spans="1:19" x14ac:dyDescent="0.2">
      <c r="A17" t="s">
        <v>0</v>
      </c>
      <c r="B17" t="s">
        <v>2</v>
      </c>
      <c r="C17" t="s">
        <v>1</v>
      </c>
      <c r="E17" t="s">
        <v>0</v>
      </c>
      <c r="F17" t="s">
        <v>2</v>
      </c>
      <c r="G17" t="s">
        <v>1</v>
      </c>
      <c r="I17" s="2" t="s">
        <v>0</v>
      </c>
      <c r="J17" s="2" t="s">
        <v>2</v>
      </c>
      <c r="K17" s="2" t="s">
        <v>1</v>
      </c>
      <c r="M17" s="2" t="s">
        <v>0</v>
      </c>
      <c r="N17" s="2" t="s">
        <v>2</v>
      </c>
      <c r="O17" s="2" t="s">
        <v>1</v>
      </c>
      <c r="Q17" s="2" t="s">
        <v>0</v>
      </c>
      <c r="R17" s="2" t="s">
        <v>2</v>
      </c>
      <c r="S17" s="2" t="s">
        <v>1</v>
      </c>
    </row>
    <row r="18" spans="1:19" x14ac:dyDescent="0.2">
      <c r="A18">
        <v>1</v>
      </c>
      <c r="B18">
        <v>3</v>
      </c>
      <c r="C18">
        <v>2</v>
      </c>
      <c r="E18">
        <v>2</v>
      </c>
      <c r="F18">
        <v>1</v>
      </c>
      <c r="G18">
        <v>3</v>
      </c>
      <c r="I18" s="2">
        <v>2</v>
      </c>
      <c r="J18" s="2">
        <v>1</v>
      </c>
      <c r="K18" s="2">
        <v>3</v>
      </c>
      <c r="M18" s="2">
        <v>2</v>
      </c>
      <c r="N18" s="2">
        <v>1</v>
      </c>
      <c r="O18" s="2">
        <v>3</v>
      </c>
      <c r="Q18" s="2">
        <v>3</v>
      </c>
      <c r="R18" s="2">
        <v>1</v>
      </c>
      <c r="S18" s="2">
        <v>2</v>
      </c>
    </row>
    <row r="19" spans="1:19" x14ac:dyDescent="0.2">
      <c r="A19" t="s">
        <v>2</v>
      </c>
      <c r="B19" t="s">
        <v>0</v>
      </c>
      <c r="C19" t="s">
        <v>1</v>
      </c>
      <c r="E19" t="s">
        <v>2</v>
      </c>
      <c r="F19" t="s">
        <v>0</v>
      </c>
      <c r="G19" t="s">
        <v>1</v>
      </c>
      <c r="I19" s="2" t="s">
        <v>2</v>
      </c>
      <c r="J19" s="2" t="s">
        <v>0</v>
      </c>
      <c r="K19" s="2" t="s">
        <v>1</v>
      </c>
      <c r="M19" s="2" t="s">
        <v>2</v>
      </c>
      <c r="N19" s="2" t="s">
        <v>0</v>
      </c>
      <c r="O19" s="2" t="s">
        <v>1</v>
      </c>
      <c r="Q19" s="2" t="s">
        <v>2</v>
      </c>
      <c r="R19" s="2" t="s">
        <v>0</v>
      </c>
      <c r="S19" s="2" t="s">
        <v>1</v>
      </c>
    </row>
    <row r="20" spans="1:19" x14ac:dyDescent="0.2">
      <c r="A20">
        <v>1</v>
      </c>
      <c r="B20">
        <v>2</v>
      </c>
      <c r="C20">
        <v>3</v>
      </c>
      <c r="E20">
        <v>1</v>
      </c>
      <c r="F20">
        <v>3</v>
      </c>
      <c r="G20">
        <v>2</v>
      </c>
      <c r="I20" s="2">
        <v>2</v>
      </c>
      <c r="J20" s="2">
        <v>3</v>
      </c>
      <c r="K20" s="2">
        <v>1</v>
      </c>
      <c r="M20" s="2">
        <v>1</v>
      </c>
      <c r="N20" s="2">
        <v>2</v>
      </c>
      <c r="O20" s="2">
        <v>3</v>
      </c>
      <c r="Q20" s="2">
        <v>1</v>
      </c>
      <c r="R20" s="2">
        <v>3</v>
      </c>
      <c r="S20" s="2">
        <v>2</v>
      </c>
    </row>
    <row r="21" spans="1:19" x14ac:dyDescent="0.2">
      <c r="A21" t="s">
        <v>0</v>
      </c>
      <c r="B21" t="s">
        <v>2</v>
      </c>
      <c r="C21" t="s">
        <v>1</v>
      </c>
      <c r="E21" t="s">
        <v>0</v>
      </c>
      <c r="F21" t="s">
        <v>2</v>
      </c>
      <c r="G21" t="s">
        <v>1</v>
      </c>
      <c r="I21" s="2" t="s">
        <v>0</v>
      </c>
      <c r="J21" s="2" t="s">
        <v>2</v>
      </c>
      <c r="K21" s="2" t="s">
        <v>1</v>
      </c>
      <c r="M21" s="2" t="s">
        <v>0</v>
      </c>
      <c r="N21" s="2" t="s">
        <v>2</v>
      </c>
      <c r="O21" s="2" t="s">
        <v>1</v>
      </c>
      <c r="Q21" s="2" t="s">
        <v>0</v>
      </c>
      <c r="R21" s="2" t="s">
        <v>2</v>
      </c>
      <c r="S21" s="2" t="s">
        <v>1</v>
      </c>
    </row>
    <row r="22" spans="1:19" x14ac:dyDescent="0.2">
      <c r="A22">
        <v>1</v>
      </c>
      <c r="B22">
        <v>2</v>
      </c>
      <c r="C22">
        <v>3</v>
      </c>
      <c r="E22">
        <v>3</v>
      </c>
      <c r="F22">
        <v>1</v>
      </c>
      <c r="G22">
        <v>2</v>
      </c>
      <c r="I22">
        <v>3</v>
      </c>
      <c r="J22">
        <v>1</v>
      </c>
      <c r="K22">
        <v>2</v>
      </c>
      <c r="M22">
        <v>2</v>
      </c>
      <c r="N22">
        <v>1</v>
      </c>
      <c r="O22">
        <v>3</v>
      </c>
      <c r="Q22">
        <v>2</v>
      </c>
      <c r="R22">
        <v>1</v>
      </c>
      <c r="S22">
        <v>3</v>
      </c>
    </row>
    <row r="23" spans="1:19" x14ac:dyDescent="0.2">
      <c r="A23" s="1" t="s">
        <v>1</v>
      </c>
      <c r="B23" s="1" t="s">
        <v>2</v>
      </c>
      <c r="C23" s="1" t="s">
        <v>0</v>
      </c>
      <c r="E23" s="1" t="s">
        <v>1</v>
      </c>
      <c r="F23" s="1" t="s">
        <v>2</v>
      </c>
      <c r="G23" s="1" t="s">
        <v>0</v>
      </c>
      <c r="I23" s="1" t="s">
        <v>1</v>
      </c>
      <c r="J23" s="1" t="s">
        <v>2</v>
      </c>
      <c r="K23" s="1" t="s">
        <v>0</v>
      </c>
      <c r="M23" s="1" t="s">
        <v>1</v>
      </c>
      <c r="N23" s="1" t="s">
        <v>2</v>
      </c>
      <c r="O23" s="1" t="s">
        <v>0</v>
      </c>
      <c r="Q23" s="1" t="s">
        <v>1</v>
      </c>
      <c r="R23" s="1" t="s">
        <v>2</v>
      </c>
      <c r="S23" s="1" t="s">
        <v>0</v>
      </c>
    </row>
    <row r="24" spans="1:19" x14ac:dyDescent="0.2">
      <c r="A24" s="1">
        <f>SUM(SUMIF(A3:C3, "CDE", A4:C4),SUMIF(A5:C5, "CDE", A6:C6),SUMIF(A7:C7, "CDE", A8:C8),SUMIF(A9:C9, "CDE", A10:C10),SUMIF(A11:C11, "CDE", A12:C12),SUMIF(A13:C13, "CDE", A14:C14),SUMIF(A15:C15, "CDE", A16:C16),SUMIF(A17:C17, "CDE", A18:C18),SUMIF(A19:C19, "CDE", A20:C20),SUMIF(A21:C21, "CDE", A22:C22))</f>
        <v>25</v>
      </c>
      <c r="B24" s="1">
        <f>SUM(SUMIF(A3:C3, "REP", A4:C4),SUMIF(A5:C5, "REP", A6:C6),SUMIF(A7:C7, "REP", A8:C8),SUMIF(A9:C9, "REP", A10:C10),SUMIF(A11:C11, "REP", A12:C12),SUMIF(A13:C13, "REP", A14:C14),SUMIF(A15:C15, "REP", A16:C16),SUMIF(A17:C17, "REP", A18:C18),SUMIF(A19:C19, "REP", A20:C20),SUMIF(A21:C21, "REP", A22:C22))</f>
        <v>16</v>
      </c>
      <c r="C24" s="1">
        <f>SUM(SUMIF(A3:C3, "SMC", A4:C4),SUMIF(A5:C5, "SMC", A6:C6),SUMIF(A7:C7, "SMC", A8:C8),SUMIF(A9:C9, "SMC", A10:C10),SUMIF(A11:C11, "SMC", A12:C12),SUMIF(A13:C13, "SMC", A14:C14),SUMIF(A15:C15, "SMC", A16:C16),SUMIF(A17:C17, "SMC", A18:C18),SUMIF(A19:C19, "SMC", A20:C20),SUMIF(A21:C21, "SMC", A22:C22))</f>
        <v>19</v>
      </c>
      <c r="D24" s="5"/>
      <c r="E24" s="1">
        <f>SUM(SUMIF(E3:G3, "CDE", E4:G4),SUMIF(E5:G5, "CDE", E6:G6),SUMIF(E7:G7, "CDE", E8:G8),SUMIF(E9:G9, "CDE", E10:G10),SUMIF(E11:G11, "CDE", E12:G12),SUMIF(E13:G13, "CDE", E14:G14),SUMIF(E15:G15, "CDE", E16:G16),SUMIF(E17:G17, "CDE", E18:G18),SUMIF(E19:G19, "CDE", E20:G20),SUMIF(E21:G21, "CDE", E22:G22))</f>
        <v>21</v>
      </c>
      <c r="F24" s="1">
        <f>SUM(SUMIF(E3:G3, "REP", E4:G4),SUMIF(E5:G5, "REP", E6:G6),SUMIF(E7:G7, "REP", E8:G8),SUMIF(E9:G9, "REP", E10:G10),SUMIF(E11:G11, "REP", E12:G12),SUMIF(E13:G13, "REP", E14:G14),SUMIF(E15:G15, "REP", E16:G16),SUMIF(E17:G17, "REP", E18:G18),SUMIF(E19:G19, "REP", E20:G20),SUMIF(E21:G21, "REP", E22:G22))</f>
        <v>13</v>
      </c>
      <c r="G24" s="1">
        <f>SUM(SUMIF(E3:G3, "SMC", E4:G4),SUMIF(E5:G5, "SMC", E6:G6),SUMIF(E7:G7, "SMC", E8:G8),SUMIF(E9:G9, "SMC", E10:G10),SUMIF(E11:G11, "SMC", E12:G12),SUMIF(E13:G13, "SMC", E14:G14),SUMIF(E15:G15, "SMC", E16:G16),SUMIF(E17:G17, "SMC", E18:G18),SUMIF(E19:G19, "SMC", E20:G20),SUMIF(E21:G21, "SMC", E22:G22))</f>
        <v>26</v>
      </c>
      <c r="H24" s="5"/>
      <c r="I24" s="1">
        <f>SUM(SUMIF(I3:K3, "CDE", I4:K4),SUMIF(I5:K5, "CDE", I6:K6),SUMIF(I7:K7, "CDE", I8:K8),SUMIF(I9:K9, "CDE", I10:K10),SUMIF(I11:K11, "CDE", I12:K12),SUMIF(I13:K13, "CDE", I14:K14),SUMIF(I15:K15, "CDE", I16:K16),SUMIF(I17:K17, "CDE", I18:K18),SUMIF(I19:K19, "CDE", I20:K20),SUMIF(I21:K21, "CDE", I22:K22))</f>
        <v>23</v>
      </c>
      <c r="J24" s="1">
        <f>SUM(SUMIF(I3:K3, "REP", I4:K4),SUMIF(I5:K5, "REP", I6:K6),SUMIF(I7:K7, "REP", I8:K8),SUMIF(I9:K9, "REP", I10:K10),SUMIF(I11:K11, "REP", I12:K12),SUMIF(I13:K13, "REP", I14:K14),SUMIF(I15:K15, "REP", I16:K16),SUMIF(I17:K17, "REP", I18:K18),SUMIF(I19:K19, "REP", I20:K20),SUMIF(I21:K21, "REP", I22:K22))</f>
        <v>13</v>
      </c>
      <c r="K24" s="1">
        <f>SUM(SUMIF(I3:K3, "SMC", I4:K4),SUMIF(I5:K5, "SMC", I6:K6),SUMIF(I7:K7, "SMC", I8:K8),SUMIF(I9:K9, "SMC", I10:K10),SUMIF(I11:K11, "SMC", I12:K12),SUMIF(I13:K13, "SMC", I14:K14),SUMIF(I15:K15, "SMC", I16:K16),SUMIF(I17:K17, "SMC", I18:K18),SUMIF(I19:K19, "SMC", I20:K20),SUMIF(I21:K21, "SMC", I22:K22))</f>
        <v>24</v>
      </c>
      <c r="L24" s="5"/>
      <c r="M24" s="1">
        <f>SUM(SUMIF(M3:O3, "CDE", M4:O4),SUMIF(M5:O5, "CDE", M6:O6),SUMIF(M7:O7, "CDE", M8:O8),SUMIF(M9:O9, "CDE", M10:O10),SUMIF(M11:O11, "CDE", M12:O12),SUMIF(M13:O13, "CDE", M14:O14),SUMIF(M15:O15, "CDE", M16:O16),SUMIF(M17:O17, "CDE", M18:O18),SUMIF(M19:O19, "CDE", M20:O20),SUMIF(M21:O21, "CDE", M22:O22))</f>
        <v>24</v>
      </c>
      <c r="N24" s="1">
        <f>SUM(SUMIF(M3:O3, "REP", M4:O4),SUMIF(M5:O5, "REP", M6:O6),SUMIF(M7:O7, "REP", M8:O8),SUMIF(M9:O9, "REP", M10:O10),SUMIF(M11:O11, "REP", M12:O12),SUMIF(M13:O13, "REP", M14:O14),SUMIF(M15:O15, "REP", M16:O16),SUMIF(M17:O17, "REP", M18:O18),SUMIF(M19:O19, "REP", M20:O20),SUMIF(M21:O21, "REP", M22:O22))</f>
        <v>11</v>
      </c>
      <c r="O24" s="1">
        <f>SUM(SUMIF(M3:O3, "SMC", M4:O4),SUMIF(M5:O5, "SMC", M6:O6),SUMIF(M7:O7, "SMC", M8:O8),SUMIF(M9:O9, "SMC", M10:O10),SUMIF(M11:O11, "SMC", M12:O12),SUMIF(M13:O13, "SMC", M14:O14),SUMIF(M15:O15, "SMC", M16:O16),SUMIF(M17:O17, "SMC", M18:O18),SUMIF(M19:O19, "SMC", M20:O20),SUMIF(M21:O21, "SMC", M22:O22))</f>
        <v>25</v>
      </c>
      <c r="P24" s="5"/>
      <c r="Q24" s="1">
        <f>SUM(SUMIF(Q3:S3, "CDE", Q4:S4),SUMIF(Q5:S5, "CDE", Q6:S6),SUMIF(Q7:S7, "CDE", Q8:S8),SUMIF(Q9:S9, "CDE", Q10:S10),SUMIF(Q11:S11, "CDE", Q12:S12),SUMIF(Q13:S13, "CDE", Q14:S14),SUMIF(Q15:S15, "CDE", Q16:S16),SUMIF(Q17:S17, "CDE", Q18:S18),SUMIF(Q19:S19, "CDE", Q20:S20),SUMIF(Q21:S21, "CDE", Q22:S22))</f>
        <v>21</v>
      </c>
      <c r="R24" s="1">
        <f>SUM(SUMIF(Q3:S3, "REP", Q4:S4),SUMIF(Q5:S5, "REP", Q6:S6),SUMIF(Q7:S7, "REP", Q8:S8),SUMIF(Q9:S9, "REP", Q10:S10),SUMIF(Q11:S11, "REP", Q12:S12),SUMIF(Q13:S13, "REP", Q14:S14),SUMIF(Q15:S15, "REP", Q16:S16),SUMIF(Q17:S17, "REP", Q18:S18),SUMIF(Q19:S19, "REP", Q20:S20),SUMIF(Q21:S21, "REP", Q22:S22))</f>
        <v>12</v>
      </c>
      <c r="S24" s="1">
        <f>SUM(SUMIF(Q3:S3, "SMC", Q4:S4),SUMIF(Q5:S5, "SMC", Q6:S6),SUMIF(Q7:S7, "SMC", Q8:S8),SUMIF(Q9:S9, "SMC", Q10:S10),SUMIF(Q11:S11, "SMC", Q12:S12),SUMIF(Q13:S13, "SMC", Q14:S14),SUMIF(Q15:S15, "SMC", Q16:S16),SUMIF(Q17:S17, "SMC", Q18:S18),SUMIF(Q19:S19, "SMC", Q20:S20),SUMIF(Q21:S21, "SMC", Q22:S22))</f>
        <v>27</v>
      </c>
    </row>
    <row r="25" spans="1:19" s="3" customFormat="1" x14ac:dyDescent="0.2"/>
    <row r="26" spans="1:19" s="3" customFormat="1" x14ac:dyDescent="0.2"/>
    <row r="28" spans="1:19" x14ac:dyDescent="0.2">
      <c r="A28" s="7" t="s">
        <v>8</v>
      </c>
      <c r="B28" s="7"/>
      <c r="C28" s="7"/>
      <c r="E28" s="7" t="s">
        <v>9</v>
      </c>
      <c r="F28" s="7"/>
      <c r="G28" s="7"/>
      <c r="I28" s="7" t="s">
        <v>10</v>
      </c>
      <c r="J28" s="7"/>
      <c r="K28" s="7"/>
      <c r="M28" s="7" t="s">
        <v>11</v>
      </c>
      <c r="N28" s="7"/>
      <c r="O28" s="7"/>
      <c r="Q28" s="7" t="s">
        <v>12</v>
      </c>
      <c r="R28" s="7"/>
      <c r="S28" s="7"/>
    </row>
    <row r="29" spans="1:19" x14ac:dyDescent="0.2">
      <c r="A29" s="2"/>
      <c r="B29" s="2"/>
      <c r="C29" s="2"/>
      <c r="E29" s="2"/>
      <c r="F29" s="2"/>
      <c r="G29" s="2"/>
      <c r="I29" s="2"/>
      <c r="J29" s="2"/>
      <c r="K29" s="2"/>
      <c r="M29" s="2"/>
      <c r="N29" s="2"/>
      <c r="O29" s="2"/>
      <c r="Q29" s="2"/>
      <c r="R29" s="2"/>
      <c r="S29" s="2"/>
    </row>
    <row r="30" spans="1:19" x14ac:dyDescent="0.2">
      <c r="A30" s="2" t="s">
        <v>0</v>
      </c>
      <c r="B30" s="2" t="s">
        <v>1</v>
      </c>
      <c r="C30" s="2" t="s">
        <v>2</v>
      </c>
      <c r="E30" s="2" t="s">
        <v>0</v>
      </c>
      <c r="F30" s="2" t="s">
        <v>1</v>
      </c>
      <c r="G30" s="2" t="s">
        <v>2</v>
      </c>
      <c r="I30" s="2" t="s">
        <v>0</v>
      </c>
      <c r="J30" s="2" t="s">
        <v>1</v>
      </c>
      <c r="K30" s="2" t="s">
        <v>2</v>
      </c>
      <c r="M30" s="2" t="s">
        <v>0</v>
      </c>
      <c r="N30" s="2" t="s">
        <v>1</v>
      </c>
      <c r="O30" s="2" t="s">
        <v>2</v>
      </c>
      <c r="Q30" s="2" t="s">
        <v>0</v>
      </c>
      <c r="R30" s="2" t="s">
        <v>1</v>
      </c>
      <c r="S30" s="2" t="s">
        <v>2</v>
      </c>
    </row>
    <row r="31" spans="1:19" x14ac:dyDescent="0.2">
      <c r="A31" s="2">
        <v>2</v>
      </c>
      <c r="B31" s="2">
        <v>3</v>
      </c>
      <c r="C31" s="2">
        <v>1</v>
      </c>
      <c r="E31" s="2">
        <v>3</v>
      </c>
      <c r="F31" s="2">
        <v>1</v>
      </c>
      <c r="G31" s="2">
        <v>2</v>
      </c>
      <c r="I31" s="2">
        <v>3</v>
      </c>
      <c r="J31" s="2">
        <v>2</v>
      </c>
      <c r="K31" s="2">
        <v>1</v>
      </c>
      <c r="M31" s="2">
        <v>3</v>
      </c>
      <c r="N31" s="2">
        <v>2</v>
      </c>
      <c r="O31" s="2">
        <v>1</v>
      </c>
      <c r="Q31" s="2">
        <v>3</v>
      </c>
      <c r="R31" s="2">
        <v>1</v>
      </c>
      <c r="S31" s="2">
        <v>2</v>
      </c>
    </row>
    <row r="32" spans="1:19" x14ac:dyDescent="0.2">
      <c r="A32" s="2" t="s">
        <v>0</v>
      </c>
      <c r="B32" s="2" t="s">
        <v>2</v>
      </c>
      <c r="C32" s="2" t="s">
        <v>1</v>
      </c>
      <c r="E32" s="2" t="s">
        <v>0</v>
      </c>
      <c r="F32" s="2" t="s">
        <v>2</v>
      </c>
      <c r="G32" s="2" t="s">
        <v>1</v>
      </c>
      <c r="I32" s="2" t="s">
        <v>0</v>
      </c>
      <c r="J32" s="2" t="s">
        <v>2</v>
      </c>
      <c r="K32" s="2" t="s">
        <v>1</v>
      </c>
      <c r="M32" s="2" t="s">
        <v>0</v>
      </c>
      <c r="N32" s="2" t="s">
        <v>2</v>
      </c>
      <c r="O32" s="2" t="s">
        <v>1</v>
      </c>
      <c r="Q32" s="2" t="s">
        <v>0</v>
      </c>
      <c r="R32" s="2" t="s">
        <v>2</v>
      </c>
      <c r="S32" s="2" t="s">
        <v>1</v>
      </c>
    </row>
    <row r="33" spans="1:19" x14ac:dyDescent="0.2">
      <c r="A33" s="2">
        <v>3</v>
      </c>
      <c r="B33" s="2">
        <v>1</v>
      </c>
      <c r="C33" s="2">
        <v>2</v>
      </c>
      <c r="E33" s="2">
        <v>3</v>
      </c>
      <c r="F33" s="2">
        <v>1</v>
      </c>
      <c r="G33" s="2">
        <v>2</v>
      </c>
      <c r="I33" s="2">
        <v>3</v>
      </c>
      <c r="J33" s="2">
        <v>1</v>
      </c>
      <c r="K33" s="2">
        <v>2</v>
      </c>
      <c r="M33" s="2">
        <v>3</v>
      </c>
      <c r="N33" s="2">
        <v>1</v>
      </c>
      <c r="O33" s="2">
        <v>2</v>
      </c>
      <c r="Q33" s="2">
        <v>3</v>
      </c>
      <c r="R33" s="2">
        <v>1</v>
      </c>
      <c r="S33" s="2">
        <v>2</v>
      </c>
    </row>
    <row r="34" spans="1:19" x14ac:dyDescent="0.2">
      <c r="A34" s="2" t="s">
        <v>0</v>
      </c>
      <c r="B34" s="2" t="s">
        <v>1</v>
      </c>
      <c r="C34" s="2" t="s">
        <v>2</v>
      </c>
      <c r="E34" s="2" t="s">
        <v>0</v>
      </c>
      <c r="F34" s="2" t="s">
        <v>1</v>
      </c>
      <c r="G34" s="2" t="s">
        <v>2</v>
      </c>
      <c r="I34" s="2" t="s">
        <v>0</v>
      </c>
      <c r="J34" s="2" t="s">
        <v>1</v>
      </c>
      <c r="K34" s="2" t="s">
        <v>2</v>
      </c>
      <c r="M34" s="2" t="s">
        <v>0</v>
      </c>
      <c r="N34" s="2" t="s">
        <v>1</v>
      </c>
      <c r="O34" s="2" t="s">
        <v>2</v>
      </c>
      <c r="Q34" s="2" t="s">
        <v>0</v>
      </c>
      <c r="R34" s="2" t="s">
        <v>1</v>
      </c>
      <c r="S34" s="2" t="s">
        <v>2</v>
      </c>
    </row>
    <row r="35" spans="1:19" x14ac:dyDescent="0.2">
      <c r="A35" s="2">
        <v>1</v>
      </c>
      <c r="B35" s="2">
        <v>2</v>
      </c>
      <c r="C35" s="2">
        <v>3</v>
      </c>
      <c r="E35" s="2">
        <v>2</v>
      </c>
      <c r="F35" s="2">
        <v>3</v>
      </c>
      <c r="G35" s="2">
        <v>1</v>
      </c>
      <c r="I35" s="2">
        <v>2</v>
      </c>
      <c r="J35" s="2">
        <v>3</v>
      </c>
      <c r="K35" s="2">
        <v>1</v>
      </c>
      <c r="M35" s="2">
        <v>3</v>
      </c>
      <c r="N35" s="2">
        <v>2</v>
      </c>
      <c r="O35" s="2">
        <v>1</v>
      </c>
      <c r="Q35" s="2">
        <v>2</v>
      </c>
      <c r="R35" s="2">
        <v>3</v>
      </c>
      <c r="S35" s="2">
        <v>1</v>
      </c>
    </row>
    <row r="36" spans="1:19" x14ac:dyDescent="0.2">
      <c r="A36" s="2" t="s">
        <v>2</v>
      </c>
      <c r="B36" s="2" t="s">
        <v>0</v>
      </c>
      <c r="C36" s="2" t="s">
        <v>1</v>
      </c>
      <c r="E36" s="2" t="s">
        <v>2</v>
      </c>
      <c r="F36" s="2" t="s">
        <v>0</v>
      </c>
      <c r="G36" s="2" t="s">
        <v>1</v>
      </c>
      <c r="I36" s="2" t="s">
        <v>2</v>
      </c>
      <c r="J36" s="2" t="s">
        <v>0</v>
      </c>
      <c r="K36" s="2" t="s">
        <v>1</v>
      </c>
      <c r="M36" s="2" t="s">
        <v>2</v>
      </c>
      <c r="N36" s="2" t="s">
        <v>0</v>
      </c>
      <c r="O36" s="2" t="s">
        <v>1</v>
      </c>
      <c r="Q36" s="2" t="s">
        <v>2</v>
      </c>
      <c r="R36" s="2" t="s">
        <v>0</v>
      </c>
      <c r="S36" s="2" t="s">
        <v>1</v>
      </c>
    </row>
    <row r="37" spans="1:19" x14ac:dyDescent="0.2">
      <c r="A37" s="2">
        <v>2</v>
      </c>
      <c r="B37" s="2">
        <v>1</v>
      </c>
      <c r="C37" s="2">
        <v>3</v>
      </c>
      <c r="E37" s="2">
        <v>1</v>
      </c>
      <c r="F37" s="2">
        <v>3</v>
      </c>
      <c r="G37" s="2">
        <v>2</v>
      </c>
      <c r="I37" s="2">
        <v>1</v>
      </c>
      <c r="J37" s="2">
        <v>2</v>
      </c>
      <c r="K37" s="2">
        <v>3</v>
      </c>
      <c r="M37" s="2">
        <v>1</v>
      </c>
      <c r="N37" s="2">
        <v>3</v>
      </c>
      <c r="O37" s="2">
        <v>2</v>
      </c>
      <c r="Q37" s="2">
        <v>1</v>
      </c>
      <c r="R37" s="2">
        <v>2</v>
      </c>
      <c r="S37" s="2">
        <v>3</v>
      </c>
    </row>
    <row r="38" spans="1:19" x14ac:dyDescent="0.2">
      <c r="A38" s="2" t="s">
        <v>1</v>
      </c>
      <c r="B38" s="2" t="s">
        <v>0</v>
      </c>
      <c r="C38" s="2" t="s">
        <v>2</v>
      </c>
      <c r="E38" s="2" t="s">
        <v>1</v>
      </c>
      <c r="F38" s="2" t="s">
        <v>0</v>
      </c>
      <c r="G38" s="2" t="s">
        <v>2</v>
      </c>
      <c r="I38" s="2" t="s">
        <v>1</v>
      </c>
      <c r="J38" s="2" t="s">
        <v>0</v>
      </c>
      <c r="K38" s="2" t="s">
        <v>2</v>
      </c>
      <c r="M38" s="2" t="s">
        <v>1</v>
      </c>
      <c r="N38" s="2" t="s">
        <v>0</v>
      </c>
      <c r="O38" s="2" t="s">
        <v>2</v>
      </c>
      <c r="Q38" s="2" t="s">
        <v>1</v>
      </c>
      <c r="R38" s="2" t="s">
        <v>0</v>
      </c>
      <c r="S38" s="2" t="s">
        <v>2</v>
      </c>
    </row>
    <row r="39" spans="1:19" x14ac:dyDescent="0.2">
      <c r="A39" s="2">
        <v>3</v>
      </c>
      <c r="B39" s="2">
        <v>2</v>
      </c>
      <c r="C39" s="2">
        <v>1</v>
      </c>
      <c r="E39" s="2">
        <v>3</v>
      </c>
      <c r="F39" s="2">
        <v>2</v>
      </c>
      <c r="G39" s="2">
        <v>1</v>
      </c>
      <c r="I39" s="2">
        <v>2</v>
      </c>
      <c r="J39" s="2">
        <v>3</v>
      </c>
      <c r="K39" s="2">
        <v>1</v>
      </c>
      <c r="M39" s="2">
        <v>2</v>
      </c>
      <c r="N39" s="2">
        <v>3</v>
      </c>
      <c r="O39" s="2">
        <v>1</v>
      </c>
      <c r="Q39" s="2">
        <v>1</v>
      </c>
      <c r="R39" s="2">
        <v>3</v>
      </c>
      <c r="S39" s="2">
        <v>2</v>
      </c>
    </row>
    <row r="40" spans="1:19" x14ac:dyDescent="0.2">
      <c r="A40" s="2" t="s">
        <v>1</v>
      </c>
      <c r="B40" s="2" t="s">
        <v>0</v>
      </c>
      <c r="C40" s="2" t="s">
        <v>2</v>
      </c>
      <c r="E40" s="2" t="s">
        <v>1</v>
      </c>
      <c r="F40" s="2" t="s">
        <v>0</v>
      </c>
      <c r="G40" s="2" t="s">
        <v>2</v>
      </c>
      <c r="I40" s="2" t="s">
        <v>1</v>
      </c>
      <c r="J40" s="2" t="s">
        <v>0</v>
      </c>
      <c r="K40" s="2" t="s">
        <v>2</v>
      </c>
      <c r="M40" s="2" t="s">
        <v>1</v>
      </c>
      <c r="N40" s="2" t="s">
        <v>0</v>
      </c>
      <c r="O40" s="2" t="s">
        <v>2</v>
      </c>
      <c r="Q40" s="2" t="s">
        <v>1</v>
      </c>
      <c r="R40" s="2" t="s">
        <v>0</v>
      </c>
      <c r="S40" s="2" t="s">
        <v>2</v>
      </c>
    </row>
    <row r="41" spans="1:19" x14ac:dyDescent="0.2">
      <c r="A41" s="2">
        <v>2</v>
      </c>
      <c r="B41" s="2">
        <v>3</v>
      </c>
      <c r="C41" s="2">
        <v>1</v>
      </c>
      <c r="E41" s="2">
        <v>2</v>
      </c>
      <c r="F41" s="2">
        <v>3</v>
      </c>
      <c r="G41" s="2">
        <v>1</v>
      </c>
      <c r="I41" s="2">
        <v>3</v>
      </c>
      <c r="J41" s="2">
        <v>2</v>
      </c>
      <c r="K41" s="2">
        <v>1</v>
      </c>
      <c r="M41" s="2">
        <v>3</v>
      </c>
      <c r="N41" s="2">
        <v>2</v>
      </c>
      <c r="O41" s="2">
        <v>1</v>
      </c>
      <c r="Q41" s="2">
        <v>3</v>
      </c>
      <c r="R41" s="2">
        <v>2</v>
      </c>
      <c r="S41" s="2">
        <v>1</v>
      </c>
    </row>
    <row r="42" spans="1:19" x14ac:dyDescent="0.2">
      <c r="A42" s="2" t="s">
        <v>1</v>
      </c>
      <c r="B42" s="2" t="s">
        <v>0</v>
      </c>
      <c r="C42" s="2" t="s">
        <v>2</v>
      </c>
      <c r="E42" s="2" t="s">
        <v>1</v>
      </c>
      <c r="F42" s="2" t="s">
        <v>0</v>
      </c>
      <c r="G42" s="2" t="s">
        <v>2</v>
      </c>
      <c r="I42" s="2" t="s">
        <v>1</v>
      </c>
      <c r="J42" s="2" t="s">
        <v>0</v>
      </c>
      <c r="K42" s="2" t="s">
        <v>2</v>
      </c>
      <c r="M42" s="2" t="s">
        <v>1</v>
      </c>
      <c r="N42" s="2" t="s">
        <v>0</v>
      </c>
      <c r="O42" s="2" t="s">
        <v>2</v>
      </c>
      <c r="Q42" s="2" t="s">
        <v>1</v>
      </c>
      <c r="R42" s="2" t="s">
        <v>0</v>
      </c>
      <c r="S42" s="2" t="s">
        <v>2</v>
      </c>
    </row>
    <row r="43" spans="1:19" x14ac:dyDescent="0.2">
      <c r="A43" s="2">
        <v>3</v>
      </c>
      <c r="B43" s="2">
        <v>2</v>
      </c>
      <c r="C43" s="2">
        <v>1</v>
      </c>
      <c r="E43" s="2">
        <v>3</v>
      </c>
      <c r="F43" s="2">
        <v>1</v>
      </c>
      <c r="G43" s="2">
        <v>2</v>
      </c>
      <c r="I43" s="2">
        <v>3</v>
      </c>
      <c r="J43" s="2">
        <v>2</v>
      </c>
      <c r="K43" s="2">
        <v>1</v>
      </c>
      <c r="M43" s="2">
        <v>3</v>
      </c>
      <c r="N43" s="2">
        <v>2</v>
      </c>
      <c r="O43" s="2">
        <v>1</v>
      </c>
      <c r="Q43" s="2">
        <v>1</v>
      </c>
      <c r="R43" s="2">
        <v>3</v>
      </c>
      <c r="S43" s="2">
        <v>2</v>
      </c>
    </row>
    <row r="44" spans="1:19" x14ac:dyDescent="0.2">
      <c r="A44" s="2" t="s">
        <v>0</v>
      </c>
      <c r="B44" s="2" t="s">
        <v>2</v>
      </c>
      <c r="C44" s="2" t="s">
        <v>1</v>
      </c>
      <c r="E44" s="2" t="s">
        <v>0</v>
      </c>
      <c r="F44" s="2" t="s">
        <v>2</v>
      </c>
      <c r="G44" s="2" t="s">
        <v>1</v>
      </c>
      <c r="I44" s="2" t="s">
        <v>0</v>
      </c>
      <c r="J44" s="2" t="s">
        <v>2</v>
      </c>
      <c r="K44" s="2" t="s">
        <v>1</v>
      </c>
      <c r="M44" s="2" t="s">
        <v>0</v>
      </c>
      <c r="N44" s="2" t="s">
        <v>2</v>
      </c>
      <c r="O44" s="2" t="s">
        <v>1</v>
      </c>
      <c r="Q44" s="2" t="s">
        <v>0</v>
      </c>
      <c r="R44" s="2" t="s">
        <v>2</v>
      </c>
      <c r="S44" s="2" t="s">
        <v>1</v>
      </c>
    </row>
    <row r="45" spans="1:19" x14ac:dyDescent="0.2">
      <c r="A45" s="2">
        <v>1</v>
      </c>
      <c r="B45" s="2">
        <v>2</v>
      </c>
      <c r="C45" s="2">
        <v>3</v>
      </c>
      <c r="E45" s="2">
        <v>2</v>
      </c>
      <c r="F45" s="2">
        <v>1</v>
      </c>
      <c r="G45" s="2">
        <v>3</v>
      </c>
      <c r="I45" s="2">
        <v>2</v>
      </c>
      <c r="J45" s="2">
        <v>1</v>
      </c>
      <c r="K45" s="2">
        <v>3</v>
      </c>
      <c r="M45" s="2">
        <v>2</v>
      </c>
      <c r="N45" s="2">
        <v>3</v>
      </c>
      <c r="O45" s="2">
        <v>1</v>
      </c>
      <c r="Q45" s="2">
        <v>3</v>
      </c>
      <c r="R45" s="2">
        <v>1</v>
      </c>
      <c r="S45" s="2">
        <v>2</v>
      </c>
    </row>
    <row r="46" spans="1:19" x14ac:dyDescent="0.2">
      <c r="A46" s="2" t="s">
        <v>2</v>
      </c>
      <c r="B46" s="2" t="s">
        <v>0</v>
      </c>
      <c r="C46" s="2" t="s">
        <v>1</v>
      </c>
      <c r="E46" s="2" t="s">
        <v>2</v>
      </c>
      <c r="F46" s="2" t="s">
        <v>0</v>
      </c>
      <c r="G46" s="2" t="s">
        <v>1</v>
      </c>
      <c r="I46" s="2" t="s">
        <v>2</v>
      </c>
      <c r="J46" s="2" t="s">
        <v>0</v>
      </c>
      <c r="K46" s="2" t="s">
        <v>1</v>
      </c>
      <c r="M46" s="2" t="s">
        <v>2</v>
      </c>
      <c r="N46" s="2" t="s">
        <v>0</v>
      </c>
      <c r="O46" s="2" t="s">
        <v>1</v>
      </c>
      <c r="Q46" s="2" t="s">
        <v>2</v>
      </c>
      <c r="R46" s="2" t="s">
        <v>0</v>
      </c>
      <c r="S46" s="2" t="s">
        <v>1</v>
      </c>
    </row>
    <row r="47" spans="1:19" x14ac:dyDescent="0.2">
      <c r="A47" s="2">
        <v>1</v>
      </c>
      <c r="B47" s="2">
        <v>2</v>
      </c>
      <c r="C47" s="2">
        <v>3</v>
      </c>
      <c r="E47" s="2">
        <v>2</v>
      </c>
      <c r="F47" s="2">
        <v>1</v>
      </c>
      <c r="G47" s="2">
        <v>3</v>
      </c>
      <c r="I47" s="2">
        <v>1</v>
      </c>
      <c r="J47" s="2">
        <v>2</v>
      </c>
      <c r="K47" s="2">
        <v>3</v>
      </c>
      <c r="M47" s="2">
        <v>1</v>
      </c>
      <c r="N47" s="2">
        <v>3</v>
      </c>
      <c r="O47" s="2">
        <v>2</v>
      </c>
      <c r="Q47" s="2">
        <v>3</v>
      </c>
      <c r="R47" s="2">
        <v>1</v>
      </c>
      <c r="S47" s="2">
        <v>2</v>
      </c>
    </row>
    <row r="48" spans="1:19" x14ac:dyDescent="0.2">
      <c r="A48" s="2" t="s">
        <v>0</v>
      </c>
      <c r="B48" s="2" t="s">
        <v>2</v>
      </c>
      <c r="C48" s="2" t="s">
        <v>1</v>
      </c>
      <c r="E48" s="2" t="s">
        <v>0</v>
      </c>
      <c r="F48" s="2" t="s">
        <v>2</v>
      </c>
      <c r="G48" s="2" t="s">
        <v>1</v>
      </c>
      <c r="I48" s="2" t="s">
        <v>0</v>
      </c>
      <c r="J48" s="2" t="s">
        <v>2</v>
      </c>
      <c r="K48" s="2" t="s">
        <v>1</v>
      </c>
      <c r="M48" s="2" t="s">
        <v>0</v>
      </c>
      <c r="N48" s="2" t="s">
        <v>2</v>
      </c>
      <c r="O48" s="2" t="s">
        <v>1</v>
      </c>
      <c r="Q48" s="2" t="s">
        <v>0</v>
      </c>
      <c r="R48" s="2" t="s">
        <v>2</v>
      </c>
      <c r="S48" s="2" t="s">
        <v>1</v>
      </c>
    </row>
    <row r="49" spans="1:19" x14ac:dyDescent="0.2">
      <c r="A49">
        <v>3</v>
      </c>
      <c r="B49">
        <v>1</v>
      </c>
      <c r="C49">
        <v>2</v>
      </c>
      <c r="E49">
        <v>3</v>
      </c>
      <c r="F49">
        <v>1</v>
      </c>
      <c r="G49">
        <v>2</v>
      </c>
      <c r="I49">
        <v>2</v>
      </c>
      <c r="J49">
        <v>1</v>
      </c>
      <c r="K49">
        <v>3</v>
      </c>
      <c r="M49">
        <v>2</v>
      </c>
      <c r="N49">
        <v>3</v>
      </c>
      <c r="O49">
        <v>1</v>
      </c>
      <c r="Q49">
        <v>2</v>
      </c>
      <c r="R49">
        <v>1</v>
      </c>
      <c r="S49">
        <v>3</v>
      </c>
    </row>
    <row r="50" spans="1:19" x14ac:dyDescent="0.2">
      <c r="A50" s="1" t="s">
        <v>1</v>
      </c>
      <c r="B50" s="1" t="s">
        <v>2</v>
      </c>
      <c r="C50" s="1" t="s">
        <v>0</v>
      </c>
      <c r="E50" s="1" t="s">
        <v>1</v>
      </c>
      <c r="F50" s="1" t="s">
        <v>2</v>
      </c>
      <c r="G50" s="1" t="s">
        <v>0</v>
      </c>
      <c r="I50" s="1" t="s">
        <v>1</v>
      </c>
      <c r="J50" s="1" t="s">
        <v>2</v>
      </c>
      <c r="K50" s="1" t="s">
        <v>0</v>
      </c>
      <c r="M50" s="1" t="s">
        <v>1</v>
      </c>
      <c r="N50" s="1" t="s">
        <v>2</v>
      </c>
      <c r="O50" s="1" t="s">
        <v>0</v>
      </c>
      <c r="Q50" s="1" t="s">
        <v>1</v>
      </c>
      <c r="R50" s="1" t="s">
        <v>2</v>
      </c>
      <c r="S50" s="1" t="s">
        <v>0</v>
      </c>
    </row>
    <row r="51" spans="1:19" x14ac:dyDescent="0.2">
      <c r="A51" s="1">
        <f>SUM(SUMIF(A30:C30, "CDE", A31:C31),SUMIF(A32:C32, "CDE", A33:C33),SUMIF(A34:C34, "CDE", A35:C35),SUMIF(A36:C36, "CDE", A37:C37),SUMIF(A38:C38, "CDE", A39:C39),SUMIF(A40:C40, "CDE", A41:C41),SUMIF(A42:C42, "CDE", A43:C43),SUMIF(A44:C44, "CDE", A45:C45),SUMIF(A46:C46, "CDE", A47:C47),SUMIF(A48:C48, "CDE", A49:C49))</f>
        <v>26</v>
      </c>
      <c r="B51" s="1">
        <f>SUM(SUMIF(A30:C30, "REP", A31:C31),SUMIF(A32:C32, "REP", A33:C33),SUMIF(A34:C34, "REP", A35:C35),SUMIF(A36:C36, "REP", A37:C37),SUMIF(A38:C38, "REP", A39:C39),SUMIF(A40:C40, "REP", A41:C41),SUMIF(A42:C42, "REP", A43:C43),SUMIF(A44:C44, "REP", A45:C45),SUMIF(A46:C46, "REP", A47:C47),SUMIF(A48:C48, "REP", A49:C49))</f>
        <v>14</v>
      </c>
      <c r="C51" s="1">
        <f>SUM(SUMIF(A30:C30, "SMC", A31:C31),SUMIF(A32:C32, "SMC", A33:C33),SUMIF(A34:C34, "SMC", A35:C35),SUMIF(A36:C36, "SMC", A37:C37),SUMIF(A38:C38, "SMC", A39:C39),SUMIF(A40:C40, "SMC", A41:C41),SUMIF(A42:C42, "SMC", A43:C43),SUMIF(A44:C44, "SMC", A45:C45),SUMIF(A46:C46, "SMC", A47:C47),SUMIF(A48:C48, "SMC", A49:C49))</f>
        <v>20</v>
      </c>
      <c r="D51" s="5"/>
      <c r="E51" s="1">
        <f>SUM(SUMIF(E30:G30, "CDE", E31:G31),SUMIF(E32:G32, "CDE", E33:G33),SUMIF(E34:G34, "CDE", E35:G35),SUMIF(E36:G36, "CDE", E37:G37),SUMIF(E38:G38, "CDE", E39:G39),SUMIF(E40:G40, "CDE", E41:G41),SUMIF(E42:G42, "CDE", E43:G43),SUMIF(E44:G44, "CDE", E45:G45),SUMIF(E46:G46, "CDE", E47:G47),SUMIF(E48:G48, "CDE", E49:G49))</f>
        <v>24</v>
      </c>
      <c r="F51" s="1">
        <f>SUM(SUMIF(E30:G30, "REP", E31:G31),SUMIF(E32:G32, "REP", E33:G33),SUMIF(E34:G34, "REP", E35:G35),SUMIF(E36:G36, "REP", E37:G37),SUMIF(E38:G38, "REP", E39:G39),SUMIF(E40:G40, "REP", E41:G41),SUMIF(E42:G42, "REP", E43:G43),SUMIF(E44:G44, "REP", E45:G45),SUMIF(E46:G46, "REP", E47:G47),SUMIF(E48:G48, "REP", E49:G49))</f>
        <v>13</v>
      </c>
      <c r="G51" s="1">
        <f>SUM(SUMIF(E30:G30, "SMC", E31:G31),SUMIF(E32:G32, "SMC", E33:G33),SUMIF(E34:G34, "SMC", E35:G35),SUMIF(E36:G36, "SMC", E37:G37),SUMIF(E38:G38, "SMC", E39:G39),SUMIF(E40:G40, "SMC", E41:G41),SUMIF(E42:G42, "SMC", E43:G43),SUMIF(E44:G44, "SMC", E45:G45),SUMIF(E46:G46, "SMC", E47:G47),SUMIF(E48:G48, "SMC", E49:G49))</f>
        <v>23</v>
      </c>
      <c r="H51" s="5"/>
      <c r="I51" s="1">
        <f>SUM(SUMIF(I30:K30, "CDE", I31:K31),SUMIF(I32:K32, "CDE", I33:K33),SUMIF(I34:K34, "CDE", I35:K35),SUMIF(I36:K36, "CDE", I37:K37),SUMIF(I38:K38, "CDE", I39:K39),SUMIF(I40:K40, "CDE", I41:K41),SUMIF(I42:K42, "CDE", I43:K43),SUMIF(I44:K44, "CDE", I45:K45),SUMIF(I46:K46, "CDE", I47:K47),SUMIF(I48:K48, "CDE", I49:K49))</f>
        <v>27</v>
      </c>
      <c r="J51" s="1">
        <f>SUM(SUMIF(I30:K30, "REP", I31:K31),SUMIF(I32:K32, "REP", I33:K33),SUMIF(I34:K34, "REP", I35:K35),SUMIF(I36:K36, "REP", I37:K37),SUMIF(I38:K38, "REP", I39:K39),SUMIF(I40:K40, "REP", I41:K41),SUMIF(I42:K42, "REP", I43:K43),SUMIF(I44:K44, "REP", I45:K45),SUMIF(I46:K46, "REP", I47:K47),SUMIF(I48:K48, "REP", I49:K49))</f>
        <v>10</v>
      </c>
      <c r="K51" s="1">
        <f>SUM(SUMIF(I30:K30, "SMC", I31:K31),SUMIF(I32:K32, "SMC", I33:K33),SUMIF(I34:K34, "SMC", I35:K35),SUMIF(I36:K36, "SMC", I37:K37),SUMIF(I38:K38, "SMC", I39:K39),SUMIF(I40:K40, "SMC", I41:K41),SUMIF(I42:K42, "SMC", I43:K43),SUMIF(I44:K44, "SMC", I45:K45),SUMIF(I46:K46, "SMC", I47:K47),SUMIF(I48:K48, "SMC", I49:K49))</f>
        <v>23</v>
      </c>
      <c r="L51" s="5"/>
      <c r="M51" s="1">
        <f>SUM(SUMIF(M30:O30, "CDE", M31:O31),SUMIF(M32:O32, "CDE", M33:O33),SUMIF(M34:O34, "CDE", M35:O35),SUMIF(M36:O36, "CDE", M37:O37),SUMIF(M38:O38, "CDE", M39:O39),SUMIF(M40:O40, "CDE", M41:O41),SUMIF(M42:O42, "CDE", M43:O43),SUMIF(M44:O44, "CDE", M45:O45),SUMIF(M46:O46, "CDE", M47:O47),SUMIF(M48:O48, "CDE", M49:O49))</f>
        <v>20</v>
      </c>
      <c r="N51" s="1">
        <f>SUM(SUMIF(M30:O30, "REP", M31:O31),SUMIF(M32:O32, "REP", M33:O33),SUMIF(M34:O34, "REP", M35:O35),SUMIF(M36:O36, "REP", M37:O37),SUMIF(M38:O38, "REP", M39:O39),SUMIF(M40:O40, "REP", M41:O41),SUMIF(M42:O42, "REP", M43:O43),SUMIF(M44:O44, "REP", M45:O45),SUMIF(M46:O46, "REP", M47:O47),SUMIF(M48:O48, "REP", M49:O49))</f>
        <v>14</v>
      </c>
      <c r="O51" s="1">
        <f>SUM(SUMIF(M30:O30, "SMC", M31:O31),SUMIF(M32:O32, "SMC", M33:O33),SUMIF(M34:O34, "SMC", M35:O35),SUMIF(M36:O36, "SMC", M37:O37),SUMIF(M38:O38, "SMC", M39:O39),SUMIF(M40:O40, "SMC", M41:O41),SUMIF(M42:O42, "SMC", M43:O43),SUMIF(M44:O44, "SMC", M45:O45),SUMIF(M46:O46, "SMC", M47:O47),SUMIF(M48:O48, "SMC", M49:O49))</f>
        <v>26</v>
      </c>
      <c r="P51" s="5"/>
      <c r="Q51" s="1">
        <f>SUM(SUMIF(Q30:S30, "CDE", Q31:S31),SUMIF(Q32:S32, "CDE", Q33:S33),SUMIF(Q34:S34, "CDE", Q35:S35),SUMIF(Q36:S36, "CDE", Q37:S37),SUMIF(Q38:S38, "CDE", Q39:S39),SUMIF(Q40:S40, "CDE", Q41:S41),SUMIF(Q42:S42, "CDE", Q43:S43),SUMIF(Q44:S44, "CDE", Q45:S45),SUMIF(Q46:S46, "CDE", Q47:S47),SUMIF(Q48:S48, "CDE", Q49:S49))</f>
        <v>21</v>
      </c>
      <c r="R51" s="1">
        <f>SUM(SUMIF(Q30:S30, "REP", Q31:S31),SUMIF(Q32:S32, "REP", Q33:S33),SUMIF(Q34:S34, "REP", Q35:S35),SUMIF(Q36:S36, "REP", Q37:S37),SUMIF(Q38:S38, "REP", Q39:S39),SUMIF(Q40:S40, "REP", Q41:S41),SUMIF(Q42:S42, "REP", Q43:S43),SUMIF(Q44:S44, "REP", Q45:S45),SUMIF(Q46:S46, "REP", Q47:S47),SUMIF(Q48:S48, "REP", Q49:S49))</f>
        <v>15</v>
      </c>
      <c r="S51" s="1">
        <f>SUM(SUMIF(Q30:S30, "SMC", Q31:S31),SUMIF(Q32:S32, "SMC", Q33:S33),SUMIF(Q34:S34, "SMC", Q35:S35),SUMIF(Q36:S36, "SMC", Q37:S37),SUMIF(Q38:S38, "SMC", Q39:S39),SUMIF(Q40:S40, "SMC", Q41:S41),SUMIF(Q42:S42, "SMC", Q43:S43),SUMIF(Q44:S44, "SMC", Q45:S45),SUMIF(Q46:S46, "SMC", Q47:S47),SUMIF(Q48:S48, "SMC", Q49:S49))</f>
        <v>24</v>
      </c>
    </row>
    <row r="52" spans="1:19" s="3" customFormat="1" x14ac:dyDescent="0.2"/>
    <row r="53" spans="1:19" s="3" customFormat="1" x14ac:dyDescent="0.2"/>
    <row r="63" spans="1:19" x14ac:dyDescent="0.2">
      <c r="A63" t="s">
        <v>1</v>
      </c>
      <c r="B63" t="s">
        <v>2</v>
      </c>
      <c r="C63" t="s">
        <v>0</v>
      </c>
    </row>
    <row r="64" spans="1:19" x14ac:dyDescent="0.2">
      <c r="A64">
        <f>SUM(A24,E24,I24,M24,Q24,A51,E51,I51,M51,Q51)</f>
        <v>232</v>
      </c>
      <c r="B64">
        <f t="shared" ref="B64:C64" si="0">SUM(B24,F24,J24,N24,R24,B51,F51,J51,N51,R51)</f>
        <v>131</v>
      </c>
      <c r="C64">
        <f t="shared" si="0"/>
        <v>237</v>
      </c>
    </row>
    <row r="68" spans="1:3" x14ac:dyDescent="0.2">
      <c r="A68">
        <f>A64/3</f>
        <v>77.333333333333329</v>
      </c>
      <c r="B68">
        <f>B64/3</f>
        <v>43.666666666666664</v>
      </c>
      <c r="C68">
        <f>C64/3</f>
        <v>79</v>
      </c>
    </row>
  </sheetData>
  <mergeCells count="10">
    <mergeCell ref="A28:C28"/>
    <mergeCell ref="E28:G28"/>
    <mergeCell ref="I28:K28"/>
    <mergeCell ref="M28:O28"/>
    <mergeCell ref="Q28:S28"/>
    <mergeCell ref="A1:C1"/>
    <mergeCell ref="E1:G1"/>
    <mergeCell ref="I1:K1"/>
    <mergeCell ref="M1:O1"/>
    <mergeCell ref="Q1:S1"/>
  </mergeCells>
  <conditionalFormatting sqref="A3:C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S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S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08EB-2746-A242-AB4C-3ACE412FDE44}">
  <dimension ref="A1:Y68"/>
  <sheetViews>
    <sheetView tabSelected="1" topLeftCell="G1" zoomScale="91" workbookViewId="0">
      <selection activeCell="Y9" sqref="Y9"/>
    </sheetView>
  </sheetViews>
  <sheetFormatPr baseColWidth="10" defaultRowHeight="16" x14ac:dyDescent="0.2"/>
  <cols>
    <col min="3" max="3" width="11.5" customWidth="1"/>
    <col min="4" max="4" width="12.1640625" style="3" customWidth="1"/>
    <col min="8" max="8" width="12.6640625" style="3" customWidth="1"/>
    <col min="12" max="12" width="10.83203125" style="3"/>
    <col min="16" max="16" width="10.83203125" style="3"/>
    <col min="20" max="20" width="10.83203125" style="3"/>
  </cols>
  <sheetData>
    <row r="1" spans="1:25" x14ac:dyDescent="0.2">
      <c r="A1" s="6" t="s">
        <v>3</v>
      </c>
      <c r="B1" s="6"/>
      <c r="C1" s="6"/>
      <c r="E1" s="6" t="s">
        <v>4</v>
      </c>
      <c r="F1" s="6"/>
      <c r="G1" s="6"/>
      <c r="I1" s="7" t="s">
        <v>5</v>
      </c>
      <c r="J1" s="7"/>
      <c r="K1" s="7"/>
      <c r="M1" s="7" t="s">
        <v>6</v>
      </c>
      <c r="N1" s="7"/>
      <c r="O1" s="7"/>
      <c r="Q1" s="7" t="s">
        <v>7</v>
      </c>
      <c r="R1" s="7"/>
      <c r="S1" s="7"/>
    </row>
    <row r="2" spans="1:25" x14ac:dyDescent="0.2">
      <c r="I2" s="2"/>
      <c r="J2" s="2"/>
      <c r="K2" s="2"/>
      <c r="M2" s="2"/>
      <c r="N2" s="2"/>
      <c r="O2" s="2"/>
      <c r="Q2" s="2"/>
      <c r="R2" s="2"/>
      <c r="S2" s="2"/>
    </row>
    <row r="3" spans="1:25" x14ac:dyDescent="0.2">
      <c r="A3" t="s">
        <v>0</v>
      </c>
      <c r="B3" t="s">
        <v>1</v>
      </c>
      <c r="C3" t="s">
        <v>2</v>
      </c>
      <c r="E3" t="s">
        <v>0</v>
      </c>
      <c r="F3" t="s">
        <v>1</v>
      </c>
      <c r="G3" t="s">
        <v>2</v>
      </c>
      <c r="I3" s="2" t="s">
        <v>0</v>
      </c>
      <c r="J3" s="2" t="s">
        <v>1</v>
      </c>
      <c r="K3" s="2" t="s">
        <v>2</v>
      </c>
      <c r="M3" s="2" t="s">
        <v>0</v>
      </c>
      <c r="N3" s="2" t="s">
        <v>1</v>
      </c>
      <c r="O3" s="2" t="s">
        <v>2</v>
      </c>
      <c r="Q3" s="2" t="s">
        <v>0</v>
      </c>
      <c r="R3" s="2" t="s">
        <v>1</v>
      </c>
      <c r="S3" s="2" t="s">
        <v>2</v>
      </c>
    </row>
    <row r="4" spans="1:25" x14ac:dyDescent="0.2">
      <c r="A4">
        <v>3</v>
      </c>
      <c r="B4">
        <v>1</v>
      </c>
      <c r="C4">
        <v>2</v>
      </c>
      <c r="E4">
        <v>3</v>
      </c>
      <c r="F4">
        <v>1</v>
      </c>
      <c r="G4">
        <v>2</v>
      </c>
      <c r="I4" s="2">
        <v>3</v>
      </c>
      <c r="J4" s="2">
        <v>2</v>
      </c>
      <c r="K4" s="2">
        <v>1</v>
      </c>
      <c r="M4" s="2">
        <v>3</v>
      </c>
      <c r="N4" s="2">
        <v>2</v>
      </c>
      <c r="O4" s="2">
        <v>1</v>
      </c>
      <c r="Q4" s="2">
        <v>3</v>
      </c>
      <c r="R4" s="2">
        <v>2</v>
      </c>
      <c r="S4" s="2">
        <v>1</v>
      </c>
    </row>
    <row r="5" spans="1:25" x14ac:dyDescent="0.2">
      <c r="A5" t="s">
        <v>0</v>
      </c>
      <c r="B5" t="s">
        <v>2</v>
      </c>
      <c r="C5" t="s">
        <v>1</v>
      </c>
      <c r="E5" t="s">
        <v>0</v>
      </c>
      <c r="F5" t="s">
        <v>2</v>
      </c>
      <c r="G5" t="s">
        <v>1</v>
      </c>
      <c r="I5" s="2" t="s">
        <v>0</v>
      </c>
      <c r="J5" s="2" t="s">
        <v>2</v>
      </c>
      <c r="K5" s="2" t="s">
        <v>1</v>
      </c>
      <c r="M5" s="2" t="s">
        <v>0</v>
      </c>
      <c r="N5" s="2" t="s">
        <v>2</v>
      </c>
      <c r="O5" s="2" t="s">
        <v>1</v>
      </c>
      <c r="Q5" s="2" t="s">
        <v>0</v>
      </c>
      <c r="R5" s="2" t="s">
        <v>2</v>
      </c>
      <c r="S5" s="2" t="s">
        <v>1</v>
      </c>
      <c r="W5" t="s">
        <v>13</v>
      </c>
    </row>
    <row r="6" spans="1:25" x14ac:dyDescent="0.2">
      <c r="A6">
        <v>2</v>
      </c>
      <c r="B6">
        <v>1</v>
      </c>
      <c r="C6">
        <v>3</v>
      </c>
      <c r="E6">
        <v>3</v>
      </c>
      <c r="F6">
        <v>1</v>
      </c>
      <c r="G6">
        <v>2</v>
      </c>
      <c r="I6" s="2">
        <v>3</v>
      </c>
      <c r="J6" s="2">
        <v>1</v>
      </c>
      <c r="K6" s="2">
        <v>2</v>
      </c>
      <c r="M6" s="2">
        <v>1</v>
      </c>
      <c r="N6" s="2">
        <v>2</v>
      </c>
      <c r="O6" s="2">
        <v>3</v>
      </c>
      <c r="Q6" s="2">
        <v>3</v>
      </c>
      <c r="R6" s="2">
        <v>2</v>
      </c>
      <c r="S6" s="2">
        <v>1</v>
      </c>
    </row>
    <row r="7" spans="1:25" ht="19" x14ac:dyDescent="0.25">
      <c r="A7" t="s">
        <v>0</v>
      </c>
      <c r="B7" t="s">
        <v>1</v>
      </c>
      <c r="C7" t="s">
        <v>2</v>
      </c>
      <c r="D7" s="4"/>
      <c r="E7" t="s">
        <v>0</v>
      </c>
      <c r="F7" t="s">
        <v>1</v>
      </c>
      <c r="G7" t="s">
        <v>2</v>
      </c>
      <c r="I7" s="2" t="s">
        <v>0</v>
      </c>
      <c r="J7" s="2" t="s">
        <v>1</v>
      </c>
      <c r="K7" s="2" t="s">
        <v>2</v>
      </c>
      <c r="M7" s="2" t="s">
        <v>0</v>
      </c>
      <c r="N7" s="2" t="s">
        <v>1</v>
      </c>
      <c r="O7" s="2" t="s">
        <v>2</v>
      </c>
      <c r="Q7" s="2" t="s">
        <v>0</v>
      </c>
      <c r="R7" s="2" t="s">
        <v>1</v>
      </c>
      <c r="S7" s="2" t="s">
        <v>2</v>
      </c>
      <c r="W7" t="s">
        <v>1</v>
      </c>
      <c r="X7" t="s">
        <v>2</v>
      </c>
      <c r="Y7" t="s">
        <v>0</v>
      </c>
    </row>
    <row r="8" spans="1:25" ht="19" x14ac:dyDescent="0.25">
      <c r="A8">
        <v>2</v>
      </c>
      <c r="B8">
        <v>3</v>
      </c>
      <c r="C8">
        <v>1</v>
      </c>
      <c r="D8" s="4"/>
      <c r="E8">
        <v>3</v>
      </c>
      <c r="F8">
        <v>1</v>
      </c>
      <c r="G8">
        <v>2</v>
      </c>
      <c r="I8" s="2">
        <v>2</v>
      </c>
      <c r="J8" s="2">
        <v>3</v>
      </c>
      <c r="K8" s="2">
        <v>1</v>
      </c>
      <c r="M8" s="2">
        <v>3</v>
      </c>
      <c r="N8" s="2">
        <v>2</v>
      </c>
      <c r="O8" s="2">
        <v>1</v>
      </c>
      <c r="Q8" s="2">
        <v>3</v>
      </c>
      <c r="R8" s="2">
        <v>1</v>
      </c>
      <c r="S8" s="2">
        <v>2</v>
      </c>
      <c r="W8">
        <f>7+2+4+6+3+4+7+4+2+6</f>
        <v>45</v>
      </c>
      <c r="X8">
        <f>1+0+0+0+1+1+0+0+2+1</f>
        <v>6</v>
      </c>
      <c r="Y8">
        <f>2+8+6+4+6+5+3+6+6+3</f>
        <v>49</v>
      </c>
    </row>
    <row r="9" spans="1:25" ht="19" x14ac:dyDescent="0.25">
      <c r="A9" t="s">
        <v>2</v>
      </c>
      <c r="B9" t="s">
        <v>0</v>
      </c>
      <c r="C9" t="s">
        <v>1</v>
      </c>
      <c r="D9" s="4"/>
      <c r="E9" t="s">
        <v>2</v>
      </c>
      <c r="F9" t="s">
        <v>0</v>
      </c>
      <c r="G9" t="s">
        <v>1</v>
      </c>
      <c r="I9" s="2" t="s">
        <v>2</v>
      </c>
      <c r="J9" s="2" t="s">
        <v>0</v>
      </c>
      <c r="K9" s="2" t="s">
        <v>1</v>
      </c>
      <c r="M9" s="2" t="s">
        <v>2</v>
      </c>
      <c r="N9" s="2" t="s">
        <v>0</v>
      </c>
      <c r="O9" s="2" t="s">
        <v>1</v>
      </c>
      <c r="Q9" s="2" t="s">
        <v>2</v>
      </c>
      <c r="R9" s="2" t="s">
        <v>0</v>
      </c>
      <c r="S9" s="2" t="s">
        <v>1</v>
      </c>
    </row>
    <row r="10" spans="1:25" ht="19" x14ac:dyDescent="0.25">
      <c r="A10">
        <v>1</v>
      </c>
      <c r="B10">
        <v>2</v>
      </c>
      <c r="C10">
        <v>3</v>
      </c>
      <c r="D10" s="4"/>
      <c r="E10">
        <v>1</v>
      </c>
      <c r="F10">
        <v>2</v>
      </c>
      <c r="G10">
        <v>3</v>
      </c>
      <c r="I10" s="2">
        <v>1</v>
      </c>
      <c r="J10" s="2">
        <v>3</v>
      </c>
      <c r="K10" s="2">
        <v>2</v>
      </c>
      <c r="M10" s="2">
        <v>1</v>
      </c>
      <c r="N10" s="2">
        <v>2</v>
      </c>
      <c r="O10" s="2">
        <v>3</v>
      </c>
      <c r="Q10" s="2">
        <v>1</v>
      </c>
      <c r="R10" s="2">
        <v>2</v>
      </c>
      <c r="S10" s="2">
        <v>3</v>
      </c>
    </row>
    <row r="11" spans="1:25" ht="19" x14ac:dyDescent="0.25">
      <c r="A11" t="s">
        <v>1</v>
      </c>
      <c r="B11" t="s">
        <v>0</v>
      </c>
      <c r="C11" t="s">
        <v>2</v>
      </c>
      <c r="D11" s="4"/>
      <c r="E11" t="s">
        <v>1</v>
      </c>
      <c r="F11" t="s">
        <v>0</v>
      </c>
      <c r="G11" t="s">
        <v>2</v>
      </c>
      <c r="I11" s="2" t="s">
        <v>1</v>
      </c>
      <c r="J11" s="2" t="s">
        <v>0</v>
      </c>
      <c r="K11" s="2" t="s">
        <v>2</v>
      </c>
      <c r="M11" s="2" t="s">
        <v>1</v>
      </c>
      <c r="N11" s="2" t="s">
        <v>0</v>
      </c>
      <c r="O11" s="2" t="s">
        <v>2</v>
      </c>
      <c r="Q11" s="2" t="s">
        <v>1</v>
      </c>
      <c r="R11" s="2" t="s">
        <v>0</v>
      </c>
      <c r="S11" s="2" t="s">
        <v>2</v>
      </c>
    </row>
    <row r="12" spans="1:25" ht="19" x14ac:dyDescent="0.25">
      <c r="A12">
        <v>2</v>
      </c>
      <c r="B12">
        <v>3</v>
      </c>
      <c r="C12">
        <v>1</v>
      </c>
      <c r="D12" s="4"/>
      <c r="E12">
        <v>2</v>
      </c>
      <c r="F12">
        <v>3</v>
      </c>
      <c r="G12">
        <v>1</v>
      </c>
      <c r="I12" s="2">
        <v>3</v>
      </c>
      <c r="J12" s="2">
        <v>2</v>
      </c>
      <c r="K12" s="2">
        <v>1</v>
      </c>
      <c r="M12" s="2">
        <v>3</v>
      </c>
      <c r="N12" s="2">
        <v>2</v>
      </c>
      <c r="O12" s="2">
        <v>1</v>
      </c>
      <c r="Q12" s="2">
        <v>1</v>
      </c>
      <c r="R12" s="2">
        <v>2</v>
      </c>
      <c r="S12" s="2">
        <v>3</v>
      </c>
    </row>
    <row r="13" spans="1:25" ht="19" x14ac:dyDescent="0.25">
      <c r="A13" t="s">
        <v>1</v>
      </c>
      <c r="B13" t="s">
        <v>0</v>
      </c>
      <c r="C13" t="s">
        <v>2</v>
      </c>
      <c r="D13" s="4"/>
      <c r="E13" t="s">
        <v>1</v>
      </c>
      <c r="F13" t="s">
        <v>0</v>
      </c>
      <c r="G13" t="s">
        <v>2</v>
      </c>
      <c r="I13" s="2" t="s">
        <v>1</v>
      </c>
      <c r="J13" s="2" t="s">
        <v>0</v>
      </c>
      <c r="K13" s="2" t="s">
        <v>2</v>
      </c>
      <c r="M13" s="2" t="s">
        <v>1</v>
      </c>
      <c r="N13" s="2" t="s">
        <v>0</v>
      </c>
      <c r="O13" s="2" t="s">
        <v>2</v>
      </c>
      <c r="Q13" s="2" t="s">
        <v>1</v>
      </c>
      <c r="R13" s="2" t="s">
        <v>0</v>
      </c>
      <c r="S13" s="2" t="s">
        <v>2</v>
      </c>
    </row>
    <row r="14" spans="1:25" ht="19" x14ac:dyDescent="0.25">
      <c r="A14">
        <v>3</v>
      </c>
      <c r="B14">
        <v>2</v>
      </c>
      <c r="C14">
        <v>1</v>
      </c>
      <c r="D14" s="4"/>
      <c r="E14">
        <v>2</v>
      </c>
      <c r="F14">
        <v>3</v>
      </c>
      <c r="G14">
        <v>1</v>
      </c>
      <c r="I14" s="2">
        <v>2</v>
      </c>
      <c r="J14" s="2">
        <v>3</v>
      </c>
      <c r="K14" s="2">
        <v>1</v>
      </c>
      <c r="M14" s="2">
        <v>2</v>
      </c>
      <c r="N14" s="2">
        <v>3</v>
      </c>
      <c r="O14" s="2">
        <v>1</v>
      </c>
      <c r="Q14" s="2">
        <v>3</v>
      </c>
      <c r="R14" s="2">
        <v>2</v>
      </c>
      <c r="S14" s="2">
        <v>1</v>
      </c>
    </row>
    <row r="15" spans="1:25" ht="19" x14ac:dyDescent="0.25">
      <c r="A15" t="s">
        <v>1</v>
      </c>
      <c r="B15" t="s">
        <v>0</v>
      </c>
      <c r="C15" t="s">
        <v>2</v>
      </c>
      <c r="D15" s="4"/>
      <c r="E15" t="s">
        <v>1</v>
      </c>
      <c r="F15" t="s">
        <v>0</v>
      </c>
      <c r="G15" t="s">
        <v>2</v>
      </c>
      <c r="I15" s="2" t="s">
        <v>1</v>
      </c>
      <c r="J15" s="2" t="s">
        <v>0</v>
      </c>
      <c r="K15" s="2" t="s">
        <v>2</v>
      </c>
      <c r="M15" s="2" t="s">
        <v>1</v>
      </c>
      <c r="N15" s="2" t="s">
        <v>0</v>
      </c>
      <c r="O15" s="2" t="s">
        <v>2</v>
      </c>
      <c r="Q15" s="2" t="s">
        <v>1</v>
      </c>
      <c r="R15" s="2" t="s">
        <v>0</v>
      </c>
      <c r="S15" s="2" t="s">
        <v>2</v>
      </c>
    </row>
    <row r="16" spans="1:25" ht="19" x14ac:dyDescent="0.25">
      <c r="A16">
        <v>3</v>
      </c>
      <c r="B16">
        <v>2</v>
      </c>
      <c r="C16">
        <v>1</v>
      </c>
      <c r="D16" s="4"/>
      <c r="E16">
        <v>2</v>
      </c>
      <c r="F16">
        <v>3</v>
      </c>
      <c r="G16">
        <v>1</v>
      </c>
      <c r="I16" s="2">
        <v>3</v>
      </c>
      <c r="J16" s="2">
        <v>2</v>
      </c>
      <c r="K16" s="2">
        <v>1</v>
      </c>
      <c r="M16" s="2">
        <v>2</v>
      </c>
      <c r="N16" s="2">
        <v>3</v>
      </c>
      <c r="O16" s="2">
        <v>1</v>
      </c>
      <c r="Q16" s="2">
        <v>3</v>
      </c>
      <c r="R16" s="2">
        <v>2</v>
      </c>
      <c r="S16" s="2">
        <v>1</v>
      </c>
    </row>
    <row r="17" spans="1:19" x14ac:dyDescent="0.2">
      <c r="A17" t="s">
        <v>0</v>
      </c>
      <c r="B17" t="s">
        <v>2</v>
      </c>
      <c r="C17" t="s">
        <v>1</v>
      </c>
      <c r="E17" t="s">
        <v>0</v>
      </c>
      <c r="F17" t="s">
        <v>2</v>
      </c>
      <c r="G17" t="s">
        <v>1</v>
      </c>
      <c r="I17" s="2" t="s">
        <v>0</v>
      </c>
      <c r="J17" s="2" t="s">
        <v>2</v>
      </c>
      <c r="K17" s="2" t="s">
        <v>1</v>
      </c>
      <c r="M17" s="2" t="s">
        <v>0</v>
      </c>
      <c r="N17" s="2" t="s">
        <v>2</v>
      </c>
      <c r="O17" s="2" t="s">
        <v>1</v>
      </c>
      <c r="Q17" s="2" t="s">
        <v>0</v>
      </c>
      <c r="R17" s="2" t="s">
        <v>2</v>
      </c>
      <c r="S17" s="2" t="s">
        <v>1</v>
      </c>
    </row>
    <row r="18" spans="1:19" x14ac:dyDescent="0.2">
      <c r="A18">
        <v>1</v>
      </c>
      <c r="B18">
        <v>3</v>
      </c>
      <c r="C18">
        <v>2</v>
      </c>
      <c r="E18">
        <v>2</v>
      </c>
      <c r="F18">
        <v>1</v>
      </c>
      <c r="G18">
        <v>3</v>
      </c>
      <c r="I18" s="2">
        <v>2</v>
      </c>
      <c r="J18" s="2">
        <v>1</v>
      </c>
      <c r="K18" s="2">
        <v>3</v>
      </c>
      <c r="M18" s="2">
        <v>2</v>
      </c>
      <c r="N18" s="2">
        <v>1</v>
      </c>
      <c r="O18" s="2">
        <v>3</v>
      </c>
      <c r="Q18" s="2">
        <v>3</v>
      </c>
      <c r="R18" s="2">
        <v>1</v>
      </c>
      <c r="S18" s="2">
        <v>2</v>
      </c>
    </row>
    <row r="19" spans="1:19" x14ac:dyDescent="0.2">
      <c r="A19" t="s">
        <v>2</v>
      </c>
      <c r="B19" t="s">
        <v>0</v>
      </c>
      <c r="C19" t="s">
        <v>1</v>
      </c>
      <c r="E19" t="s">
        <v>2</v>
      </c>
      <c r="F19" t="s">
        <v>0</v>
      </c>
      <c r="G19" t="s">
        <v>1</v>
      </c>
      <c r="I19" s="2" t="s">
        <v>2</v>
      </c>
      <c r="J19" s="2" t="s">
        <v>0</v>
      </c>
      <c r="K19" s="2" t="s">
        <v>1</v>
      </c>
      <c r="M19" s="2" t="s">
        <v>2</v>
      </c>
      <c r="N19" s="2" t="s">
        <v>0</v>
      </c>
      <c r="O19" s="2" t="s">
        <v>1</v>
      </c>
      <c r="Q19" s="2" t="s">
        <v>2</v>
      </c>
      <c r="R19" s="2" t="s">
        <v>0</v>
      </c>
      <c r="S19" s="2" t="s">
        <v>1</v>
      </c>
    </row>
    <row r="20" spans="1:19" x14ac:dyDescent="0.2">
      <c r="A20">
        <v>1</v>
      </c>
      <c r="B20">
        <v>2</v>
      </c>
      <c r="C20">
        <v>3</v>
      </c>
      <c r="E20">
        <v>2</v>
      </c>
      <c r="F20">
        <v>3</v>
      </c>
      <c r="G20">
        <v>1</v>
      </c>
      <c r="I20" s="2">
        <v>2</v>
      </c>
      <c r="J20" s="2">
        <v>3</v>
      </c>
      <c r="K20" s="2">
        <v>1</v>
      </c>
      <c r="M20" s="2">
        <v>1</v>
      </c>
      <c r="N20" s="2">
        <v>2</v>
      </c>
      <c r="O20" s="2">
        <v>3</v>
      </c>
      <c r="Q20" s="2">
        <v>1</v>
      </c>
      <c r="R20" s="2">
        <v>3</v>
      </c>
      <c r="S20" s="2">
        <v>2</v>
      </c>
    </row>
    <row r="21" spans="1:19" x14ac:dyDescent="0.2">
      <c r="A21" t="s">
        <v>0</v>
      </c>
      <c r="B21" t="s">
        <v>2</v>
      </c>
      <c r="C21" t="s">
        <v>1</v>
      </c>
      <c r="E21" t="s">
        <v>0</v>
      </c>
      <c r="F21" t="s">
        <v>2</v>
      </c>
      <c r="G21" t="s">
        <v>1</v>
      </c>
      <c r="I21" s="2" t="s">
        <v>0</v>
      </c>
      <c r="J21" s="2" t="s">
        <v>2</v>
      </c>
      <c r="K21" s="2" t="s">
        <v>1</v>
      </c>
      <c r="M21" s="2" t="s">
        <v>0</v>
      </c>
      <c r="N21" s="2" t="s">
        <v>2</v>
      </c>
      <c r="O21" s="2" t="s">
        <v>1</v>
      </c>
      <c r="Q21" s="2" t="s">
        <v>0</v>
      </c>
      <c r="R21" s="2" t="s">
        <v>2</v>
      </c>
      <c r="S21" s="2" t="s">
        <v>1</v>
      </c>
    </row>
    <row r="22" spans="1:19" x14ac:dyDescent="0.2">
      <c r="A22">
        <v>1</v>
      </c>
      <c r="B22">
        <v>2</v>
      </c>
      <c r="C22">
        <v>3</v>
      </c>
      <c r="E22">
        <v>3</v>
      </c>
      <c r="F22">
        <v>1</v>
      </c>
      <c r="G22">
        <v>2</v>
      </c>
      <c r="I22">
        <v>3</v>
      </c>
      <c r="J22">
        <v>1</v>
      </c>
      <c r="K22">
        <v>2</v>
      </c>
      <c r="M22">
        <v>2</v>
      </c>
      <c r="N22">
        <v>1</v>
      </c>
      <c r="O22">
        <v>3</v>
      </c>
      <c r="Q22">
        <v>3</v>
      </c>
      <c r="R22">
        <v>1</v>
      </c>
      <c r="S22">
        <v>2</v>
      </c>
    </row>
    <row r="23" spans="1:19" x14ac:dyDescent="0.2">
      <c r="A23" s="1" t="s">
        <v>1</v>
      </c>
      <c r="B23" s="1" t="s">
        <v>2</v>
      </c>
      <c r="C23" s="1" t="s">
        <v>0</v>
      </c>
      <c r="E23" s="1" t="s">
        <v>1</v>
      </c>
      <c r="F23" s="1" t="s">
        <v>2</v>
      </c>
      <c r="G23" s="1" t="s">
        <v>0</v>
      </c>
      <c r="I23" s="1" t="s">
        <v>1</v>
      </c>
      <c r="J23" s="1" t="s">
        <v>2</v>
      </c>
      <c r="K23" s="1" t="s">
        <v>0</v>
      </c>
      <c r="M23" s="1" t="s">
        <v>1</v>
      </c>
      <c r="N23" s="1" t="s">
        <v>2</v>
      </c>
      <c r="O23" s="1" t="s">
        <v>0</v>
      </c>
      <c r="Q23" s="1" t="s">
        <v>1</v>
      </c>
      <c r="R23" s="1" t="s">
        <v>2</v>
      </c>
      <c r="S23" s="1" t="s">
        <v>0</v>
      </c>
    </row>
    <row r="24" spans="1:19" x14ac:dyDescent="0.2">
      <c r="A24" s="1">
        <f>SUM(SUMIF(A3:C3, "CDE", A4:C4),SUMIF(A5:C5, "CDE", A6:C6),SUMIF(A7:C7, "CDE", A8:C8),SUMIF(A9:C9, "CDE", A10:C10),SUMIF(A11:C11, "CDE", A12:C12),SUMIF(A13:C13, "CDE", A14:C14),SUMIF(A15:C15, "CDE", A16:C16),SUMIF(A17:C17, "CDE", A18:C18),SUMIF(A19:C19, "CDE", A20:C20),SUMIF(A21:C21, "CDE", A22:C22))</f>
        <v>26</v>
      </c>
      <c r="B24" s="1">
        <f>SUM(SUMIF(A3:C3, "REP", A4:C4),SUMIF(A5:C5, "REP", A6:C6),SUMIF(A7:C7, "REP", A8:C8),SUMIF(A9:C9, "REP", A10:C10),SUMIF(A11:C11, "REP", A12:C12),SUMIF(A13:C13, "REP", A14:C14),SUMIF(A15:C15, "REP", A16:C16),SUMIF(A17:C17, "REP", A18:C18),SUMIF(A19:C19, "REP", A20:C20),SUMIF(A21:C21, "REP", A22:C22))</f>
        <v>14</v>
      </c>
      <c r="C24" s="1">
        <f>SUM(SUMIF(A3:C3, "SMC", A4:C4),SUMIF(A5:C5, "SMC", A6:C6),SUMIF(A7:C7, "SMC", A8:C8),SUMIF(A9:C9, "SMC", A10:C10),SUMIF(A11:C11, "SMC", A12:C12),SUMIF(A13:C13, "SMC", A14:C14),SUMIF(A15:C15, "SMC", A16:C16),SUMIF(A17:C17, "SMC", A18:C18),SUMIF(A19:C19, "SMC", A20:C20),SUMIF(A21:C21, "SMC", A22:C22))</f>
        <v>20</v>
      </c>
      <c r="D24" s="5"/>
      <c r="E24" s="1">
        <f>SUM(SUMIF(E3:G3, "CDE", E4:G4),SUMIF(E5:G5, "CDE", E6:G6),SUMIF(E7:G7, "CDE", E8:G8),SUMIF(E9:G9, "CDE", E10:G10),SUMIF(E11:G11, "CDE", E12:G12),SUMIF(E13:G13, "CDE", E14:G14),SUMIF(E15:G15, "CDE", E16:G16),SUMIF(E17:G17, "CDE", E18:G18),SUMIF(E19:G19, "CDE", E20:G20),SUMIF(E21:G21, "CDE", E22:G22))</f>
        <v>19</v>
      </c>
      <c r="F24" s="1">
        <f>SUM(SUMIF(E3:G3, "REP", E4:G4),SUMIF(E5:G5, "REP", E6:G6),SUMIF(E7:G7, "REP", E8:G8),SUMIF(E9:G9, "REP", E10:G10),SUMIF(E11:G11, "REP", E12:G12),SUMIF(E13:G13, "REP", E14:G14),SUMIF(E15:G15, "REP", E16:G16),SUMIF(E17:G17, "REP", E18:G18),SUMIF(E19:G19, "REP", E20:G20),SUMIF(E21:G21, "REP", E22:G22))</f>
        <v>13</v>
      </c>
      <c r="G24" s="1">
        <f>SUM(SUMIF(E3:G3, "SMC", E4:G4),SUMIF(E5:G5, "SMC", E6:G6),SUMIF(E7:G7, "SMC", E8:G8),SUMIF(E9:G9, "SMC", E10:G10),SUMIF(E11:G11, "SMC", E12:G12),SUMIF(E13:G13, "SMC", E14:G14),SUMIF(E15:G15, "SMC", E16:G16),SUMIF(E17:G17, "SMC", E18:G18),SUMIF(E19:G19, "SMC", E20:G20),SUMIF(E21:G21, "SMC", E22:G22))</f>
        <v>28</v>
      </c>
      <c r="H24" s="5"/>
      <c r="I24" s="1">
        <f>SUM(SUMIF(I3:K3, "CDE", I4:K4),SUMIF(I5:K5, "CDE", I6:K6),SUMIF(I7:K7, "CDE", I8:K8),SUMIF(I9:K9, "CDE", I10:K10),SUMIF(I11:K11, "CDE", I12:K12),SUMIF(I13:K13, "CDE", I14:K14),SUMIF(I15:K15, "CDE", I16:K16),SUMIF(I17:K17, "CDE", I18:K18),SUMIF(I19:K19, "CDE", I20:K20),SUMIF(I21:K21, "CDE", I22:K22))</f>
        <v>23</v>
      </c>
      <c r="J24" s="1">
        <f>SUM(SUMIF(I3:K3, "REP", I4:K4),SUMIF(I5:K5, "REP", I6:K6),SUMIF(I7:K7, "REP", I8:K8),SUMIF(I9:K9, "REP", I10:K10),SUMIF(I11:K11, "REP", I12:K12),SUMIF(I13:K13, "REP", I14:K14),SUMIF(I15:K15, "REP", I16:K16),SUMIF(I17:K17, "REP", I18:K18),SUMIF(I19:K19, "REP", I20:K20),SUMIF(I21:K21, "REP", I22:K22))</f>
        <v>11</v>
      </c>
      <c r="K24" s="1">
        <f>SUM(SUMIF(I3:K3, "SMC", I4:K4),SUMIF(I5:K5, "SMC", I6:K6),SUMIF(I7:K7, "SMC", I8:K8),SUMIF(I9:K9, "SMC", I10:K10),SUMIF(I11:K11, "SMC", I12:K12),SUMIF(I13:K13, "SMC", I14:K14),SUMIF(I15:K15, "SMC", I16:K16),SUMIF(I17:K17, "SMC", I18:K18),SUMIF(I19:K19, "SMC", I20:K20),SUMIF(I21:K21, "SMC", I22:K22))</f>
        <v>26</v>
      </c>
      <c r="L24" s="5"/>
      <c r="M24" s="1">
        <f>SUM(SUMIF(M3:O3, "CDE", M4:O4),SUMIF(M5:O5, "CDE", M6:O6),SUMIF(M7:O7, "CDE", M8:O8),SUMIF(M9:O9, "CDE", M10:O10),SUMIF(M11:O11, "CDE", M12:O12),SUMIF(M13:O13, "CDE", M14:O14),SUMIF(M15:O15, "CDE", M16:O16),SUMIF(M17:O17, "CDE", M18:O18),SUMIF(M19:O19, "CDE", M20:O20),SUMIF(M21:O21, "CDE", M22:O22))</f>
        <v>26</v>
      </c>
      <c r="N24" s="1">
        <f>SUM(SUMIF(M3:O3, "REP", M4:O4),SUMIF(M5:O5, "REP", M6:O6),SUMIF(M7:O7, "REP", M8:O8),SUMIF(M9:O9, "REP", M10:O10),SUMIF(M11:O11, "REP", M12:O12),SUMIF(M13:O13, "REP", M14:O14),SUMIF(M15:O15, "REP", M16:O16),SUMIF(M17:O17, "REP", M18:O18),SUMIF(M19:O19, "REP", M20:O20),SUMIF(M21:O21, "REP", M22:O22))</f>
        <v>11</v>
      </c>
      <c r="O24" s="1">
        <f>SUM(SUMIF(M3:O3, "SMC", M4:O4),SUMIF(M5:O5, "SMC", M6:O6),SUMIF(M7:O7, "SMC", M8:O8),SUMIF(M9:O9, "SMC", M10:O10),SUMIF(M11:O11, "SMC", M12:O12),SUMIF(M13:O13, "SMC", M14:O14),SUMIF(M15:O15, "SMC", M16:O16),SUMIF(M17:O17, "SMC", M18:O18),SUMIF(M19:O19, "SMC", M20:O20),SUMIF(M21:O21, "SMC", M22:O22))</f>
        <v>23</v>
      </c>
      <c r="P24" s="5"/>
      <c r="Q24" s="1">
        <f>SUM(SUMIF(Q3:S3, "CDE", Q4:S4),SUMIF(Q5:S5, "CDE", Q6:S6),SUMIF(Q7:S7, "CDE", Q8:S8),SUMIF(Q9:S9, "CDE", Q10:S10),SUMIF(Q11:S11, "CDE", Q12:S12),SUMIF(Q13:S13, "CDE", Q14:S14),SUMIF(Q15:S15, "CDE", Q16:S16),SUMIF(Q17:S17, "CDE", Q18:S18),SUMIF(Q19:S19, "CDE", Q20:S20),SUMIF(Q21:S21, "CDE", Q22:S22))</f>
        <v>20</v>
      </c>
      <c r="R24" s="1">
        <f>SUM(SUMIF(Q3:S3, "REP", Q4:S4),SUMIF(Q5:S5, "REP", Q6:S6),SUMIF(Q7:S7, "REP", Q8:S8),SUMIF(Q9:S9, "REP", Q10:S10),SUMIF(Q11:S11, "REP", Q12:S12),SUMIF(Q13:S13, "REP", Q14:S14),SUMIF(Q15:S15, "REP", Q16:S16),SUMIF(Q17:S17, "REP", Q18:S18),SUMIF(Q19:S19, "REP", Q20:S20),SUMIF(Q21:S21, "REP", Q22:S22))</f>
        <v>14</v>
      </c>
      <c r="S24" s="1">
        <f>SUM(SUMIF(Q3:S3, "SMC", Q4:S4),SUMIF(Q5:S5, "SMC", Q6:S6),SUMIF(Q7:S7, "SMC", Q8:S8),SUMIF(Q9:S9, "SMC", Q10:S10),SUMIF(Q11:S11, "SMC", Q12:S12),SUMIF(Q13:S13, "SMC", Q14:S14),SUMIF(Q15:S15, "SMC", Q16:S16),SUMIF(Q17:S17, "SMC", Q18:S18),SUMIF(Q19:S19, "SMC", Q20:S20),SUMIF(Q21:S21, "SMC", Q22:S22))</f>
        <v>26</v>
      </c>
    </row>
    <row r="25" spans="1:19" s="3" customFormat="1" x14ac:dyDescent="0.2"/>
    <row r="26" spans="1:19" s="3" customFormat="1" x14ac:dyDescent="0.2"/>
    <row r="28" spans="1:19" x14ac:dyDescent="0.2">
      <c r="A28" s="7" t="s">
        <v>8</v>
      </c>
      <c r="B28" s="7"/>
      <c r="C28" s="7"/>
      <c r="E28" s="7" t="s">
        <v>9</v>
      </c>
      <c r="F28" s="7"/>
      <c r="G28" s="7"/>
      <c r="I28" s="7" t="s">
        <v>10</v>
      </c>
      <c r="J28" s="7"/>
      <c r="K28" s="7"/>
      <c r="M28" s="7" t="s">
        <v>11</v>
      </c>
      <c r="N28" s="7"/>
      <c r="O28" s="7"/>
      <c r="Q28" s="7" t="s">
        <v>12</v>
      </c>
      <c r="R28" s="7"/>
      <c r="S28" s="7"/>
    </row>
    <row r="29" spans="1:19" x14ac:dyDescent="0.2">
      <c r="A29" s="2"/>
      <c r="B29" s="2"/>
      <c r="C29" s="2"/>
      <c r="E29" s="2"/>
      <c r="F29" s="2"/>
      <c r="G29" s="2"/>
      <c r="I29" s="2"/>
      <c r="J29" s="2"/>
      <c r="K29" s="2"/>
      <c r="M29" s="2"/>
      <c r="N29" s="2"/>
      <c r="O29" s="2"/>
      <c r="Q29" s="2"/>
      <c r="R29" s="2"/>
      <c r="S29" s="2"/>
    </row>
    <row r="30" spans="1:19" x14ac:dyDescent="0.2">
      <c r="A30" s="2" t="s">
        <v>0</v>
      </c>
      <c r="B30" s="2" t="s">
        <v>1</v>
      </c>
      <c r="C30" s="2" t="s">
        <v>2</v>
      </c>
      <c r="E30" s="2" t="s">
        <v>0</v>
      </c>
      <c r="F30" s="2" t="s">
        <v>1</v>
      </c>
      <c r="G30" s="2" t="s">
        <v>2</v>
      </c>
      <c r="I30" s="2" t="s">
        <v>0</v>
      </c>
      <c r="J30" s="2" t="s">
        <v>1</v>
      </c>
      <c r="K30" s="2" t="s">
        <v>2</v>
      </c>
      <c r="M30" s="2" t="s">
        <v>0</v>
      </c>
      <c r="N30" s="2" t="s">
        <v>1</v>
      </c>
      <c r="O30" s="2" t="s">
        <v>2</v>
      </c>
      <c r="Q30" s="2" t="s">
        <v>0</v>
      </c>
      <c r="R30" s="2" t="s">
        <v>1</v>
      </c>
      <c r="S30" s="2" t="s">
        <v>2</v>
      </c>
    </row>
    <row r="31" spans="1:19" x14ac:dyDescent="0.2">
      <c r="A31" s="2">
        <v>3</v>
      </c>
      <c r="B31" s="2">
        <v>2</v>
      </c>
      <c r="C31" s="2">
        <v>1</v>
      </c>
      <c r="E31" s="2">
        <v>3</v>
      </c>
      <c r="F31" s="2">
        <v>1</v>
      </c>
      <c r="G31" s="2">
        <v>2</v>
      </c>
      <c r="I31" s="2">
        <v>3</v>
      </c>
      <c r="J31" s="2">
        <v>2</v>
      </c>
      <c r="K31" s="2">
        <v>1</v>
      </c>
      <c r="M31" s="2">
        <v>3</v>
      </c>
      <c r="N31" s="2">
        <v>1</v>
      </c>
      <c r="O31" s="2">
        <v>2</v>
      </c>
      <c r="Q31" s="2">
        <v>3</v>
      </c>
      <c r="R31" s="2">
        <v>1</v>
      </c>
      <c r="S31" s="2">
        <v>2</v>
      </c>
    </row>
    <row r="32" spans="1:19" x14ac:dyDescent="0.2">
      <c r="A32" s="2" t="s">
        <v>0</v>
      </c>
      <c r="B32" s="2" t="s">
        <v>2</v>
      </c>
      <c r="C32" s="2" t="s">
        <v>1</v>
      </c>
      <c r="E32" s="2" t="s">
        <v>0</v>
      </c>
      <c r="F32" s="2" t="s">
        <v>2</v>
      </c>
      <c r="G32" s="2" t="s">
        <v>1</v>
      </c>
      <c r="I32" s="2" t="s">
        <v>0</v>
      </c>
      <c r="J32" s="2" t="s">
        <v>2</v>
      </c>
      <c r="K32" s="2" t="s">
        <v>1</v>
      </c>
      <c r="M32" s="2" t="s">
        <v>0</v>
      </c>
      <c r="N32" s="2" t="s">
        <v>2</v>
      </c>
      <c r="O32" s="2" t="s">
        <v>1</v>
      </c>
      <c r="Q32" s="2" t="s">
        <v>0</v>
      </c>
      <c r="R32" s="2" t="s">
        <v>2</v>
      </c>
      <c r="S32" s="2" t="s">
        <v>1</v>
      </c>
    </row>
    <row r="33" spans="1:19" x14ac:dyDescent="0.2">
      <c r="A33" s="2">
        <v>3</v>
      </c>
      <c r="B33" s="2">
        <v>1</v>
      </c>
      <c r="C33" s="2">
        <v>2</v>
      </c>
      <c r="E33" s="2">
        <v>3</v>
      </c>
      <c r="F33" s="2">
        <v>1</v>
      </c>
      <c r="G33" s="2">
        <v>2</v>
      </c>
      <c r="I33" s="2">
        <v>3</v>
      </c>
      <c r="J33" s="2">
        <v>1</v>
      </c>
      <c r="K33" s="2">
        <v>2</v>
      </c>
      <c r="M33" s="2">
        <v>2</v>
      </c>
      <c r="N33" s="2">
        <v>1</v>
      </c>
      <c r="O33" s="2">
        <v>3</v>
      </c>
      <c r="Q33" s="2">
        <v>2</v>
      </c>
      <c r="R33" s="2">
        <v>1</v>
      </c>
      <c r="S33" s="2">
        <v>3</v>
      </c>
    </row>
    <row r="34" spans="1:19" x14ac:dyDescent="0.2">
      <c r="A34" s="2" t="s">
        <v>0</v>
      </c>
      <c r="B34" s="2" t="s">
        <v>1</v>
      </c>
      <c r="C34" s="2" t="s">
        <v>2</v>
      </c>
      <c r="E34" s="2" t="s">
        <v>0</v>
      </c>
      <c r="F34" s="2" t="s">
        <v>1</v>
      </c>
      <c r="G34" s="2" t="s">
        <v>2</v>
      </c>
      <c r="I34" s="2" t="s">
        <v>0</v>
      </c>
      <c r="J34" s="2" t="s">
        <v>1</v>
      </c>
      <c r="K34" s="2" t="s">
        <v>2</v>
      </c>
      <c r="M34" s="2" t="s">
        <v>0</v>
      </c>
      <c r="N34" s="2" t="s">
        <v>1</v>
      </c>
      <c r="O34" s="2" t="s">
        <v>2</v>
      </c>
      <c r="Q34" s="2" t="s">
        <v>0</v>
      </c>
      <c r="R34" s="2" t="s">
        <v>1</v>
      </c>
      <c r="S34" s="2" t="s">
        <v>2</v>
      </c>
    </row>
    <row r="35" spans="1:19" x14ac:dyDescent="0.2">
      <c r="A35" s="2">
        <v>1</v>
      </c>
      <c r="B35" s="2">
        <v>2</v>
      </c>
      <c r="C35" s="2">
        <v>3</v>
      </c>
      <c r="E35" s="2">
        <v>2</v>
      </c>
      <c r="F35" s="2">
        <v>3</v>
      </c>
      <c r="G35" s="2">
        <v>1</v>
      </c>
      <c r="I35" s="2">
        <v>2</v>
      </c>
      <c r="J35" s="2">
        <v>3</v>
      </c>
      <c r="K35" s="2">
        <v>1</v>
      </c>
      <c r="M35" s="2">
        <v>1</v>
      </c>
      <c r="N35" s="2">
        <v>3</v>
      </c>
      <c r="O35" s="2">
        <v>2</v>
      </c>
      <c r="Q35" s="2">
        <v>2</v>
      </c>
      <c r="R35" s="2">
        <v>3</v>
      </c>
      <c r="S35" s="2">
        <v>1</v>
      </c>
    </row>
    <row r="36" spans="1:19" x14ac:dyDescent="0.2">
      <c r="A36" s="2" t="s">
        <v>2</v>
      </c>
      <c r="B36" s="2" t="s">
        <v>0</v>
      </c>
      <c r="C36" s="2" t="s">
        <v>1</v>
      </c>
      <c r="E36" s="2" t="s">
        <v>2</v>
      </c>
      <c r="F36" s="2" t="s">
        <v>0</v>
      </c>
      <c r="G36" s="2" t="s">
        <v>1</v>
      </c>
      <c r="I36" s="2" t="s">
        <v>2</v>
      </c>
      <c r="J36" s="2" t="s">
        <v>0</v>
      </c>
      <c r="K36" s="2" t="s">
        <v>1</v>
      </c>
      <c r="M36" s="2" t="s">
        <v>2</v>
      </c>
      <c r="N36" s="2" t="s">
        <v>0</v>
      </c>
      <c r="O36" s="2" t="s">
        <v>1</v>
      </c>
      <c r="Q36" s="2" t="s">
        <v>2</v>
      </c>
      <c r="R36" s="2" t="s">
        <v>0</v>
      </c>
      <c r="S36" s="2" t="s">
        <v>1</v>
      </c>
    </row>
    <row r="37" spans="1:19" x14ac:dyDescent="0.2">
      <c r="A37" s="2">
        <v>2</v>
      </c>
      <c r="B37" s="2">
        <v>1</v>
      </c>
      <c r="C37" s="2">
        <v>3</v>
      </c>
      <c r="E37" s="2">
        <v>1</v>
      </c>
      <c r="F37" s="2">
        <v>2</v>
      </c>
      <c r="G37" s="2">
        <v>3</v>
      </c>
      <c r="I37" s="2">
        <v>1</v>
      </c>
      <c r="J37" s="2">
        <v>2</v>
      </c>
      <c r="K37" s="2">
        <v>3</v>
      </c>
      <c r="M37" s="2">
        <v>2</v>
      </c>
      <c r="N37" s="2">
        <v>3</v>
      </c>
      <c r="O37" s="2">
        <v>1</v>
      </c>
      <c r="Q37" s="2">
        <v>1</v>
      </c>
      <c r="R37" s="2">
        <v>2</v>
      </c>
      <c r="S37" s="2">
        <v>3</v>
      </c>
    </row>
    <row r="38" spans="1:19" x14ac:dyDescent="0.2">
      <c r="A38" s="2" t="s">
        <v>1</v>
      </c>
      <c r="B38" s="2" t="s">
        <v>0</v>
      </c>
      <c r="C38" s="2" t="s">
        <v>2</v>
      </c>
      <c r="E38" s="2" t="s">
        <v>1</v>
      </c>
      <c r="F38" s="2" t="s">
        <v>0</v>
      </c>
      <c r="G38" s="2" t="s">
        <v>2</v>
      </c>
      <c r="I38" s="2" t="s">
        <v>1</v>
      </c>
      <c r="J38" s="2" t="s">
        <v>0</v>
      </c>
      <c r="K38" s="2" t="s">
        <v>2</v>
      </c>
      <c r="M38" s="2" t="s">
        <v>1</v>
      </c>
      <c r="N38" s="2" t="s">
        <v>0</v>
      </c>
      <c r="O38" s="2" t="s">
        <v>2</v>
      </c>
      <c r="Q38" s="2" t="s">
        <v>1</v>
      </c>
      <c r="R38" s="2" t="s">
        <v>0</v>
      </c>
      <c r="S38" s="2" t="s">
        <v>2</v>
      </c>
    </row>
    <row r="39" spans="1:19" x14ac:dyDescent="0.2">
      <c r="A39" s="2">
        <v>3</v>
      </c>
      <c r="B39" s="2">
        <v>2</v>
      </c>
      <c r="C39" s="2">
        <v>1</v>
      </c>
      <c r="E39" s="2">
        <v>3</v>
      </c>
      <c r="F39" s="2">
        <v>2</v>
      </c>
      <c r="G39" s="2">
        <v>1</v>
      </c>
      <c r="I39" s="2">
        <v>2</v>
      </c>
      <c r="J39" s="2">
        <v>3</v>
      </c>
      <c r="K39" s="2">
        <v>1</v>
      </c>
      <c r="M39" s="2">
        <v>2</v>
      </c>
      <c r="N39" s="2">
        <v>3</v>
      </c>
      <c r="O39" s="2">
        <v>1</v>
      </c>
      <c r="Q39" s="2">
        <v>1</v>
      </c>
      <c r="R39" s="2">
        <v>3</v>
      </c>
      <c r="S39" s="2">
        <v>2</v>
      </c>
    </row>
    <row r="40" spans="1:19" x14ac:dyDescent="0.2">
      <c r="A40" s="2" t="s">
        <v>1</v>
      </c>
      <c r="B40" s="2" t="s">
        <v>0</v>
      </c>
      <c r="C40" s="2" t="s">
        <v>2</v>
      </c>
      <c r="E40" s="2" t="s">
        <v>1</v>
      </c>
      <c r="F40" s="2" t="s">
        <v>0</v>
      </c>
      <c r="G40" s="2" t="s">
        <v>2</v>
      </c>
      <c r="I40" s="2" t="s">
        <v>1</v>
      </c>
      <c r="J40" s="2" t="s">
        <v>0</v>
      </c>
      <c r="K40" s="2" t="s">
        <v>2</v>
      </c>
      <c r="M40" s="2" t="s">
        <v>1</v>
      </c>
      <c r="N40" s="2" t="s">
        <v>0</v>
      </c>
      <c r="O40" s="2" t="s">
        <v>2</v>
      </c>
      <c r="Q40" s="2" t="s">
        <v>1</v>
      </c>
      <c r="R40" s="2" t="s">
        <v>0</v>
      </c>
      <c r="S40" s="2" t="s">
        <v>2</v>
      </c>
    </row>
    <row r="41" spans="1:19" x14ac:dyDescent="0.2">
      <c r="A41" s="2">
        <v>2</v>
      </c>
      <c r="B41" s="2">
        <v>3</v>
      </c>
      <c r="C41" s="2">
        <v>1</v>
      </c>
      <c r="E41" s="2">
        <v>3</v>
      </c>
      <c r="F41" s="2">
        <v>2</v>
      </c>
      <c r="G41" s="2">
        <v>1</v>
      </c>
      <c r="I41" s="2">
        <v>2</v>
      </c>
      <c r="J41" s="2">
        <v>3</v>
      </c>
      <c r="K41" s="2">
        <v>1</v>
      </c>
      <c r="M41" s="2">
        <v>2</v>
      </c>
      <c r="N41" s="2">
        <v>3</v>
      </c>
      <c r="O41" s="2">
        <v>1</v>
      </c>
      <c r="Q41" s="2">
        <v>3</v>
      </c>
      <c r="R41" s="2">
        <v>2</v>
      </c>
      <c r="S41" s="2">
        <v>1</v>
      </c>
    </row>
    <row r="42" spans="1:19" x14ac:dyDescent="0.2">
      <c r="A42" s="2" t="s">
        <v>1</v>
      </c>
      <c r="B42" s="2" t="s">
        <v>0</v>
      </c>
      <c r="C42" s="2" t="s">
        <v>2</v>
      </c>
      <c r="E42" s="2" t="s">
        <v>1</v>
      </c>
      <c r="F42" s="2" t="s">
        <v>0</v>
      </c>
      <c r="G42" s="2" t="s">
        <v>2</v>
      </c>
      <c r="I42" s="2" t="s">
        <v>1</v>
      </c>
      <c r="J42" s="2" t="s">
        <v>0</v>
      </c>
      <c r="K42" s="2" t="s">
        <v>2</v>
      </c>
      <c r="M42" s="2" t="s">
        <v>1</v>
      </c>
      <c r="N42" s="2" t="s">
        <v>0</v>
      </c>
      <c r="O42" s="2" t="s">
        <v>2</v>
      </c>
      <c r="Q42" s="2" t="s">
        <v>1</v>
      </c>
      <c r="R42" s="2" t="s">
        <v>0</v>
      </c>
      <c r="S42" s="2" t="s">
        <v>2</v>
      </c>
    </row>
    <row r="43" spans="1:19" x14ac:dyDescent="0.2">
      <c r="A43" s="2">
        <v>2</v>
      </c>
      <c r="B43" s="2">
        <v>3</v>
      </c>
      <c r="C43" s="2">
        <v>1</v>
      </c>
      <c r="E43" s="2">
        <v>3</v>
      </c>
      <c r="F43" s="2">
        <v>1</v>
      </c>
      <c r="G43" s="2">
        <v>2</v>
      </c>
      <c r="I43" s="2">
        <v>2</v>
      </c>
      <c r="J43" s="2">
        <v>3</v>
      </c>
      <c r="K43" s="2">
        <v>1</v>
      </c>
      <c r="M43" s="2">
        <v>2</v>
      </c>
      <c r="N43" s="2">
        <v>3</v>
      </c>
      <c r="O43" s="2">
        <v>1</v>
      </c>
      <c r="Q43" s="2">
        <v>1</v>
      </c>
      <c r="R43" s="2">
        <v>3</v>
      </c>
      <c r="S43" s="2">
        <v>2</v>
      </c>
    </row>
    <row r="44" spans="1:19" x14ac:dyDescent="0.2">
      <c r="A44" s="2" t="s">
        <v>0</v>
      </c>
      <c r="B44" s="2" t="s">
        <v>2</v>
      </c>
      <c r="C44" s="2" t="s">
        <v>1</v>
      </c>
      <c r="E44" s="2" t="s">
        <v>0</v>
      </c>
      <c r="F44" s="2" t="s">
        <v>2</v>
      </c>
      <c r="G44" s="2" t="s">
        <v>1</v>
      </c>
      <c r="I44" s="2" t="s">
        <v>0</v>
      </c>
      <c r="J44" s="2" t="s">
        <v>2</v>
      </c>
      <c r="K44" s="2" t="s">
        <v>1</v>
      </c>
      <c r="M44" s="2" t="s">
        <v>0</v>
      </c>
      <c r="N44" s="2" t="s">
        <v>2</v>
      </c>
      <c r="O44" s="2" t="s">
        <v>1</v>
      </c>
      <c r="Q44" s="2" t="s">
        <v>0</v>
      </c>
      <c r="R44" s="2" t="s">
        <v>2</v>
      </c>
      <c r="S44" s="2" t="s">
        <v>1</v>
      </c>
    </row>
    <row r="45" spans="1:19" x14ac:dyDescent="0.2">
      <c r="A45" s="2">
        <v>1</v>
      </c>
      <c r="B45" s="2">
        <v>2</v>
      </c>
      <c r="C45" s="2">
        <v>3</v>
      </c>
      <c r="E45" s="2">
        <v>2</v>
      </c>
      <c r="F45" s="2">
        <v>1</v>
      </c>
      <c r="G45" s="2">
        <v>3</v>
      </c>
      <c r="I45" s="2">
        <v>2</v>
      </c>
      <c r="J45" s="2">
        <v>1</v>
      </c>
      <c r="K45" s="2">
        <v>3</v>
      </c>
      <c r="M45" s="2">
        <v>2</v>
      </c>
      <c r="N45" s="2">
        <v>3</v>
      </c>
      <c r="O45" s="2">
        <v>1</v>
      </c>
      <c r="Q45" s="2">
        <v>2</v>
      </c>
      <c r="R45" s="2">
        <v>3</v>
      </c>
      <c r="S45" s="2">
        <v>1</v>
      </c>
    </row>
    <row r="46" spans="1:19" x14ac:dyDescent="0.2">
      <c r="A46" s="2" t="s">
        <v>2</v>
      </c>
      <c r="B46" s="2" t="s">
        <v>0</v>
      </c>
      <c r="C46" s="2" t="s">
        <v>1</v>
      </c>
      <c r="E46" s="2" t="s">
        <v>2</v>
      </c>
      <c r="F46" s="2" t="s">
        <v>0</v>
      </c>
      <c r="G46" s="2" t="s">
        <v>1</v>
      </c>
      <c r="I46" s="2" t="s">
        <v>2</v>
      </c>
      <c r="J46" s="2" t="s">
        <v>0</v>
      </c>
      <c r="K46" s="2" t="s">
        <v>1</v>
      </c>
      <c r="M46" s="2" t="s">
        <v>2</v>
      </c>
      <c r="N46" s="2" t="s">
        <v>0</v>
      </c>
      <c r="O46" s="2" t="s">
        <v>1</v>
      </c>
      <c r="Q46" s="2" t="s">
        <v>2</v>
      </c>
      <c r="R46" s="2" t="s">
        <v>0</v>
      </c>
      <c r="S46" s="2" t="s">
        <v>1</v>
      </c>
    </row>
    <row r="47" spans="1:19" x14ac:dyDescent="0.2">
      <c r="A47" s="2">
        <v>1</v>
      </c>
      <c r="B47" s="2">
        <v>2</v>
      </c>
      <c r="C47" s="2">
        <v>3</v>
      </c>
      <c r="E47" s="2">
        <v>1</v>
      </c>
      <c r="F47" s="2">
        <v>2</v>
      </c>
      <c r="G47" s="2">
        <v>3</v>
      </c>
      <c r="I47" s="2">
        <v>1</v>
      </c>
      <c r="J47" s="2">
        <v>3</v>
      </c>
      <c r="K47" s="2">
        <v>2</v>
      </c>
      <c r="M47" s="2">
        <v>1</v>
      </c>
      <c r="N47" s="2">
        <v>3</v>
      </c>
      <c r="O47" s="2">
        <v>2</v>
      </c>
      <c r="Q47" s="2">
        <v>2</v>
      </c>
      <c r="R47" s="2">
        <v>1</v>
      </c>
      <c r="S47" s="2">
        <v>3</v>
      </c>
    </row>
    <row r="48" spans="1:19" x14ac:dyDescent="0.2">
      <c r="A48" s="2" t="s">
        <v>0</v>
      </c>
      <c r="B48" s="2" t="s">
        <v>2</v>
      </c>
      <c r="C48" s="2" t="s">
        <v>1</v>
      </c>
      <c r="E48" s="2" t="s">
        <v>0</v>
      </c>
      <c r="F48" s="2" t="s">
        <v>2</v>
      </c>
      <c r="G48" s="2" t="s">
        <v>1</v>
      </c>
      <c r="I48" s="2" t="s">
        <v>0</v>
      </c>
      <c r="J48" s="2" t="s">
        <v>2</v>
      </c>
      <c r="K48" s="2" t="s">
        <v>1</v>
      </c>
      <c r="M48" s="2" t="s">
        <v>0</v>
      </c>
      <c r="N48" s="2" t="s">
        <v>2</v>
      </c>
      <c r="O48" s="2" t="s">
        <v>1</v>
      </c>
      <c r="Q48" s="2" t="s">
        <v>0</v>
      </c>
      <c r="R48" s="2" t="s">
        <v>2</v>
      </c>
      <c r="S48" s="2" t="s">
        <v>1</v>
      </c>
    </row>
    <row r="49" spans="1:19" x14ac:dyDescent="0.2">
      <c r="A49">
        <v>3</v>
      </c>
      <c r="B49">
        <v>1</v>
      </c>
      <c r="C49">
        <v>2</v>
      </c>
      <c r="E49">
        <v>3</v>
      </c>
      <c r="F49">
        <v>1</v>
      </c>
      <c r="G49">
        <v>2</v>
      </c>
      <c r="I49">
        <v>2</v>
      </c>
      <c r="J49">
        <v>1</v>
      </c>
      <c r="K49">
        <v>3</v>
      </c>
      <c r="M49">
        <v>2</v>
      </c>
      <c r="N49">
        <v>3</v>
      </c>
      <c r="O49">
        <v>1</v>
      </c>
      <c r="Q49">
        <v>2</v>
      </c>
      <c r="R49">
        <v>1</v>
      </c>
      <c r="S49">
        <v>3</v>
      </c>
    </row>
    <row r="50" spans="1:19" x14ac:dyDescent="0.2">
      <c r="A50" s="1" t="s">
        <v>1</v>
      </c>
      <c r="B50" s="1" t="s">
        <v>2</v>
      </c>
      <c r="C50" s="1" t="s">
        <v>0</v>
      </c>
      <c r="E50" s="1" t="s">
        <v>1</v>
      </c>
      <c r="F50" s="1" t="s">
        <v>2</v>
      </c>
      <c r="G50" s="1" t="s">
        <v>0</v>
      </c>
      <c r="I50" s="1" t="s">
        <v>1</v>
      </c>
      <c r="J50" s="1" t="s">
        <v>2</v>
      </c>
      <c r="K50" s="1" t="s">
        <v>0</v>
      </c>
      <c r="M50" s="1" t="s">
        <v>1</v>
      </c>
      <c r="N50" s="1" t="s">
        <v>2</v>
      </c>
      <c r="O50" s="1" t="s">
        <v>0</v>
      </c>
      <c r="Q50" s="1" t="s">
        <v>1</v>
      </c>
      <c r="R50" s="1" t="s">
        <v>2</v>
      </c>
      <c r="S50" s="1" t="s">
        <v>0</v>
      </c>
    </row>
    <row r="51" spans="1:19" x14ac:dyDescent="0.2">
      <c r="A51" s="1">
        <f>SUM(SUMIF(A30:C30, "CDE", A31:C31),SUMIF(A32:C32, "CDE", A33:C33),SUMIF(A34:C34, "CDE", A35:C35),SUMIF(A36:C36, "CDE", A37:C37),SUMIF(A38:C38, "CDE", A39:C39),SUMIF(A40:C40, "CDE", A41:C41),SUMIF(A42:C42, "CDE", A43:C43),SUMIF(A44:C44, "CDE", A45:C45),SUMIF(A46:C46, "CDE", A47:C47),SUMIF(A48:C48, "CDE", A49:C49))</f>
        <v>24</v>
      </c>
      <c r="B51" s="1">
        <f>SUM(SUMIF(A30:C30, "REP", A31:C31),SUMIF(A32:C32, "REP", A33:C33),SUMIF(A34:C34, "REP", A35:C35),SUMIF(A36:C36, "REP", A37:C37),SUMIF(A38:C38, "REP", A39:C39),SUMIF(A40:C40, "REP", A41:C41),SUMIF(A42:C42, "REP", A43:C43),SUMIF(A44:C44, "REP", A45:C45),SUMIF(A46:C46, "REP", A47:C47),SUMIF(A48:C48, "REP", A49:C49))</f>
        <v>14</v>
      </c>
      <c r="C51" s="1">
        <f>SUM(SUMIF(A30:C30, "SMC", A31:C31),SUMIF(A32:C32, "SMC", A33:C33),SUMIF(A34:C34, "SMC", A35:C35),SUMIF(A36:C36, "SMC", A37:C37),SUMIF(A38:C38, "SMC", A39:C39),SUMIF(A40:C40, "SMC", A41:C41),SUMIF(A42:C42, "SMC", A43:C43),SUMIF(A44:C44, "SMC", A45:C45),SUMIF(A46:C46, "SMC", A47:C47),SUMIF(A48:C48, "SMC", A49:C49))</f>
        <v>22</v>
      </c>
      <c r="D51" s="5"/>
      <c r="E51" s="1">
        <f>SUM(SUMIF(E30:G30, "CDE", E31:G31),SUMIF(E32:G32, "CDE", E33:G33),SUMIF(E34:G34, "CDE", E35:G35),SUMIF(E36:G36, "CDE", E37:G37),SUMIF(E38:G38, "CDE", E39:G39),SUMIF(E40:G40, "CDE", E41:G41),SUMIF(E42:G42, "CDE", E43:G43),SUMIF(E44:G44, "CDE", E45:G45),SUMIF(E46:G46, "CDE", E47:G47),SUMIF(E48:G48, "CDE", E49:G49))</f>
        <v>26</v>
      </c>
      <c r="F51" s="1">
        <f>SUM(SUMIF(E30:G30, "REP", E31:G31),SUMIF(E32:G32, "REP", E33:G33),SUMIF(E34:G34, "REP", E35:G35),SUMIF(E36:G36, "REP", E37:G37),SUMIF(E38:G38, "REP", E39:G39),SUMIF(E40:G40, "REP", E41:G41),SUMIF(E42:G42, "REP", E43:G43),SUMIF(E44:G44, "REP", E45:G45),SUMIF(E46:G46, "REP", E47:G47),SUMIF(E48:G48, "REP", E49:G49))</f>
        <v>12</v>
      </c>
      <c r="G51" s="1">
        <f>SUM(SUMIF(E30:G30, "SMC", E31:G31),SUMIF(E32:G32, "SMC", E33:G33),SUMIF(E34:G34, "SMC", E35:G35),SUMIF(E36:G36, "SMC", E37:G37),SUMIF(E38:G38, "SMC", E39:G39),SUMIF(E40:G40, "SMC", E41:G41),SUMIF(E42:G42, "SMC", E43:G43),SUMIF(E44:G44, "SMC", E45:G45),SUMIF(E46:G46, "SMC", E47:G47),SUMIF(E48:G48, "SMC", E49:G49))</f>
        <v>22</v>
      </c>
      <c r="H51" s="5"/>
      <c r="I51" s="1">
        <f>SUM(SUMIF(I30:K30, "CDE", I31:K31),SUMIF(I32:K32, "CDE", I33:K33),SUMIF(I34:K34, "CDE", I35:K35),SUMIF(I36:K36, "CDE", I37:K37),SUMIF(I38:K38, "CDE", I39:K39),SUMIF(I40:K40, "CDE", I41:K41),SUMIF(I42:K42, "CDE", I43:K43),SUMIF(I44:K44, "CDE", I45:K45),SUMIF(I46:K46, "CDE", I47:K47),SUMIF(I48:K48, "CDE", I49:K49))</f>
        <v>24</v>
      </c>
      <c r="J51" s="1">
        <f>SUM(SUMIF(I30:K30, "REP", I31:K31),SUMIF(I32:K32, "REP", I33:K33),SUMIF(I34:K34, "REP", I35:K35),SUMIF(I36:K36, "REP", I37:K37),SUMIF(I38:K38, "REP", I39:K39),SUMIF(I40:K40, "REP", I41:K41),SUMIF(I42:K42, "REP", I43:K43),SUMIF(I44:K44, "REP", I45:K45),SUMIF(I46:K46, "REP", I47:K47),SUMIF(I48:K48, "REP", I49:K49))</f>
        <v>10</v>
      </c>
      <c r="K51" s="1">
        <f>SUM(SUMIF(I30:K30, "SMC", I31:K31),SUMIF(I32:K32, "SMC", I33:K33),SUMIF(I34:K34, "SMC", I35:K35),SUMIF(I36:K36, "SMC", I37:K37),SUMIF(I38:K38, "SMC", I39:K39),SUMIF(I40:K40, "SMC", I41:K41),SUMIF(I42:K42, "SMC", I43:K43),SUMIF(I44:K44, "SMC", I45:K45),SUMIF(I46:K46, "SMC", I47:K47),SUMIF(I48:K48, "SMC", I49:K49))</f>
        <v>26</v>
      </c>
      <c r="L51" s="5"/>
      <c r="M51" s="1">
        <f>SUM(SUMIF(M30:O30, "CDE", M31:O31),SUMIF(M32:O32, "CDE", M33:O33),SUMIF(M34:O34, "CDE", M35:O35),SUMIF(M36:O36, "CDE", M37:O37),SUMIF(M38:O38, "CDE", M39:O39),SUMIF(M40:O40, "CDE", M41:O41),SUMIF(M42:O42, "CDE", M43:O43),SUMIF(M44:O44, "CDE", M45:O45),SUMIF(M46:O46, "CDE", M47:O47),SUMIF(M48:O48, "CDE", M49:O49))</f>
        <v>18</v>
      </c>
      <c r="N51" s="1">
        <f>SUM(SUMIF(M30:O30, "REP", M31:O31),SUMIF(M32:O32, "REP", M33:O33),SUMIF(M34:O34, "REP", M35:O35),SUMIF(M36:O36, "REP", M37:O37),SUMIF(M38:O38, "REP", M39:O39),SUMIF(M40:O40, "REP", M41:O41),SUMIF(M42:O42, "REP", M43:O43),SUMIF(M44:O44, "REP", M45:O45),SUMIF(M46:O46, "REP", M47:O47),SUMIF(M48:O48, "REP", M49:O49))</f>
        <v>17</v>
      </c>
      <c r="O51" s="1">
        <f>SUM(SUMIF(M30:O30, "SMC", M31:O31),SUMIF(M32:O32, "SMC", M33:O33),SUMIF(M34:O34, "SMC", M35:O35),SUMIF(M36:O36, "SMC", M37:O37),SUMIF(M38:O38, "SMC", M39:O39),SUMIF(M40:O40, "SMC", M41:O41),SUMIF(M42:O42, "SMC", M43:O43),SUMIF(M44:O44, "SMC", M45:O45),SUMIF(M46:O46, "SMC", M47:O47),SUMIF(M48:O48, "SMC", M49:O49))</f>
        <v>25</v>
      </c>
      <c r="P51" s="5"/>
      <c r="Q51" s="1">
        <f>SUM(SUMIF(Q30:S30, "CDE", Q31:S31),SUMIF(Q32:S32, "CDE", Q33:S33),SUMIF(Q34:S34, "CDE", Q35:S35),SUMIF(Q36:S36, "CDE", Q37:S37),SUMIF(Q38:S38, "CDE", Q39:S39),SUMIF(Q40:S40, "CDE", Q41:S41),SUMIF(Q42:S42, "CDE", Q43:S43),SUMIF(Q44:S44, "CDE", Q45:S45),SUMIF(Q46:S46, "CDE", Q47:S47),SUMIF(Q48:S48, "CDE", Q49:S49))</f>
        <v>22</v>
      </c>
      <c r="R51" s="1">
        <f>SUM(SUMIF(Q30:S30, "REP", Q31:S31),SUMIF(Q32:S32, "REP", Q33:S33),SUMIF(Q34:S34, "REP", Q35:S35),SUMIF(Q36:S36, "REP", Q37:S37),SUMIF(Q38:S38, "REP", Q39:S39),SUMIF(Q40:S40, "REP", Q41:S41),SUMIF(Q42:S42, "REP", Q43:S43),SUMIF(Q44:S44, "REP", Q45:S45),SUMIF(Q46:S46, "REP", Q47:S47),SUMIF(Q48:S48, "REP", Q49:S49))</f>
        <v>16</v>
      </c>
      <c r="S51" s="1">
        <f>SUM(SUMIF(Q30:S30, "SMC", Q31:S31),SUMIF(Q32:S32, "SMC", Q33:S33),SUMIF(Q34:S34, "SMC", Q35:S35),SUMIF(Q36:S36, "SMC", Q37:S37),SUMIF(Q38:S38, "SMC", Q39:S39),SUMIF(Q40:S40, "SMC", Q41:S41),SUMIF(Q42:S42, "SMC", Q43:S43),SUMIF(Q44:S44, "SMC", Q45:S45),SUMIF(Q46:S46, "SMC", Q47:S47),SUMIF(Q48:S48, "SMC", Q49:S49))</f>
        <v>22</v>
      </c>
    </row>
    <row r="52" spans="1:19" s="3" customFormat="1" x14ac:dyDescent="0.2"/>
    <row r="53" spans="1:19" s="3" customFormat="1" x14ac:dyDescent="0.2"/>
    <row r="63" spans="1:19" x14ac:dyDescent="0.2">
      <c r="A63" t="s">
        <v>1</v>
      </c>
      <c r="B63" t="s">
        <v>2</v>
      </c>
      <c r="C63" t="s">
        <v>0</v>
      </c>
    </row>
    <row r="64" spans="1:19" x14ac:dyDescent="0.2">
      <c r="A64">
        <f>SUM(A24,E24,I24,M24,Q24,A51,E51,I51,M51,Q51)</f>
        <v>228</v>
      </c>
      <c r="B64">
        <f t="shared" ref="B64:C64" si="0">SUM(B24,F24,J24,N24,R24,B51,F51,J51,N51,R51)</f>
        <v>132</v>
      </c>
      <c r="C64">
        <f t="shared" si="0"/>
        <v>240</v>
      </c>
    </row>
    <row r="68" spans="1:3" x14ac:dyDescent="0.2">
      <c r="A68">
        <f>A64/3</f>
        <v>76</v>
      </c>
      <c r="B68">
        <f>B64/3</f>
        <v>44</v>
      </c>
      <c r="C68">
        <f>C64/3</f>
        <v>80</v>
      </c>
    </row>
  </sheetData>
  <mergeCells count="10">
    <mergeCell ref="A1:C1"/>
    <mergeCell ref="E1:G1"/>
    <mergeCell ref="I1:K1"/>
    <mergeCell ref="M1:O1"/>
    <mergeCell ref="Q1:S1"/>
    <mergeCell ref="A28:C28"/>
    <mergeCell ref="E28:G28"/>
    <mergeCell ref="I28:K28"/>
    <mergeCell ref="M28:O28"/>
    <mergeCell ref="Q28:S28"/>
  </mergeCells>
  <conditionalFormatting sqref="A3:C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S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S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Sorcha</vt:lpstr>
      <vt:lpstr>Harry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2023-08-29T12:27:59Z</dcterms:created>
  <dcterms:modified xsi:type="dcterms:W3CDTF">2023-08-30T18:25:45Z</dcterms:modified>
</cp:coreProperties>
</file>