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GITHUB\"/>
    </mc:Choice>
  </mc:AlternateContent>
  <xr:revisionPtr revIDLastSave="0" documentId="13_ncr:1_{8014857B-1EF6-406E-848B-C88BFDD7C032}" xr6:coauthVersionLast="47" xr6:coauthVersionMax="47" xr10:uidLastSave="{00000000-0000-0000-0000-000000000000}"/>
  <bookViews>
    <workbookView xWindow="-110" yWindow="-110" windowWidth="19420" windowHeight="11020" tabRatio="916" xr2:uid="{00000000-000D-0000-FFFF-FFFF00000000}"/>
  </bookViews>
  <sheets>
    <sheet name="count if" sheetId="16" r:id="rId1"/>
    <sheet name="Top 10 Cities by Population" sheetId="6" r:id="rId2"/>
    <sheet name="chart ex-1" sheetId="1" r:id="rId3"/>
    <sheet name="EX-2_DATES" sheetId="7" r:id="rId4"/>
    <sheet name="EX-3_Formula" sheetId="8" r:id="rId5"/>
    <sheet name="EX-4_NUMBER SERIES" sheetId="9" r:id="rId6"/>
    <sheet name="Color Formats" sheetId="10" r:id="rId7"/>
    <sheet name="coppee metals" sheetId="11" r:id="rId8"/>
    <sheet name="CHARTS 2" sheetId="12" r:id="rId9"/>
    <sheet name="CHART3" sheetId="14" r:id="rId10"/>
    <sheet name="SORTING" sheetId="17" r:id="rId11"/>
  </sheets>
  <externalReferences>
    <externalReference r:id="rId12"/>
    <externalReference r:id="rId13"/>
  </externalReferences>
  <definedNames>
    <definedName name="_xlnm._FilterDatabase" localSheetId="10" hidden="1">SORTING!$A$11:$F$11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6" l="1"/>
  <c r="J13" i="16" s="1"/>
  <c r="E20" i="8"/>
  <c r="E19" i="8"/>
  <c r="E18" i="8"/>
  <c r="E17" i="8"/>
</calcChain>
</file>

<file path=xl/sharedStrings.xml><?xml version="1.0" encoding="utf-8"?>
<sst xmlns="http://schemas.openxmlformats.org/spreadsheetml/2006/main" count="509" uniqueCount="218">
  <si>
    <t>Rank</t>
  </si>
  <si>
    <t>City</t>
  </si>
  <si>
    <t>Country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</si>
  <si>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</si>
  <si>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</si>
  <si>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</si>
  <si>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</si>
  <si>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</si>
  <si>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</si>
  <si>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</si>
  <si>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</si>
  <si>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</si>
  <si>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</si>
  <si>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</si>
  <si>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</si>
  <si>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</si>
  <si>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</si>
  <si>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</si>
  <si>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</si>
  <si>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</si>
  <si>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</si>
  <si>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</si>
  <si>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Population 
(Urban - City Limits)</t>
  </si>
  <si>
    <t>Date Series to Create - 2</t>
  </si>
  <si>
    <t>Date Series to Create - 1</t>
  </si>
  <si>
    <t>SHORTEST CELEBRITY MARRIAGES</t>
  </si>
  <si>
    <t>Bride</t>
  </si>
  <si>
    <t>Groom</t>
  </si>
  <si>
    <t>Married</t>
  </si>
  <si>
    <t>Split</t>
  </si>
  <si>
    <t>Days together</t>
  </si>
  <si>
    <t>Britney Spears</t>
  </si>
  <si>
    <t>Jason Allen Alexander</t>
  </si>
  <si>
    <t>January 2004</t>
  </si>
  <si>
    <t>Lisa Marie Presley</t>
  </si>
  <si>
    <t>Nicholas Cage</t>
  </si>
  <si>
    <t>August 2002</t>
  </si>
  <si>
    <t>November 2002</t>
  </si>
  <si>
    <t>Jennifer Lopez</t>
  </si>
  <si>
    <t>Cris Judd</t>
  </si>
  <si>
    <t>October 2001</t>
  </si>
  <si>
    <t>July 2002</t>
  </si>
  <si>
    <t>Courtney Thorne-Smith</t>
  </si>
  <si>
    <t>Andrew Conrad</t>
  </si>
  <si>
    <t>June 2000</t>
  </si>
  <si>
    <t>January 2001</t>
  </si>
  <si>
    <t>Carmen Electra</t>
  </si>
  <si>
    <t>Dennis Rodman</t>
  </si>
  <si>
    <t>November 1998</t>
  </si>
  <si>
    <t>March 1999</t>
  </si>
  <si>
    <t>Donna Peele</t>
  </si>
  <si>
    <t>Charlie Sheen</t>
  </si>
  <si>
    <t>September 1995</t>
  </si>
  <si>
    <t>February 1996</t>
  </si>
  <si>
    <t>Drew Barrymore</t>
  </si>
  <si>
    <t>Jeremy Thomas</t>
  </si>
  <si>
    <t>March 1994</t>
  </si>
  <si>
    <t>April 1994</t>
  </si>
  <si>
    <t>Shannen Doherty</t>
  </si>
  <si>
    <t>Ashley Hamilton</t>
  </si>
  <si>
    <t>September 1993</t>
  </si>
  <si>
    <t>February 1994</t>
  </si>
  <si>
    <t>Cher</t>
  </si>
  <si>
    <t>Greg Allman</t>
  </si>
  <si>
    <t>July 1975</t>
  </si>
  <si>
    <t>Michelle Phillips</t>
  </si>
  <si>
    <t>Dennis Hopper</t>
  </si>
  <si>
    <t>October 1970</t>
  </si>
  <si>
    <t>November 1970</t>
  </si>
  <si>
    <t>Ethel Merman</t>
  </si>
  <si>
    <t>Ernest Borgnine</t>
  </si>
  <si>
    <t>June 1964</t>
  </si>
  <si>
    <t>July 1964</t>
  </si>
  <si>
    <t>Elizabeth Taylor</t>
  </si>
  <si>
    <t>Nicky Hilton</t>
  </si>
  <si>
    <t>May 1950</t>
  </si>
  <si>
    <t>January 1951</t>
  </si>
  <si>
    <t>Jean Acker</t>
  </si>
  <si>
    <t>Rudolph Valentino</t>
  </si>
  <si>
    <t>November 1919</t>
  </si>
  <si>
    <t>Total</t>
  </si>
  <si>
    <t>Average</t>
  </si>
  <si>
    <t>Longest</t>
  </si>
  <si>
    <t>Shortest</t>
  </si>
  <si>
    <t>Number Series to Create</t>
  </si>
  <si>
    <t>Winch 001</t>
  </si>
  <si>
    <t>Winch 002</t>
  </si>
  <si>
    <t>Winch 003</t>
  </si>
  <si>
    <t>Winch 004</t>
  </si>
  <si>
    <t>Winch 005</t>
  </si>
  <si>
    <t>Winch 006</t>
  </si>
  <si>
    <t>Winch 007</t>
  </si>
  <si>
    <t>Winch 008</t>
  </si>
  <si>
    <t>Winch 009</t>
  </si>
  <si>
    <t>Winch 010</t>
  </si>
  <si>
    <t>Winch 011</t>
  </si>
  <si>
    <t>Winch 012</t>
  </si>
  <si>
    <t>The Muppets - Vital Statistics</t>
  </si>
  <si>
    <t>Muppet Name</t>
  </si>
  <si>
    <t>Creature
Type</t>
  </si>
  <si>
    <t>Colour</t>
  </si>
  <si>
    <t>Humour Rating 
( out of 10 )</t>
  </si>
  <si>
    <t>Kermit</t>
  </si>
  <si>
    <t>Frog</t>
  </si>
  <si>
    <t>Green</t>
  </si>
  <si>
    <t>Miss Piggy</t>
  </si>
  <si>
    <t>Swine</t>
  </si>
  <si>
    <t>Pink</t>
  </si>
  <si>
    <t>Waldorf &amp; Statler</t>
  </si>
  <si>
    <t>Grumpy Men</t>
  </si>
  <si>
    <t>Gonzo</t>
  </si>
  <si>
    <t>Unknown</t>
  </si>
  <si>
    <t>Blue / Grey</t>
  </si>
  <si>
    <t>Animal</t>
  </si>
  <si>
    <t>Percussionist</t>
  </si>
  <si>
    <t>Red</t>
  </si>
  <si>
    <t>Swedish Chef</t>
  </si>
  <si>
    <t>Swede</t>
  </si>
  <si>
    <t>Tan</t>
  </si>
  <si>
    <t>Fozzie</t>
  </si>
  <si>
    <t>Bear</t>
  </si>
  <si>
    <t>Selected Commodity Prices - 2005</t>
  </si>
  <si>
    <t>Month</t>
  </si>
  <si>
    <r>
      <t xml:space="preserve">Gold ( </t>
    </r>
    <r>
      <rPr>
        <b/>
        <sz val="14"/>
        <color theme="1"/>
        <rFont val="Calibri"/>
        <family val="2"/>
      </rPr>
      <t>$ / oz)</t>
    </r>
  </si>
  <si>
    <t>Silver ( c / oz )</t>
  </si>
  <si>
    <t>Copper ( c / lb )</t>
  </si>
  <si>
    <t>Chocolate Bar Favourites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</si>
  <si>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</si>
  <si>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</si>
  <si>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</si>
  <si>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</si>
  <si>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</si>
  <si>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</si>
  <si>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</si>
  <si>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</si>
  <si>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</si>
  <si>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</si>
  <si>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</si>
  <si>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</si>
  <si>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</si>
  <si>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</si>
  <si>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</si>
  <si>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</si>
  <si>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</si>
  <si>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</si>
  <si>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</si>
  <si>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</si>
  <si>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</si>
  <si>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</si>
  <si>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</si>
  <si>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</si>
  <si>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</si>
  <si>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</si>
  <si>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</si>
  <si>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</si>
  <si>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Name</t>
  </si>
  <si>
    <t>Boy/Girl</t>
  </si>
  <si>
    <t>Age</t>
  </si>
  <si>
    <t>Alex</t>
  </si>
  <si>
    <t>Boy</t>
  </si>
  <si>
    <t>Danny</t>
  </si>
  <si>
    <t>Gabby</t>
  </si>
  <si>
    <t>Girl</t>
  </si>
  <si>
    <t>Kris</t>
  </si>
  <si>
    <t>Taylor</t>
  </si>
  <si>
    <t>Vic</t>
  </si>
  <si>
    <t>Answer:</t>
  </si>
  <si>
    <t>Sort by Customer Name in A-Z order</t>
  </si>
  <si>
    <t>Sort by Date in Ascending order</t>
  </si>
  <si>
    <t>Sort by the green color first</t>
  </si>
  <si>
    <t>Sort by: Product (A-Z) &amp; City (A-Z)</t>
  </si>
  <si>
    <t>Sort Number</t>
  </si>
  <si>
    <t>Date</t>
  </si>
  <si>
    <t>Customer Name</t>
  </si>
  <si>
    <t>Product</t>
  </si>
  <si>
    <t xml:space="preserve">Price </t>
  </si>
  <si>
    <t>Benjamin</t>
  </si>
  <si>
    <t>Dish Washer</t>
  </si>
  <si>
    <t>Tel Aviv</t>
  </si>
  <si>
    <t>Julius</t>
  </si>
  <si>
    <t>New Delhi</t>
  </si>
  <si>
    <t>Dina</t>
  </si>
  <si>
    <t>Amsterdam</t>
  </si>
  <si>
    <t>Tina</t>
  </si>
  <si>
    <t>Dubai</t>
  </si>
  <si>
    <t>Drake</t>
  </si>
  <si>
    <t>London</t>
  </si>
  <si>
    <t>Terry</t>
  </si>
  <si>
    <t>Food Processor</t>
  </si>
  <si>
    <t>Simona</t>
  </si>
  <si>
    <t>Abu Dhabi</t>
  </si>
  <si>
    <t>Kobe</t>
  </si>
  <si>
    <t>Microwave</t>
  </si>
  <si>
    <t>Austin</t>
  </si>
  <si>
    <t>Samuel</t>
  </si>
  <si>
    <t>New York</t>
  </si>
  <si>
    <t>Jenna</t>
  </si>
  <si>
    <t>Yifat</t>
  </si>
  <si>
    <t>Oven</t>
  </si>
  <si>
    <t>Mumbai</t>
  </si>
  <si>
    <t>Joe</t>
  </si>
  <si>
    <t>Ralph</t>
  </si>
  <si>
    <t>Tal</t>
  </si>
  <si>
    <t>Washing Machine</t>
  </si>
  <si>
    <t>Jerusalem</t>
  </si>
  <si>
    <t>Lawrence</t>
  </si>
  <si>
    <t>John</t>
  </si>
  <si>
    <t>Donald</t>
  </si>
  <si>
    <t>Hong Kong</t>
  </si>
  <si>
    <t>Kirk</t>
  </si>
  <si>
    <t>sol1</t>
  </si>
  <si>
    <t>solution 2</t>
  </si>
  <si>
    <t>SOLUTION 3</t>
  </si>
  <si>
    <t xml:space="preserve">SOLUTION </t>
  </si>
  <si>
    <t>ORIGINAL TABLE</t>
  </si>
  <si>
    <t>QUESTIONS</t>
  </si>
  <si>
    <t>Solution with formulas</t>
  </si>
  <si>
    <t>range,condition,range condition this is pattern in formula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</si>
</sst>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d\ mmmm\ yyyy;@"/>
    <numFmt numFmtId="165" formatCode="ddd\ dd\ mmm\ yy"/>
    <numFmt numFmtId="166" formatCode="dddd\ dd\ mmmm\ yyyy"/>
    <numFmt numFmtId="167" formatCode="dd\ mmm\ yy"/>
    <numFmt numFmtId="168" formatCode="yyyy/mm/dd;@"/>
    <numFmt numFmtId="169" formatCode="[$-409]d/mmm/yy;@"/>
    <numFmt numFmtId="170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 tint="4.9989318521683403E-2"/>
      <name val="Calibri"/>
      <family val="2"/>
      <scheme val="minor"/>
    </font>
    <font>
      <sz val="10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gradientFill degree="225">
        <stop position="0">
          <color rgb="FF00FF00"/>
        </stop>
        <stop position="1">
          <color rgb="FF33CC33"/>
        </stop>
      </gradientFill>
    </fill>
    <fill>
      <gradientFill degree="225">
        <stop position="0">
          <color theme="5" tint="0.59999389629810485"/>
        </stop>
        <stop position="1">
          <color rgb="FFDC30C8"/>
        </stop>
      </gradientFill>
    </fill>
    <fill>
      <gradientFill degree="225">
        <stop position="0">
          <color theme="0" tint="-0.34900967436750391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gradientFill degree="225">
        <stop position="0">
          <color theme="9" tint="0.40000610370189521"/>
        </stop>
        <stop position="1">
          <color theme="9" tint="-0.25098422193060094"/>
        </stop>
      </gradientFill>
    </fill>
    <fill>
      <patternFill patternType="solid">
        <fgColor rgb="FFEA00A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DB08"/>
        <bgColor indexed="64"/>
      </patternFill>
    </fill>
    <fill>
      <patternFill patternType="solid">
        <fgColor theme="1"/>
        <bgColor indexed="64"/>
      </patternFill>
    </fill>
    <fill>
      <gradientFill degree="45">
        <stop position="0">
          <color rgb="FFFFFF00"/>
        </stop>
        <stop position="1">
          <color theme="9" tint="-0.25098422193060094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12" fillId="0" borderId="0"/>
    <xf numFmtId="0" fontId="15" fillId="0" borderId="0"/>
    <xf numFmtId="0" fontId="16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 wrapText="1"/>
    </xf>
    <xf numFmtId="14" fontId="2" fillId="0" borderId="0" xfId="1" applyNumberFormat="1"/>
    <xf numFmtId="164" fontId="2" fillId="0" borderId="0" xfId="1" applyNumberFormat="1"/>
    <xf numFmtId="17" fontId="2" fillId="0" borderId="0" xfId="1" applyNumberFormat="1"/>
    <xf numFmtId="165" fontId="2" fillId="0" borderId="0" xfId="1" applyNumberFormat="1"/>
    <xf numFmtId="166" fontId="2" fillId="0" borderId="0" xfId="1" applyNumberFormat="1"/>
    <xf numFmtId="15" fontId="2" fillId="0" borderId="0" xfId="1" applyNumberFormat="1"/>
    <xf numFmtId="167" fontId="2" fillId="0" borderId="0" xfId="1" applyNumberFormat="1"/>
    <xf numFmtId="169" fontId="2" fillId="0" borderId="0" xfId="1" applyNumberFormat="1"/>
    <xf numFmtId="168" fontId="0" fillId="0" borderId="0" xfId="0" applyNumberFormat="1"/>
    <xf numFmtId="0" fontId="1" fillId="4" borderId="4" xfId="0" applyFont="1" applyFill="1" applyBorder="1"/>
    <xf numFmtId="0" fontId="0" fillId="0" borderId="5" xfId="0" applyBorder="1"/>
    <xf numFmtId="49" fontId="0" fillId="0" borderId="5" xfId="0" applyNumberFormat="1" applyBorder="1"/>
    <xf numFmtId="1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49" fontId="0" fillId="0" borderId="0" xfId="0" applyNumberFormat="1"/>
    <xf numFmtId="49" fontId="1" fillId="3" borderId="7" xfId="0" applyNumberFormat="1" applyFont="1" applyFill="1" applyBorder="1"/>
    <xf numFmtId="0" fontId="0" fillId="5" borderId="4" xfId="0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0" fontId="4" fillId="0" borderId="0" xfId="2"/>
    <xf numFmtId="170" fontId="4" fillId="0" borderId="0" xfId="2" applyNumberFormat="1"/>
    <xf numFmtId="10" fontId="4" fillId="0" borderId="0" xfId="2" applyNumberFormat="1"/>
    <xf numFmtId="3" fontId="4" fillId="0" borderId="0" xfId="2" applyNumberFormat="1"/>
    <xf numFmtId="0" fontId="4" fillId="0" borderId="0" xfId="2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7" fillId="0" borderId="0" xfId="0" applyFont="1" applyBorder="1"/>
    <xf numFmtId="0" fontId="8" fillId="6" borderId="0" xfId="0" applyFont="1" applyFill="1" applyBorder="1"/>
    <xf numFmtId="170" fontId="8" fillId="6" borderId="0" xfId="0" applyNumberFormat="1" applyFont="1" applyFill="1" applyBorder="1" applyAlignment="1">
      <alignment horizontal="center"/>
    </xf>
    <xf numFmtId="0" fontId="9" fillId="7" borderId="0" xfId="0" applyFont="1" applyFill="1" applyBorder="1"/>
    <xf numFmtId="170" fontId="9" fillId="7" borderId="0" xfId="0" applyNumberFormat="1" applyFont="1" applyFill="1" applyBorder="1" applyAlignment="1">
      <alignment horizontal="center"/>
    </xf>
    <xf numFmtId="0" fontId="9" fillId="8" borderId="0" xfId="0" applyFont="1" applyFill="1" applyBorder="1"/>
    <xf numFmtId="170" fontId="9" fillId="8" borderId="0" xfId="0" applyNumberFormat="1" applyFont="1" applyFill="1" applyBorder="1" applyAlignment="1">
      <alignment horizontal="center"/>
    </xf>
    <xf numFmtId="0" fontId="8" fillId="9" borderId="0" xfId="0" applyFont="1" applyFill="1" applyBorder="1"/>
    <xf numFmtId="170" fontId="8" fillId="9" borderId="0" xfId="0" applyNumberFormat="1" applyFont="1" applyFill="1" applyBorder="1" applyAlignment="1">
      <alignment horizontal="center"/>
    </xf>
    <xf numFmtId="0" fontId="6" fillId="10" borderId="0" xfId="0" applyFont="1" applyFill="1" applyBorder="1"/>
    <xf numFmtId="170" fontId="6" fillId="10" borderId="0" xfId="0" applyNumberFormat="1" applyFont="1" applyFill="1" applyBorder="1" applyAlignment="1">
      <alignment horizontal="center"/>
    </xf>
    <xf numFmtId="0" fontId="0" fillId="11" borderId="0" xfId="0" applyFill="1"/>
    <xf numFmtId="0" fontId="8" fillId="12" borderId="8" xfId="0" applyNumberFormat="1" applyFont="1" applyFill="1" applyBorder="1"/>
    <xf numFmtId="0" fontId="6" fillId="3" borderId="9" xfId="0" applyFont="1" applyFill="1" applyBorder="1"/>
    <xf numFmtId="0" fontId="6" fillId="13" borderId="9" xfId="0" applyFont="1" applyFill="1" applyBorder="1"/>
    <xf numFmtId="17" fontId="6" fillId="0" borderId="10" xfId="0" applyNumberFormat="1" applyFont="1" applyBorder="1" applyAlignment="1">
      <alignment horizontal="left"/>
    </xf>
    <xf numFmtId="0" fontId="8" fillId="12" borderId="11" xfId="0" applyNumberFormat="1" applyFont="1" applyFill="1" applyBorder="1"/>
    <xf numFmtId="0" fontId="6" fillId="3" borderId="4" xfId="0" applyFont="1" applyFill="1" applyBorder="1"/>
    <xf numFmtId="0" fontId="6" fillId="13" borderId="4" xfId="0" applyFont="1" applyFill="1" applyBorder="1"/>
    <xf numFmtId="17" fontId="6" fillId="0" borderId="12" xfId="0" applyNumberFormat="1" applyFont="1" applyBorder="1" applyAlignment="1">
      <alignment horizontal="left"/>
    </xf>
    <xf numFmtId="0" fontId="0" fillId="14" borderId="13" xfId="0" applyFill="1" applyBorder="1"/>
    <xf numFmtId="0" fontId="0" fillId="14" borderId="0" xfId="0" applyFill="1" applyBorder="1"/>
    <xf numFmtId="17" fontId="0" fillId="14" borderId="14" xfId="0" applyNumberFormat="1" applyFill="1" applyBorder="1"/>
    <xf numFmtId="0" fontId="8" fillId="12" borderId="15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17" fontId="6" fillId="0" borderId="17" xfId="0" applyNumberFormat="1" applyFont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center" indent="1"/>
    </xf>
    <xf numFmtId="0" fontId="0" fillId="0" borderId="4" xfId="0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1" fillId="4" borderId="0" xfId="0" applyFont="1" applyFill="1" applyAlignment="1">
      <alignment horizontal="right" vertical="center" indent="1"/>
    </xf>
    <xf numFmtId="0" fontId="0" fillId="0" borderId="0" xfId="0"/>
    <xf numFmtId="0" fontId="0" fillId="0" borderId="0" xfId="0" applyNumberFormat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4" xfId="2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7" fontId="11" fillId="15" borderId="20" xfId="0" applyNumberFormat="1" applyFont="1" applyFill="1" applyBorder="1" applyAlignment="1">
      <alignment horizontal="center" vertical="center"/>
    </xf>
    <xf numFmtId="17" fontId="11" fillId="15" borderId="19" xfId="0" applyNumberFormat="1" applyFont="1" applyFill="1" applyBorder="1" applyAlignment="1">
      <alignment horizontal="center" vertical="center"/>
    </xf>
    <xf numFmtId="17" fontId="11" fillId="15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4" xfId="0" applyFont="1" applyBorder="1"/>
    <xf numFmtId="0" fontId="14" fillId="0" borderId="0" xfId="0" applyFont="1"/>
    <xf numFmtId="0" fontId="14" fillId="0" borderId="4" xfId="0" applyFont="1" applyBorder="1"/>
    <xf numFmtId="0" fontId="14" fillId="0" borderId="4" xfId="0" applyFont="1" applyBorder="1" applyAlignment="1">
      <alignment horizontal="left"/>
    </xf>
    <xf numFmtId="0" fontId="14" fillId="17" borderId="0" xfId="0" applyFont="1" applyFill="1"/>
    <xf numFmtId="0" fontId="13" fillId="0" borderId="0" xfId="0" applyFont="1"/>
    <xf numFmtId="0" fontId="15" fillId="0" borderId="0" xfId="4"/>
    <xf numFmtId="0" fontId="1" fillId="18" borderId="16" xfId="4" applyFont="1" applyFill="1" applyBorder="1" applyAlignment="1">
      <alignment horizontal="center"/>
    </xf>
    <xf numFmtId="0" fontId="1" fillId="18" borderId="15" xfId="4" applyFont="1" applyFill="1" applyBorder="1" applyAlignment="1">
      <alignment horizontal="center"/>
    </xf>
    <xf numFmtId="0" fontId="15" fillId="19" borderId="12" xfId="4" applyFill="1" applyBorder="1"/>
    <xf numFmtId="14" fontId="15" fillId="19" borderId="4" xfId="4" applyNumberFormat="1" applyFill="1" applyBorder="1" applyAlignment="1">
      <alignment horizontal="center"/>
    </xf>
    <xf numFmtId="0" fontId="15" fillId="19" borderId="4" xfId="4" applyFill="1" applyBorder="1" applyAlignment="1">
      <alignment horizontal="center"/>
    </xf>
    <xf numFmtId="0" fontId="15" fillId="19" borderId="11" xfId="4" applyFill="1" applyBorder="1"/>
    <xf numFmtId="0" fontId="15" fillId="20" borderId="12" xfId="4" applyFill="1" applyBorder="1"/>
    <xf numFmtId="14" fontId="15" fillId="20" borderId="4" xfId="4" applyNumberFormat="1" applyFill="1" applyBorder="1" applyAlignment="1">
      <alignment horizontal="center"/>
    </xf>
    <xf numFmtId="0" fontId="15" fillId="20" borderId="4" xfId="4" applyFill="1" applyBorder="1" applyAlignment="1">
      <alignment horizontal="center"/>
    </xf>
    <xf numFmtId="0" fontId="15" fillId="20" borderId="11" xfId="4" applyFill="1" applyBorder="1"/>
    <xf numFmtId="0" fontId="15" fillId="21" borderId="12" xfId="4" applyFill="1" applyBorder="1"/>
    <xf numFmtId="14" fontId="15" fillId="21" borderId="4" xfId="4" applyNumberFormat="1" applyFill="1" applyBorder="1" applyAlignment="1">
      <alignment horizontal="center"/>
    </xf>
    <xf numFmtId="0" fontId="15" fillId="21" borderId="4" xfId="4" applyFill="1" applyBorder="1" applyAlignment="1">
      <alignment horizontal="center"/>
    </xf>
    <xf numFmtId="0" fontId="15" fillId="21" borderId="11" xfId="4" applyFill="1" applyBorder="1"/>
    <xf numFmtId="0" fontId="15" fillId="21" borderId="10" xfId="4" applyFill="1" applyBorder="1"/>
    <xf numFmtId="14" fontId="15" fillId="21" borderId="9" xfId="4" applyNumberFormat="1" applyFill="1" applyBorder="1" applyAlignment="1">
      <alignment horizontal="center"/>
    </xf>
    <xf numFmtId="0" fontId="15" fillId="21" borderId="9" xfId="4" applyFill="1" applyBorder="1" applyAlignment="1">
      <alignment horizontal="center"/>
    </xf>
    <xf numFmtId="0" fontId="15" fillId="21" borderId="8" xfId="4" applyFill="1" applyBorder="1"/>
    <xf numFmtId="0" fontId="15" fillId="20" borderId="10" xfId="4" applyFill="1" applyBorder="1"/>
    <xf numFmtId="14" fontId="15" fillId="20" borderId="9" xfId="4" applyNumberFormat="1" applyFill="1" applyBorder="1" applyAlignment="1">
      <alignment horizontal="center"/>
    </xf>
    <xf numFmtId="0" fontId="15" fillId="20" borderId="9" xfId="4" applyFill="1" applyBorder="1" applyAlignment="1">
      <alignment horizontal="center"/>
    </xf>
    <xf numFmtId="0" fontId="15" fillId="20" borderId="8" xfId="4" applyFill="1" applyBorder="1"/>
    <xf numFmtId="0" fontId="1" fillId="18" borderId="0" xfId="4" applyFont="1" applyFill="1" applyBorder="1" applyAlignment="1">
      <alignment horizontal="center"/>
    </xf>
    <xf numFmtId="0" fontId="15" fillId="22" borderId="0" xfId="4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16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</cellXfs>
  <cellStyles count="6">
    <cellStyle name="Hyperlink 2" xfId="5" xr:uid="{CE9FB8D3-72F4-4F90-8CE7-539DBC4BF982}"/>
    <cellStyle name="Normal" xfId="0" builtinId="0"/>
    <cellStyle name="Normal 2" xfId="1" xr:uid="{9EF2338B-D64F-4039-88B9-45D0AB39ABD1}"/>
    <cellStyle name="Normal 3" xfId="2" xr:uid="{964577E3-251F-47B8-96EB-63C5D6C5FEC2}"/>
    <cellStyle name="Normal 4" xfId="3" xr:uid="{7C8F2184-FDCE-4FE4-9F4E-D3DECE946116}"/>
    <cellStyle name="Normal 5" xfId="4" xr:uid="{46F83B4C-0EF3-46B3-B477-AA78E29B7037}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colors>
    <mruColors>
      <color rgb="FFEA00AD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07909577167977"/>
          <c:y val="0.16122743224004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4">
            <a:lumMod val="60000"/>
            <a:lumOff val="40000"/>
          </a:schemeClr>
        </a:solidFill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'chart ex-1'!$D$1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ex-1'!$B$2:$B$11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'chart ex-1'!$D$2:$D$11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3-49FD-A725-D30AC35071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cone"/>
        <c:axId val="67725568"/>
        <c:axId val="67728128"/>
        <c:axId val="43738432"/>
      </c:bar3DChart>
      <c:catAx>
        <c:axId val="6772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8"/>
        <c:crosses val="autoZero"/>
        <c:auto val="1"/>
        <c:lblAlgn val="ctr"/>
        <c:lblOffset val="100"/>
        <c:noMultiLvlLbl val="0"/>
      </c:catAx>
      <c:valAx>
        <c:axId val="677281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67725568"/>
        <c:crosses val="autoZero"/>
        <c:crossBetween val="between"/>
      </c:valAx>
      <c:serAx>
        <c:axId val="43738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7281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Chocolate Bar Preferences for France and the UK</a:t>
            </a:r>
            <a:endParaRPr lang="en-US" sz="2000"/>
          </a:p>
        </c:rich>
      </c:tx>
      <c:layout>
        <c:manualLayout>
          <c:xMode val="edge"/>
          <c:yMode val="edge"/>
          <c:x val="0.23032319360916231"/>
          <c:y val="0.13824323883028605"/>
        </c:manualLayout>
      </c:layout>
      <c:overlay val="0"/>
      <c:spPr>
        <a:gradFill rotWithShape="1">
          <a:gsLst>
            <a:gs pos="0">
              <a:schemeClr val="accent4">
                <a:satMod val="103000"/>
                <a:lumMod val="102000"/>
                <a:tint val="94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40"/>
      <c:depthPercent val="100"/>
      <c:rAngAx val="1"/>
    </c:view3D>
    <c:floor>
      <c:thickness val="0"/>
      <c:spPr>
        <a:solidFill>
          <a:schemeClr val="accent1">
            <a:lumMod val="20000"/>
            <a:lumOff val="80000"/>
            <a:alpha val="3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34861024485932"/>
          <c:y val="0.15796392877323062"/>
          <c:w val="0.69331864026654344"/>
          <c:h val="0.56137112487642704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rgbClr val="7030A0"/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  <a:sp3d/>
          </c:spPr>
          <c:invertIfNegative val="0"/>
          <c:val>
            <c:numRef>
              <c:f>[1]Figs!$B$4:$B$13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[1]Figs!$B$3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[1]Figs!$A$4:$A$13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04C-4C13-AE93-2BF6918AB674}"/>
            </c:ext>
          </c:extLst>
        </c:ser>
        <c:ser>
          <c:idx val="1"/>
          <c:order val="1"/>
          <c:spPr>
            <a:pattFill prst="sphere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val>
            <c:numRef>
              <c:f>[1]Figs!$C$4:$C$13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[1]Figs!$C$3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[1]Figs!$A$4:$A$13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04C-4C13-AE93-2BF6918A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227904"/>
        <c:axId val="436574712"/>
        <c:axId val="435032416"/>
      </c:bar3DChart>
      <c:catAx>
        <c:axId val="43222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Chocolate Bars in Survey</a:t>
                </a:r>
              </a:p>
            </c:rich>
          </c:tx>
          <c:layout>
            <c:manualLayout>
              <c:xMode val="edge"/>
              <c:yMode val="edge"/>
              <c:x val="0.44855046002010063"/>
              <c:y val="0.8178247025593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6574712"/>
        <c:crosses val="autoZero"/>
        <c:auto val="1"/>
        <c:lblAlgn val="ctr"/>
        <c:lblOffset val="100"/>
        <c:noMultiLvlLbl val="0"/>
      </c:catAx>
      <c:valAx>
        <c:axId val="4365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Number 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7904"/>
        <c:crosses val="autoZero"/>
        <c:crossBetween val="between"/>
        <c:majorUnit val="10"/>
        <c:minorUnit val="5"/>
      </c:valAx>
      <c:serAx>
        <c:axId val="43503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6574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24445212850183"/>
          <c:y val="0.80240716740560225"/>
          <c:w val="0.15999478633113906"/>
          <c:h val="5.3065810180916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2000" baseline="0">
                <a:solidFill>
                  <a:schemeClr val="accent2">
                    <a:lumMod val="75000"/>
                  </a:schemeClr>
                </a:solidFill>
              </a:rPr>
              <a:t>Results of UK Cheese Survey - Favourite Cheeses</a:t>
            </a:r>
          </a:p>
        </c:rich>
      </c:tx>
      <c:layout>
        <c:manualLayout>
          <c:xMode val="edge"/>
          <c:yMode val="edge"/>
          <c:x val="0.21720379994332503"/>
          <c:y val="6.2815882690926894E-3"/>
        </c:manualLayout>
      </c:layout>
      <c:overlay val="0"/>
      <c:spPr>
        <a:solidFill>
          <a:schemeClr val="bg2">
            <a:lumMod val="90000"/>
          </a:schemeClr>
        </a:solidFill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 prstMaterial="dkEdge">
          <a:bevelT/>
        </a:sp3d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5"/>
            <c:bubble3D val="0"/>
            <c:explosion val="15"/>
            <c:extLst>
              <c:ext xmlns:c16="http://schemas.microsoft.com/office/drawing/2014/chart" uri="{C3380CC4-5D6E-409C-BE32-E72D297353CC}">
                <c16:uniqueId val="{00000001-DC72-4086-BFA3-774B092B71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'[Le Grand Fromage - completed.xlsx]Cheeses'!$B$5:$B$7,'[Le Grand Fromage - completed.xlsx]Cheeses'!$B$9,'[Le Grand Fromage - completed.xlsx]Cheeses'!$B$11:$B$13</c:f>
              <c:numCache>
                <c:formatCode>General</c:formatCode>
                <c:ptCount val="7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'[Le Grand Fromage - completed.xlsx]Cheeses'!$B$3</c15:sqref>
                        </c15:formulaRef>
                      </c:ext>
                    </c:extLst>
                    <c:strCache>
                      <c:ptCount val="1"/>
                      <c:pt idx="0">
                        <c:v>Number of People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'[Le Grand Fromage - completed.xlsx]Cheeses'!$A$5:$A$7,'[Le Grand Fromage - completed.xlsx]Cheeses'!$A$9,'[Le Grand Fromage - completed.xlsx]Cheeses'!$A$11:$A$13</c15:sqref>
                        </c15:formulaRef>
                      </c:ext>
                    </c:extLst>
                    <c:strCache>
                      <c:ptCount val="7"/>
                      <c:pt idx="0">
                        <c:v>Brie</c:v>
                      </c:pt>
                      <c:pt idx="1">
                        <c:v>Cheddar</c:v>
                      </c:pt>
                      <c:pt idx="2">
                        <c:v>Cheshire</c:v>
                      </c:pt>
                      <c:pt idx="3">
                        <c:v>Lancashire</c:v>
                      </c:pt>
                      <c:pt idx="4">
                        <c:v>Red Leicester</c:v>
                      </c:pt>
                      <c:pt idx="5">
                        <c:v>Stilton</c:v>
                      </c:pt>
                      <c:pt idx="6">
                        <c:v>Wensleydale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C72-4086-BFA3-774B092B7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137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267200" y="234950"/>
    <xdr:ext cx="5142399" cy="3211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A9654-7355-4704-8910-5315BBF745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861550" y="1104900"/>
    <xdr:ext cx="5139531" cy="320807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60627-F169-478D-B8DC-3858CC39D1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ocolate%20Bar%20Figures%20-%20ans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Temp/Temp1_chart%201.zip/Le%20Grand%20Fromage%20-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6917-5E8B-4297-B438-E999EB674BF2}">
  <dimension ref="B4:L14"/>
  <sheetViews>
    <sheetView showFormulas="1" tabSelected="1" topLeftCell="B1" workbookViewId="0">
      <selection activeCell="C16" sqref="C16"/>
    </sheetView>
  </sheetViews>
  <sheetFormatPr defaultRowHeight="14.5" x14ac:dyDescent="0.35"/>
  <cols>
    <col min="1" max="2" width="8.7265625" style="67"/>
    <col min="3" max="3" width="26.7265625" style="67" bestFit="1" customWidth="1"/>
    <col min="4" max="9" width="8.7265625" style="67"/>
    <col min="10" max="10" width="19.453125" style="67" bestFit="1" customWidth="1"/>
    <col min="11" max="16384" width="8.7265625" style="67"/>
  </cols>
  <sheetData>
    <row r="4" spans="2:12" x14ac:dyDescent="0.35">
      <c r="B4" s="81" t="s">
        <v>155</v>
      </c>
      <c r="C4" s="81" t="s">
        <v>156</v>
      </c>
      <c r="D4" s="81" t="s">
        <v>157</v>
      </c>
    </row>
    <row r="5" spans="2:12" x14ac:dyDescent="0.35">
      <c r="B5" s="83" t="s">
        <v>158</v>
      </c>
      <c r="C5" s="83" t="s">
        <v>159</v>
      </c>
      <c r="D5" s="84">
        <v>12</v>
      </c>
      <c r="H5" s="81" t="s">
        <v>155</v>
      </c>
      <c r="I5" s="81" t="s">
        <v>156</v>
      </c>
      <c r="J5" s="81" t="s">
        <v>157</v>
      </c>
      <c r="K5" s="82"/>
      <c r="L5" s="82"/>
    </row>
    <row r="6" spans="2:12" x14ac:dyDescent="0.35">
      <c r="B6" s="83" t="s">
        <v>160</v>
      </c>
      <c r="C6" s="83" t="s">
        <v>159</v>
      </c>
      <c r="D6" s="84">
        <v>14</v>
      </c>
      <c r="H6" s="83" t="s">
        <v>158</v>
      </c>
      <c r="I6" s="83" t="s">
        <v>159</v>
      </c>
      <c r="J6" s="84">
        <v>12</v>
      </c>
      <c r="K6" s="82"/>
      <c r="L6" s="82"/>
    </row>
    <row r="7" spans="2:12" x14ac:dyDescent="0.35">
      <c r="B7" s="83" t="s">
        <v>161</v>
      </c>
      <c r="C7" s="83" t="s">
        <v>162</v>
      </c>
      <c r="D7" s="84">
        <v>24</v>
      </c>
      <c r="H7" s="83" t="s">
        <v>160</v>
      </c>
      <c r="I7" s="83" t="s">
        <v>159</v>
      </c>
      <c r="J7" s="84">
        <v>14</v>
      </c>
      <c r="K7" s="82"/>
      <c r="L7" s="82"/>
    </row>
    <row r="8" spans="2:12" x14ac:dyDescent="0.35">
      <c r="B8" s="83" t="s">
        <v>163</v>
      </c>
      <c r="C8" s="83" t="s">
        <v>162</v>
      </c>
      <c r="D8" s="84">
        <v>32</v>
      </c>
      <c r="H8" s="83" t="s">
        <v>161</v>
      </c>
      <c r="I8" s="83" t="s">
        <v>162</v>
      </c>
      <c r="J8" s="84">
        <v>24</v>
      </c>
      <c r="K8" s="82"/>
      <c r="L8" s="82"/>
    </row>
    <row r="9" spans="2:12" x14ac:dyDescent="0.35">
      <c r="B9" s="83" t="s">
        <v>164</v>
      </c>
      <c r="C9" s="83" t="s">
        <v>159</v>
      </c>
      <c r="D9" s="84">
        <v>12</v>
      </c>
      <c r="H9" s="83" t="s">
        <v>163</v>
      </c>
      <c r="I9" s="83" t="s">
        <v>162</v>
      </c>
      <c r="J9" s="84">
        <v>32</v>
      </c>
      <c r="K9" s="82"/>
      <c r="L9" s="82"/>
    </row>
    <row r="10" spans="2:12" x14ac:dyDescent="0.35">
      <c r="B10" s="83" t="s">
        <v>165</v>
      </c>
      <c r="C10" s="83" t="s">
        <v>159</v>
      </c>
      <c r="D10" s="84">
        <v>17</v>
      </c>
      <c r="H10" s="83" t="s">
        <v>164</v>
      </c>
      <c r="I10" s="83" t="s">
        <v>159</v>
      </c>
      <c r="J10" s="84">
        <v>12</v>
      </c>
      <c r="K10" s="82"/>
      <c r="L10" s="82"/>
    </row>
    <row r="11" spans="2:12" x14ac:dyDescent="0.35">
      <c r="H11" s="83" t="s">
        <v>165</v>
      </c>
      <c r="I11" s="83" t="s">
        <v>159</v>
      </c>
      <c r="J11" s="84">
        <v>17</v>
      </c>
      <c r="K11" s="82"/>
      <c r="L11" s="82"/>
    </row>
    <row r="12" spans="2:12" x14ac:dyDescent="0.35">
      <c r="B12" s="82" t="s">
        <v>166</v>
      </c>
      <c r="C12" s="85">
        <f>COUNTIFS(C5:C10,"Boy",D5:D10,"&gt;13")</f>
        <v>2</v>
      </c>
      <c r="H12" s="82"/>
      <c r="I12" s="82"/>
      <c r="J12" s="82"/>
      <c r="K12" s="82"/>
      <c r="L12" s="82"/>
    </row>
    <row r="13" spans="2:12" x14ac:dyDescent="0.35">
      <c r="H13" s="82"/>
      <c r="I13" s="82" t="s">
        <v>166</v>
      </c>
      <c r="J13" s="85" t="b">
        <f>C12=COUNTIFS(C5:C10,"Boy",D5:D10,"&gt;13")</f>
        <v>1</v>
      </c>
      <c r="K13" s="86" t="e">
        <v>#N/A</v>
      </c>
      <c r="L13" s="82"/>
    </row>
    <row r="14" spans="2:12" x14ac:dyDescent="0.35">
      <c r="C14" s="67" t="s">
        <v>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21E6-A541-4ECE-95A2-2D3091D06211}">
  <dimension ref="A1:N75"/>
  <sheetViews>
    <sheetView workbookViewId="0">
      <selection activeCell="I7" sqref="I7"/>
    </sheetView>
  </sheetViews>
  <sheetFormatPr defaultRowHeight="14.5" x14ac:dyDescent="0.35"/>
  <cols>
    <col min="1" max="1" width="11.54296875" bestFit="1" customWidth="1"/>
    <col min="2" max="2" width="31.26953125" bestFit="1" customWidth="1"/>
    <col min="3" max="3" width="14.453125" bestFit="1" customWidth="1"/>
    <col min="4" max="4" width="15.7265625" bestFit="1" customWidth="1"/>
    <col min="5" max="5" width="5.36328125" bestFit="1" customWidth="1"/>
    <col min="6" max="6" width="10.54296875" bestFit="1" customWidth="1"/>
    <col min="8" max="8" width="4.1796875" bestFit="1" customWidth="1"/>
    <col min="9" max="9" width="16.453125" customWidth="1"/>
    <col min="10" max="10" width="10.08984375" bestFit="1" customWidth="1"/>
    <col min="12" max="12" width="15.7265625" bestFit="1" customWidth="1"/>
  </cols>
  <sheetData>
    <row r="1" spans="1:14" x14ac:dyDescent="0.35">
      <c r="B1" s="87"/>
      <c r="C1" s="87"/>
      <c r="D1" s="87"/>
      <c r="E1" s="87"/>
      <c r="F1" s="87"/>
    </row>
    <row r="2" spans="1:14" x14ac:dyDescent="0.35">
      <c r="A2" s="87"/>
      <c r="B2" s="87"/>
      <c r="C2" s="87"/>
      <c r="D2" s="87"/>
      <c r="E2" s="87"/>
      <c r="F2" s="87"/>
    </row>
    <row r="3" spans="1:14" x14ac:dyDescent="0.35">
      <c r="A3" s="87" t="s">
        <v>215</v>
      </c>
      <c r="B3" s="87"/>
    </row>
    <row r="4" spans="1:14" x14ac:dyDescent="0.35">
      <c r="A4" s="111">
        <v>1</v>
      </c>
      <c r="B4" s="111" t="s">
        <v>167</v>
      </c>
      <c r="C4" s="87"/>
      <c r="D4" s="87"/>
      <c r="E4" s="87"/>
      <c r="F4" s="87"/>
    </row>
    <row r="5" spans="1:14" x14ac:dyDescent="0.35">
      <c r="A5" s="111">
        <v>2</v>
      </c>
      <c r="B5" s="111" t="s">
        <v>168</v>
      </c>
      <c r="C5" s="87"/>
      <c r="D5" s="87"/>
      <c r="E5" s="87"/>
      <c r="F5" s="87"/>
    </row>
    <row r="6" spans="1:14" x14ac:dyDescent="0.35">
      <c r="A6" s="111">
        <v>3</v>
      </c>
      <c r="B6" s="111" t="s">
        <v>169</v>
      </c>
      <c r="C6" s="87"/>
      <c r="D6" s="87"/>
      <c r="E6" s="87"/>
      <c r="F6" s="87"/>
    </row>
    <row r="7" spans="1:14" x14ac:dyDescent="0.35">
      <c r="A7" s="111">
        <v>4</v>
      </c>
      <c r="B7" s="111" t="s">
        <v>170</v>
      </c>
      <c r="C7" s="87"/>
      <c r="D7" s="87"/>
      <c r="E7" s="87"/>
      <c r="F7" s="87"/>
    </row>
    <row r="9" spans="1:14" x14ac:dyDescent="0.35">
      <c r="H9" s="87">
        <v>1</v>
      </c>
      <c r="I9" s="87" t="s">
        <v>167</v>
      </c>
    </row>
    <row r="10" spans="1:14" ht="15" thickBot="1" x14ac:dyDescent="0.4">
      <c r="A10" s="87" t="s">
        <v>214</v>
      </c>
      <c r="B10" s="87"/>
      <c r="C10" s="87"/>
      <c r="D10" s="87"/>
      <c r="E10" s="87"/>
      <c r="F10" s="87"/>
    </row>
    <row r="11" spans="1:14" x14ac:dyDescent="0.35">
      <c r="A11" s="88" t="s">
        <v>171</v>
      </c>
      <c r="B11" s="88" t="s">
        <v>172</v>
      </c>
      <c r="C11" s="88" t="s">
        <v>173</v>
      </c>
      <c r="D11" s="88" t="s">
        <v>174</v>
      </c>
      <c r="E11" s="88" t="s">
        <v>175</v>
      </c>
      <c r="F11" s="89" t="s">
        <v>1</v>
      </c>
      <c r="H11" s="110" t="s">
        <v>210</v>
      </c>
      <c r="I11" s="88" t="s">
        <v>171</v>
      </c>
      <c r="J11" s="88" t="s">
        <v>172</v>
      </c>
      <c r="K11" s="88" t="s">
        <v>173</v>
      </c>
      <c r="L11" s="88" t="s">
        <v>174</v>
      </c>
      <c r="M11" s="88" t="s">
        <v>175</v>
      </c>
      <c r="N11" s="89" t="s">
        <v>1</v>
      </c>
    </row>
    <row r="12" spans="1:14" x14ac:dyDescent="0.35">
      <c r="A12" s="90">
        <v>18</v>
      </c>
      <c r="B12" s="91">
        <v>44148</v>
      </c>
      <c r="C12" s="92" t="s">
        <v>176</v>
      </c>
      <c r="D12" s="92" t="s">
        <v>177</v>
      </c>
      <c r="E12" s="92">
        <v>232</v>
      </c>
      <c r="F12" s="93" t="s">
        <v>178</v>
      </c>
      <c r="I12" s="90">
        <v>18</v>
      </c>
      <c r="J12" s="91">
        <v>44148</v>
      </c>
      <c r="K12" s="92" t="s">
        <v>176</v>
      </c>
      <c r="L12" s="92" t="s">
        <v>177</v>
      </c>
      <c r="M12" s="92">
        <v>232</v>
      </c>
      <c r="N12" s="93" t="s">
        <v>178</v>
      </c>
    </row>
    <row r="13" spans="1:14" x14ac:dyDescent="0.35">
      <c r="A13" s="90">
        <v>15</v>
      </c>
      <c r="B13" s="91">
        <v>44223</v>
      </c>
      <c r="C13" s="92" t="s">
        <v>179</v>
      </c>
      <c r="D13" s="92" t="s">
        <v>177</v>
      </c>
      <c r="E13" s="92">
        <v>236</v>
      </c>
      <c r="F13" s="93" t="s">
        <v>180</v>
      </c>
      <c r="I13" s="90">
        <v>5</v>
      </c>
      <c r="J13" s="91">
        <v>44185</v>
      </c>
      <c r="K13" s="92" t="s">
        <v>181</v>
      </c>
      <c r="L13" s="92" t="s">
        <v>177</v>
      </c>
      <c r="M13" s="92">
        <v>272</v>
      </c>
      <c r="N13" s="93" t="s">
        <v>182</v>
      </c>
    </row>
    <row r="14" spans="1:14" x14ac:dyDescent="0.35">
      <c r="A14" s="90">
        <v>5</v>
      </c>
      <c r="B14" s="91">
        <v>44185</v>
      </c>
      <c r="C14" s="92" t="s">
        <v>181</v>
      </c>
      <c r="D14" s="92" t="s">
        <v>177</v>
      </c>
      <c r="E14" s="92">
        <v>272</v>
      </c>
      <c r="F14" s="93" t="s">
        <v>182</v>
      </c>
      <c r="I14" s="98">
        <v>7</v>
      </c>
      <c r="J14" s="99">
        <v>44081</v>
      </c>
      <c r="K14" s="100" t="s">
        <v>207</v>
      </c>
      <c r="L14" s="100" t="s">
        <v>203</v>
      </c>
      <c r="M14" s="100">
        <v>360</v>
      </c>
      <c r="N14" s="101" t="s">
        <v>208</v>
      </c>
    </row>
    <row r="15" spans="1:14" x14ac:dyDescent="0.35">
      <c r="A15" s="90">
        <v>1</v>
      </c>
      <c r="B15" s="91">
        <v>44125</v>
      </c>
      <c r="C15" s="92" t="s">
        <v>183</v>
      </c>
      <c r="D15" s="92" t="s">
        <v>177</v>
      </c>
      <c r="E15" s="92">
        <v>282</v>
      </c>
      <c r="F15" s="93" t="s">
        <v>184</v>
      </c>
      <c r="I15" s="90">
        <v>9</v>
      </c>
      <c r="J15" s="91">
        <v>44126</v>
      </c>
      <c r="K15" s="92" t="s">
        <v>185</v>
      </c>
      <c r="L15" s="92" t="s">
        <v>177</v>
      </c>
      <c r="M15" s="92">
        <v>331</v>
      </c>
      <c r="N15" s="93" t="s">
        <v>186</v>
      </c>
    </row>
    <row r="16" spans="1:14" x14ac:dyDescent="0.35">
      <c r="A16" s="90">
        <v>9</v>
      </c>
      <c r="B16" s="91">
        <v>44126</v>
      </c>
      <c r="C16" s="92" t="s">
        <v>185</v>
      </c>
      <c r="D16" s="92" t="s">
        <v>177</v>
      </c>
      <c r="E16" s="92">
        <v>331</v>
      </c>
      <c r="F16" s="93" t="s">
        <v>186</v>
      </c>
      <c r="I16" s="94">
        <v>17</v>
      </c>
      <c r="J16" s="95">
        <v>44063</v>
      </c>
      <c r="K16" s="96" t="s">
        <v>196</v>
      </c>
      <c r="L16" s="96" t="s">
        <v>192</v>
      </c>
      <c r="M16" s="96">
        <v>376</v>
      </c>
      <c r="N16" s="97" t="s">
        <v>3</v>
      </c>
    </row>
    <row r="17" spans="1:14" x14ac:dyDescent="0.35">
      <c r="A17" s="90">
        <v>16</v>
      </c>
      <c r="B17" s="91">
        <v>44108</v>
      </c>
      <c r="C17" s="92" t="s">
        <v>187</v>
      </c>
      <c r="D17" s="92" t="s">
        <v>188</v>
      </c>
      <c r="E17" s="92">
        <v>259</v>
      </c>
      <c r="F17" s="93" t="s">
        <v>180</v>
      </c>
      <c r="I17" s="98">
        <v>11</v>
      </c>
      <c r="J17" s="99">
        <v>44211</v>
      </c>
      <c r="K17" s="100" t="s">
        <v>200</v>
      </c>
      <c r="L17" s="100" t="s">
        <v>198</v>
      </c>
      <c r="M17" s="100">
        <v>302</v>
      </c>
      <c r="N17" s="101" t="s">
        <v>180</v>
      </c>
    </row>
    <row r="18" spans="1:14" x14ac:dyDescent="0.35">
      <c r="A18" s="94">
        <v>4</v>
      </c>
      <c r="B18" s="95">
        <v>44210</v>
      </c>
      <c r="C18" s="96" t="s">
        <v>189</v>
      </c>
      <c r="D18" s="96" t="s">
        <v>188</v>
      </c>
      <c r="E18" s="96">
        <v>305</v>
      </c>
      <c r="F18" s="97" t="s">
        <v>190</v>
      </c>
      <c r="I18" s="98">
        <v>13</v>
      </c>
      <c r="J18" s="99">
        <v>44151</v>
      </c>
      <c r="K18" s="100" t="s">
        <v>206</v>
      </c>
      <c r="L18" s="100" t="s">
        <v>203</v>
      </c>
      <c r="M18" s="100">
        <v>348</v>
      </c>
      <c r="N18" s="101" t="s">
        <v>180</v>
      </c>
    </row>
    <row r="19" spans="1:14" x14ac:dyDescent="0.35">
      <c r="A19" s="94">
        <v>6</v>
      </c>
      <c r="B19" s="95">
        <v>44080</v>
      </c>
      <c r="C19" s="96" t="s">
        <v>191</v>
      </c>
      <c r="D19" s="96" t="s">
        <v>192</v>
      </c>
      <c r="E19" s="96">
        <v>255</v>
      </c>
      <c r="F19" s="97" t="s">
        <v>193</v>
      </c>
      <c r="I19" s="90">
        <v>15</v>
      </c>
      <c r="J19" s="91">
        <v>44223</v>
      </c>
      <c r="K19" s="92" t="s">
        <v>179</v>
      </c>
      <c r="L19" s="92" t="s">
        <v>177</v>
      </c>
      <c r="M19" s="92">
        <v>236</v>
      </c>
      <c r="N19" s="93" t="s">
        <v>180</v>
      </c>
    </row>
    <row r="20" spans="1:14" x14ac:dyDescent="0.35">
      <c r="A20" s="94">
        <v>14</v>
      </c>
      <c r="B20" s="95">
        <v>44211</v>
      </c>
      <c r="C20" s="96" t="s">
        <v>194</v>
      </c>
      <c r="D20" s="96" t="s">
        <v>192</v>
      </c>
      <c r="E20" s="96">
        <v>346</v>
      </c>
      <c r="F20" s="97" t="s">
        <v>195</v>
      </c>
      <c r="I20" s="94">
        <v>6</v>
      </c>
      <c r="J20" s="95">
        <v>44080</v>
      </c>
      <c r="K20" s="96" t="s">
        <v>191</v>
      </c>
      <c r="L20" s="96" t="s">
        <v>192</v>
      </c>
      <c r="M20" s="96">
        <v>255</v>
      </c>
      <c r="N20" s="97" t="s">
        <v>193</v>
      </c>
    </row>
    <row r="21" spans="1:14" x14ac:dyDescent="0.35">
      <c r="A21" s="94">
        <v>17</v>
      </c>
      <c r="B21" s="95">
        <v>44063</v>
      </c>
      <c r="C21" s="96" t="s">
        <v>196</v>
      </c>
      <c r="D21" s="96" t="s">
        <v>192</v>
      </c>
      <c r="E21" s="96">
        <v>376</v>
      </c>
      <c r="F21" s="97" t="s">
        <v>3</v>
      </c>
      <c r="I21" s="98">
        <v>3</v>
      </c>
      <c r="J21" s="99">
        <v>44129</v>
      </c>
      <c r="K21" s="100" t="s">
        <v>205</v>
      </c>
      <c r="L21" s="100" t="s">
        <v>203</v>
      </c>
      <c r="M21" s="100">
        <v>315</v>
      </c>
      <c r="N21" s="101" t="s">
        <v>195</v>
      </c>
    </row>
    <row r="22" spans="1:14" x14ac:dyDescent="0.35">
      <c r="A22" s="94">
        <v>10</v>
      </c>
      <c r="B22" s="95">
        <v>44057</v>
      </c>
      <c r="C22" s="96" t="s">
        <v>197</v>
      </c>
      <c r="D22" s="96" t="s">
        <v>198</v>
      </c>
      <c r="E22" s="96">
        <v>242</v>
      </c>
      <c r="F22" s="97" t="s">
        <v>199</v>
      </c>
      <c r="I22" s="98">
        <v>12</v>
      </c>
      <c r="J22" s="99">
        <v>44137</v>
      </c>
      <c r="K22" s="100" t="s">
        <v>201</v>
      </c>
      <c r="L22" s="100" t="s">
        <v>198</v>
      </c>
      <c r="M22" s="100">
        <v>342</v>
      </c>
      <c r="N22" s="101" t="s">
        <v>180</v>
      </c>
    </row>
    <row r="23" spans="1:14" x14ac:dyDescent="0.35">
      <c r="A23" s="98">
        <v>11</v>
      </c>
      <c r="B23" s="99">
        <v>44211</v>
      </c>
      <c r="C23" s="100" t="s">
        <v>200</v>
      </c>
      <c r="D23" s="100" t="s">
        <v>198</v>
      </c>
      <c r="E23" s="100">
        <v>302</v>
      </c>
      <c r="F23" s="101" t="s">
        <v>180</v>
      </c>
      <c r="I23" s="94">
        <v>14</v>
      </c>
      <c r="J23" s="95">
        <v>44211</v>
      </c>
      <c r="K23" s="96" t="s">
        <v>194</v>
      </c>
      <c r="L23" s="96" t="s">
        <v>192</v>
      </c>
      <c r="M23" s="96">
        <v>346</v>
      </c>
      <c r="N23" s="97" t="s">
        <v>195</v>
      </c>
    </row>
    <row r="24" spans="1:14" x14ac:dyDescent="0.35">
      <c r="A24" s="98">
        <v>12</v>
      </c>
      <c r="B24" s="99">
        <v>44137</v>
      </c>
      <c r="C24" s="100" t="s">
        <v>201</v>
      </c>
      <c r="D24" s="100" t="s">
        <v>198</v>
      </c>
      <c r="E24" s="100">
        <v>342</v>
      </c>
      <c r="F24" s="101" t="s">
        <v>180</v>
      </c>
      <c r="I24" s="94">
        <v>4</v>
      </c>
      <c r="J24" s="95">
        <v>44210</v>
      </c>
      <c r="K24" s="96" t="s">
        <v>189</v>
      </c>
      <c r="L24" s="96" t="s">
        <v>188</v>
      </c>
      <c r="M24" s="96">
        <v>305</v>
      </c>
      <c r="N24" s="97" t="s">
        <v>190</v>
      </c>
    </row>
    <row r="25" spans="1:14" x14ac:dyDescent="0.35">
      <c r="A25" s="98">
        <v>8</v>
      </c>
      <c r="B25" s="99">
        <v>44141</v>
      </c>
      <c r="C25" s="100" t="s">
        <v>202</v>
      </c>
      <c r="D25" s="100" t="s">
        <v>203</v>
      </c>
      <c r="E25" s="100">
        <v>265</v>
      </c>
      <c r="F25" s="101" t="s">
        <v>204</v>
      </c>
      <c r="I25" s="98">
        <v>8</v>
      </c>
      <c r="J25" s="99">
        <v>44141</v>
      </c>
      <c r="K25" s="100" t="s">
        <v>202</v>
      </c>
      <c r="L25" s="100" t="s">
        <v>203</v>
      </c>
      <c r="M25" s="100">
        <v>265</v>
      </c>
      <c r="N25" s="101" t="s">
        <v>204</v>
      </c>
    </row>
    <row r="26" spans="1:14" x14ac:dyDescent="0.35">
      <c r="A26" s="98">
        <v>3</v>
      </c>
      <c r="B26" s="99">
        <v>44129</v>
      </c>
      <c r="C26" s="100" t="s">
        <v>205</v>
      </c>
      <c r="D26" s="100" t="s">
        <v>203</v>
      </c>
      <c r="E26" s="100">
        <v>315</v>
      </c>
      <c r="F26" s="101" t="s">
        <v>195</v>
      </c>
      <c r="I26" s="90">
        <v>16</v>
      </c>
      <c r="J26" s="91">
        <v>44108</v>
      </c>
      <c r="K26" s="92" t="s">
        <v>187</v>
      </c>
      <c r="L26" s="92" t="s">
        <v>188</v>
      </c>
      <c r="M26" s="92">
        <v>259</v>
      </c>
      <c r="N26" s="93" t="s">
        <v>180</v>
      </c>
    </row>
    <row r="27" spans="1:14" x14ac:dyDescent="0.35">
      <c r="A27" s="98">
        <v>13</v>
      </c>
      <c r="B27" s="99">
        <v>44151</v>
      </c>
      <c r="C27" s="100" t="s">
        <v>206</v>
      </c>
      <c r="D27" s="100" t="s">
        <v>203</v>
      </c>
      <c r="E27" s="100">
        <v>348</v>
      </c>
      <c r="F27" s="101" t="s">
        <v>180</v>
      </c>
      <c r="I27" s="90">
        <v>1</v>
      </c>
      <c r="J27" s="91">
        <v>44125</v>
      </c>
      <c r="K27" s="92" t="s">
        <v>183</v>
      </c>
      <c r="L27" s="92" t="s">
        <v>177</v>
      </c>
      <c r="M27" s="92">
        <v>282</v>
      </c>
      <c r="N27" s="93" t="s">
        <v>184</v>
      </c>
    </row>
    <row r="28" spans="1:14" x14ac:dyDescent="0.35">
      <c r="A28" s="98">
        <v>7</v>
      </c>
      <c r="B28" s="99">
        <v>44081</v>
      </c>
      <c r="C28" s="100" t="s">
        <v>207</v>
      </c>
      <c r="D28" s="100" t="s">
        <v>203</v>
      </c>
      <c r="E28" s="100">
        <v>360</v>
      </c>
      <c r="F28" s="101" t="s">
        <v>208</v>
      </c>
      <c r="I28" s="94">
        <v>10</v>
      </c>
      <c r="J28" s="95">
        <v>44057</v>
      </c>
      <c r="K28" s="96" t="s">
        <v>197</v>
      </c>
      <c r="L28" s="96" t="s">
        <v>198</v>
      </c>
      <c r="M28" s="96">
        <v>242</v>
      </c>
      <c r="N28" s="97" t="s">
        <v>199</v>
      </c>
    </row>
    <row r="29" spans="1:14" ht="15" thickBot="1" x14ac:dyDescent="0.4">
      <c r="A29" s="102">
        <v>2</v>
      </c>
      <c r="B29" s="103">
        <v>44152</v>
      </c>
      <c r="C29" s="104" t="s">
        <v>209</v>
      </c>
      <c r="D29" s="104" t="s">
        <v>203</v>
      </c>
      <c r="E29" s="104">
        <v>386</v>
      </c>
      <c r="F29" s="105" t="s">
        <v>14</v>
      </c>
      <c r="I29" s="102">
        <v>2</v>
      </c>
      <c r="J29" s="103">
        <v>44152</v>
      </c>
      <c r="K29" s="104" t="s">
        <v>209</v>
      </c>
      <c r="L29" s="104" t="s">
        <v>203</v>
      </c>
      <c r="M29" s="104">
        <v>386</v>
      </c>
      <c r="N29" s="105" t="s">
        <v>14</v>
      </c>
    </row>
    <row r="32" spans="1:14" x14ac:dyDescent="0.35">
      <c r="A32" t="s">
        <v>211</v>
      </c>
      <c r="B32" s="87">
        <v>2</v>
      </c>
      <c r="C32" s="87" t="s">
        <v>168</v>
      </c>
      <c r="I32" t="s">
        <v>212</v>
      </c>
      <c r="J32" s="87">
        <v>3</v>
      </c>
      <c r="K32" s="87" t="s">
        <v>169</v>
      </c>
    </row>
    <row r="33" spans="1:14" ht="15" thickBot="1" x14ac:dyDescent="0.4"/>
    <row r="34" spans="1:14" x14ac:dyDescent="0.35">
      <c r="A34" s="88" t="s">
        <v>171</v>
      </c>
      <c r="B34" s="88" t="s">
        <v>172</v>
      </c>
      <c r="C34" s="88" t="s">
        <v>173</v>
      </c>
      <c r="D34" s="88" t="s">
        <v>174</v>
      </c>
      <c r="E34" s="88" t="s">
        <v>175</v>
      </c>
      <c r="F34" s="89" t="s">
        <v>1</v>
      </c>
      <c r="I34" s="88" t="s">
        <v>171</v>
      </c>
      <c r="J34" s="88" t="s">
        <v>172</v>
      </c>
      <c r="K34" s="88" t="s">
        <v>173</v>
      </c>
      <c r="L34" s="88" t="s">
        <v>174</v>
      </c>
      <c r="M34" s="88" t="s">
        <v>175</v>
      </c>
      <c r="N34" s="89" t="s">
        <v>1</v>
      </c>
    </row>
    <row r="35" spans="1:14" x14ac:dyDescent="0.35">
      <c r="A35" s="90">
        <v>15</v>
      </c>
      <c r="B35" s="91">
        <v>44223</v>
      </c>
      <c r="C35" s="92" t="s">
        <v>179</v>
      </c>
      <c r="D35" s="92" t="s">
        <v>177</v>
      </c>
      <c r="E35" s="92">
        <v>236</v>
      </c>
      <c r="F35" s="93" t="s">
        <v>180</v>
      </c>
      <c r="I35" s="98">
        <v>11</v>
      </c>
      <c r="J35" s="99">
        <v>44211</v>
      </c>
      <c r="K35" s="100" t="s">
        <v>200</v>
      </c>
      <c r="L35" s="100" t="s">
        <v>198</v>
      </c>
      <c r="M35" s="100">
        <v>302</v>
      </c>
      <c r="N35" s="101" t="s">
        <v>180</v>
      </c>
    </row>
    <row r="36" spans="1:14" x14ac:dyDescent="0.35">
      <c r="A36" s="94">
        <v>14</v>
      </c>
      <c r="B36" s="95">
        <v>44211</v>
      </c>
      <c r="C36" s="96" t="s">
        <v>194</v>
      </c>
      <c r="D36" s="96" t="s">
        <v>192</v>
      </c>
      <c r="E36" s="96">
        <v>346</v>
      </c>
      <c r="F36" s="97" t="s">
        <v>195</v>
      </c>
      <c r="I36" s="98">
        <v>12</v>
      </c>
      <c r="J36" s="99">
        <v>44137</v>
      </c>
      <c r="K36" s="100" t="s">
        <v>201</v>
      </c>
      <c r="L36" s="100" t="s">
        <v>198</v>
      </c>
      <c r="M36" s="100">
        <v>342</v>
      </c>
      <c r="N36" s="101" t="s">
        <v>180</v>
      </c>
    </row>
    <row r="37" spans="1:14" x14ac:dyDescent="0.35">
      <c r="A37" s="98">
        <v>11</v>
      </c>
      <c r="B37" s="99">
        <v>44211</v>
      </c>
      <c r="C37" s="100" t="s">
        <v>200</v>
      </c>
      <c r="D37" s="100" t="s">
        <v>198</v>
      </c>
      <c r="E37" s="100">
        <v>302</v>
      </c>
      <c r="F37" s="101" t="s">
        <v>180</v>
      </c>
      <c r="I37" s="98">
        <v>8</v>
      </c>
      <c r="J37" s="99">
        <v>44141</v>
      </c>
      <c r="K37" s="100" t="s">
        <v>202</v>
      </c>
      <c r="L37" s="100" t="s">
        <v>203</v>
      </c>
      <c r="M37" s="100">
        <v>265</v>
      </c>
      <c r="N37" s="101" t="s">
        <v>204</v>
      </c>
    </row>
    <row r="38" spans="1:14" x14ac:dyDescent="0.35">
      <c r="A38" s="94">
        <v>4</v>
      </c>
      <c r="B38" s="95">
        <v>44210</v>
      </c>
      <c r="C38" s="96" t="s">
        <v>189</v>
      </c>
      <c r="D38" s="96" t="s">
        <v>188</v>
      </c>
      <c r="E38" s="96">
        <v>305</v>
      </c>
      <c r="F38" s="97" t="s">
        <v>190</v>
      </c>
      <c r="I38" s="98">
        <v>3</v>
      </c>
      <c r="J38" s="99">
        <v>44129</v>
      </c>
      <c r="K38" s="100" t="s">
        <v>205</v>
      </c>
      <c r="L38" s="100" t="s">
        <v>203</v>
      </c>
      <c r="M38" s="100">
        <v>315</v>
      </c>
      <c r="N38" s="101" t="s">
        <v>195</v>
      </c>
    </row>
    <row r="39" spans="1:14" x14ac:dyDescent="0.35">
      <c r="A39" s="90">
        <v>5</v>
      </c>
      <c r="B39" s="91">
        <v>44185</v>
      </c>
      <c r="C39" s="92" t="s">
        <v>181</v>
      </c>
      <c r="D39" s="92" t="s">
        <v>177</v>
      </c>
      <c r="E39" s="92">
        <v>272</v>
      </c>
      <c r="F39" s="93" t="s">
        <v>182</v>
      </c>
      <c r="I39" s="98">
        <v>13</v>
      </c>
      <c r="J39" s="99">
        <v>44151</v>
      </c>
      <c r="K39" s="100" t="s">
        <v>206</v>
      </c>
      <c r="L39" s="100" t="s">
        <v>203</v>
      </c>
      <c r="M39" s="100">
        <v>348</v>
      </c>
      <c r="N39" s="101" t="s">
        <v>180</v>
      </c>
    </row>
    <row r="40" spans="1:14" x14ac:dyDescent="0.35">
      <c r="A40" s="98">
        <v>2</v>
      </c>
      <c r="B40" s="99">
        <v>44152</v>
      </c>
      <c r="C40" s="100" t="s">
        <v>209</v>
      </c>
      <c r="D40" s="100" t="s">
        <v>203</v>
      </c>
      <c r="E40" s="100">
        <v>386</v>
      </c>
      <c r="F40" s="101" t="s">
        <v>14</v>
      </c>
      <c r="I40" s="98">
        <v>7</v>
      </c>
      <c r="J40" s="99">
        <v>44081</v>
      </c>
      <c r="K40" s="100" t="s">
        <v>207</v>
      </c>
      <c r="L40" s="100" t="s">
        <v>203</v>
      </c>
      <c r="M40" s="100">
        <v>360</v>
      </c>
      <c r="N40" s="101" t="s">
        <v>208</v>
      </c>
    </row>
    <row r="41" spans="1:14" x14ac:dyDescent="0.35">
      <c r="A41" s="98">
        <v>13</v>
      </c>
      <c r="B41" s="99">
        <v>44151</v>
      </c>
      <c r="C41" s="100" t="s">
        <v>206</v>
      </c>
      <c r="D41" s="100" t="s">
        <v>203</v>
      </c>
      <c r="E41" s="100">
        <v>348</v>
      </c>
      <c r="F41" s="101" t="s">
        <v>180</v>
      </c>
      <c r="I41" s="98">
        <v>2</v>
      </c>
      <c r="J41" s="99">
        <v>44152</v>
      </c>
      <c r="K41" s="100" t="s">
        <v>209</v>
      </c>
      <c r="L41" s="100" t="s">
        <v>203</v>
      </c>
      <c r="M41" s="100">
        <v>386</v>
      </c>
      <c r="N41" s="101" t="s">
        <v>14</v>
      </c>
    </row>
    <row r="42" spans="1:14" x14ac:dyDescent="0.35">
      <c r="A42" s="90">
        <v>18</v>
      </c>
      <c r="B42" s="91">
        <v>44148</v>
      </c>
      <c r="C42" s="92" t="s">
        <v>176</v>
      </c>
      <c r="D42" s="92" t="s">
        <v>177</v>
      </c>
      <c r="E42" s="92">
        <v>232</v>
      </c>
      <c r="F42" s="93" t="s">
        <v>178</v>
      </c>
      <c r="I42" s="90">
        <v>18</v>
      </c>
      <c r="J42" s="91">
        <v>44148</v>
      </c>
      <c r="K42" s="92" t="s">
        <v>176</v>
      </c>
      <c r="L42" s="92" t="s">
        <v>177</v>
      </c>
      <c r="M42" s="92">
        <v>232</v>
      </c>
      <c r="N42" s="93" t="s">
        <v>178</v>
      </c>
    </row>
    <row r="43" spans="1:14" x14ac:dyDescent="0.35">
      <c r="A43" s="98">
        <v>8</v>
      </c>
      <c r="B43" s="99">
        <v>44141</v>
      </c>
      <c r="C43" s="100" t="s">
        <v>202</v>
      </c>
      <c r="D43" s="100" t="s">
        <v>203</v>
      </c>
      <c r="E43" s="100">
        <v>265</v>
      </c>
      <c r="F43" s="101" t="s">
        <v>204</v>
      </c>
      <c r="I43" s="90">
        <v>15</v>
      </c>
      <c r="J43" s="91">
        <v>44223</v>
      </c>
      <c r="K43" s="92" t="s">
        <v>179</v>
      </c>
      <c r="L43" s="92" t="s">
        <v>177</v>
      </c>
      <c r="M43" s="92">
        <v>236</v>
      </c>
      <c r="N43" s="93" t="s">
        <v>180</v>
      </c>
    </row>
    <row r="44" spans="1:14" x14ac:dyDescent="0.35">
      <c r="A44" s="98">
        <v>12</v>
      </c>
      <c r="B44" s="99">
        <v>44137</v>
      </c>
      <c r="C44" s="100" t="s">
        <v>201</v>
      </c>
      <c r="D44" s="100" t="s">
        <v>198</v>
      </c>
      <c r="E44" s="100">
        <v>342</v>
      </c>
      <c r="F44" s="101" t="s">
        <v>180</v>
      </c>
      <c r="I44" s="90">
        <v>5</v>
      </c>
      <c r="J44" s="91">
        <v>44185</v>
      </c>
      <c r="K44" s="92" t="s">
        <v>181</v>
      </c>
      <c r="L44" s="92" t="s">
        <v>177</v>
      </c>
      <c r="M44" s="92">
        <v>272</v>
      </c>
      <c r="N44" s="93" t="s">
        <v>182</v>
      </c>
    </row>
    <row r="45" spans="1:14" x14ac:dyDescent="0.35">
      <c r="A45" s="98">
        <v>3</v>
      </c>
      <c r="B45" s="99">
        <v>44129</v>
      </c>
      <c r="C45" s="100" t="s">
        <v>205</v>
      </c>
      <c r="D45" s="100" t="s">
        <v>203</v>
      </c>
      <c r="E45" s="100">
        <v>315</v>
      </c>
      <c r="F45" s="101" t="s">
        <v>195</v>
      </c>
      <c r="I45" s="90">
        <v>1</v>
      </c>
      <c r="J45" s="91">
        <v>44125</v>
      </c>
      <c r="K45" s="92" t="s">
        <v>183</v>
      </c>
      <c r="L45" s="92" t="s">
        <v>177</v>
      </c>
      <c r="M45" s="92">
        <v>282</v>
      </c>
      <c r="N45" s="93" t="s">
        <v>184</v>
      </c>
    </row>
    <row r="46" spans="1:14" x14ac:dyDescent="0.35">
      <c r="A46" s="90">
        <v>9</v>
      </c>
      <c r="B46" s="91">
        <v>44126</v>
      </c>
      <c r="C46" s="92" t="s">
        <v>185</v>
      </c>
      <c r="D46" s="92" t="s">
        <v>177</v>
      </c>
      <c r="E46" s="92">
        <v>331</v>
      </c>
      <c r="F46" s="93" t="s">
        <v>186</v>
      </c>
      <c r="I46" s="90">
        <v>9</v>
      </c>
      <c r="J46" s="91">
        <v>44126</v>
      </c>
      <c r="K46" s="92" t="s">
        <v>185</v>
      </c>
      <c r="L46" s="92" t="s">
        <v>177</v>
      </c>
      <c r="M46" s="92">
        <v>331</v>
      </c>
      <c r="N46" s="93" t="s">
        <v>186</v>
      </c>
    </row>
    <row r="47" spans="1:14" x14ac:dyDescent="0.35">
      <c r="A47" s="90">
        <v>1</v>
      </c>
      <c r="B47" s="91">
        <v>44125</v>
      </c>
      <c r="C47" s="92" t="s">
        <v>183</v>
      </c>
      <c r="D47" s="92" t="s">
        <v>177</v>
      </c>
      <c r="E47" s="92">
        <v>282</v>
      </c>
      <c r="F47" s="93" t="s">
        <v>184</v>
      </c>
      <c r="I47" s="90">
        <v>16</v>
      </c>
      <c r="J47" s="91">
        <v>44108</v>
      </c>
      <c r="K47" s="92" t="s">
        <v>187</v>
      </c>
      <c r="L47" s="92" t="s">
        <v>188</v>
      </c>
      <c r="M47" s="92">
        <v>259</v>
      </c>
      <c r="N47" s="93" t="s">
        <v>180</v>
      </c>
    </row>
    <row r="48" spans="1:14" x14ac:dyDescent="0.35">
      <c r="A48" s="90">
        <v>16</v>
      </c>
      <c r="B48" s="91">
        <v>44108</v>
      </c>
      <c r="C48" s="92" t="s">
        <v>187</v>
      </c>
      <c r="D48" s="92" t="s">
        <v>188</v>
      </c>
      <c r="E48" s="92">
        <v>259</v>
      </c>
      <c r="F48" s="93" t="s">
        <v>180</v>
      </c>
      <c r="I48" s="94">
        <v>4</v>
      </c>
      <c r="J48" s="95">
        <v>44210</v>
      </c>
      <c r="K48" s="96" t="s">
        <v>189</v>
      </c>
      <c r="L48" s="96" t="s">
        <v>188</v>
      </c>
      <c r="M48" s="96">
        <v>305</v>
      </c>
      <c r="N48" s="97" t="s">
        <v>190</v>
      </c>
    </row>
    <row r="49" spans="1:14" x14ac:dyDescent="0.35">
      <c r="A49" s="98">
        <v>7</v>
      </c>
      <c r="B49" s="99">
        <v>44081</v>
      </c>
      <c r="C49" s="100" t="s">
        <v>207</v>
      </c>
      <c r="D49" s="100" t="s">
        <v>203</v>
      </c>
      <c r="E49" s="100">
        <v>360</v>
      </c>
      <c r="F49" s="101" t="s">
        <v>208</v>
      </c>
      <c r="I49" s="94">
        <v>6</v>
      </c>
      <c r="J49" s="95">
        <v>44080</v>
      </c>
      <c r="K49" s="96" t="s">
        <v>191</v>
      </c>
      <c r="L49" s="96" t="s">
        <v>192</v>
      </c>
      <c r="M49" s="96">
        <v>255</v>
      </c>
      <c r="N49" s="97" t="s">
        <v>193</v>
      </c>
    </row>
    <row r="50" spans="1:14" x14ac:dyDescent="0.35">
      <c r="A50" s="94">
        <v>6</v>
      </c>
      <c r="B50" s="95">
        <v>44080</v>
      </c>
      <c r="C50" s="96" t="s">
        <v>191</v>
      </c>
      <c r="D50" s="96" t="s">
        <v>192</v>
      </c>
      <c r="E50" s="96">
        <v>255</v>
      </c>
      <c r="F50" s="97" t="s">
        <v>193</v>
      </c>
      <c r="I50" s="94">
        <v>14</v>
      </c>
      <c r="J50" s="95">
        <v>44211</v>
      </c>
      <c r="K50" s="96" t="s">
        <v>194</v>
      </c>
      <c r="L50" s="96" t="s">
        <v>192</v>
      </c>
      <c r="M50" s="96">
        <v>346</v>
      </c>
      <c r="N50" s="97" t="s">
        <v>195</v>
      </c>
    </row>
    <row r="51" spans="1:14" x14ac:dyDescent="0.35">
      <c r="A51" s="94">
        <v>17</v>
      </c>
      <c r="B51" s="95">
        <v>44063</v>
      </c>
      <c r="C51" s="96" t="s">
        <v>196</v>
      </c>
      <c r="D51" s="96" t="s">
        <v>192</v>
      </c>
      <c r="E51" s="96">
        <v>376</v>
      </c>
      <c r="F51" s="97" t="s">
        <v>3</v>
      </c>
      <c r="I51" s="94">
        <v>17</v>
      </c>
      <c r="J51" s="95">
        <v>44063</v>
      </c>
      <c r="K51" s="96" t="s">
        <v>196</v>
      </c>
      <c r="L51" s="96" t="s">
        <v>192</v>
      </c>
      <c r="M51" s="96">
        <v>376</v>
      </c>
      <c r="N51" s="97" t="s">
        <v>3</v>
      </c>
    </row>
    <row r="52" spans="1:14" ht="15" thickBot="1" x14ac:dyDescent="0.4">
      <c r="A52" s="106">
        <v>10</v>
      </c>
      <c r="B52" s="107">
        <v>44057</v>
      </c>
      <c r="C52" s="108" t="s">
        <v>197</v>
      </c>
      <c r="D52" s="108" t="s">
        <v>198</v>
      </c>
      <c r="E52" s="108">
        <v>242</v>
      </c>
      <c r="F52" s="109" t="s">
        <v>199</v>
      </c>
      <c r="I52" s="106">
        <v>10</v>
      </c>
      <c r="J52" s="107">
        <v>44057</v>
      </c>
      <c r="K52" s="108" t="s">
        <v>197</v>
      </c>
      <c r="L52" s="108" t="s">
        <v>198</v>
      </c>
      <c r="M52" s="108">
        <v>242</v>
      </c>
      <c r="N52" s="109" t="s">
        <v>199</v>
      </c>
    </row>
    <row r="55" spans="1:14" x14ac:dyDescent="0.35">
      <c r="A55" t="s">
        <v>213</v>
      </c>
      <c r="B55" s="87">
        <v>4</v>
      </c>
      <c r="C55" s="87" t="s">
        <v>170</v>
      </c>
    </row>
    <row r="56" spans="1:14" ht="15" thickBot="1" x14ac:dyDescent="0.4"/>
    <row r="57" spans="1:14" x14ac:dyDescent="0.35">
      <c r="A57" s="88" t="s">
        <v>171</v>
      </c>
      <c r="B57" s="88" t="s">
        <v>172</v>
      </c>
      <c r="C57" s="88" t="s">
        <v>173</v>
      </c>
      <c r="D57" s="88" t="s">
        <v>174</v>
      </c>
      <c r="E57" s="88" t="s">
        <v>175</v>
      </c>
      <c r="F57" s="89" t="s">
        <v>1</v>
      </c>
    </row>
    <row r="58" spans="1:14" x14ac:dyDescent="0.35">
      <c r="A58" s="90">
        <v>5</v>
      </c>
      <c r="B58" s="91">
        <v>44185</v>
      </c>
      <c r="C58" s="92" t="s">
        <v>181</v>
      </c>
      <c r="D58" s="92" t="s">
        <v>177</v>
      </c>
      <c r="E58" s="92">
        <v>272</v>
      </c>
      <c r="F58" s="93" t="s">
        <v>182</v>
      </c>
    </row>
    <row r="59" spans="1:14" x14ac:dyDescent="0.35">
      <c r="A59" s="90">
        <v>1</v>
      </c>
      <c r="B59" s="91">
        <v>44125</v>
      </c>
      <c r="C59" s="92" t="s">
        <v>183</v>
      </c>
      <c r="D59" s="92" t="s">
        <v>177</v>
      </c>
      <c r="E59" s="92">
        <v>282</v>
      </c>
      <c r="F59" s="93" t="s">
        <v>184</v>
      </c>
    </row>
    <row r="60" spans="1:14" x14ac:dyDescent="0.35">
      <c r="A60" s="90">
        <v>9</v>
      </c>
      <c r="B60" s="91">
        <v>44126</v>
      </c>
      <c r="C60" s="92" t="s">
        <v>185</v>
      </c>
      <c r="D60" s="92" t="s">
        <v>177</v>
      </c>
      <c r="E60" s="92">
        <v>331</v>
      </c>
      <c r="F60" s="93" t="s">
        <v>186</v>
      </c>
    </row>
    <row r="61" spans="1:14" x14ac:dyDescent="0.35">
      <c r="A61" s="90">
        <v>15</v>
      </c>
      <c r="B61" s="91">
        <v>44223</v>
      </c>
      <c r="C61" s="92" t="s">
        <v>179</v>
      </c>
      <c r="D61" s="92" t="s">
        <v>177</v>
      </c>
      <c r="E61" s="92">
        <v>236</v>
      </c>
      <c r="F61" s="93" t="s">
        <v>180</v>
      </c>
    </row>
    <row r="62" spans="1:14" x14ac:dyDescent="0.35">
      <c r="A62" s="90">
        <v>18</v>
      </c>
      <c r="B62" s="91">
        <v>44148</v>
      </c>
      <c r="C62" s="92" t="s">
        <v>176</v>
      </c>
      <c r="D62" s="92" t="s">
        <v>177</v>
      </c>
      <c r="E62" s="92">
        <v>232</v>
      </c>
      <c r="F62" s="93" t="s">
        <v>178</v>
      </c>
    </row>
    <row r="63" spans="1:14" x14ac:dyDescent="0.35">
      <c r="A63" s="94">
        <v>4</v>
      </c>
      <c r="B63" s="95">
        <v>44210</v>
      </c>
      <c r="C63" s="96" t="s">
        <v>189</v>
      </c>
      <c r="D63" s="96" t="s">
        <v>188</v>
      </c>
      <c r="E63" s="96">
        <v>305</v>
      </c>
      <c r="F63" s="97" t="s">
        <v>190</v>
      </c>
    </row>
    <row r="64" spans="1:14" x14ac:dyDescent="0.35">
      <c r="A64" s="90">
        <v>16</v>
      </c>
      <c r="B64" s="91">
        <v>44108</v>
      </c>
      <c r="C64" s="92" t="s">
        <v>187</v>
      </c>
      <c r="D64" s="92" t="s">
        <v>188</v>
      </c>
      <c r="E64" s="92">
        <v>259</v>
      </c>
      <c r="F64" s="93" t="s">
        <v>180</v>
      </c>
    </row>
    <row r="65" spans="1:6" x14ac:dyDescent="0.35">
      <c r="A65" s="94">
        <v>6</v>
      </c>
      <c r="B65" s="95">
        <v>44080</v>
      </c>
      <c r="C65" s="96" t="s">
        <v>191</v>
      </c>
      <c r="D65" s="96" t="s">
        <v>192</v>
      </c>
      <c r="E65" s="96">
        <v>255</v>
      </c>
      <c r="F65" s="97" t="s">
        <v>193</v>
      </c>
    </row>
    <row r="66" spans="1:6" x14ac:dyDescent="0.35">
      <c r="A66" s="94">
        <v>14</v>
      </c>
      <c r="B66" s="95">
        <v>44211</v>
      </c>
      <c r="C66" s="96" t="s">
        <v>194</v>
      </c>
      <c r="D66" s="96" t="s">
        <v>192</v>
      </c>
      <c r="E66" s="96">
        <v>346</v>
      </c>
      <c r="F66" s="97" t="s">
        <v>195</v>
      </c>
    </row>
    <row r="67" spans="1:6" x14ac:dyDescent="0.35">
      <c r="A67" s="94">
        <v>17</v>
      </c>
      <c r="B67" s="95">
        <v>44063</v>
      </c>
      <c r="C67" s="96" t="s">
        <v>196</v>
      </c>
      <c r="D67" s="96" t="s">
        <v>192</v>
      </c>
      <c r="E67" s="96">
        <v>376</v>
      </c>
      <c r="F67" s="97" t="s">
        <v>3</v>
      </c>
    </row>
    <row r="68" spans="1:6" x14ac:dyDescent="0.35">
      <c r="A68" s="94">
        <v>10</v>
      </c>
      <c r="B68" s="95">
        <v>44057</v>
      </c>
      <c r="C68" s="96" t="s">
        <v>197</v>
      </c>
      <c r="D68" s="96" t="s">
        <v>198</v>
      </c>
      <c r="E68" s="96">
        <v>242</v>
      </c>
      <c r="F68" s="97" t="s">
        <v>199</v>
      </c>
    </row>
    <row r="69" spans="1:6" x14ac:dyDescent="0.35">
      <c r="A69" s="98">
        <v>11</v>
      </c>
      <c r="B69" s="99">
        <v>44211</v>
      </c>
      <c r="C69" s="100" t="s">
        <v>200</v>
      </c>
      <c r="D69" s="100" t="s">
        <v>198</v>
      </c>
      <c r="E69" s="100">
        <v>302</v>
      </c>
      <c r="F69" s="101" t="s">
        <v>180</v>
      </c>
    </row>
    <row r="70" spans="1:6" x14ac:dyDescent="0.35">
      <c r="A70" s="98">
        <v>12</v>
      </c>
      <c r="B70" s="99">
        <v>44137</v>
      </c>
      <c r="C70" s="100" t="s">
        <v>201</v>
      </c>
      <c r="D70" s="100" t="s">
        <v>198</v>
      </c>
      <c r="E70" s="100">
        <v>342</v>
      </c>
      <c r="F70" s="101" t="s">
        <v>180</v>
      </c>
    </row>
    <row r="71" spans="1:6" x14ac:dyDescent="0.35">
      <c r="A71" s="98">
        <v>7</v>
      </c>
      <c r="B71" s="99">
        <v>44081</v>
      </c>
      <c r="C71" s="100" t="s">
        <v>207</v>
      </c>
      <c r="D71" s="100" t="s">
        <v>203</v>
      </c>
      <c r="E71" s="100">
        <v>360</v>
      </c>
      <c r="F71" s="101" t="s">
        <v>208</v>
      </c>
    </row>
    <row r="72" spans="1:6" x14ac:dyDescent="0.35">
      <c r="A72" s="98">
        <v>8</v>
      </c>
      <c r="B72" s="99">
        <v>44141</v>
      </c>
      <c r="C72" s="100" t="s">
        <v>202</v>
      </c>
      <c r="D72" s="100" t="s">
        <v>203</v>
      </c>
      <c r="E72" s="100">
        <v>265</v>
      </c>
      <c r="F72" s="101" t="s">
        <v>204</v>
      </c>
    </row>
    <row r="73" spans="1:6" x14ac:dyDescent="0.35">
      <c r="A73" s="98">
        <v>2</v>
      </c>
      <c r="B73" s="99">
        <v>44152</v>
      </c>
      <c r="C73" s="100" t="s">
        <v>209</v>
      </c>
      <c r="D73" s="100" t="s">
        <v>203</v>
      </c>
      <c r="E73" s="100">
        <v>386</v>
      </c>
      <c r="F73" s="101" t="s">
        <v>14</v>
      </c>
    </row>
    <row r="74" spans="1:6" x14ac:dyDescent="0.35">
      <c r="A74" s="98">
        <v>13</v>
      </c>
      <c r="B74" s="99">
        <v>44151</v>
      </c>
      <c r="C74" s="100" t="s">
        <v>206</v>
      </c>
      <c r="D74" s="100" t="s">
        <v>203</v>
      </c>
      <c r="E74" s="100">
        <v>348</v>
      </c>
      <c r="F74" s="101" t="s">
        <v>180</v>
      </c>
    </row>
    <row r="75" spans="1:6" ht="15" thickBot="1" x14ac:dyDescent="0.4">
      <c r="A75" s="102">
        <v>3</v>
      </c>
      <c r="B75" s="103">
        <v>44129</v>
      </c>
      <c r="C75" s="104" t="s">
        <v>205</v>
      </c>
      <c r="D75" s="104" t="s">
        <v>203</v>
      </c>
      <c r="E75" s="104">
        <v>315</v>
      </c>
      <c r="F75" s="105" t="s">
        <v>195</v>
      </c>
    </row>
  </sheetData>
  <autoFilter ref="A11:F11" xr:uid="{045721E6-A541-4ECE-95A2-2D3091D06211}"/>
  <sortState xmlns:xlrd2="http://schemas.microsoft.com/office/spreadsheetml/2017/richdata2" ref="A58:F75">
    <sortCondition ref="D58:D75"/>
    <sortCondition ref="F58:F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C17" sqref="C17"/>
    </sheetView>
  </sheetViews>
  <sheetFormatPr defaultColWidth="13.26953125" defaultRowHeight="14.5" x14ac:dyDescent="0.35"/>
  <cols>
    <col min="4" max="4" width="26.1796875" customWidth="1"/>
  </cols>
  <sheetData>
    <row r="1" spans="1:4" ht="29" x14ac:dyDescent="0.35">
      <c r="A1" s="3" t="s">
        <v>0</v>
      </c>
      <c r="B1" s="3" t="s">
        <v>1</v>
      </c>
      <c r="C1" s="3" t="s">
        <v>2</v>
      </c>
      <c r="D1" s="3" t="s">
        <v>22</v>
      </c>
    </row>
    <row r="2" spans="1:4" x14ac:dyDescent="0.35">
      <c r="A2" s="1">
        <v>1</v>
      </c>
      <c r="B2" s="1" t="s">
        <v>3</v>
      </c>
      <c r="C2" s="1" t="s">
        <v>4</v>
      </c>
      <c r="D2" s="2">
        <v>14608512</v>
      </c>
    </row>
    <row r="3" spans="1:4" ht="29" x14ac:dyDescent="0.35">
      <c r="A3" s="1">
        <v>2</v>
      </c>
      <c r="B3" s="1" t="s">
        <v>5</v>
      </c>
      <c r="C3" s="1" t="s">
        <v>6</v>
      </c>
      <c r="D3" s="2">
        <v>12691836</v>
      </c>
    </row>
    <row r="4" spans="1:4" x14ac:dyDescent="0.35">
      <c r="A4" s="1">
        <v>3</v>
      </c>
      <c r="B4" s="1" t="s">
        <v>7</v>
      </c>
      <c r="C4" s="1" t="s">
        <v>8</v>
      </c>
      <c r="D4" s="2">
        <v>11624219</v>
      </c>
    </row>
    <row r="5" spans="1:4" x14ac:dyDescent="0.35">
      <c r="A5" s="1">
        <v>4</v>
      </c>
      <c r="B5" s="1" t="s">
        <v>9</v>
      </c>
      <c r="C5" s="1" t="s">
        <v>10</v>
      </c>
      <c r="D5" s="2">
        <v>11574205</v>
      </c>
    </row>
    <row r="6" spans="1:4" x14ac:dyDescent="0.35">
      <c r="A6" s="1">
        <v>5</v>
      </c>
      <c r="B6" s="1" t="s">
        <v>11</v>
      </c>
      <c r="C6" s="1" t="s">
        <v>6</v>
      </c>
      <c r="D6" s="2">
        <v>10927986</v>
      </c>
    </row>
    <row r="7" spans="1:4" x14ac:dyDescent="0.35">
      <c r="A7" s="1">
        <v>6</v>
      </c>
      <c r="B7" s="1" t="s">
        <v>12</v>
      </c>
      <c r="C7" s="1" t="s">
        <v>13</v>
      </c>
      <c r="D7" s="2">
        <v>10444527</v>
      </c>
    </row>
    <row r="8" spans="1:4" x14ac:dyDescent="0.35">
      <c r="A8" s="1">
        <v>7</v>
      </c>
      <c r="B8" s="1" t="s">
        <v>14</v>
      </c>
      <c r="C8" s="1" t="s">
        <v>15</v>
      </c>
      <c r="D8" s="2">
        <v>10381222</v>
      </c>
    </row>
    <row r="9" spans="1:4" x14ac:dyDescent="0.35">
      <c r="A9" s="1">
        <v>8</v>
      </c>
      <c r="B9" s="1" t="s">
        <v>16</v>
      </c>
      <c r="C9" s="1" t="s">
        <v>17</v>
      </c>
      <c r="D9" s="2">
        <v>10349312</v>
      </c>
    </row>
    <row r="10" spans="1:4" x14ac:dyDescent="0.35">
      <c r="A10" s="1">
        <v>9</v>
      </c>
      <c r="B10" s="1" t="s">
        <v>18</v>
      </c>
      <c r="C10" s="1" t="s">
        <v>19</v>
      </c>
      <c r="D10" s="2">
        <v>10210295</v>
      </c>
    </row>
    <row r="11" spans="1:4" x14ac:dyDescent="0.35">
      <c r="A11" s="1">
        <v>10</v>
      </c>
      <c r="B11" s="1" t="s">
        <v>20</v>
      </c>
      <c r="C11" s="1" t="s">
        <v>21</v>
      </c>
      <c r="D11" s="2">
        <v>9792428</v>
      </c>
    </row>
    <row r="12" spans="1:4" x14ac:dyDescent="0.35">
      <c r="A12" s="1"/>
      <c r="B12" s="1"/>
      <c r="C12" s="1"/>
      <c r="D12" s="2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2"/>
    </row>
    <row r="15" spans="1:4" x14ac:dyDescent="0.35">
      <c r="A15" s="1"/>
      <c r="B15" s="1"/>
      <c r="C15" s="1"/>
      <c r="D15" s="2"/>
    </row>
    <row r="16" spans="1:4" x14ac:dyDescent="0.35">
      <c r="A16" s="1"/>
      <c r="B16" s="1"/>
      <c r="C16" s="1"/>
      <c r="D16" s="2"/>
    </row>
    <row r="17" spans="1:4" x14ac:dyDescent="0.35">
      <c r="A17" s="1"/>
      <c r="B17" s="1"/>
      <c r="C17" s="1"/>
      <c r="D17" s="2"/>
    </row>
    <row r="18" spans="1:4" x14ac:dyDescent="0.35">
      <c r="A18" s="1"/>
      <c r="B18" s="1"/>
      <c r="C18" s="1"/>
      <c r="D18" s="1"/>
    </row>
    <row r="19" spans="1:4" x14ac:dyDescent="0.35">
      <c r="A19" s="1"/>
      <c r="B19" s="1"/>
      <c r="C19" s="1"/>
      <c r="D19" s="2"/>
    </row>
    <row r="20" spans="1:4" x14ac:dyDescent="0.35">
      <c r="A20" s="1"/>
      <c r="B20" s="1"/>
      <c r="C20" s="1"/>
      <c r="D20" s="2"/>
    </row>
    <row r="21" spans="1:4" x14ac:dyDescent="0.35">
      <c r="A21" s="1"/>
      <c r="B21" s="1"/>
      <c r="C21" s="1"/>
      <c r="D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D957-D8BA-4070-BA74-B59C9FA2B5CC}">
  <dimension ref="A1:M33"/>
  <sheetViews>
    <sheetView workbookViewId="0">
      <selection activeCell="G17" sqref="G17:G19"/>
    </sheetView>
  </sheetViews>
  <sheetFormatPr defaultRowHeight="14.5" x14ac:dyDescent="0.35"/>
  <cols>
    <col min="1" max="1" width="10.08984375" bestFit="1" customWidth="1"/>
    <col min="2" max="2" width="21.6328125" bestFit="1" customWidth="1"/>
    <col min="3" max="3" width="8.90625" bestFit="1" customWidth="1"/>
    <col min="4" max="4" width="13.453125" bestFit="1" customWidth="1"/>
  </cols>
  <sheetData>
    <row r="1" spans="1:4" x14ac:dyDescent="0.35">
      <c r="A1" s="69" t="s">
        <v>24</v>
      </c>
      <c r="B1" s="70"/>
      <c r="C1" s="70"/>
      <c r="D1" s="71"/>
    </row>
    <row r="3" spans="1:4" x14ac:dyDescent="0.35">
      <c r="A3" s="4">
        <v>40179</v>
      </c>
      <c r="B3" s="5">
        <v>40179</v>
      </c>
      <c r="C3" s="6">
        <v>40179</v>
      </c>
      <c r="D3" s="11">
        <v>40252</v>
      </c>
    </row>
    <row r="4" spans="1:4" x14ac:dyDescent="0.35">
      <c r="A4" s="4">
        <v>40180</v>
      </c>
      <c r="B4" s="5">
        <v>40180</v>
      </c>
      <c r="C4" s="6">
        <v>40210</v>
      </c>
      <c r="D4" s="11">
        <v>40259</v>
      </c>
    </row>
    <row r="5" spans="1:4" x14ac:dyDescent="0.35">
      <c r="A5" s="4">
        <v>40181</v>
      </c>
      <c r="B5" s="5">
        <v>40181</v>
      </c>
      <c r="C5" s="6">
        <v>40238</v>
      </c>
      <c r="D5" s="11">
        <v>40266</v>
      </c>
    </row>
    <row r="6" spans="1:4" x14ac:dyDescent="0.35">
      <c r="A6" s="4">
        <v>40182</v>
      </c>
      <c r="B6" s="5">
        <v>40182</v>
      </c>
      <c r="C6" s="6">
        <v>40269</v>
      </c>
      <c r="D6" s="11">
        <v>40273</v>
      </c>
    </row>
    <row r="7" spans="1:4" x14ac:dyDescent="0.35">
      <c r="A7" s="4">
        <v>40183</v>
      </c>
      <c r="B7" s="5">
        <v>40183</v>
      </c>
      <c r="C7" s="6">
        <v>40299</v>
      </c>
      <c r="D7" s="11">
        <v>40280</v>
      </c>
    </row>
    <row r="8" spans="1:4" x14ac:dyDescent="0.35">
      <c r="A8" s="4">
        <v>40184</v>
      </c>
      <c r="B8" s="5">
        <v>40184</v>
      </c>
      <c r="C8" s="6">
        <v>40330</v>
      </c>
      <c r="D8" s="11">
        <v>40287</v>
      </c>
    </row>
    <row r="9" spans="1:4" x14ac:dyDescent="0.35">
      <c r="A9" s="4">
        <v>40185</v>
      </c>
      <c r="B9" s="5">
        <v>40185</v>
      </c>
      <c r="C9" s="6">
        <v>40360</v>
      </c>
      <c r="D9" s="11">
        <v>40294</v>
      </c>
    </row>
    <row r="10" spans="1:4" x14ac:dyDescent="0.35">
      <c r="A10" s="4">
        <v>40186</v>
      </c>
      <c r="B10" s="5">
        <v>40186</v>
      </c>
      <c r="C10" s="6">
        <v>40391</v>
      </c>
      <c r="D10" s="11">
        <v>40301</v>
      </c>
    </row>
    <row r="11" spans="1:4" x14ac:dyDescent="0.35">
      <c r="A11" s="4">
        <v>40187</v>
      </c>
      <c r="B11" s="5">
        <v>40187</v>
      </c>
      <c r="C11" s="6">
        <v>40422</v>
      </c>
      <c r="D11" s="11">
        <v>40308</v>
      </c>
    </row>
    <row r="12" spans="1:4" x14ac:dyDescent="0.35">
      <c r="A12" s="4">
        <v>40188</v>
      </c>
      <c r="B12" s="5">
        <v>40188</v>
      </c>
      <c r="C12" s="6">
        <v>40452</v>
      </c>
      <c r="D12" s="11">
        <v>40315</v>
      </c>
    </row>
    <row r="13" spans="1:4" x14ac:dyDescent="0.35">
      <c r="A13" s="4">
        <v>40189</v>
      </c>
      <c r="B13" s="5">
        <v>40189</v>
      </c>
      <c r="C13" s="6">
        <v>40483</v>
      </c>
      <c r="D13" s="11">
        <v>40322</v>
      </c>
    </row>
    <row r="14" spans="1:4" x14ac:dyDescent="0.35">
      <c r="A14" s="4">
        <v>40190</v>
      </c>
      <c r="B14" s="5">
        <v>40190</v>
      </c>
      <c r="C14" s="6">
        <v>40513</v>
      </c>
      <c r="D14" s="11">
        <v>40329</v>
      </c>
    </row>
    <row r="15" spans="1:4" x14ac:dyDescent="0.35">
      <c r="A15" s="4">
        <v>40191</v>
      </c>
      <c r="B15" s="5">
        <v>40191</v>
      </c>
      <c r="C15" s="6">
        <v>40544</v>
      </c>
      <c r="D15" s="11">
        <v>40336</v>
      </c>
    </row>
    <row r="16" spans="1:4" x14ac:dyDescent="0.35">
      <c r="A16" s="4">
        <v>40192</v>
      </c>
      <c r="B16" s="5">
        <v>40192</v>
      </c>
      <c r="C16" s="6">
        <v>40575</v>
      </c>
      <c r="D16" s="11">
        <v>40343</v>
      </c>
    </row>
    <row r="17" spans="1:13" x14ac:dyDescent="0.35">
      <c r="A17" s="4"/>
      <c r="B17" s="5"/>
      <c r="C17" s="6"/>
      <c r="D17" s="7"/>
    </row>
    <row r="18" spans="1:13" x14ac:dyDescent="0.35">
      <c r="A18" s="69" t="s">
        <v>23</v>
      </c>
      <c r="B18" s="70"/>
      <c r="C18" s="70"/>
      <c r="D18" s="71"/>
    </row>
    <row r="20" spans="1:13" x14ac:dyDescent="0.35">
      <c r="A20" s="6">
        <v>40179</v>
      </c>
      <c r="B20" s="8">
        <v>40301</v>
      </c>
      <c r="C20" s="9">
        <v>40269</v>
      </c>
      <c r="D20" s="10">
        <v>40179</v>
      </c>
      <c r="M20" s="12"/>
    </row>
    <row r="21" spans="1:13" x14ac:dyDescent="0.35">
      <c r="A21" s="6">
        <v>40269</v>
      </c>
      <c r="B21" s="8">
        <v>40315</v>
      </c>
      <c r="C21" s="9">
        <v>40634</v>
      </c>
      <c r="D21" s="10">
        <v>40209</v>
      </c>
    </row>
    <row r="22" spans="1:13" x14ac:dyDescent="0.35">
      <c r="A22" s="6">
        <v>40360</v>
      </c>
      <c r="B22" s="8">
        <v>40302</v>
      </c>
      <c r="C22" s="9">
        <v>41000</v>
      </c>
      <c r="D22" s="10">
        <v>40239</v>
      </c>
    </row>
    <row r="23" spans="1:13" x14ac:dyDescent="0.35">
      <c r="A23" s="6">
        <v>40452</v>
      </c>
      <c r="B23" s="8">
        <v>40316</v>
      </c>
      <c r="C23" s="9">
        <v>41365</v>
      </c>
      <c r="D23" s="10">
        <v>40269</v>
      </c>
    </row>
    <row r="24" spans="1:13" x14ac:dyDescent="0.35">
      <c r="A24" s="6">
        <v>40544</v>
      </c>
      <c r="B24" s="8">
        <v>40303</v>
      </c>
      <c r="C24" s="9">
        <v>41730</v>
      </c>
      <c r="D24" s="10">
        <v>40299</v>
      </c>
    </row>
    <row r="25" spans="1:13" x14ac:dyDescent="0.35">
      <c r="A25" s="6">
        <v>40634</v>
      </c>
      <c r="B25" s="8">
        <v>40317</v>
      </c>
      <c r="C25" s="9">
        <v>42095</v>
      </c>
      <c r="D25" s="10">
        <v>40329</v>
      </c>
    </row>
    <row r="26" spans="1:13" x14ac:dyDescent="0.35">
      <c r="A26" s="6">
        <v>40725</v>
      </c>
      <c r="B26" s="8">
        <v>40304</v>
      </c>
      <c r="C26" s="9">
        <v>42461</v>
      </c>
      <c r="D26" s="10">
        <v>40359</v>
      </c>
    </row>
    <row r="27" spans="1:13" x14ac:dyDescent="0.35">
      <c r="A27" s="6">
        <v>40817</v>
      </c>
      <c r="B27" s="8">
        <v>40318</v>
      </c>
      <c r="C27" s="9">
        <v>42826</v>
      </c>
      <c r="D27" s="10">
        <v>40389</v>
      </c>
    </row>
    <row r="28" spans="1:13" x14ac:dyDescent="0.35">
      <c r="A28" s="6">
        <v>40909</v>
      </c>
      <c r="B28" s="8">
        <v>40305</v>
      </c>
      <c r="C28" s="9">
        <v>43191</v>
      </c>
      <c r="D28" s="10">
        <v>40419</v>
      </c>
    </row>
    <row r="29" spans="1:13" x14ac:dyDescent="0.35">
      <c r="A29" s="6">
        <v>41000</v>
      </c>
      <c r="B29" s="8">
        <v>40319</v>
      </c>
      <c r="C29" s="9">
        <v>43556</v>
      </c>
      <c r="D29" s="10">
        <v>40449</v>
      </c>
    </row>
    <row r="30" spans="1:13" x14ac:dyDescent="0.35">
      <c r="A30" s="6">
        <v>41091</v>
      </c>
      <c r="B30" s="8">
        <v>40306</v>
      </c>
      <c r="C30" s="9">
        <v>43922</v>
      </c>
      <c r="D30" s="10">
        <v>40479</v>
      </c>
    </row>
    <row r="31" spans="1:13" x14ac:dyDescent="0.35">
      <c r="A31" s="6">
        <v>41183</v>
      </c>
      <c r="B31" s="8">
        <v>40320</v>
      </c>
      <c r="C31" s="9">
        <v>44287</v>
      </c>
      <c r="D31" s="10">
        <v>40509</v>
      </c>
    </row>
    <row r="32" spans="1:13" x14ac:dyDescent="0.35">
      <c r="A32" s="6">
        <v>41275</v>
      </c>
      <c r="B32" s="8">
        <v>40307</v>
      </c>
      <c r="C32" s="9">
        <v>44652</v>
      </c>
      <c r="D32" s="10">
        <v>40539</v>
      </c>
    </row>
    <row r="33" spans="1:4" x14ac:dyDescent="0.35">
      <c r="A33" s="6">
        <v>41365</v>
      </c>
      <c r="B33" s="8">
        <v>40321</v>
      </c>
      <c r="C33" s="9">
        <v>45017</v>
      </c>
      <c r="D33" s="10">
        <v>40569</v>
      </c>
    </row>
  </sheetData>
  <mergeCells count="2">
    <mergeCell ref="A18:D18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515D-A047-4FEF-A4FE-0E48E14206DE}">
  <dimension ref="A1:H20"/>
  <sheetViews>
    <sheetView showFormulas="1" workbookViewId="0">
      <selection activeCell="A22" sqref="A22"/>
    </sheetView>
  </sheetViews>
  <sheetFormatPr defaultRowHeight="14.5" x14ac:dyDescent="0.35"/>
  <cols>
    <col min="1" max="1" width="20.453125" bestFit="1" customWidth="1"/>
    <col min="2" max="2" width="19.1796875" bestFit="1" customWidth="1"/>
    <col min="4" max="4" width="14.08984375" bestFit="1" customWidth="1"/>
  </cols>
  <sheetData>
    <row r="1" spans="1:8" x14ac:dyDescent="0.35">
      <c r="A1" s="72" t="s">
        <v>25</v>
      </c>
      <c r="B1" s="73"/>
      <c r="C1" s="73"/>
      <c r="D1" s="73"/>
      <c r="E1" s="74"/>
    </row>
    <row r="2" spans="1:8" x14ac:dyDescent="0.35">
      <c r="A2" s="13" t="s">
        <v>26</v>
      </c>
      <c r="B2" s="13" t="s">
        <v>27</v>
      </c>
      <c r="C2" s="13" t="s">
        <v>28</v>
      </c>
      <c r="D2" s="13" t="s">
        <v>29</v>
      </c>
      <c r="E2" s="13" t="s">
        <v>30</v>
      </c>
    </row>
    <row r="3" spans="1:8" x14ac:dyDescent="0.35">
      <c r="A3" s="14" t="s">
        <v>31</v>
      </c>
      <c r="B3" s="14" t="s">
        <v>32</v>
      </c>
      <c r="C3" s="15" t="s">
        <v>33</v>
      </c>
      <c r="D3" s="15" t="s">
        <v>33</v>
      </c>
      <c r="E3" s="14">
        <v>0.2</v>
      </c>
      <c r="G3" s="20"/>
      <c r="H3" s="21"/>
    </row>
    <row r="4" spans="1:8" x14ac:dyDescent="0.35">
      <c r="A4" s="14" t="s">
        <v>34</v>
      </c>
      <c r="B4" s="14" t="s">
        <v>35</v>
      </c>
      <c r="C4" s="15" t="s">
        <v>36</v>
      </c>
      <c r="D4" s="15" t="s">
        <v>37</v>
      </c>
      <c r="E4" s="14">
        <v>107</v>
      </c>
      <c r="G4" s="22"/>
      <c r="H4" s="21"/>
    </row>
    <row r="5" spans="1:8" x14ac:dyDescent="0.35">
      <c r="A5" s="14" t="s">
        <v>38</v>
      </c>
      <c r="B5" s="15" t="s">
        <v>39</v>
      </c>
      <c r="C5" s="15" t="s">
        <v>40</v>
      </c>
      <c r="D5" s="15" t="s">
        <v>41</v>
      </c>
      <c r="E5" s="16">
        <v>273</v>
      </c>
      <c r="G5" s="22"/>
      <c r="H5" s="21"/>
    </row>
    <row r="6" spans="1:8" x14ac:dyDescent="0.35">
      <c r="A6" s="14" t="s">
        <v>42</v>
      </c>
      <c r="B6" s="14" t="s">
        <v>43</v>
      </c>
      <c r="C6" s="15" t="s">
        <v>44</v>
      </c>
      <c r="D6" s="15" t="s">
        <v>45</v>
      </c>
      <c r="E6" s="14">
        <v>214</v>
      </c>
      <c r="G6" s="23"/>
      <c r="H6" s="21"/>
    </row>
    <row r="7" spans="1:8" x14ac:dyDescent="0.35">
      <c r="A7" s="14" t="s">
        <v>46</v>
      </c>
      <c r="B7" s="14" t="s">
        <v>47</v>
      </c>
      <c r="C7" s="15" t="s">
        <v>48</v>
      </c>
      <c r="D7" s="15" t="s">
        <v>49</v>
      </c>
      <c r="E7" s="14">
        <v>150</v>
      </c>
    </row>
    <row r="8" spans="1:8" x14ac:dyDescent="0.35">
      <c r="A8" s="14" t="s">
        <v>50</v>
      </c>
      <c r="B8" s="14" t="s">
        <v>51</v>
      </c>
      <c r="C8" s="15" t="s">
        <v>52</v>
      </c>
      <c r="D8" s="15" t="s">
        <v>53</v>
      </c>
      <c r="E8" s="14">
        <v>146</v>
      </c>
    </row>
    <row r="9" spans="1:8" x14ac:dyDescent="0.35">
      <c r="A9" s="14" t="s">
        <v>54</v>
      </c>
      <c r="B9" s="14" t="s">
        <v>55</v>
      </c>
      <c r="C9" s="15" t="s">
        <v>56</v>
      </c>
      <c r="D9" s="15" t="s">
        <v>57</v>
      </c>
      <c r="E9" s="14">
        <v>30</v>
      </c>
    </row>
    <row r="10" spans="1:8" x14ac:dyDescent="0.35">
      <c r="A10" s="14" t="s">
        <v>58</v>
      </c>
      <c r="B10" s="14" t="s">
        <v>59</v>
      </c>
      <c r="C10" s="15" t="s">
        <v>60</v>
      </c>
      <c r="D10" s="15" t="s">
        <v>61</v>
      </c>
      <c r="E10" s="14">
        <v>153</v>
      </c>
    </row>
    <row r="11" spans="1:8" x14ac:dyDescent="0.35">
      <c r="A11" s="14" t="s">
        <v>62</v>
      </c>
      <c r="B11" s="14" t="s">
        <v>63</v>
      </c>
      <c r="C11" s="15" t="s">
        <v>64</v>
      </c>
      <c r="D11" s="15" t="s">
        <v>64</v>
      </c>
      <c r="E11" s="14">
        <v>9</v>
      </c>
    </row>
    <row r="12" spans="1:8" x14ac:dyDescent="0.35">
      <c r="A12" s="14" t="s">
        <v>65</v>
      </c>
      <c r="B12" s="14" t="s">
        <v>66</v>
      </c>
      <c r="C12" s="15" t="s">
        <v>67</v>
      </c>
      <c r="D12" s="15" t="s">
        <v>68</v>
      </c>
      <c r="E12" s="14">
        <v>8</v>
      </c>
    </row>
    <row r="13" spans="1:8" x14ac:dyDescent="0.35">
      <c r="A13" s="14" t="s">
        <v>69</v>
      </c>
      <c r="B13" s="14" t="s">
        <v>70</v>
      </c>
      <c r="C13" s="15" t="s">
        <v>71</v>
      </c>
      <c r="D13" s="15" t="s">
        <v>72</v>
      </c>
      <c r="E13" s="14">
        <v>32</v>
      </c>
    </row>
    <row r="14" spans="1:8" x14ac:dyDescent="0.35">
      <c r="A14" s="14" t="s">
        <v>73</v>
      </c>
      <c r="B14" s="14" t="s">
        <v>74</v>
      </c>
      <c r="C14" s="15" t="s">
        <v>75</v>
      </c>
      <c r="D14" s="15" t="s">
        <v>76</v>
      </c>
      <c r="E14" s="14">
        <v>245</v>
      </c>
    </row>
    <row r="15" spans="1:8" x14ac:dyDescent="0.35">
      <c r="A15" s="17" t="s">
        <v>77</v>
      </c>
      <c r="B15" s="17" t="s">
        <v>78</v>
      </c>
      <c r="C15" s="18" t="s">
        <v>79</v>
      </c>
      <c r="D15" s="18" t="s">
        <v>79</v>
      </c>
      <c r="E15" s="17">
        <v>0.25</v>
      </c>
    </row>
    <row r="16" spans="1:8" x14ac:dyDescent="0.35">
      <c r="C16" s="19"/>
      <c r="D16" s="19"/>
    </row>
    <row r="17" spans="2:5" x14ac:dyDescent="0.35">
      <c r="B17" t="s">
        <v>216</v>
      </c>
      <c r="C17" s="19"/>
      <c r="D17" s="20" t="s">
        <v>80</v>
      </c>
      <c r="E17" s="21">
        <f>SUM(E3:E16)</f>
        <v>1367.45</v>
      </c>
    </row>
    <row r="18" spans="2:5" x14ac:dyDescent="0.35">
      <c r="C18" s="19"/>
      <c r="D18" s="22" t="s">
        <v>81</v>
      </c>
      <c r="E18" s="21">
        <f>AVERAGE(E3:E15)</f>
        <v>105.18846153846154</v>
      </c>
    </row>
    <row r="19" spans="2:5" x14ac:dyDescent="0.35">
      <c r="C19" s="19"/>
      <c r="D19" s="22" t="s">
        <v>82</v>
      </c>
      <c r="E19" s="21">
        <f>MAX(E3:E15)</f>
        <v>273</v>
      </c>
    </row>
    <row r="20" spans="2:5" x14ac:dyDescent="0.35">
      <c r="C20" s="19"/>
      <c r="D20" s="23" t="s">
        <v>83</v>
      </c>
      <c r="E20" s="21">
        <f>MIN(E3:E15)</f>
        <v>0.2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AA45-F654-4C88-9005-F74D1C8F730A}">
  <dimension ref="A1:F14"/>
  <sheetViews>
    <sheetView workbookViewId="0">
      <selection activeCell="H4" sqref="H4"/>
    </sheetView>
  </sheetViews>
  <sheetFormatPr defaultRowHeight="14.5" x14ac:dyDescent="0.35"/>
  <sheetData>
    <row r="1" spans="1:6" x14ac:dyDescent="0.35">
      <c r="A1" s="75" t="s">
        <v>84</v>
      </c>
      <c r="B1" s="75"/>
      <c r="C1" s="75"/>
      <c r="D1" s="75"/>
      <c r="E1" s="75"/>
      <c r="F1" s="75"/>
    </row>
    <row r="2" spans="1:6" x14ac:dyDescent="0.35">
      <c r="A2" s="29"/>
      <c r="B2" s="29"/>
      <c r="C2" s="29"/>
      <c r="D2" s="29"/>
      <c r="E2" s="29"/>
      <c r="F2" s="29"/>
    </row>
    <row r="3" spans="1:6" x14ac:dyDescent="0.35">
      <c r="A3" s="24">
        <v>100</v>
      </c>
      <c r="B3" s="24">
        <v>405</v>
      </c>
      <c r="C3" s="27">
        <v>2130</v>
      </c>
      <c r="D3" s="26">
        <v>0.15</v>
      </c>
      <c r="E3" s="25">
        <v>-12.4</v>
      </c>
      <c r="F3" s="28" t="s">
        <v>85</v>
      </c>
    </row>
    <row r="4" spans="1:6" x14ac:dyDescent="0.35">
      <c r="A4" s="24">
        <v>200</v>
      </c>
      <c r="B4" s="24">
        <v>410</v>
      </c>
      <c r="C4" s="27">
        <v>2195</v>
      </c>
      <c r="D4" s="26">
        <v>0.1525</v>
      </c>
      <c r="E4" s="25">
        <v>-12.2</v>
      </c>
      <c r="F4" s="28" t="s">
        <v>86</v>
      </c>
    </row>
    <row r="5" spans="1:6" x14ac:dyDescent="0.35">
      <c r="A5" s="24">
        <v>300</v>
      </c>
      <c r="B5" s="24">
        <v>415</v>
      </c>
      <c r="C5" s="27">
        <v>2260</v>
      </c>
      <c r="D5" s="26">
        <v>0.155</v>
      </c>
      <c r="E5" s="25">
        <v>-12</v>
      </c>
      <c r="F5" s="28" t="s">
        <v>87</v>
      </c>
    </row>
    <row r="6" spans="1:6" x14ac:dyDescent="0.35">
      <c r="A6" s="24">
        <v>400</v>
      </c>
      <c r="B6" s="24">
        <v>420</v>
      </c>
      <c r="C6" s="27">
        <v>2325</v>
      </c>
      <c r="D6" s="26">
        <v>0.1575</v>
      </c>
      <c r="E6" s="25">
        <v>-11.8</v>
      </c>
      <c r="F6" s="28" t="s">
        <v>88</v>
      </c>
    </row>
    <row r="7" spans="1:6" x14ac:dyDescent="0.35">
      <c r="A7" s="24">
        <v>500</v>
      </c>
      <c r="B7" s="24">
        <v>425</v>
      </c>
      <c r="C7" s="27">
        <v>2390</v>
      </c>
      <c r="D7" s="26">
        <v>0.16</v>
      </c>
      <c r="E7" s="25">
        <v>-11.6</v>
      </c>
      <c r="F7" s="28" t="s">
        <v>89</v>
      </c>
    </row>
    <row r="8" spans="1:6" x14ac:dyDescent="0.35">
      <c r="A8" s="24">
        <v>600</v>
      </c>
      <c r="B8" s="24">
        <v>430</v>
      </c>
      <c r="C8" s="27">
        <v>2455</v>
      </c>
      <c r="D8" s="26">
        <v>0.16250000000000001</v>
      </c>
      <c r="E8" s="25">
        <v>-11.4</v>
      </c>
      <c r="F8" s="28" t="s">
        <v>90</v>
      </c>
    </row>
    <row r="9" spans="1:6" x14ac:dyDescent="0.35">
      <c r="A9" s="24">
        <v>700</v>
      </c>
      <c r="B9" s="24">
        <v>435</v>
      </c>
      <c r="C9" s="27">
        <v>2520</v>
      </c>
      <c r="D9" s="26">
        <v>0.16500000000000001</v>
      </c>
      <c r="E9" s="25">
        <v>-11.2</v>
      </c>
      <c r="F9" s="28" t="s">
        <v>91</v>
      </c>
    </row>
    <row r="10" spans="1:6" x14ac:dyDescent="0.35">
      <c r="A10" s="24">
        <v>800</v>
      </c>
      <c r="B10" s="24">
        <v>440</v>
      </c>
      <c r="C10" s="27">
        <v>2585</v>
      </c>
      <c r="D10" s="26">
        <v>0.16750000000000001</v>
      </c>
      <c r="E10" s="25">
        <v>-11</v>
      </c>
      <c r="F10" s="28" t="s">
        <v>92</v>
      </c>
    </row>
    <row r="11" spans="1:6" x14ac:dyDescent="0.35">
      <c r="A11" s="24">
        <v>900</v>
      </c>
      <c r="B11" s="24">
        <v>445</v>
      </c>
      <c r="C11" s="27">
        <v>2650</v>
      </c>
      <c r="D11" s="26">
        <v>0.17</v>
      </c>
      <c r="E11" s="25">
        <v>-10.8</v>
      </c>
      <c r="F11" s="28" t="s">
        <v>93</v>
      </c>
    </row>
    <row r="12" spans="1:6" x14ac:dyDescent="0.35">
      <c r="A12" s="24">
        <v>1000</v>
      </c>
      <c r="B12" s="24">
        <v>450</v>
      </c>
      <c r="C12" s="27">
        <v>2715</v>
      </c>
      <c r="D12" s="26">
        <v>0.17249999999999999</v>
      </c>
      <c r="E12" s="25">
        <v>-10.6</v>
      </c>
      <c r="F12" s="28" t="s">
        <v>94</v>
      </c>
    </row>
    <row r="13" spans="1:6" x14ac:dyDescent="0.35">
      <c r="A13" s="24">
        <v>1100</v>
      </c>
      <c r="B13" s="24">
        <v>455</v>
      </c>
      <c r="C13" s="27">
        <v>2780</v>
      </c>
      <c r="D13" s="26">
        <v>0.17499999999999999</v>
      </c>
      <c r="E13" s="25">
        <v>-10.4</v>
      </c>
      <c r="F13" s="28" t="s">
        <v>95</v>
      </c>
    </row>
    <row r="14" spans="1:6" x14ac:dyDescent="0.35">
      <c r="A14" s="24">
        <v>1200</v>
      </c>
      <c r="B14" s="24">
        <v>460</v>
      </c>
      <c r="C14" s="27">
        <v>2845</v>
      </c>
      <c r="D14" s="26">
        <v>0.17749999999999999</v>
      </c>
      <c r="E14" s="25">
        <v>-10.199999999999999</v>
      </c>
      <c r="F14" s="28" t="s">
        <v>96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A0D2-99EF-40B2-87F3-9672B2C94635}">
  <dimension ref="B3:O13"/>
  <sheetViews>
    <sheetView workbookViewId="0">
      <selection activeCell="E3" sqref="E3"/>
    </sheetView>
  </sheetViews>
  <sheetFormatPr defaultRowHeight="14.5" x14ac:dyDescent="0.35"/>
  <cols>
    <col min="8" max="8" width="15" bestFit="1" customWidth="1"/>
    <col min="10" max="10" width="22.90625" customWidth="1"/>
  </cols>
  <sheetData>
    <row r="3" spans="2:15" ht="18.5" x14ac:dyDescent="0.45">
      <c r="G3" s="76" t="s">
        <v>97</v>
      </c>
      <c r="H3" s="76"/>
      <c r="I3" s="76"/>
      <c r="J3" s="76"/>
    </row>
    <row r="4" spans="2:15" x14ac:dyDescent="0.35">
      <c r="G4" s="30"/>
      <c r="H4" s="30"/>
      <c r="I4" s="30"/>
      <c r="J4" s="30"/>
    </row>
    <row r="5" spans="2:15" ht="45.5" customHeight="1" x14ac:dyDescent="0.45">
      <c r="B5" s="120"/>
      <c r="C5" s="120"/>
      <c r="G5" s="31" t="s">
        <v>98</v>
      </c>
      <c r="H5" s="32" t="s">
        <v>99</v>
      </c>
      <c r="I5" s="31" t="s">
        <v>100</v>
      </c>
      <c r="J5" s="32" t="s">
        <v>101</v>
      </c>
      <c r="M5" s="119"/>
      <c r="O5" s="119"/>
    </row>
    <row r="6" spans="2:15" ht="18.5" x14ac:dyDescent="0.45">
      <c r="B6" s="121"/>
      <c r="C6" s="121"/>
      <c r="E6" s="119"/>
      <c r="G6" s="33"/>
      <c r="H6" s="33"/>
      <c r="I6" s="33"/>
      <c r="J6" s="33"/>
    </row>
    <row r="7" spans="2:15" ht="36.5" customHeight="1" x14ac:dyDescent="0.45">
      <c r="B7" s="121"/>
      <c r="C7" s="121"/>
      <c r="E7" s="119"/>
      <c r="G7" s="34" t="s">
        <v>102</v>
      </c>
      <c r="H7" s="34" t="s">
        <v>103</v>
      </c>
      <c r="I7" s="34" t="s">
        <v>104</v>
      </c>
      <c r="J7" s="35">
        <v>1.6519999999999999</v>
      </c>
      <c r="O7" s="119"/>
    </row>
    <row r="8" spans="2:15" ht="44.5" customHeight="1" x14ac:dyDescent="0.45">
      <c r="G8" s="36" t="s">
        <v>105</v>
      </c>
      <c r="H8" s="36" t="s">
        <v>106</v>
      </c>
      <c r="I8" s="36" t="s">
        <v>107</v>
      </c>
      <c r="J8" s="37">
        <v>4.9800000000000004</v>
      </c>
      <c r="M8" s="44"/>
      <c r="O8" s="119"/>
    </row>
    <row r="9" spans="2:15" ht="18.5" x14ac:dyDescent="0.45">
      <c r="G9" s="36" t="s">
        <v>108</v>
      </c>
      <c r="H9" s="36" t="s">
        <v>109</v>
      </c>
      <c r="I9" s="36" t="s">
        <v>107</v>
      </c>
      <c r="J9" s="37">
        <v>7.14</v>
      </c>
      <c r="M9" s="44"/>
    </row>
    <row r="10" spans="2:15" ht="18.5" x14ac:dyDescent="0.45">
      <c r="G10" s="38" t="s">
        <v>110</v>
      </c>
      <c r="H10" s="38" t="s">
        <v>111</v>
      </c>
      <c r="I10" s="38" t="s">
        <v>112</v>
      </c>
      <c r="J10" s="39">
        <v>6</v>
      </c>
    </row>
    <row r="11" spans="2:15" ht="18.5" x14ac:dyDescent="0.45">
      <c r="G11" s="40" t="s">
        <v>113</v>
      </c>
      <c r="H11" s="40" t="s">
        <v>114</v>
      </c>
      <c r="I11" s="40" t="s">
        <v>115</v>
      </c>
      <c r="J11" s="41">
        <v>4.0199999999999996</v>
      </c>
    </row>
    <row r="12" spans="2:15" ht="18.5" x14ac:dyDescent="0.45">
      <c r="G12" s="42" t="s">
        <v>116</v>
      </c>
      <c r="H12" s="42" t="s">
        <v>117</v>
      </c>
      <c r="I12" s="42" t="s">
        <v>118</v>
      </c>
      <c r="J12" s="43">
        <v>8.5500000000000007</v>
      </c>
    </row>
    <row r="13" spans="2:15" ht="18.5" x14ac:dyDescent="0.45">
      <c r="G13" s="42" t="s">
        <v>119</v>
      </c>
      <c r="H13" s="42" t="s">
        <v>120</v>
      </c>
      <c r="I13" s="42" t="s">
        <v>118</v>
      </c>
      <c r="J13" s="43">
        <v>4.3209999999999997</v>
      </c>
    </row>
  </sheetData>
  <mergeCells count="1">
    <mergeCell ref="G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4B6-8048-47B4-9353-76B7E64C1A3E}">
  <dimension ref="A1:M16"/>
  <sheetViews>
    <sheetView workbookViewId="0">
      <selection activeCell="I14" sqref="I14"/>
    </sheetView>
  </sheetViews>
  <sheetFormatPr defaultRowHeight="14.5" x14ac:dyDescent="0.35"/>
  <cols>
    <col min="1" max="1" width="9" bestFit="1" customWidth="1"/>
    <col min="2" max="2" width="14.6328125" bestFit="1" customWidth="1"/>
    <col min="3" max="3" width="15.81640625" bestFit="1" customWidth="1"/>
    <col min="4" max="4" width="17.36328125" bestFit="1" customWidth="1"/>
  </cols>
  <sheetData>
    <row r="1" spans="1:13" ht="21" x14ac:dyDescent="0.35">
      <c r="A1" s="77" t="s">
        <v>121</v>
      </c>
      <c r="B1" s="78"/>
      <c r="C1" s="78"/>
      <c r="D1" s="79"/>
    </row>
    <row r="2" spans="1:13" ht="15" thickBot="1" x14ac:dyDescent="0.4">
      <c r="A2" s="55"/>
      <c r="B2" s="54"/>
      <c r="C2" s="54"/>
      <c r="D2" s="53"/>
      <c r="G2" s="118"/>
      <c r="H2" s="117"/>
      <c r="I2" s="112"/>
      <c r="J2" s="113"/>
      <c r="K2" s="114"/>
      <c r="L2" s="115"/>
      <c r="M2" s="116"/>
    </row>
    <row r="3" spans="1:13" ht="18.5" x14ac:dyDescent="0.35">
      <c r="A3" s="59" t="s">
        <v>122</v>
      </c>
      <c r="B3" s="58" t="s">
        <v>123</v>
      </c>
      <c r="C3" s="57" t="s">
        <v>124</v>
      </c>
      <c r="D3" s="56" t="s">
        <v>125</v>
      </c>
      <c r="G3" s="118"/>
      <c r="H3" s="117"/>
      <c r="I3" s="112"/>
      <c r="J3" s="113"/>
      <c r="K3" s="114"/>
      <c r="L3" s="115"/>
      <c r="M3" s="116"/>
    </row>
    <row r="4" spans="1:13" x14ac:dyDescent="0.35">
      <c r="A4" s="55"/>
      <c r="B4" s="54"/>
      <c r="C4" s="54"/>
      <c r="D4" s="53"/>
      <c r="G4" s="118"/>
      <c r="H4" s="117"/>
      <c r="I4" s="112"/>
      <c r="J4" s="113"/>
      <c r="K4" s="114"/>
      <c r="L4" s="115"/>
      <c r="M4" s="116"/>
    </row>
    <row r="5" spans="1:13" ht="18.5" x14ac:dyDescent="0.45">
      <c r="A5" s="52">
        <v>38353</v>
      </c>
      <c r="B5" s="51">
        <v>424.03</v>
      </c>
      <c r="C5" s="50">
        <v>660.93</v>
      </c>
      <c r="D5" s="49">
        <v>109.93</v>
      </c>
      <c r="G5" s="118"/>
      <c r="H5" s="117"/>
      <c r="I5" s="112"/>
      <c r="J5" s="113"/>
      <c r="K5" s="114"/>
      <c r="L5" s="115"/>
      <c r="M5" s="116"/>
    </row>
    <row r="6" spans="1:13" ht="18.5" x14ac:dyDescent="0.45">
      <c r="A6" s="52">
        <v>38384</v>
      </c>
      <c r="B6" s="51">
        <v>423.35</v>
      </c>
      <c r="C6" s="50">
        <v>703</v>
      </c>
      <c r="D6" s="49">
        <v>125.17</v>
      </c>
      <c r="G6" s="118"/>
      <c r="H6" s="117"/>
      <c r="I6" s="112"/>
      <c r="J6" s="113"/>
      <c r="K6" s="114"/>
      <c r="L6" s="115"/>
      <c r="M6" s="116"/>
    </row>
    <row r="7" spans="1:13" ht="18.5" x14ac:dyDescent="0.45">
      <c r="A7" s="52">
        <v>38412</v>
      </c>
      <c r="B7" s="51">
        <v>434.32</v>
      </c>
      <c r="C7" s="50">
        <v>725.61</v>
      </c>
      <c r="D7" s="49">
        <v>136.37</v>
      </c>
      <c r="G7" s="118"/>
      <c r="H7" s="117"/>
      <c r="I7" s="112"/>
      <c r="J7" s="113"/>
      <c r="K7" s="114"/>
      <c r="L7" s="115"/>
      <c r="M7" s="116"/>
    </row>
    <row r="8" spans="1:13" ht="18.5" x14ac:dyDescent="0.45">
      <c r="A8" s="52">
        <v>38443</v>
      </c>
      <c r="B8" s="51">
        <v>429.23</v>
      </c>
      <c r="C8" s="50">
        <v>711.88</v>
      </c>
      <c r="D8" s="49">
        <v>133.37</v>
      </c>
      <c r="G8" s="118"/>
      <c r="H8" s="117"/>
      <c r="I8" s="112"/>
      <c r="J8" s="113"/>
      <c r="K8" s="114"/>
      <c r="L8" s="115"/>
      <c r="M8" s="116"/>
    </row>
    <row r="9" spans="1:13" ht="18.5" x14ac:dyDescent="0.45">
      <c r="A9" s="52">
        <v>38473</v>
      </c>
      <c r="B9" s="51">
        <v>421.87</v>
      </c>
      <c r="C9" s="50">
        <v>701.71</v>
      </c>
      <c r="D9" s="49">
        <v>123.99</v>
      </c>
      <c r="G9" s="118"/>
      <c r="H9" s="117"/>
      <c r="I9" s="112"/>
      <c r="J9" s="113"/>
      <c r="K9" s="114"/>
      <c r="L9" s="115"/>
      <c r="M9" s="116"/>
    </row>
    <row r="10" spans="1:13" ht="18.5" x14ac:dyDescent="0.45">
      <c r="A10" s="52">
        <v>38504</v>
      </c>
      <c r="B10" s="51">
        <v>430.66</v>
      </c>
      <c r="C10" s="50">
        <v>731.05</v>
      </c>
      <c r="D10" s="49">
        <v>121.48</v>
      </c>
      <c r="G10" s="118"/>
      <c r="H10" s="117"/>
      <c r="I10" s="112"/>
      <c r="J10" s="113"/>
      <c r="K10" s="114"/>
      <c r="L10" s="115"/>
      <c r="M10" s="116"/>
    </row>
    <row r="11" spans="1:13" ht="18.5" x14ac:dyDescent="0.45">
      <c r="A11" s="52">
        <v>38534</v>
      </c>
      <c r="B11" s="51">
        <v>424.48</v>
      </c>
      <c r="C11" s="50">
        <v>701.45</v>
      </c>
      <c r="D11" s="49">
        <v>127.6</v>
      </c>
      <c r="G11" s="119"/>
      <c r="H11" s="119"/>
      <c r="I11" s="119"/>
      <c r="J11" s="119"/>
      <c r="K11" s="119"/>
      <c r="L11" s="119"/>
      <c r="M11" s="119"/>
    </row>
    <row r="12" spans="1:13" ht="18.5" x14ac:dyDescent="0.45">
      <c r="A12" s="52">
        <v>38565</v>
      </c>
      <c r="B12" s="51">
        <v>437.93</v>
      </c>
      <c r="C12" s="50">
        <v>704.19</v>
      </c>
      <c r="D12" s="49">
        <v>128.86000000000001</v>
      </c>
    </row>
    <row r="13" spans="1:13" ht="18.5" x14ac:dyDescent="0.45">
      <c r="A13" s="52">
        <v>38596</v>
      </c>
      <c r="B13" s="51">
        <v>456.05</v>
      </c>
      <c r="C13" s="50">
        <v>715.36</v>
      </c>
      <c r="D13" s="49">
        <v>131.47</v>
      </c>
    </row>
    <row r="14" spans="1:13" ht="18.5" x14ac:dyDescent="0.45">
      <c r="A14" s="52">
        <v>38626</v>
      </c>
      <c r="B14" s="51">
        <v>469.9</v>
      </c>
      <c r="C14" s="50">
        <v>767.05</v>
      </c>
      <c r="D14" s="49">
        <v>136.41</v>
      </c>
    </row>
    <row r="15" spans="1:13" ht="18.5" x14ac:dyDescent="0.45">
      <c r="A15" s="52">
        <v>38657</v>
      </c>
      <c r="B15" s="51">
        <v>476.67</v>
      </c>
      <c r="C15" s="50">
        <v>787.25</v>
      </c>
      <c r="D15" s="49">
        <v>142.01</v>
      </c>
    </row>
    <row r="16" spans="1:13" ht="19" thickBot="1" x14ac:dyDescent="0.5">
      <c r="A16" s="48">
        <v>38687</v>
      </c>
      <c r="B16" s="47">
        <v>510.1</v>
      </c>
      <c r="C16" s="46">
        <v>863.98</v>
      </c>
      <c r="D16" s="45">
        <v>142.68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C440-F52A-426E-80C1-553B76502AB7}">
  <dimension ref="A1:E14"/>
  <sheetViews>
    <sheetView workbookViewId="0">
      <selection activeCell="B18" sqref="B18"/>
    </sheetView>
  </sheetViews>
  <sheetFormatPr defaultRowHeight="14.5" x14ac:dyDescent="0.35"/>
  <cols>
    <col min="1" max="1" width="20.26953125" customWidth="1"/>
  </cols>
  <sheetData>
    <row r="1" spans="1:5" ht="18.5" x14ac:dyDescent="0.45">
      <c r="A1" s="61" t="s">
        <v>126</v>
      </c>
      <c r="B1" s="60"/>
      <c r="C1" s="60"/>
      <c r="D1" s="60"/>
      <c r="E1" s="60"/>
    </row>
    <row r="3" spans="1:5" x14ac:dyDescent="0.35">
      <c r="A3" s="65" t="s">
        <v>127</v>
      </c>
      <c r="B3" s="64" t="s">
        <v>128</v>
      </c>
      <c r="C3" s="64" t="s">
        <v>129</v>
      </c>
      <c r="D3" s="64" t="s">
        <v>130</v>
      </c>
      <c r="E3" s="64" t="s">
        <v>131</v>
      </c>
    </row>
    <row r="4" spans="1:5" x14ac:dyDescent="0.35">
      <c r="A4" s="62" t="s">
        <v>132</v>
      </c>
      <c r="B4" s="63">
        <v>12</v>
      </c>
      <c r="C4" s="63">
        <v>1</v>
      </c>
      <c r="D4" s="63">
        <v>2</v>
      </c>
      <c r="E4" s="63">
        <v>5</v>
      </c>
    </row>
    <row r="5" spans="1:5" x14ac:dyDescent="0.35">
      <c r="A5" s="62" t="s">
        <v>133</v>
      </c>
      <c r="B5" s="63">
        <v>25</v>
      </c>
      <c r="C5" s="63">
        <v>7</v>
      </c>
      <c r="D5" s="63">
        <v>11</v>
      </c>
      <c r="E5" s="63">
        <v>23</v>
      </c>
    </row>
    <row r="6" spans="1:5" x14ac:dyDescent="0.35">
      <c r="A6" s="62" t="s">
        <v>134</v>
      </c>
      <c r="B6" s="63">
        <v>8</v>
      </c>
      <c r="C6" s="63">
        <v>2</v>
      </c>
      <c r="D6" s="63">
        <v>1</v>
      </c>
      <c r="E6" s="63">
        <v>3</v>
      </c>
    </row>
    <row r="7" spans="1:5" x14ac:dyDescent="0.35">
      <c r="A7" s="62" t="s">
        <v>135</v>
      </c>
      <c r="B7" s="63">
        <v>1</v>
      </c>
      <c r="C7" s="63">
        <v>1</v>
      </c>
      <c r="D7" s="63">
        <v>7</v>
      </c>
      <c r="E7" s="63">
        <v>5</v>
      </c>
    </row>
    <row r="8" spans="1:5" x14ac:dyDescent="0.35">
      <c r="A8" s="62" t="s">
        <v>136</v>
      </c>
      <c r="B8" s="63">
        <v>18</v>
      </c>
      <c r="C8" s="63">
        <v>13</v>
      </c>
      <c r="D8" s="63">
        <v>9</v>
      </c>
      <c r="E8" s="63">
        <v>9</v>
      </c>
    </row>
    <row r="9" spans="1:5" x14ac:dyDescent="0.35">
      <c r="A9" s="62" t="s">
        <v>137</v>
      </c>
      <c r="B9" s="63">
        <v>6</v>
      </c>
      <c r="C9" s="63">
        <v>1</v>
      </c>
      <c r="D9" s="63">
        <v>11</v>
      </c>
      <c r="E9" s="63">
        <v>11</v>
      </c>
    </row>
    <row r="10" spans="1:5" x14ac:dyDescent="0.35">
      <c r="A10" s="62" t="s">
        <v>138</v>
      </c>
      <c r="B10" s="63">
        <v>2</v>
      </c>
      <c r="C10" s="63">
        <v>8</v>
      </c>
      <c r="D10" s="63">
        <v>38</v>
      </c>
      <c r="E10" s="63">
        <v>6</v>
      </c>
    </row>
    <row r="11" spans="1:5" x14ac:dyDescent="0.35">
      <c r="A11" s="62" t="s">
        <v>139</v>
      </c>
      <c r="B11" s="63">
        <v>4</v>
      </c>
      <c r="C11" s="63">
        <v>39</v>
      </c>
      <c r="D11" s="63">
        <v>5</v>
      </c>
      <c r="E11" s="63">
        <v>22</v>
      </c>
    </row>
    <row r="12" spans="1:5" x14ac:dyDescent="0.35">
      <c r="A12" s="62" t="s">
        <v>140</v>
      </c>
      <c r="B12" s="63">
        <v>20</v>
      </c>
      <c r="C12" s="63">
        <v>17</v>
      </c>
      <c r="D12" s="63">
        <v>14</v>
      </c>
      <c r="E12" s="63">
        <v>12</v>
      </c>
    </row>
    <row r="13" spans="1:5" x14ac:dyDescent="0.35">
      <c r="A13" s="62" t="s">
        <v>141</v>
      </c>
      <c r="B13" s="63">
        <v>4</v>
      </c>
      <c r="C13" s="63">
        <v>11</v>
      </c>
      <c r="D13" s="63">
        <v>2</v>
      </c>
      <c r="E13" s="63">
        <v>4</v>
      </c>
    </row>
    <row r="14" spans="1:5" x14ac:dyDescent="0.35">
      <c r="A14" s="65" t="s">
        <v>142</v>
      </c>
      <c r="B14" s="66">
        <v>100</v>
      </c>
      <c r="C14" s="66">
        <v>100</v>
      </c>
      <c r="D14" s="66">
        <v>100</v>
      </c>
      <c r="E14" s="66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4C89-496F-4925-87B1-6A10A455F34E}">
  <dimension ref="A1:B13"/>
  <sheetViews>
    <sheetView workbookViewId="0">
      <selection activeCell="G14" sqref="G14"/>
    </sheetView>
  </sheetViews>
  <sheetFormatPr defaultRowHeight="14.5" x14ac:dyDescent="0.35"/>
  <cols>
    <col min="1" max="1" width="11.7265625" bestFit="1" customWidth="1"/>
    <col min="2" max="2" width="16" bestFit="1" customWidth="1"/>
  </cols>
  <sheetData>
    <row r="1" spans="1:2" x14ac:dyDescent="0.35">
      <c r="A1" s="80" t="s">
        <v>143</v>
      </c>
      <c r="B1" s="80"/>
    </row>
    <row r="3" spans="1:2" x14ac:dyDescent="0.35">
      <c r="A3" s="67" t="s">
        <v>144</v>
      </c>
      <c r="B3" s="67" t="s">
        <v>145</v>
      </c>
    </row>
    <row r="5" spans="1:2" x14ac:dyDescent="0.35">
      <c r="A5" s="67" t="s">
        <v>146</v>
      </c>
      <c r="B5" s="68">
        <v>9</v>
      </c>
    </row>
    <row r="6" spans="1:2" x14ac:dyDescent="0.35">
      <c r="A6" s="67" t="s">
        <v>147</v>
      </c>
      <c r="B6" s="68">
        <v>23</v>
      </c>
    </row>
    <row r="7" spans="1:2" x14ac:dyDescent="0.35">
      <c r="A7" s="67" t="s">
        <v>148</v>
      </c>
      <c r="B7" s="68">
        <v>7</v>
      </c>
    </row>
    <row r="8" spans="1:2" x14ac:dyDescent="0.35">
      <c r="A8" s="67" t="s">
        <v>149</v>
      </c>
      <c r="B8" s="68">
        <v>9</v>
      </c>
    </row>
    <row r="9" spans="1:2" x14ac:dyDescent="0.35">
      <c r="A9" s="67" t="s">
        <v>150</v>
      </c>
      <c r="B9" s="68">
        <v>8</v>
      </c>
    </row>
    <row r="10" spans="1:2" x14ac:dyDescent="0.35">
      <c r="A10" s="67" t="s">
        <v>151</v>
      </c>
      <c r="B10" s="68">
        <v>7</v>
      </c>
    </row>
    <row r="11" spans="1:2" x14ac:dyDescent="0.35">
      <c r="A11" s="67" t="s">
        <v>152</v>
      </c>
      <c r="B11" s="68">
        <v>14</v>
      </c>
    </row>
    <row r="12" spans="1:2" x14ac:dyDescent="0.35">
      <c r="A12" s="67" t="s">
        <v>153</v>
      </c>
      <c r="B12" s="68">
        <v>11</v>
      </c>
    </row>
    <row r="13" spans="1:2" x14ac:dyDescent="0.35">
      <c r="A13" s="67" t="s">
        <v>154</v>
      </c>
      <c r="B13" s="68">
        <v>12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count if</vt:lpstr>
      <vt:lpstr>chart ex-1</vt:lpstr>
      <vt:lpstr>EX-2_DATES</vt:lpstr>
      <vt:lpstr>EX-3_Formula</vt:lpstr>
      <vt:lpstr>EX-4_NUMBER SERIES</vt:lpstr>
      <vt:lpstr>Color Formats</vt:lpstr>
      <vt:lpstr>coppee metals</vt:lpstr>
      <vt:lpstr>CHARTS 2</vt:lpstr>
      <vt:lpstr>CHART3</vt:lpstr>
      <vt:lpstr>SORTING</vt:lpstr>
      <vt:lpstr>Top 10 Cities by Population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HP</cp:lastModifiedBy>
  <dcterms:created xsi:type="dcterms:W3CDTF">2007-08-22T13:01:31Z</dcterms:created>
  <dcterms:modified xsi:type="dcterms:W3CDTF">2022-08-06T20:28:41Z</dcterms:modified>
</cp:coreProperties>
</file>