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55" windowWidth="11820" windowHeight="7485" activeTab="2"/>
  </bookViews>
  <sheets>
    <sheet name="测试报告" sheetId="4" r:id="rId1"/>
    <sheet name="秀财网" sheetId="5" r:id="rId2"/>
    <sheet name="TestData" sheetId="6" r:id="rId3"/>
  </sheets>
  <calcPr calcId="152511"/>
</workbook>
</file>

<file path=xl/calcChain.xml><?xml version="1.0" encoding="utf-8"?>
<calcChain xmlns="http://schemas.openxmlformats.org/spreadsheetml/2006/main">
  <c r="C4" i="5" l="1"/>
  <c r="C6" i="5" s="1"/>
  <c r="F3" i="4" s="1"/>
  <c r="C5" i="5"/>
  <c r="C7" i="5" s="1"/>
  <c r="G3" i="4" s="1"/>
  <c r="C3" i="5"/>
  <c r="E3" i="4"/>
  <c r="C3" i="4"/>
  <c r="D3" i="4" l="1"/>
</calcChain>
</file>

<file path=xl/sharedStrings.xml><?xml version="1.0" encoding="utf-8"?>
<sst xmlns="http://schemas.openxmlformats.org/spreadsheetml/2006/main" count="43" uniqueCount="39">
  <si>
    <t>Run data</t>
    <phoneticPr fontId="1" type="noConversion"/>
  </si>
  <si>
    <t>Test data</t>
    <phoneticPr fontId="1" type="noConversion"/>
  </si>
  <si>
    <t>Action</t>
    <phoneticPr fontId="1" type="noConversion"/>
  </si>
  <si>
    <t>Object</t>
    <phoneticPr fontId="1" type="noConversion"/>
  </si>
  <si>
    <t>Function</t>
    <phoneticPr fontId="1" type="noConversion"/>
  </si>
  <si>
    <t>Id</t>
    <phoneticPr fontId="1" type="noConversion"/>
  </si>
  <si>
    <t xml:space="preserve">Function </t>
    <phoneticPr fontId="1" type="noConversion"/>
  </si>
  <si>
    <t>Test Date</t>
    <phoneticPr fontId="1" type="noConversion"/>
  </si>
  <si>
    <t>Running Case</t>
    <phoneticPr fontId="1" type="noConversion"/>
  </si>
  <si>
    <t>Failed</t>
    <phoneticPr fontId="1" type="noConversion"/>
  </si>
  <si>
    <t>Passed</t>
    <phoneticPr fontId="1" type="noConversion"/>
  </si>
  <si>
    <t>Modules</t>
    <phoneticPr fontId="1" type="noConversion"/>
  </si>
  <si>
    <r>
      <rPr>
        <sz val="12"/>
        <color theme="1"/>
        <rFont val="微软雅黑"/>
        <family val="2"/>
        <charset val="134"/>
      </rPr>
      <t>用例总数：</t>
    </r>
    <phoneticPr fontId="1" type="noConversion"/>
  </si>
  <si>
    <r>
      <t>Pass</t>
    </r>
    <r>
      <rPr>
        <sz val="12"/>
        <color theme="1"/>
        <rFont val="微软雅黑"/>
        <family val="2"/>
        <charset val="134"/>
      </rPr>
      <t>数：</t>
    </r>
    <phoneticPr fontId="1" type="noConversion"/>
  </si>
  <si>
    <r>
      <t>Fail</t>
    </r>
    <r>
      <rPr>
        <sz val="12"/>
        <color theme="1"/>
        <rFont val="微软雅黑"/>
        <family val="2"/>
        <charset val="134"/>
      </rPr>
      <t>数：</t>
    </r>
    <phoneticPr fontId="1" type="noConversion"/>
  </si>
  <si>
    <r>
      <t>Pass</t>
    </r>
    <r>
      <rPr>
        <sz val="12"/>
        <color theme="1"/>
        <rFont val="微软雅黑"/>
        <family val="2"/>
        <charset val="134"/>
      </rPr>
      <t>率：</t>
    </r>
    <phoneticPr fontId="1" type="noConversion"/>
  </si>
  <si>
    <r>
      <t>Fail</t>
    </r>
    <r>
      <rPr>
        <sz val="12"/>
        <color theme="1"/>
        <rFont val="微软雅黑"/>
        <family val="2"/>
        <charset val="134"/>
      </rPr>
      <t>率：</t>
    </r>
    <phoneticPr fontId="1" type="noConversion"/>
  </si>
  <si>
    <t>提交信息</t>
    <phoneticPr fontId="1" type="noConversion"/>
  </si>
  <si>
    <t>姓名</t>
    <phoneticPr fontId="1" type="noConversion"/>
  </si>
  <si>
    <t>电子邮箱</t>
    <phoneticPr fontId="1" type="noConversion"/>
  </si>
  <si>
    <t>公司名称</t>
    <phoneticPr fontId="1" type="noConversion"/>
  </si>
  <si>
    <t>email</t>
    <phoneticPr fontId="1" type="noConversion"/>
  </si>
  <si>
    <t>company</t>
    <phoneticPr fontId="1" type="noConversion"/>
  </si>
  <si>
    <t>秀财网测试</t>
    <phoneticPr fontId="1" type="noConversion"/>
  </si>
  <si>
    <t>备注</t>
    <phoneticPr fontId="1" type="noConversion"/>
  </si>
  <si>
    <t>name</t>
    <phoneticPr fontId="1" type="noConversion"/>
  </si>
  <si>
    <t>login</t>
    <phoneticPr fontId="1" type="noConversion"/>
  </si>
  <si>
    <t>用户名</t>
    <phoneticPr fontId="1" type="noConversion"/>
  </si>
  <si>
    <t>密码</t>
    <phoneticPr fontId="1" type="noConversion"/>
  </si>
  <si>
    <t>username</t>
    <phoneticPr fontId="1" type="noConversion"/>
  </si>
  <si>
    <t>password</t>
    <phoneticPr fontId="1" type="noConversion"/>
  </si>
  <si>
    <t>xiucai123</t>
    <phoneticPr fontId="1" type="noConversion"/>
  </si>
  <si>
    <t>秀财网</t>
    <phoneticPr fontId="1" type="noConversion"/>
  </si>
  <si>
    <t>cellphone</t>
    <phoneticPr fontId="1" type="noConversion"/>
  </si>
  <si>
    <t>TC</t>
    <phoneticPr fontId="1" type="noConversion"/>
  </si>
  <si>
    <t>xc1011@xiucai.com</t>
    <phoneticPr fontId="1" type="noConversion"/>
  </si>
  <si>
    <t>Next Run data</t>
    <phoneticPr fontId="1" type="noConversion"/>
  </si>
  <si>
    <t>手机号</t>
    <phoneticPr fontId="1" type="noConversion"/>
  </si>
  <si>
    <t>result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</si>
</sst>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0"/>
      <color theme="1" tint="4.9989318521683403E-2"/>
      <name val="微软雅黑"/>
      <family val="2"/>
      <charset val="134"/>
    </font>
    <font>
      <sz val="10"/>
      <color theme="1"/>
      <name val="Verdana"/>
      <family val="2"/>
    </font>
    <font>
      <sz val="11"/>
      <color theme="1"/>
      <name val="Verdana"/>
      <family val="2"/>
    </font>
    <font>
      <sz val="12"/>
      <color theme="1"/>
      <name val="Verdana"/>
      <family val="2"/>
    </font>
    <font>
      <sz val="10"/>
      <color theme="1" tint="4.9989318521683403E-2"/>
      <name val="Verdana"/>
      <family val="2"/>
    </font>
    <font>
      <sz val="10"/>
      <color indexed="8"/>
      <name val="Verdana"/>
      <family val="2"/>
    </font>
    <font>
      <sz val="10"/>
      <color indexed="10"/>
      <name val="Verdana"/>
      <family val="2"/>
    </font>
    <font>
      <sz val="10"/>
      <color theme="1" tint="4.9989318521683403E-2"/>
      <name val="宋体"/>
      <family val="3"/>
      <charset val="134"/>
    </font>
    <font>
      <sz val="10"/>
      <color theme="1"/>
      <name val="宋体"/>
      <family val="3"/>
      <charset val="134"/>
    </font>
    <font>
      <u/>
      <sz val="11"/>
      <color theme="10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42">
    <xf numFmtId="0" fontId="0" fillId="0" borderId="0" xfId="0"/>
    <xf numFmtId="0" fontId="6" fillId="2" borderId="0" xfId="0" applyFont="1" applyFill="1" applyBorder="1" applyAlignment="1">
      <alignment vertical="center"/>
    </xf>
    <xf numFmtId="0" fontId="6" fillId="2" borderId="0" xfId="0" applyFont="1" applyFill="1" applyAlignment="1">
      <alignment vertical="center"/>
    </xf>
    <xf numFmtId="0" fontId="5" fillId="2" borderId="0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horizontal="right" vertical="center"/>
    </xf>
    <xf numFmtId="0" fontId="5" fillId="2" borderId="2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right" vertical="center"/>
    </xf>
    <xf numFmtId="0" fontId="7" fillId="2" borderId="1" xfId="0" applyFont="1" applyFill="1" applyBorder="1" applyAlignment="1">
      <alignment vertical="center" wrapText="1"/>
    </xf>
    <xf numFmtId="10" fontId="7" fillId="2" borderId="1" xfId="0" applyNumberFormat="1" applyFont="1" applyFill="1" applyBorder="1" applyAlignment="1">
      <alignment vertical="center" wrapText="1"/>
    </xf>
    <xf numFmtId="0" fontId="5" fillId="2" borderId="0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8" fillId="2" borderId="3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vertical="center" wrapText="1"/>
    </xf>
    <xf numFmtId="0" fontId="9" fillId="0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/>
    </xf>
    <xf numFmtId="0" fontId="5" fillId="2" borderId="0" xfId="0" applyFont="1" applyFill="1" applyBorder="1"/>
    <xf numFmtId="0" fontId="5" fillId="2" borderId="0" xfId="0" applyFont="1" applyFill="1"/>
    <xf numFmtId="0" fontId="5" fillId="2" borderId="1" xfId="0" applyFont="1" applyFill="1" applyBorder="1" applyAlignment="1">
      <alignment horizontal="center"/>
    </xf>
    <xf numFmtId="14" fontId="5" fillId="2" borderId="1" xfId="0" applyNumberFormat="1" applyFont="1" applyFill="1" applyBorder="1" applyAlignment="1">
      <alignment horizontal="center"/>
    </xf>
    <xf numFmtId="10" fontId="5" fillId="2" borderId="1" xfId="0" applyNumberFormat="1" applyFont="1" applyFill="1" applyBorder="1" applyAlignment="1">
      <alignment horizontal="center"/>
    </xf>
    <xf numFmtId="0" fontId="10" fillId="2" borderId="0" xfId="0" applyFont="1" applyFill="1" applyBorder="1"/>
    <xf numFmtId="0" fontId="10" fillId="2" borderId="0" xfId="0" applyFont="1" applyFill="1"/>
    <xf numFmtId="0" fontId="11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vertical="center" wrapText="1"/>
    </xf>
    <xf numFmtId="0" fontId="11" fillId="2" borderId="3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left" vertical="center"/>
    </xf>
    <xf numFmtId="0" fontId="9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12" fillId="2" borderId="3" xfId="0" applyFont="1" applyFill="1" applyBorder="1" applyAlignment="1">
      <alignment vertical="center" wrapText="1"/>
    </xf>
    <xf numFmtId="49" fontId="8" fillId="2" borderId="1" xfId="0" applyNumberFormat="1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horizontal="center"/>
    </xf>
    <xf numFmtId="0" fontId="13" fillId="2" borderId="1" xfId="1" applyFill="1" applyBorder="1" applyAlignment="1">
      <alignment vertical="center" wrapText="1"/>
    </xf>
  </cellXfs>
  <cellStyles count="2">
    <cellStyle name="常规" xfId="0" builtinId="0"/>
    <cellStyle name="超链接" xfId="1" builtinId="8"/>
  </cellStyles>
  <dxfs count="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499984740745262"/>
      </font>
      <fill>
        <patternFill>
          <bgColor theme="0" tint="-0.24994659260841701"/>
        </patternFill>
      </fill>
    </dxf>
    <dxf>
      <font>
        <b/>
        <i val="0"/>
        <color rgb="FF008000"/>
      </font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</dxfs>
  <tableStyles count="0" defaultTableStyle="TableStyleMedium2" defaultPivotStyle="PivotStyleMedium9"/>
  <colors>
    <mruColors>
      <color rgb="FF0000CC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03018372704244"/>
          <c:y val="5.1400554097404488E-2"/>
          <c:w val="0.67856846019247663"/>
          <c:h val="0.82893919510061242"/>
        </c:manualLayout>
      </c:layout>
      <c:barChart>
        <c:barDir val="col"/>
        <c:grouping val="clustered"/>
        <c:varyColors val="0"/>
        <c:ser>
          <c:idx val="0"/>
          <c:order val="0"/>
          <c:tx>
            <c:v>Passed</c:v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"/>
              <c:pt idx="0">
                <c:v>Analysis</c:v>
              </c:pt>
            </c:strLit>
          </c:cat>
          <c:val>
            <c:numRef>
              <c:f>测试报告!$F$3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v>Failed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"/>
              <c:pt idx="0">
                <c:v>Analysis</c:v>
              </c:pt>
            </c:strLit>
          </c:cat>
          <c:val>
            <c:numRef>
              <c:f>测试报告!$G$3</c:f>
              <c:numCache>
                <c:formatCode>0.00%</c:formatCode>
                <c:ptCount val="1"/>
                <c:pt idx="0">
                  <c:v>1.1666666666666667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207792"/>
        <c:axId val="95208352"/>
      </c:barChart>
      <c:catAx>
        <c:axId val="95207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微软雅黑" panose="020B0503020204020204" pitchFamily="34" charset="-122"/>
                <a:ea typeface="微软雅黑" panose="020B0503020204020204" pitchFamily="34" charset="-122"/>
              </a:defRPr>
            </a:pPr>
            <a:endParaRPr lang="zh-CN"/>
          </a:p>
        </c:txPr>
        <c:crossAx val="95208352"/>
        <c:crosses val="autoZero"/>
        <c:auto val="1"/>
        <c:lblAlgn val="ctr"/>
        <c:lblOffset val="100"/>
        <c:noMultiLvlLbl val="0"/>
      </c:catAx>
      <c:valAx>
        <c:axId val="9520835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9520779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>
              <a:latin typeface="微软雅黑" panose="020B0503020204020204" pitchFamily="34" charset="-122"/>
              <a:ea typeface="微软雅黑" panose="020B0503020204020204" pitchFamily="34" charset="-122"/>
            </a:defRPr>
          </a:pPr>
          <a:endParaRPr lang="zh-CN"/>
        </a:p>
      </c:txPr>
    </c:legend>
    <c:plotVisOnly val="1"/>
    <c:dispBlanksAs val="zero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28576</xdr:rowOff>
    </xdr:from>
    <xdr:to>
      <xdr:col>6</xdr:col>
      <xdr:colOff>571500</xdr:colOff>
      <xdr:row>23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xc1011@xiuca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H45"/>
  <sheetViews>
    <sheetView workbookViewId="0">
      <selection activeCell="B4" sqref="B4"/>
    </sheetView>
  </sheetViews>
  <sheetFormatPr defaultRowHeight="12.75" x14ac:dyDescent="0.2"/>
  <cols>
    <col min="1" max="1" width="9" style="22"/>
    <col min="2" max="2" width="28" style="22" customWidth="1"/>
    <col min="3" max="3" width="10.875" style="22" customWidth="1"/>
    <col min="4" max="4" width="14.5" style="22" customWidth="1"/>
    <col min="5" max="5" width="12.375" style="22" customWidth="1"/>
    <col min="6" max="6" width="12.75" style="22" customWidth="1"/>
    <col min="7" max="7" width="8" style="22" customWidth="1"/>
    <col min="8" max="8" width="9" style="22" customWidth="1"/>
    <col min="9" max="16384" width="9" style="22"/>
  </cols>
  <sheetData>
    <row r="2" spans="2:8" x14ac:dyDescent="0.2">
      <c r="B2" s="20" t="s">
        <v>11</v>
      </c>
      <c r="C2" s="20" t="s">
        <v>6</v>
      </c>
      <c r="D2" s="20" t="s">
        <v>7</v>
      </c>
      <c r="E2" s="20" t="s">
        <v>8</v>
      </c>
      <c r="F2" s="20" t="s">
        <v>10</v>
      </c>
      <c r="G2" s="20" t="s">
        <v>9</v>
      </c>
      <c r="H2" s="21"/>
    </row>
    <row r="3" spans="2:8" x14ac:dyDescent="0.2">
      <c r="B3" s="40" t="s">
        <v>32</v>
      </c>
      <c r="C3" s="23">
        <f>COUNTIF(秀财网!A:A,"&lt;&gt;")-2</f>
        <v>6</v>
      </c>
      <c r="D3" s="24">
        <f ca="1">NOW()</f>
        <v>42797.482974999999</v>
      </c>
      <c r="E3" s="23">
        <f>COUNTIF(秀财网!G:G,"&lt;&gt;")-1</f>
        <v>0</v>
      </c>
      <c r="F3" s="25">
        <f>秀财网!C6</f>
        <v>0</v>
      </c>
      <c r="G3" s="25">
        <f>秀财网!C7</f>
        <v>1.1666666666666667</v>
      </c>
      <c r="H3" s="21"/>
    </row>
    <row r="8" spans="2:8" x14ac:dyDescent="0.2">
      <c r="B8" s="21"/>
      <c r="C8" s="21"/>
      <c r="D8" s="21"/>
      <c r="E8" s="21"/>
      <c r="F8" s="21"/>
      <c r="G8" s="21"/>
      <c r="H8" s="21"/>
    </row>
    <row r="9" spans="2:8" x14ac:dyDescent="0.2">
      <c r="B9" s="21"/>
      <c r="C9" s="21"/>
      <c r="D9" s="21"/>
      <c r="E9" s="21"/>
      <c r="F9" s="21"/>
      <c r="G9" s="21"/>
      <c r="H9" s="21"/>
    </row>
    <row r="10" spans="2:8" x14ac:dyDescent="0.2">
      <c r="B10" s="21"/>
      <c r="C10" s="21"/>
      <c r="D10" s="21"/>
      <c r="E10" s="21"/>
      <c r="F10" s="21"/>
      <c r="G10" s="21"/>
      <c r="H10" s="21"/>
    </row>
    <row r="11" spans="2:8" x14ac:dyDescent="0.2">
      <c r="B11" s="21"/>
      <c r="C11" s="21"/>
      <c r="D11" s="21"/>
      <c r="E11" s="21"/>
      <c r="F11" s="21"/>
      <c r="G11" s="21"/>
      <c r="H11" s="21"/>
    </row>
    <row r="12" spans="2:8" x14ac:dyDescent="0.2">
      <c r="B12" s="21"/>
      <c r="C12" s="21"/>
      <c r="D12" s="21"/>
      <c r="E12" s="21"/>
      <c r="F12" s="21"/>
      <c r="G12" s="21"/>
      <c r="H12" s="21"/>
    </row>
    <row r="13" spans="2:8" x14ac:dyDescent="0.2">
      <c r="B13" s="21"/>
      <c r="C13" s="21"/>
      <c r="D13" s="21"/>
      <c r="E13" s="21"/>
      <c r="F13" s="21"/>
      <c r="G13" s="21"/>
      <c r="H13" s="21"/>
    </row>
    <row r="14" spans="2:8" x14ac:dyDescent="0.2">
      <c r="B14" s="21"/>
      <c r="C14" s="21"/>
      <c r="D14" s="21"/>
      <c r="E14" s="21"/>
      <c r="F14" s="21"/>
      <c r="G14" s="21"/>
      <c r="H14" s="21"/>
    </row>
    <row r="15" spans="2:8" x14ac:dyDescent="0.2">
      <c r="B15" s="21"/>
      <c r="C15" s="21"/>
      <c r="D15" s="21"/>
      <c r="E15" s="21"/>
      <c r="F15" s="21"/>
      <c r="G15" s="21"/>
      <c r="H15" s="21"/>
    </row>
    <row r="16" spans="2:8" x14ac:dyDescent="0.2">
      <c r="B16" s="21"/>
      <c r="C16" s="21"/>
      <c r="D16" s="21"/>
      <c r="E16" s="21"/>
      <c r="F16" s="21"/>
      <c r="G16" s="21"/>
      <c r="H16" s="21"/>
    </row>
    <row r="17" spans="2:8" x14ac:dyDescent="0.2">
      <c r="B17" s="21"/>
      <c r="C17" s="21"/>
      <c r="D17" s="21"/>
      <c r="E17" s="21"/>
      <c r="F17" s="21"/>
      <c r="G17" s="21"/>
      <c r="H17" s="21"/>
    </row>
    <row r="18" spans="2:8" x14ac:dyDescent="0.2">
      <c r="B18" s="21"/>
      <c r="C18" s="21"/>
      <c r="D18" s="21"/>
      <c r="E18" s="21"/>
      <c r="F18" s="21"/>
      <c r="G18" s="26"/>
      <c r="H18" s="21"/>
    </row>
    <row r="19" spans="2:8" x14ac:dyDescent="0.2">
      <c r="B19" s="21"/>
      <c r="C19" s="21"/>
      <c r="D19" s="21"/>
      <c r="E19" s="21"/>
      <c r="F19" s="21"/>
      <c r="G19" s="26"/>
      <c r="H19" s="21"/>
    </row>
    <row r="20" spans="2:8" x14ac:dyDescent="0.2">
      <c r="B20" s="21"/>
      <c r="C20" s="21"/>
      <c r="D20" s="21"/>
      <c r="E20" s="21"/>
      <c r="F20" s="21"/>
      <c r="G20" s="26"/>
      <c r="H20" s="21"/>
    </row>
    <row r="21" spans="2:8" x14ac:dyDescent="0.2">
      <c r="B21" s="21"/>
      <c r="C21" s="21"/>
      <c r="D21" s="21"/>
      <c r="E21" s="21"/>
      <c r="F21" s="21"/>
      <c r="G21" s="26"/>
      <c r="H21" s="21"/>
    </row>
    <row r="22" spans="2:8" x14ac:dyDescent="0.2">
      <c r="B22" s="21"/>
      <c r="C22" s="21"/>
      <c r="D22" s="21"/>
      <c r="E22" s="21"/>
      <c r="F22" s="21"/>
      <c r="G22" s="26"/>
      <c r="H22" s="21"/>
    </row>
    <row r="23" spans="2:8" x14ac:dyDescent="0.2">
      <c r="G23" s="26"/>
      <c r="H23" s="21"/>
    </row>
    <row r="24" spans="2:8" x14ac:dyDescent="0.2">
      <c r="G24" s="26"/>
      <c r="H24" s="21"/>
    </row>
    <row r="25" spans="2:8" x14ac:dyDescent="0.2">
      <c r="G25" s="26"/>
      <c r="H25" s="21"/>
    </row>
    <row r="26" spans="2:8" x14ac:dyDescent="0.2">
      <c r="G26" s="26"/>
      <c r="H26" s="21"/>
    </row>
    <row r="27" spans="2:8" x14ac:dyDescent="0.2">
      <c r="G27" s="26"/>
      <c r="H27" s="21"/>
    </row>
    <row r="28" spans="2:8" x14ac:dyDescent="0.2">
      <c r="G28" s="26"/>
      <c r="H28" s="21"/>
    </row>
    <row r="29" spans="2:8" x14ac:dyDescent="0.2">
      <c r="B29" s="21"/>
      <c r="C29" s="21"/>
      <c r="D29" s="21"/>
      <c r="E29" s="21"/>
      <c r="F29" s="21"/>
      <c r="G29" s="26"/>
      <c r="H29" s="21"/>
    </row>
    <row r="30" spans="2:8" x14ac:dyDescent="0.2">
      <c r="B30" s="21"/>
      <c r="C30" s="21"/>
      <c r="D30" s="21"/>
      <c r="E30" s="21"/>
      <c r="F30" s="21"/>
      <c r="G30" s="26"/>
      <c r="H30" s="21"/>
    </row>
    <row r="31" spans="2:8" x14ac:dyDescent="0.2">
      <c r="G31" s="27"/>
    </row>
    <row r="32" spans="2:8" x14ac:dyDescent="0.2">
      <c r="G32" s="27"/>
    </row>
    <row r="33" spans="7:7" x14ac:dyDescent="0.2">
      <c r="G33" s="27"/>
    </row>
    <row r="34" spans="7:7" x14ac:dyDescent="0.2">
      <c r="G34" s="27"/>
    </row>
    <row r="35" spans="7:7" x14ac:dyDescent="0.2">
      <c r="G35" s="27"/>
    </row>
    <row r="36" spans="7:7" x14ac:dyDescent="0.2">
      <c r="G36" s="27"/>
    </row>
    <row r="37" spans="7:7" x14ac:dyDescent="0.2">
      <c r="G37" s="27"/>
    </row>
    <row r="38" spans="7:7" x14ac:dyDescent="0.2">
      <c r="G38" s="27"/>
    </row>
    <row r="39" spans="7:7" x14ac:dyDescent="0.2">
      <c r="G39" s="27"/>
    </row>
    <row r="40" spans="7:7" x14ac:dyDescent="0.2">
      <c r="G40" s="27"/>
    </row>
    <row r="41" spans="7:7" x14ac:dyDescent="0.2">
      <c r="G41" s="27"/>
    </row>
    <row r="42" spans="7:7" x14ac:dyDescent="0.2">
      <c r="G42" s="27"/>
    </row>
    <row r="43" spans="7:7" x14ac:dyDescent="0.2">
      <c r="G43" s="27"/>
    </row>
    <row r="44" spans="7:7" x14ac:dyDescent="0.2">
      <c r="G44" s="27"/>
    </row>
    <row r="45" spans="7:7" x14ac:dyDescent="0.2">
      <c r="G45" s="27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D15" sqref="D15"/>
    </sheetView>
  </sheetViews>
  <sheetFormatPr defaultRowHeight="13.5" x14ac:dyDescent="0.15"/>
  <cols>
    <col min="1" max="1" width="10.625" customWidth="1"/>
    <col min="2" max="2" width="22.375" customWidth="1"/>
    <col min="3" max="3" width="29.25" customWidth="1"/>
    <col min="4" max="4" width="21.625" customWidth="1"/>
    <col min="5" max="5" width="26.875" customWidth="1"/>
    <col min="6" max="6" width="32.75" customWidth="1"/>
    <col min="7" max="7" width="14.5" customWidth="1"/>
  </cols>
  <sheetData>
    <row r="1" spans="1:13" s="2" customFormat="1" ht="16.5" customHeight="1" x14ac:dyDescent="0.15">
      <c r="A1" s="1"/>
      <c r="B1" s="1"/>
      <c r="C1" s="1"/>
      <c r="D1" s="1"/>
      <c r="E1" s="1"/>
    </row>
    <row r="2" spans="1:13" s="2" customFormat="1" ht="14.25" x14ac:dyDescent="0.15">
      <c r="A2" s="3"/>
      <c r="B2" s="3"/>
      <c r="C2" s="3"/>
      <c r="D2" s="3"/>
      <c r="E2" s="4"/>
      <c r="F2" s="5"/>
      <c r="G2" s="5"/>
      <c r="H2" s="6"/>
      <c r="I2" s="1"/>
      <c r="J2" s="1"/>
      <c r="K2" s="1"/>
      <c r="L2" s="1"/>
      <c r="M2" s="1"/>
    </row>
    <row r="3" spans="1:13" s="2" customFormat="1" ht="17.25" x14ac:dyDescent="0.15">
      <c r="A3" s="3"/>
      <c r="B3" s="7" t="s">
        <v>12</v>
      </c>
      <c r="C3" s="8">
        <f>COUNTIF(A:A,"&lt;&gt;")-2</f>
        <v>6</v>
      </c>
      <c r="D3" s="3"/>
      <c r="E3" s="4"/>
      <c r="H3" s="6"/>
      <c r="I3" s="1"/>
      <c r="J3" s="1"/>
      <c r="K3" s="1"/>
      <c r="L3" s="1"/>
      <c r="M3" s="1"/>
    </row>
    <row r="4" spans="1:13" s="2" customFormat="1" ht="17.25" x14ac:dyDescent="0.15">
      <c r="A4" s="3"/>
      <c r="B4" s="7" t="s">
        <v>13</v>
      </c>
      <c r="C4" s="8">
        <f>COUNTIF(G:G,"&lt;&gt;")-1</f>
        <v>0</v>
      </c>
      <c r="D4" s="3"/>
      <c r="E4" s="4"/>
      <c r="H4" s="6"/>
      <c r="I4" s="1"/>
      <c r="J4" s="1"/>
      <c r="K4" s="1"/>
      <c r="L4" s="1"/>
      <c r="M4" s="1"/>
    </row>
    <row r="5" spans="1:13" s="2" customFormat="1" ht="17.25" x14ac:dyDescent="0.15">
      <c r="A5" s="3"/>
      <c r="B5" s="7" t="s">
        <v>14</v>
      </c>
      <c r="C5" s="8">
        <f>COUNTIF(G16:G983,"Failed")+COUNTIF(G10:G16,"")</f>
        <v>7</v>
      </c>
      <c r="D5" s="3"/>
      <c r="E5" s="4"/>
      <c r="H5" s="6"/>
      <c r="I5" s="1"/>
      <c r="J5" s="1"/>
      <c r="K5" s="1"/>
      <c r="L5" s="1"/>
      <c r="M5" s="1"/>
    </row>
    <row r="6" spans="1:13" s="2" customFormat="1" ht="17.25" x14ac:dyDescent="0.15">
      <c r="A6" s="3"/>
      <c r="B6" s="7" t="s">
        <v>15</v>
      </c>
      <c r="C6" s="9">
        <f>C4/C3</f>
        <v>0</v>
      </c>
      <c r="D6" s="3"/>
      <c r="E6" s="4"/>
      <c r="H6" s="6"/>
      <c r="I6" s="1"/>
      <c r="J6" s="1"/>
      <c r="K6" s="1"/>
      <c r="L6" s="1"/>
      <c r="M6" s="1"/>
    </row>
    <row r="7" spans="1:13" s="2" customFormat="1" ht="17.25" x14ac:dyDescent="0.15">
      <c r="A7" s="3"/>
      <c r="B7" s="7" t="s">
        <v>16</v>
      </c>
      <c r="C7" s="9">
        <f>C5/C3</f>
        <v>1.1666666666666667</v>
      </c>
      <c r="D7" s="3"/>
      <c r="E7" s="4"/>
      <c r="H7" s="6"/>
      <c r="I7" s="1"/>
      <c r="J7" s="1"/>
      <c r="K7" s="1"/>
      <c r="L7" s="1"/>
      <c r="M7" s="1"/>
    </row>
    <row r="8" spans="1:13" s="2" customFormat="1" ht="14.25" x14ac:dyDescent="0.15">
      <c r="A8" s="3"/>
      <c r="B8" s="3"/>
      <c r="C8" s="3"/>
      <c r="D8" s="3"/>
      <c r="E8" s="4"/>
      <c r="F8" s="10"/>
      <c r="G8" s="10"/>
      <c r="H8" s="6"/>
      <c r="I8" s="1"/>
      <c r="J8" s="1"/>
      <c r="K8" s="1"/>
      <c r="L8" s="1"/>
      <c r="M8" s="1"/>
    </row>
    <row r="9" spans="1:13" s="2" customFormat="1" ht="14.25" x14ac:dyDescent="0.15">
      <c r="A9" s="11" t="s">
        <v>5</v>
      </c>
      <c r="B9" s="12" t="s">
        <v>4</v>
      </c>
      <c r="C9" s="12" t="s">
        <v>3</v>
      </c>
      <c r="D9" s="11" t="s">
        <v>2</v>
      </c>
      <c r="E9" s="11" t="s">
        <v>1</v>
      </c>
      <c r="F9" s="13" t="s">
        <v>0</v>
      </c>
      <c r="G9" s="13" t="s">
        <v>38</v>
      </c>
      <c r="H9" s="36" t="s">
        <v>24</v>
      </c>
      <c r="I9" s="1"/>
      <c r="J9" s="1"/>
      <c r="K9" s="1"/>
      <c r="L9" s="1"/>
      <c r="M9" s="1"/>
    </row>
    <row r="10" spans="1:13" s="2" customFormat="1" ht="14.25" customHeight="1" x14ac:dyDescent="0.15">
      <c r="A10" s="14">
        <v>1</v>
      </c>
      <c r="B10" s="30"/>
      <c r="C10" s="28"/>
      <c r="D10" s="29"/>
      <c r="E10" s="33"/>
      <c r="F10" s="19"/>
      <c r="G10" s="19"/>
      <c r="H10" s="35"/>
    </row>
    <row r="11" spans="1:13" s="2" customFormat="1" ht="14.25" customHeight="1" x14ac:dyDescent="0.15">
      <c r="A11" s="14">
        <v>2</v>
      </c>
      <c r="B11" s="17"/>
      <c r="C11" s="31"/>
      <c r="D11" s="16"/>
      <c r="E11" s="32"/>
      <c r="F11" s="19"/>
      <c r="G11" s="19"/>
      <c r="H11" s="37"/>
    </row>
    <row r="12" spans="1:13" s="2" customFormat="1" ht="14.25" customHeight="1" x14ac:dyDescent="0.15">
      <c r="A12" s="14">
        <v>3</v>
      </c>
      <c r="B12" s="17"/>
      <c r="C12" s="31"/>
      <c r="D12" s="16"/>
      <c r="E12" s="34"/>
      <c r="F12" s="19"/>
      <c r="G12" s="19"/>
      <c r="H12" s="35"/>
    </row>
    <row r="13" spans="1:13" s="2" customFormat="1" ht="14.25" customHeight="1" x14ac:dyDescent="0.15">
      <c r="A13" s="14">
        <v>4</v>
      </c>
      <c r="B13" s="17"/>
      <c r="C13" s="31"/>
      <c r="D13" s="16"/>
      <c r="E13" s="28"/>
      <c r="F13" s="19"/>
      <c r="G13" s="19"/>
      <c r="H13" s="35"/>
    </row>
    <row r="14" spans="1:13" s="2" customFormat="1" ht="14.25" customHeight="1" x14ac:dyDescent="0.15">
      <c r="A14" s="14">
        <v>5</v>
      </c>
      <c r="B14" s="17"/>
      <c r="C14" s="31"/>
      <c r="D14" s="16"/>
      <c r="E14" s="39"/>
      <c r="F14" s="19"/>
      <c r="G14" s="19"/>
      <c r="H14" s="16"/>
    </row>
    <row r="15" spans="1:13" s="2" customFormat="1" ht="14.25" customHeight="1" x14ac:dyDescent="0.15">
      <c r="A15" s="14">
        <v>6</v>
      </c>
      <c r="B15" s="17"/>
      <c r="C15" s="31"/>
      <c r="D15" s="16"/>
      <c r="E15" s="39"/>
      <c r="F15" s="19"/>
      <c r="G15" s="19"/>
      <c r="H15" s="16"/>
    </row>
    <row r="16" spans="1:13" s="2" customFormat="1" ht="14.25" x14ac:dyDescent="0.15">
      <c r="A16" s="14">
        <v>7</v>
      </c>
      <c r="B16" s="15"/>
      <c r="C16" s="38"/>
      <c r="D16" s="38"/>
      <c r="E16" s="38"/>
      <c r="F16" s="19"/>
      <c r="G16" s="19"/>
      <c r="H16" s="18"/>
    </row>
  </sheetData>
  <phoneticPr fontId="1" type="noConversion"/>
  <conditionalFormatting sqref="H9">
    <cfRule type="cellIs" dxfId="6" priority="3" operator="equal">
      <formula>"Fail"</formula>
    </cfRule>
    <cfRule type="cellIs" dxfId="5" priority="4" operator="equal">
      <formula>"Fail"</formula>
    </cfRule>
    <cfRule type="cellIs" priority="5" operator="equal">
      <formula>"Fail"</formula>
    </cfRule>
    <cfRule type="cellIs" dxfId="4" priority="6" operator="equal">
      <formula>"Pass"</formula>
    </cfRule>
    <cfRule type="cellIs" dxfId="3" priority="7" operator="equal">
      <formula>"N/A"</formula>
    </cfRule>
    <cfRule type="cellIs" dxfId="2" priority="8" operator="equal">
      <formula>"N/A"</formula>
    </cfRule>
    <cfRule type="cellIs" dxfId="1" priority="9" operator="equal">
      <formula>"Fail"</formula>
    </cfRule>
    <cfRule type="cellIs" dxfId="0" priority="10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D14" sqref="D14"/>
    </sheetView>
  </sheetViews>
  <sheetFormatPr defaultRowHeight="13.5" x14ac:dyDescent="0.15"/>
  <cols>
    <col min="1" max="1" width="11.5" customWidth="1"/>
    <col min="2" max="2" width="22.75" customWidth="1"/>
    <col min="3" max="3" width="15.75" customWidth="1"/>
    <col min="4" max="4" width="22.875" customWidth="1"/>
    <col min="5" max="5" width="25.5" customWidth="1"/>
  </cols>
  <sheetData>
    <row r="1" spans="1:5" x14ac:dyDescent="0.15">
      <c r="A1" s="12" t="s">
        <v>4</v>
      </c>
      <c r="B1" s="12" t="s">
        <v>3</v>
      </c>
      <c r="C1" s="11" t="s">
        <v>2</v>
      </c>
      <c r="D1" s="11" t="s">
        <v>1</v>
      </c>
      <c r="E1" s="13" t="s">
        <v>36</v>
      </c>
    </row>
    <row r="2" spans="1:5" ht="16.5" x14ac:dyDescent="0.15">
      <c r="A2" s="30" t="s">
        <v>17</v>
      </c>
      <c r="B2" s="28" t="s">
        <v>37</v>
      </c>
      <c r="C2" s="29" t="s">
        <v>33</v>
      </c>
      <c r="D2" s="33">
        <v>15410000001</v>
      </c>
      <c r="E2" s="19"/>
    </row>
    <row r="3" spans="1:5" x14ac:dyDescent="0.15">
      <c r="A3" s="17"/>
      <c r="B3" s="31" t="s">
        <v>18</v>
      </c>
      <c r="C3" s="16" t="s">
        <v>25</v>
      </c>
      <c r="D3" s="32" t="s">
        <v>34</v>
      </c>
      <c r="E3" s="19"/>
    </row>
    <row r="4" spans="1:5" x14ac:dyDescent="0.15">
      <c r="A4" s="17"/>
      <c r="B4" s="31" t="s">
        <v>19</v>
      </c>
      <c r="C4" s="16" t="s">
        <v>21</v>
      </c>
      <c r="D4" s="41" t="s">
        <v>35</v>
      </c>
      <c r="E4" s="19"/>
    </row>
    <row r="5" spans="1:5" x14ac:dyDescent="0.15">
      <c r="A5" s="17"/>
      <c r="B5" s="31" t="s">
        <v>20</v>
      </c>
      <c r="C5" s="16" t="s">
        <v>22</v>
      </c>
      <c r="D5" s="28" t="s">
        <v>23</v>
      </c>
      <c r="E5" s="19"/>
    </row>
    <row r="6" spans="1:5" x14ac:dyDescent="0.15">
      <c r="A6" s="17" t="s">
        <v>26</v>
      </c>
      <c r="B6" s="31" t="s">
        <v>27</v>
      </c>
      <c r="C6" s="16" t="s">
        <v>29</v>
      </c>
      <c r="D6" s="39">
        <v>15400000002</v>
      </c>
      <c r="E6" s="19"/>
    </row>
    <row r="7" spans="1:5" x14ac:dyDescent="0.15">
      <c r="A7" s="17"/>
      <c r="B7" s="31" t="s">
        <v>28</v>
      </c>
      <c r="C7" s="16" t="s">
        <v>30</v>
      </c>
      <c r="D7" s="39" t="s">
        <v>31</v>
      </c>
      <c r="E7" s="19"/>
    </row>
    <row r="8" spans="1:5" x14ac:dyDescent="0.15">
      <c r="A8" s="15"/>
      <c r="B8" s="38"/>
      <c r="C8" s="38"/>
      <c r="D8" s="38"/>
      <c r="E8" s="19"/>
    </row>
  </sheetData>
  <phoneticPr fontId="1" type="noConversion"/>
  <hyperlinks>
    <hyperlink ref="D4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测试报告</vt:lpstr>
      <vt:lpstr>秀财网</vt:lpstr>
      <vt:lpstr>TestData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2017-03-03T03:50:21Z</dcterms:modified>
</cp:coreProperties>
</file>