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harryjobanputra/Documents/ZSL - Research assistant/WP2 - Grassland Elopa/Deployments/updated_deployments/"/>
    </mc:Choice>
  </mc:AlternateContent>
  <xr:revisionPtr revIDLastSave="0" documentId="13_ncr:1_{F1784BF3-25A4-2542-A4FC-8497DF186D82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K6" i="1" s="1"/>
  <c r="K25" i="1"/>
  <c r="K24" i="1"/>
  <c r="K20" i="1"/>
  <c r="K16" i="1"/>
  <c r="K3" i="1"/>
  <c r="E12" i="1"/>
  <c r="K12" i="1" s="1"/>
  <c r="E26" i="1"/>
  <c r="K26" i="1" s="1"/>
  <c r="K23" i="1"/>
  <c r="E19" i="1"/>
  <c r="K19" i="1" s="1"/>
  <c r="E17" i="1"/>
  <c r="K17" i="1" s="1"/>
  <c r="E13" i="1"/>
  <c r="K13" i="1" s="1"/>
  <c r="E5" i="1"/>
  <c r="K5" i="1" s="1"/>
  <c r="E9" i="1"/>
  <c r="K9" i="1" s="1"/>
  <c r="E3" i="1"/>
  <c r="K22" i="1"/>
  <c r="K21" i="1"/>
  <c r="K18" i="1"/>
  <c r="K15" i="1"/>
  <c r="K14" i="1"/>
  <c r="K11" i="1"/>
  <c r="K10" i="1"/>
  <c r="K8" i="1"/>
  <c r="K7" i="1"/>
  <c r="E4" i="1"/>
  <c r="K4" i="1" s="1"/>
  <c r="E2" i="1"/>
  <c r="K2" i="1" s="1"/>
  <c r="K27" i="1" l="1"/>
</calcChain>
</file>

<file path=xl/sharedStrings.xml><?xml version="1.0" encoding="utf-8"?>
<sst xmlns="http://schemas.openxmlformats.org/spreadsheetml/2006/main" count="95" uniqueCount="73">
  <si>
    <t>LOCATION ID</t>
  </si>
  <si>
    <t>CAM. ID</t>
  </si>
  <si>
    <t>AK 1</t>
  </si>
  <si>
    <t>AK 2</t>
  </si>
  <si>
    <t>AK 3</t>
  </si>
  <si>
    <t>AK 4</t>
  </si>
  <si>
    <t>AK 5</t>
  </si>
  <si>
    <t>AK 6</t>
  </si>
  <si>
    <t>AK 8</t>
  </si>
  <si>
    <t>AK 9</t>
  </si>
  <si>
    <t>AK 10</t>
  </si>
  <si>
    <t>AK 12</t>
  </si>
  <si>
    <t>AK 14</t>
  </si>
  <si>
    <t>AK 15</t>
  </si>
  <si>
    <t>AK 17</t>
  </si>
  <si>
    <t>AK 18</t>
  </si>
  <si>
    <t>AK 19</t>
  </si>
  <si>
    <t>AK 20</t>
  </si>
  <si>
    <t>AK 21</t>
  </si>
  <si>
    <t>AK 22</t>
  </si>
  <si>
    <t>AK 23</t>
  </si>
  <si>
    <t>AK 25</t>
  </si>
  <si>
    <t>AK 26</t>
  </si>
  <si>
    <t>AK 28</t>
  </si>
  <si>
    <t>AK 29</t>
  </si>
  <si>
    <t>AK 30</t>
  </si>
  <si>
    <t>AK 31</t>
  </si>
  <si>
    <t>710208207205</t>
  </si>
  <si>
    <t>110003502205</t>
  </si>
  <si>
    <t>710207407205</t>
  </si>
  <si>
    <t>710311107205</t>
  </si>
  <si>
    <t>2110212405215</t>
  </si>
  <si>
    <t>2110373305215</t>
  </si>
  <si>
    <t>710226607205</t>
  </si>
  <si>
    <t>710375307205</t>
  </si>
  <si>
    <t>110048002205</t>
  </si>
  <si>
    <t>710313907205</t>
  </si>
  <si>
    <t>710310607205</t>
  </si>
  <si>
    <t>710375607205</t>
  </si>
  <si>
    <t>2110369705215</t>
  </si>
  <si>
    <t>110003602205</t>
  </si>
  <si>
    <t>710313807205</t>
  </si>
  <si>
    <t>710311007205</t>
  </si>
  <si>
    <t>710310707205</t>
  </si>
  <si>
    <t>710209307205</t>
  </si>
  <si>
    <t>710314007205</t>
  </si>
  <si>
    <t>710208607205</t>
  </si>
  <si>
    <t>710228807205</t>
  </si>
  <si>
    <t>110003702205</t>
  </si>
  <si>
    <t>110004002205</t>
  </si>
  <si>
    <t>110047602205</t>
  </si>
  <si>
    <t>071037507205</t>
  </si>
  <si>
    <t>First off</t>
  </si>
  <si>
    <t>Second deployment</t>
  </si>
  <si>
    <t>Second off</t>
  </si>
  <si>
    <t>Third deployment</t>
  </si>
  <si>
    <t>Removal date</t>
  </si>
  <si>
    <t>Date correct (Y/N)</t>
  </si>
  <si>
    <t>yes</t>
  </si>
  <si>
    <t>not sure</t>
  </si>
  <si>
    <t>date incorrect</t>
  </si>
  <si>
    <t>change only am to pm</t>
  </si>
  <si>
    <t>Trapnights</t>
  </si>
  <si>
    <t>PlacementDATE</t>
  </si>
  <si>
    <t>Notes</t>
  </si>
  <si>
    <t>Date switches midway; cows not given contacts</t>
  </si>
  <si>
    <t>Cows not given contacts and many contacts are messed up</t>
  </si>
  <si>
    <t>Some records are not tagged, location tag is missing from many records</t>
  </si>
  <si>
    <t>Cow records are missing c- tags</t>
  </si>
  <si>
    <t>Location tag isn't there for many records, cows not given contacts</t>
  </si>
  <si>
    <t>I have some data from this placement that has not been tagged</t>
  </si>
  <si>
    <t>deployment_date</t>
  </si>
  <si>
    <t>deployment_time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</si>
</sst>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dd/mm/yyyy;@"/>
  </numFmts>
  <fonts count="9" x14ac:knownFonts="1">
    <font>
      <sz val="10"/>
      <color rgb="FF000000"/>
      <name val="Arial"/>
      <scheme val="minor"/>
    </font>
    <font>
      <b/>
      <sz val="10"/>
      <color rgb="FF000000"/>
      <name val="Oswald"/>
    </font>
    <font>
      <sz val="10"/>
      <color rgb="FF000000"/>
      <name val="Oswald"/>
    </font>
    <font>
      <sz val="10"/>
      <color rgb="FF000000"/>
      <name val="Arial"/>
      <family val="2"/>
      <scheme val="minor"/>
    </font>
    <font>
      <sz val="10"/>
      <color theme="1"/>
      <name val="Oswald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sz val="10"/>
      <name val="Oswald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2" xfId="0" applyFont="1" applyBorder="1" applyAlignment="1">
      <alignment horizontal="center" vertical="center"/>
    </xf>
    <xf numFmtId="18" fontId="2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14" fontId="0" fillId="0" borderId="0" xfId="0" applyNumberFormat="1"/>
    <xf numFmtId="49" fontId="4" fillId="0" borderId="2" xfId="0" applyNumberFormat="1" applyFont="1" applyBorder="1" applyAlignment="1">
      <alignment horizontal="center" vertical="center"/>
    </xf>
    <xf numFmtId="0" fontId="3" fillId="0" borderId="0" xfId="0" applyFont="1"/>
    <xf numFmtId="165" fontId="2" fillId="0" borderId="2" xfId="0" applyNumberFormat="1" applyFont="1" applyBorder="1" applyAlignment="1">
      <alignment horizontal="center" vertical="center"/>
    </xf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3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4" fontId="7" fillId="0" borderId="0" xfId="0" applyNumberFormat="1" applyFont="1" applyAlignment="1">
      <alignment horizontal="center" vertical="center"/>
    </xf>
    <xf numFmtId="14" fontId="8" fillId="0" borderId="0" xfId="0" applyNumberFormat="1" applyFont="1"/>
    <xf numFmtId="0" fontId="7" fillId="0" borderId="2" xfId="0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" fontId="0" fillId="3" borderId="0" xfId="0" applyNumberFormat="1" applyFill="1"/>
    <xf numFmtId="1" fontId="5" fillId="3" borderId="0" xfId="0" applyNumberFormat="1" applyFont="1" applyFill="1"/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7"/>
  <sheetViews>
    <sheetView tabSelected="1" zoomScale="120" zoomScaleNormal="120" workbookViewId="0">
      <selection activeCell="D29" sqref="D29"/>
    </sheetView>
  </sheetViews>
  <sheetFormatPr baseColWidth="10" defaultColWidth="12.6640625" defaultRowHeight="15.75" customHeight="1" x14ac:dyDescent="0.15"/>
  <cols>
    <col min="1" max="1" width="10" bestFit="1" customWidth="1"/>
    <col min="2" max="2" width="11.33203125" style="6" bestFit="1" customWidth="1"/>
    <col min="3" max="3" width="12.83203125" style="11" customWidth="1"/>
    <col min="4" max="4" width="7" customWidth="1"/>
    <col min="5" max="5" width="21.5" customWidth="1"/>
    <col min="6" max="6" width="10.1640625" bestFit="1" customWidth="1"/>
    <col min="7" max="7" width="14.6640625" customWidth="1"/>
    <col min="8" max="8" width="9.83203125" customWidth="1"/>
    <col min="10" max="10" width="10.83203125" bestFit="1" customWidth="1"/>
    <col min="11" max="11" width="8.5" style="23" bestFit="1" customWidth="1"/>
    <col min="12" max="12" width="15.5" bestFit="1" customWidth="1"/>
  </cols>
  <sheetData>
    <row r="1" spans="1:13" ht="15.75" customHeight="1" x14ac:dyDescent="0.15">
      <c r="A1" s="3" t="s">
        <v>0</v>
      </c>
      <c r="B1" s="16" t="s">
        <v>1</v>
      </c>
      <c r="C1" s="17" t="s">
        <v>63</v>
      </c>
      <c r="D1" s="3" t="s">
        <v>72</v>
      </c>
      <c r="E1" s="27" t="s">
        <v>71</v>
      </c>
      <c r="F1" s="25" t="s">
        <v>52</v>
      </c>
      <c r="G1" s="14" t="s">
        <v>53</v>
      </c>
      <c r="H1" s="14" t="s">
        <v>54</v>
      </c>
      <c r="I1" s="28" t="s">
        <v>55</v>
      </c>
      <c r="J1" s="25" t="s">
        <v>56</v>
      </c>
      <c r="K1" s="29" t="s">
        <v>62</v>
      </c>
      <c r="L1" s="26" t="s">
        <v>57</v>
      </c>
      <c r="M1" s="14" t="s">
        <v>64</v>
      </c>
    </row>
    <row r="2" spans="1:13" ht="16" x14ac:dyDescent="0.15">
      <c r="A2" s="1" t="s">
        <v>2</v>
      </c>
      <c r="B2" s="4" t="s">
        <v>27</v>
      </c>
      <c r="C2" s="10">
        <v>45334</v>
      </c>
      <c r="D2" s="2">
        <v>0.60972222222222228</v>
      </c>
      <c r="E2" s="12">
        <f>C2</f>
        <v>45334</v>
      </c>
      <c r="J2" s="7">
        <v>45395</v>
      </c>
      <c r="K2" s="23">
        <f>J2-E2</f>
        <v>61</v>
      </c>
      <c r="L2" s="9" t="s">
        <v>59</v>
      </c>
    </row>
    <row r="3" spans="1:13" ht="16" x14ac:dyDescent="0.15">
      <c r="A3" s="1" t="s">
        <v>3</v>
      </c>
      <c r="B3" s="5" t="s">
        <v>28</v>
      </c>
      <c r="C3" s="10">
        <v>45332</v>
      </c>
      <c r="D3" s="2">
        <v>0.68055555555555558</v>
      </c>
      <c r="E3" s="19">
        <f>C3</f>
        <v>45332</v>
      </c>
      <c r="F3" s="7">
        <v>45337</v>
      </c>
      <c r="G3" s="18">
        <v>45355</v>
      </c>
      <c r="H3" s="7"/>
      <c r="J3" s="7">
        <v>45395</v>
      </c>
      <c r="K3" s="23">
        <f>5+J3-G3</f>
        <v>45</v>
      </c>
      <c r="L3" s="9" t="s">
        <v>58</v>
      </c>
      <c r="M3" s="9"/>
    </row>
    <row r="4" spans="1:13" ht="16" x14ac:dyDescent="0.15">
      <c r="A4" s="1" t="s">
        <v>4</v>
      </c>
      <c r="B4" s="5" t="s">
        <v>29</v>
      </c>
      <c r="C4" s="10">
        <v>45334</v>
      </c>
      <c r="D4" s="2">
        <v>0.59027777777777779</v>
      </c>
      <c r="E4" s="12">
        <f>C4</f>
        <v>45334</v>
      </c>
      <c r="J4" s="7">
        <v>45395</v>
      </c>
      <c r="K4" s="23">
        <f>J4-E4</f>
        <v>61</v>
      </c>
      <c r="L4" s="9" t="s">
        <v>58</v>
      </c>
    </row>
    <row r="5" spans="1:13" ht="16" x14ac:dyDescent="0.15">
      <c r="A5" s="1" t="s">
        <v>5</v>
      </c>
      <c r="B5" s="5" t="s">
        <v>30</v>
      </c>
      <c r="C5" s="10">
        <v>45332</v>
      </c>
      <c r="D5" s="2">
        <v>0.66388888888888886</v>
      </c>
      <c r="E5" s="19">
        <f>C5</f>
        <v>45332</v>
      </c>
      <c r="F5" s="7">
        <v>45350</v>
      </c>
      <c r="G5" s="7">
        <v>45358</v>
      </c>
      <c r="J5" s="7">
        <v>45395</v>
      </c>
      <c r="K5" s="23">
        <f>F5-E5 + J5-G5</f>
        <v>55</v>
      </c>
      <c r="L5" s="9" t="s">
        <v>58</v>
      </c>
      <c r="M5" s="9"/>
    </row>
    <row r="6" spans="1:13" ht="16" x14ac:dyDescent="0.15">
      <c r="A6" s="1" t="s">
        <v>6</v>
      </c>
      <c r="B6" s="5" t="s">
        <v>31</v>
      </c>
      <c r="C6" s="10">
        <v>45334</v>
      </c>
      <c r="D6" s="2">
        <v>0.57361111111111107</v>
      </c>
      <c r="E6" s="19">
        <f>C6</f>
        <v>45334</v>
      </c>
      <c r="F6" s="7">
        <v>45337</v>
      </c>
      <c r="G6" s="7">
        <v>45356</v>
      </c>
      <c r="J6" s="7">
        <v>45374</v>
      </c>
      <c r="K6" s="23">
        <f>F6-E6 + J6-G6</f>
        <v>21</v>
      </c>
      <c r="L6" s="9" t="s">
        <v>58</v>
      </c>
      <c r="M6" s="9"/>
    </row>
    <row r="7" spans="1:13" ht="16" x14ac:dyDescent="0.15">
      <c r="A7" s="1" t="s">
        <v>7</v>
      </c>
      <c r="B7" s="5" t="s">
        <v>32</v>
      </c>
      <c r="C7" s="10">
        <v>45332</v>
      </c>
      <c r="D7" s="2">
        <v>0.65069444444444446</v>
      </c>
      <c r="E7" s="13">
        <v>45332</v>
      </c>
      <c r="F7" s="7"/>
      <c r="J7" s="7">
        <v>45365</v>
      </c>
      <c r="K7" s="23">
        <f>J7-E7</f>
        <v>33</v>
      </c>
      <c r="L7" s="9" t="s">
        <v>58</v>
      </c>
    </row>
    <row r="8" spans="1:13" ht="16" x14ac:dyDescent="0.15">
      <c r="A8" s="1" t="s">
        <v>8</v>
      </c>
      <c r="B8" s="5" t="s">
        <v>33</v>
      </c>
      <c r="C8" s="10">
        <v>45332</v>
      </c>
      <c r="D8" s="2">
        <v>0.7006944444444444</v>
      </c>
      <c r="E8" s="13">
        <v>45332</v>
      </c>
      <c r="J8" s="7">
        <v>45395</v>
      </c>
      <c r="K8" s="23">
        <f>J8-E8</f>
        <v>63</v>
      </c>
      <c r="L8" s="9" t="s">
        <v>61</v>
      </c>
    </row>
    <row r="9" spans="1:13" ht="16" x14ac:dyDescent="0.15">
      <c r="A9" s="1" t="s">
        <v>9</v>
      </c>
      <c r="B9" s="5" t="s">
        <v>34</v>
      </c>
      <c r="C9" s="10">
        <v>45332</v>
      </c>
      <c r="D9" s="2">
        <v>0.625</v>
      </c>
      <c r="E9" s="19">
        <f>C9</f>
        <v>45332</v>
      </c>
      <c r="F9" s="7">
        <v>45354</v>
      </c>
      <c r="G9" s="7">
        <v>45355</v>
      </c>
      <c r="J9" s="7">
        <v>45366</v>
      </c>
      <c r="K9" s="23">
        <f>F9-E9 + J9-G9</f>
        <v>33</v>
      </c>
      <c r="L9" s="9" t="s">
        <v>58</v>
      </c>
      <c r="M9" s="9"/>
    </row>
    <row r="10" spans="1:13" ht="16" x14ac:dyDescent="0.15">
      <c r="A10" s="1" t="s">
        <v>10</v>
      </c>
      <c r="B10" s="5" t="s">
        <v>35</v>
      </c>
      <c r="C10" s="10">
        <v>45332</v>
      </c>
      <c r="D10" s="2">
        <v>0.68333333333333335</v>
      </c>
      <c r="E10" s="13">
        <v>45332</v>
      </c>
      <c r="J10" s="7">
        <v>45392</v>
      </c>
      <c r="K10" s="23">
        <f>J10-E10</f>
        <v>60</v>
      </c>
      <c r="L10" s="9" t="s">
        <v>58</v>
      </c>
    </row>
    <row r="11" spans="1:13" ht="16" x14ac:dyDescent="0.15">
      <c r="A11" s="1" t="s">
        <v>11</v>
      </c>
      <c r="B11" s="5" t="s">
        <v>36</v>
      </c>
      <c r="C11" s="10">
        <v>45334</v>
      </c>
      <c r="D11" s="2">
        <v>0.49722222222222223</v>
      </c>
      <c r="E11" s="13">
        <v>45334</v>
      </c>
      <c r="J11" s="7">
        <v>45395</v>
      </c>
      <c r="K11" s="23">
        <f>J11-E11</f>
        <v>61</v>
      </c>
      <c r="L11" s="9" t="s">
        <v>58</v>
      </c>
    </row>
    <row r="12" spans="1:13" ht="16" x14ac:dyDescent="0.15">
      <c r="A12" s="21" t="s">
        <v>12</v>
      </c>
      <c r="B12" s="8" t="s">
        <v>51</v>
      </c>
      <c r="C12" s="10">
        <v>45332</v>
      </c>
      <c r="D12" s="2">
        <v>0.60138888888888886</v>
      </c>
      <c r="E12" s="19">
        <f>C12</f>
        <v>45332</v>
      </c>
      <c r="F12" s="20">
        <v>45340</v>
      </c>
      <c r="G12" s="7">
        <v>45368</v>
      </c>
      <c r="J12" s="7">
        <v>45384</v>
      </c>
      <c r="K12" s="23">
        <f>F12-E12 + J12-G12</f>
        <v>24</v>
      </c>
      <c r="L12" s="9" t="s">
        <v>58</v>
      </c>
      <c r="M12" s="9" t="s">
        <v>70</v>
      </c>
    </row>
    <row r="13" spans="1:13" ht="16" x14ac:dyDescent="0.15">
      <c r="A13" s="1" t="s">
        <v>13</v>
      </c>
      <c r="B13" s="5" t="s">
        <v>37</v>
      </c>
      <c r="C13" s="10">
        <v>45334</v>
      </c>
      <c r="D13" s="2">
        <v>0.64166666666666672</v>
      </c>
      <c r="E13" s="19">
        <f>C13</f>
        <v>45334</v>
      </c>
      <c r="F13" s="7">
        <v>45337</v>
      </c>
      <c r="G13" s="18">
        <v>45356</v>
      </c>
      <c r="J13" s="7">
        <v>45395</v>
      </c>
      <c r="K13" s="23">
        <f>(J13-F13) + (E13-G13)</f>
        <v>36</v>
      </c>
      <c r="L13" s="9" t="s">
        <v>58</v>
      </c>
      <c r="M13" s="9"/>
    </row>
    <row r="14" spans="1:13" ht="16" x14ac:dyDescent="0.15">
      <c r="A14" s="1" t="s">
        <v>14</v>
      </c>
      <c r="B14" s="5" t="s">
        <v>38</v>
      </c>
      <c r="C14" s="10">
        <v>45334</v>
      </c>
      <c r="D14" s="2">
        <v>0.4465277777777778</v>
      </c>
      <c r="E14" s="13">
        <v>45334</v>
      </c>
      <c r="J14" s="7">
        <v>45396</v>
      </c>
      <c r="K14" s="23">
        <f>J14-E14</f>
        <v>62</v>
      </c>
      <c r="L14" s="9" t="s">
        <v>58</v>
      </c>
    </row>
    <row r="15" spans="1:13" ht="16" x14ac:dyDescent="0.15">
      <c r="A15" s="1" t="s">
        <v>15</v>
      </c>
      <c r="B15" s="5" t="s">
        <v>39</v>
      </c>
      <c r="C15" s="10">
        <v>45331</v>
      </c>
      <c r="D15" s="2">
        <v>0.75416666666666665</v>
      </c>
      <c r="E15" s="13">
        <v>45331</v>
      </c>
      <c r="J15" s="7">
        <v>45395</v>
      </c>
      <c r="K15" s="23">
        <f>J15-E15</f>
        <v>64</v>
      </c>
      <c r="L15" s="9" t="s">
        <v>58</v>
      </c>
      <c r="M15" s="9" t="s">
        <v>65</v>
      </c>
    </row>
    <row r="16" spans="1:13" ht="16" x14ac:dyDescent="0.15">
      <c r="A16" s="21" t="s">
        <v>16</v>
      </c>
      <c r="B16" s="5" t="s">
        <v>40</v>
      </c>
      <c r="C16" s="10">
        <v>45332</v>
      </c>
      <c r="D16" s="2">
        <v>0.48472222222222222</v>
      </c>
      <c r="E16" s="22">
        <v>45332</v>
      </c>
      <c r="F16" s="20">
        <v>45340</v>
      </c>
      <c r="G16" s="19">
        <v>45368</v>
      </c>
      <c r="J16" s="7">
        <v>45380</v>
      </c>
      <c r="K16" s="23">
        <f>F16-E16 + J16-G16</f>
        <v>20</v>
      </c>
      <c r="L16" s="9" t="s">
        <v>58</v>
      </c>
      <c r="M16" s="9" t="s">
        <v>70</v>
      </c>
    </row>
    <row r="17" spans="1:13" ht="16" x14ac:dyDescent="0.15">
      <c r="A17" s="1" t="s">
        <v>17</v>
      </c>
      <c r="B17" s="4" t="s">
        <v>41</v>
      </c>
      <c r="C17" s="10">
        <v>45332</v>
      </c>
      <c r="D17" s="2">
        <v>0.54166666666666663</v>
      </c>
      <c r="E17" s="19">
        <f>C17</f>
        <v>45332</v>
      </c>
      <c r="F17" s="7">
        <v>45339</v>
      </c>
      <c r="G17" s="18">
        <v>45356</v>
      </c>
      <c r="J17" s="7">
        <v>45377</v>
      </c>
      <c r="K17" s="23">
        <f>F17-E17 + J17-G17</f>
        <v>28</v>
      </c>
      <c r="L17" s="9" t="s">
        <v>58</v>
      </c>
      <c r="M17" s="9"/>
    </row>
    <row r="18" spans="1:13" ht="16" x14ac:dyDescent="0.15">
      <c r="A18" s="1" t="s">
        <v>18</v>
      </c>
      <c r="B18" s="5" t="s">
        <v>42</v>
      </c>
      <c r="C18" s="10">
        <v>45334</v>
      </c>
      <c r="D18" s="2">
        <v>0.46527777777777779</v>
      </c>
      <c r="E18" s="13">
        <v>45334</v>
      </c>
      <c r="J18" s="7">
        <v>45389</v>
      </c>
      <c r="K18" s="23">
        <f>J18-E18</f>
        <v>55</v>
      </c>
      <c r="L18" s="9" t="s">
        <v>58</v>
      </c>
    </row>
    <row r="19" spans="1:13" ht="16" x14ac:dyDescent="0.15">
      <c r="A19" s="1" t="s">
        <v>19</v>
      </c>
      <c r="B19" s="5" t="s">
        <v>43</v>
      </c>
      <c r="C19" s="10">
        <v>45331</v>
      </c>
      <c r="D19" s="2">
        <v>0.72916666666666663</v>
      </c>
      <c r="E19" s="19">
        <f>C19</f>
        <v>45331</v>
      </c>
      <c r="F19" s="7">
        <v>45347</v>
      </c>
      <c r="G19" s="7">
        <v>45358</v>
      </c>
      <c r="J19" s="7">
        <v>45390</v>
      </c>
      <c r="K19" s="23">
        <f>F19-E19 + J19-G19</f>
        <v>48</v>
      </c>
      <c r="L19" s="9" t="s">
        <v>58</v>
      </c>
      <c r="M19" s="9"/>
    </row>
    <row r="20" spans="1:13" ht="16" x14ac:dyDescent="0.15">
      <c r="A20" s="1" t="s">
        <v>20</v>
      </c>
      <c r="B20" s="5" t="s">
        <v>44</v>
      </c>
      <c r="C20" s="10">
        <v>45331</v>
      </c>
      <c r="D20" s="2">
        <v>0.68680555555555556</v>
      </c>
      <c r="E20" s="13">
        <v>45331</v>
      </c>
      <c r="F20" s="7">
        <v>45352</v>
      </c>
      <c r="G20" s="7">
        <v>45357</v>
      </c>
      <c r="J20" s="7">
        <v>45395</v>
      </c>
      <c r="K20" s="23">
        <f>F20-E20 + J20-G20</f>
        <v>59</v>
      </c>
      <c r="L20" s="9" t="s">
        <v>58</v>
      </c>
      <c r="M20" s="9" t="s">
        <v>66</v>
      </c>
    </row>
    <row r="21" spans="1:13" ht="16" x14ac:dyDescent="0.15">
      <c r="A21" s="1" t="s">
        <v>21</v>
      </c>
      <c r="B21" s="5" t="s">
        <v>45</v>
      </c>
      <c r="C21" s="10">
        <v>45332</v>
      </c>
      <c r="D21" s="2">
        <v>0.49027777777777776</v>
      </c>
      <c r="E21" s="13">
        <v>45332</v>
      </c>
      <c r="J21" s="15">
        <v>45396</v>
      </c>
      <c r="K21" s="23">
        <f>J21-E21</f>
        <v>64</v>
      </c>
      <c r="L21" s="9" t="s">
        <v>58</v>
      </c>
    </row>
    <row r="22" spans="1:13" ht="16" x14ac:dyDescent="0.15">
      <c r="A22" s="1" t="s">
        <v>22</v>
      </c>
      <c r="B22" s="5" t="s">
        <v>46</v>
      </c>
      <c r="C22" s="10">
        <v>45332</v>
      </c>
      <c r="D22" s="2">
        <v>0.44097222222222221</v>
      </c>
      <c r="E22" s="13">
        <v>45332</v>
      </c>
      <c r="J22" s="7">
        <v>45387</v>
      </c>
      <c r="K22" s="23">
        <f>J22-E22</f>
        <v>55</v>
      </c>
      <c r="L22" s="9" t="s">
        <v>58</v>
      </c>
      <c r="M22" s="9" t="s">
        <v>67</v>
      </c>
    </row>
    <row r="23" spans="1:13" ht="16" x14ac:dyDescent="0.15">
      <c r="A23" s="1" t="s">
        <v>23</v>
      </c>
      <c r="B23" s="5" t="s">
        <v>47</v>
      </c>
      <c r="C23" s="10">
        <v>45331</v>
      </c>
      <c r="D23" s="2">
        <v>0.70833333333333337</v>
      </c>
      <c r="E23" s="19">
        <v>45332</v>
      </c>
      <c r="F23" s="7">
        <v>45346</v>
      </c>
      <c r="G23" s="7">
        <v>45357</v>
      </c>
      <c r="J23" s="7">
        <v>45395</v>
      </c>
      <c r="K23" s="23">
        <f>F23-E23 + J23-G23</f>
        <v>52</v>
      </c>
      <c r="L23" s="9" t="s">
        <v>58</v>
      </c>
      <c r="M23" s="9" t="s">
        <v>68</v>
      </c>
    </row>
    <row r="24" spans="1:13" ht="16" x14ac:dyDescent="0.15">
      <c r="A24" s="1" t="s">
        <v>24</v>
      </c>
      <c r="B24" s="5" t="s">
        <v>48</v>
      </c>
      <c r="C24" s="10">
        <v>45332</v>
      </c>
      <c r="D24" s="2">
        <v>0.40902777777777777</v>
      </c>
      <c r="E24" s="13">
        <v>45349</v>
      </c>
      <c r="J24" s="7">
        <v>45389</v>
      </c>
      <c r="K24" s="23">
        <f>J24-E24</f>
        <v>40</v>
      </c>
      <c r="L24" s="9" t="s">
        <v>58</v>
      </c>
      <c r="M24" s="9" t="s">
        <v>69</v>
      </c>
    </row>
    <row r="25" spans="1:13" ht="16" x14ac:dyDescent="0.15">
      <c r="A25" s="1" t="s">
        <v>25</v>
      </c>
      <c r="B25" s="5" t="s">
        <v>49</v>
      </c>
      <c r="C25" s="10">
        <v>45332</v>
      </c>
      <c r="D25" s="2">
        <v>0.38819444444444445</v>
      </c>
      <c r="E25" s="13">
        <v>45332</v>
      </c>
      <c r="F25" s="7">
        <v>45343</v>
      </c>
      <c r="G25" s="7">
        <v>45353</v>
      </c>
      <c r="J25" s="7">
        <v>45358</v>
      </c>
      <c r="K25" s="23">
        <f>F25-E25 + J25-G25</f>
        <v>16</v>
      </c>
      <c r="L25" s="9" t="s">
        <v>60</v>
      </c>
    </row>
    <row r="26" spans="1:13" ht="16" x14ac:dyDescent="0.15">
      <c r="A26" s="1" t="s">
        <v>26</v>
      </c>
      <c r="B26" s="5" t="s">
        <v>50</v>
      </c>
      <c r="C26" s="10">
        <v>45332</v>
      </c>
      <c r="D26" s="2">
        <v>0.36805555555555558</v>
      </c>
      <c r="E26" s="19">
        <f>C26</f>
        <v>45332</v>
      </c>
      <c r="F26" s="7">
        <v>45349</v>
      </c>
      <c r="G26" s="7">
        <v>45357</v>
      </c>
      <c r="H26" s="7">
        <v>45359</v>
      </c>
      <c r="I26" s="7">
        <v>45385</v>
      </c>
      <c r="J26" s="7">
        <v>45395</v>
      </c>
      <c r="K26" s="23">
        <f>F26-E26 + H26-G26 + J26-I26</f>
        <v>29</v>
      </c>
      <c r="L26" s="9" t="s">
        <v>58</v>
      </c>
      <c r="M26" s="9"/>
    </row>
    <row r="27" spans="1:13" ht="15.75" customHeight="1" x14ac:dyDescent="0.15">
      <c r="K27" s="24">
        <f>SUM(K2:K26)</f>
        <v>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Jobanputra</cp:lastModifiedBy>
  <dcterms:created xsi:type="dcterms:W3CDTF">2024-11-04T11:51:51Z</dcterms:created>
  <dcterms:modified xsi:type="dcterms:W3CDTF">2024-11-05T11:59:27Z</dcterms:modified>
</cp:coreProperties>
</file>