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rMil\dev\global-warming-modelling\naked-planet\"/>
    </mc:Choice>
  </mc:AlternateContent>
  <xr:revisionPtr revIDLastSave="0" documentId="13_ncr:1_{127C0C19-C990-464C-BF68-18E205F11C73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1" l="1"/>
  <c r="D9" i="1" s="1"/>
  <c r="I5" i="1"/>
  <c r="D8" i="1" s="1"/>
  <c r="G5" i="1"/>
  <c r="F5" i="1"/>
  <c r="D5" i="1"/>
  <c r="F8" i="1"/>
  <c r="H3" i="1"/>
  <c r="E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8" i="1"/>
  <c r="E9" i="1" l="1"/>
  <c r="F9" i="1"/>
  <c r="G9" i="1" s="1"/>
  <c r="D10" i="1" s="1"/>
  <c r="E10" i="1" s="1"/>
  <c r="F10" i="1" l="1"/>
  <c r="G10" i="1" s="1"/>
  <c r="D11" i="1" s="1"/>
  <c r="E11" i="1" s="1"/>
  <c r="F11" i="1" l="1"/>
  <c r="G11" i="1" s="1"/>
  <c r="D12" i="1" s="1"/>
  <c r="E12" i="1" s="1"/>
  <c r="F12" i="1" l="1"/>
  <c r="G12" i="1" s="1"/>
  <c r="D13" i="1" s="1"/>
  <c r="E13" i="1" s="1"/>
  <c r="F13" i="1" l="1"/>
  <c r="G13" i="1" s="1"/>
  <c r="D14" i="1" s="1"/>
  <c r="E14" i="1" s="1"/>
  <c r="F14" i="1" l="1"/>
  <c r="G14" i="1" s="1"/>
  <c r="D15" i="1" s="1"/>
  <c r="E15" i="1" s="1"/>
  <c r="F15" i="1" l="1"/>
  <c r="G15" i="1" s="1"/>
  <c r="D16" i="1" s="1"/>
  <c r="E16" i="1" s="1"/>
  <c r="F16" i="1" l="1"/>
  <c r="G16" i="1" s="1"/>
  <c r="D17" i="1" s="1"/>
  <c r="E17" i="1" s="1"/>
  <c r="F17" i="1" l="1"/>
  <c r="G17" i="1" s="1"/>
  <c r="D18" i="1" s="1"/>
  <c r="E18" i="1" s="1"/>
  <c r="F18" i="1" l="1"/>
  <c r="G18" i="1" s="1"/>
  <c r="D19" i="1" s="1"/>
  <c r="E19" i="1" s="1"/>
  <c r="F19" i="1" l="1"/>
  <c r="G19" i="1" s="1"/>
  <c r="D20" i="1" s="1"/>
  <c r="E20" i="1" s="1"/>
  <c r="F20" i="1" l="1"/>
  <c r="G20" i="1" s="1"/>
  <c r="D21" i="1" s="1"/>
  <c r="E21" i="1" s="1"/>
  <c r="F21" i="1" l="1"/>
  <c r="G21" i="1" s="1"/>
  <c r="D22" i="1" s="1"/>
  <c r="E22" i="1" s="1"/>
  <c r="F22" i="1" l="1"/>
  <c r="G22" i="1" s="1"/>
  <c r="D23" i="1" s="1"/>
  <c r="E23" i="1" s="1"/>
  <c r="F23" i="1" l="1"/>
  <c r="G23" i="1" s="1"/>
  <c r="D24" i="1" s="1"/>
  <c r="E24" i="1" s="1"/>
  <c r="F24" i="1" l="1"/>
  <c r="G24" i="1" s="1"/>
  <c r="D25" i="1" s="1"/>
  <c r="E25" i="1" s="1"/>
  <c r="F25" i="1" l="1"/>
  <c r="G25" i="1" s="1"/>
  <c r="D26" i="1" s="1"/>
  <c r="E26" i="1" s="1"/>
  <c r="F26" i="1" l="1"/>
  <c r="G26" i="1" s="1"/>
  <c r="D27" i="1" s="1"/>
  <c r="E27" i="1" s="1"/>
  <c r="F27" i="1" l="1"/>
  <c r="G27" i="1" s="1"/>
  <c r="D28" i="1" s="1"/>
  <c r="E28" i="1" s="1"/>
  <c r="F28" i="1" l="1"/>
  <c r="G28" i="1" s="1"/>
  <c r="D29" i="1" s="1"/>
  <c r="E29" i="1" s="1"/>
  <c r="F29" i="1" l="1"/>
  <c r="G29" i="1" s="1"/>
  <c r="D30" i="1" s="1"/>
  <c r="E30" i="1" s="1"/>
  <c r="F30" i="1" l="1"/>
  <c r="G30" i="1" s="1"/>
  <c r="D31" i="1"/>
  <c r="E31" i="1" s="1"/>
  <c r="F31" i="1" l="1"/>
  <c r="G31" i="1" s="1"/>
  <c r="D32" i="1" s="1"/>
  <c r="E32" i="1" s="1"/>
  <c r="F32" i="1" l="1"/>
  <c r="G32" i="1" s="1"/>
  <c r="D33" i="1" s="1"/>
  <c r="E33" i="1" s="1"/>
  <c r="F33" i="1" l="1"/>
  <c r="G33" i="1" s="1"/>
  <c r="D34" i="1" s="1"/>
  <c r="E34" i="1" s="1"/>
  <c r="F34" i="1" l="1"/>
  <c r="G34" i="1" s="1"/>
  <c r="D35" i="1" s="1"/>
  <c r="E35" i="1" s="1"/>
  <c r="F35" i="1" l="1"/>
  <c r="G35" i="1" s="1"/>
  <c r="D36" i="1" s="1"/>
  <c r="E36" i="1" s="1"/>
  <c r="F36" i="1" l="1"/>
  <c r="G36" i="1" s="1"/>
  <c r="D37" i="1" s="1"/>
  <c r="E37" i="1" s="1"/>
  <c r="F37" i="1" l="1"/>
  <c r="G37" i="1" s="1"/>
  <c r="D38" i="1" s="1"/>
  <c r="E38" i="1" l="1"/>
  <c r="F38" i="1" s="1"/>
  <c r="G38" i="1" s="1"/>
</calcChain>
</file>

<file path=xl/sharedStrings.xml><?xml version="1.0" encoding="utf-8"?>
<sst xmlns="http://schemas.openxmlformats.org/spreadsheetml/2006/main" count="21" uniqueCount="21">
  <si>
    <t>L (W/m2)</t>
  </si>
  <si>
    <t>Water Depth (m)</t>
  </si>
  <si>
    <t>Time Step (y)</t>
  </si>
  <si>
    <t>Albedo</t>
  </si>
  <si>
    <t>Epsilon</t>
  </si>
  <si>
    <t>Sigma (W/m2 K4)</t>
  </si>
  <si>
    <t>Time step</t>
  </si>
  <si>
    <t>d Heat Content/dt</t>
  </si>
  <si>
    <t>Temperature</t>
  </si>
  <si>
    <t>Initial Temperature</t>
  </si>
  <si>
    <t>Heat Capacity (J/m2 K)</t>
  </si>
  <si>
    <t>Outflux</t>
  </si>
  <si>
    <t>Influx (W)</t>
  </si>
  <si>
    <t>Heat Content (J)</t>
  </si>
  <si>
    <t>Time (Y)</t>
  </si>
  <si>
    <t>Planet Radius</t>
  </si>
  <si>
    <t>Water Volume (m3)</t>
  </si>
  <si>
    <t>Water Density (kg/m3)</t>
  </si>
  <si>
    <t>Water Surface (m2)</t>
  </si>
  <si>
    <t>Water Specific Heat Capacity (J/g)</t>
  </si>
  <si>
    <t>Water Mass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</si>
</sst>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Temperature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Sheet1!$C$8:$C$38</c:f>
              <c:numCache>
                <c:formatCode>General</c:formatCode>
                <c:ptCount val="3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</c:numCache>
            </c:numRef>
          </c:cat>
          <c:val>
            <c:numRef>
              <c:f>Sheet1!$E$8:$E$38</c:f>
              <c:numCache>
                <c:formatCode>0.00E+00</c:formatCode>
                <c:ptCount val="31"/>
                <c:pt idx="0" formatCode="General">
                  <c:v>200</c:v>
                </c:pt>
                <c:pt idx="1">
                  <c:v>200.00000086940199</c:v>
                </c:pt>
                <c:pt idx="2">
                  <c:v>200.00000173880395</c:v>
                </c:pt>
                <c:pt idx="3">
                  <c:v>200.00000260820588</c:v>
                </c:pt>
                <c:pt idx="4">
                  <c:v>200.00000347760781</c:v>
                </c:pt>
                <c:pt idx="5">
                  <c:v>200.00000434700974</c:v>
                </c:pt>
                <c:pt idx="6">
                  <c:v>200.00000521641164</c:v>
                </c:pt>
                <c:pt idx="7">
                  <c:v>200.00000608581354</c:v>
                </c:pt>
                <c:pt idx="8">
                  <c:v>200.00000695521544</c:v>
                </c:pt>
                <c:pt idx="9">
                  <c:v>200.00000782461734</c:v>
                </c:pt>
                <c:pt idx="10">
                  <c:v>200.00000869401921</c:v>
                </c:pt>
                <c:pt idx="11">
                  <c:v>200.00000956342109</c:v>
                </c:pt>
                <c:pt idx="12">
                  <c:v>200.00001043282293</c:v>
                </c:pt>
                <c:pt idx="13">
                  <c:v>200.00001130222478</c:v>
                </c:pt>
                <c:pt idx="14">
                  <c:v>200.00001217162662</c:v>
                </c:pt>
                <c:pt idx="15">
                  <c:v>200.00001304102844</c:v>
                </c:pt>
                <c:pt idx="16">
                  <c:v>200.00001391043025</c:v>
                </c:pt>
                <c:pt idx="17">
                  <c:v>200.00001477983207</c:v>
                </c:pt>
                <c:pt idx="18">
                  <c:v>200.00001564923389</c:v>
                </c:pt>
                <c:pt idx="19">
                  <c:v>200.00001651863568</c:v>
                </c:pt>
                <c:pt idx="20">
                  <c:v>200.00001738803746</c:v>
                </c:pt>
                <c:pt idx="21">
                  <c:v>200.00001825743925</c:v>
                </c:pt>
                <c:pt idx="22">
                  <c:v>200.00001912684101</c:v>
                </c:pt>
                <c:pt idx="23">
                  <c:v>200.00001999624277</c:v>
                </c:pt>
                <c:pt idx="24">
                  <c:v>200.00002086564453</c:v>
                </c:pt>
                <c:pt idx="25">
                  <c:v>200.00002173504626</c:v>
                </c:pt>
                <c:pt idx="26">
                  <c:v>200.00002260444799</c:v>
                </c:pt>
                <c:pt idx="27">
                  <c:v>200.00002347384972</c:v>
                </c:pt>
                <c:pt idx="28">
                  <c:v>200.00002434325143</c:v>
                </c:pt>
                <c:pt idx="29">
                  <c:v>200.0000252126531</c:v>
                </c:pt>
                <c:pt idx="30">
                  <c:v>200.0000260820548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E8-49D0-ADE7-99E7584F60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6819407"/>
        <c:axId val="1727649023"/>
      </c:lineChart>
      <c:catAx>
        <c:axId val="1686819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649023"/>
        <c:crosses val="autoZero"/>
        <c:auto val="1"/>
        <c:lblAlgn val="ctr"/>
        <c:lblOffset val="100"/>
        <c:noMultiLvlLbl val="0"/>
      </c:catAx>
      <c:valAx>
        <c:axId val="172764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819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200025</xdr:colOff>
      <xdr:row>11</xdr:row>
      <xdr:rowOff>52387</xdr:rowOff>
    </xdr:from>
    <xdr:to>
      <xdr:col>16</xdr:col>
      <xdr:colOff>504825</xdr:colOff>
      <xdr:row>25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BD7F08-6223-4DE7-3482-EAF999A774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8"/>
  <sheetViews>
    <sheetView tabSelected="1" topLeftCell="A10" workbookViewId="0">
      <selection activeCell="I8" sqref="I8"/>
    </sheetView>
  </sheetViews>
  <sheetFormatPr defaultRowHeight="15" x14ac:dyDescent="0.25"/>
  <sheetData>
    <row r="2" spans="2:9" x14ac:dyDescent="0.25">
      <c r="B2" t="s">
        <v>2</v>
      </c>
      <c r="C2" t="s">
        <v>0</v>
      </c>
      <c r="D2" t="s">
        <v>3</v>
      </c>
      <c r="E2" t="s">
        <v>4</v>
      </c>
      <c r="F2" t="s">
        <v>5</v>
      </c>
      <c r="G2" t="s">
        <v>9</v>
      </c>
      <c r="H2" t="s">
        <v>12</v>
      </c>
    </row>
    <row r="3" spans="2:9" x14ac:dyDescent="0.25">
      <c r="B3">
        <v>100</v>
      </c>
      <c r="C3">
        <v>1350</v>
      </c>
      <c r="D3">
        <v>0.3</v>
      </c>
      <c r="E3">
        <v>1</v>
      </c>
      <c r="F3" s="1">
        <v>5.6699999999999998E-8</v>
      </c>
      <c r="G3">
        <v>200</v>
      </c>
      <c r="H3">
        <f>$C$3*(1-$D$3)/4</f>
        <v>236.24999999999997</v>
      </c>
    </row>
    <row r="4" spans="2:9" x14ac:dyDescent="0.25">
      <c r="B4" t="s">
        <v>1</v>
      </c>
      <c r="C4" t="s">
        <v>15</v>
      </c>
      <c r="D4" t="s">
        <v>16</v>
      </c>
      <c r="E4" t="s">
        <v>17</v>
      </c>
      <c r="F4" t="s">
        <v>18</v>
      </c>
      <c r="G4" t="s">
        <v>20</v>
      </c>
      <c r="H4" t="s">
        <v>19</v>
      </c>
      <c r="I4" t="s">
        <v>10</v>
      </c>
    </row>
    <row r="5" spans="2:9" x14ac:dyDescent="0.25">
      <c r="B5">
        <v>4000</v>
      </c>
      <c r="C5" s="1">
        <v>6371000</v>
      </c>
      <c r="D5" s="1">
        <f>4/3*PI()*(($B$5+$C$5)^3 - $C$5^3)</f>
        <v>2.0415391212767142E+18</v>
      </c>
      <c r="E5">
        <v>997</v>
      </c>
      <c r="F5" s="1">
        <f>4*PI()*($B$5+$C$5)^2</f>
        <v>510705155749190.75</v>
      </c>
      <c r="G5" s="1">
        <f>$D$5*$E$5</f>
        <v>2.0354145039128841E+21</v>
      </c>
      <c r="H5">
        <v>4.2</v>
      </c>
      <c r="I5" s="1">
        <f>1000*$G$5*$H$5/$F$5</f>
        <v>16739092645.135607</v>
      </c>
    </row>
    <row r="7" spans="2:9" x14ac:dyDescent="0.25">
      <c r="B7" t="s">
        <v>6</v>
      </c>
      <c r="C7" t="s">
        <v>14</v>
      </c>
      <c r="D7" t="s">
        <v>13</v>
      </c>
      <c r="E7" t="s">
        <v>8</v>
      </c>
      <c r="F7" t="s">
        <v>11</v>
      </c>
      <c r="G7" t="s">
        <v>7</v>
      </c>
    </row>
    <row r="8" spans="2:9" x14ac:dyDescent="0.25">
      <c r="B8">
        <v>0</v>
      </c>
      <c r="C8">
        <f>$B$3*B8</f>
        <v>0</v>
      </c>
      <c r="D8" s="1">
        <f>$E$8*$I$5</f>
        <v>3347818529027.1216</v>
      </c>
      <c r="E8">
        <f>$G$3</f>
        <v>200</v>
      </c>
      <c r="F8" s="1">
        <f>$E$3*$F$3*(E8^4)</f>
        <v>90.72</v>
      </c>
      <c r="G8" s="1">
        <f>$H$3 - F8</f>
        <v>145.52999999999997</v>
      </c>
    </row>
    <row r="9" spans="2:9" x14ac:dyDescent="0.25">
      <c r="B9">
        <v>1</v>
      </c>
      <c r="C9">
        <f t="shared" ref="C9:C38" si="0">$B$3*B9</f>
        <v>100</v>
      </c>
      <c r="D9" s="1">
        <f>D8+G8*$B$3</f>
        <v>3347818543580.1216</v>
      </c>
      <c r="E9" s="1">
        <f>D9/$I$5</f>
        <v>200.00000086940199</v>
      </c>
      <c r="F9" s="1">
        <f>$E$3*$F$3*(E9^4)</f>
        <v>90.720001577442986</v>
      </c>
      <c r="G9" s="1">
        <f t="shared" ref="G9:G38" si="1">$H$3 - F9</f>
        <v>145.52999842255699</v>
      </c>
    </row>
    <row r="10" spans="2:9" x14ac:dyDescent="0.25">
      <c r="B10">
        <v>2</v>
      </c>
      <c r="C10">
        <f t="shared" si="0"/>
        <v>200</v>
      </c>
      <c r="D10" s="1">
        <f>D9+G9*$B$3</f>
        <v>3347818558133.1216</v>
      </c>
      <c r="E10" s="1">
        <f t="shared" ref="E10:E38" si="2">D10/$I$5</f>
        <v>200.00000173880395</v>
      </c>
      <c r="F10" s="1">
        <f t="shared" ref="F9:F38" si="3">$E$3*$F$3*(E10^4)</f>
        <v>90.720003154885902</v>
      </c>
      <c r="G10" s="1">
        <f t="shared" si="1"/>
        <v>145.52999684511406</v>
      </c>
    </row>
    <row r="11" spans="2:9" x14ac:dyDescent="0.25">
      <c r="B11">
        <v>3</v>
      </c>
      <c r="C11">
        <f t="shared" si="0"/>
        <v>300</v>
      </c>
      <c r="D11" s="1">
        <f>D10+G10*$B$3</f>
        <v>3347818572686.1211</v>
      </c>
      <c r="E11" s="1">
        <f t="shared" si="2"/>
        <v>200.00000260820588</v>
      </c>
      <c r="F11" s="1">
        <f t="shared" si="3"/>
        <v>90.720004732328817</v>
      </c>
      <c r="G11" s="1">
        <f t="shared" si="1"/>
        <v>145.52999526767115</v>
      </c>
    </row>
    <row r="12" spans="2:9" x14ac:dyDescent="0.25">
      <c r="B12">
        <v>4</v>
      </c>
      <c r="C12">
        <f t="shared" si="0"/>
        <v>400</v>
      </c>
      <c r="D12" s="1">
        <f>D11+G11*$B$3</f>
        <v>3347818587239.1206</v>
      </c>
      <c r="E12" s="1">
        <f t="shared" si="2"/>
        <v>200.00000347760781</v>
      </c>
      <c r="F12" s="1">
        <f t="shared" si="3"/>
        <v>90.720006309771776</v>
      </c>
      <c r="G12" s="1">
        <f t="shared" si="1"/>
        <v>145.5299936902282</v>
      </c>
    </row>
    <row r="13" spans="2:9" x14ac:dyDescent="0.25">
      <c r="B13">
        <v>5</v>
      </c>
      <c r="C13">
        <f t="shared" si="0"/>
        <v>500</v>
      </c>
      <c r="D13" s="1">
        <f>D12+G12*$B$3</f>
        <v>3347818601792.1201</v>
      </c>
      <c r="E13" s="1">
        <f t="shared" si="2"/>
        <v>200.00000434700974</v>
      </c>
      <c r="F13" s="1">
        <f t="shared" si="3"/>
        <v>90.72000788721472</v>
      </c>
      <c r="G13" s="1">
        <f t="shared" si="1"/>
        <v>145.52999211278524</v>
      </c>
    </row>
    <row r="14" spans="2:9" x14ac:dyDescent="0.25">
      <c r="B14">
        <v>6</v>
      </c>
      <c r="C14">
        <f t="shared" si="0"/>
        <v>600</v>
      </c>
      <c r="D14" s="1">
        <f>D13+G13*$B$3</f>
        <v>3347818616345.1191</v>
      </c>
      <c r="E14" s="1">
        <f t="shared" si="2"/>
        <v>200.00000521641164</v>
      </c>
      <c r="F14" s="1">
        <f t="shared" si="3"/>
        <v>90.720009464657636</v>
      </c>
      <c r="G14" s="1">
        <f t="shared" si="1"/>
        <v>145.52999053534234</v>
      </c>
    </row>
    <row r="15" spans="2:9" x14ac:dyDescent="0.25">
      <c r="B15">
        <v>7</v>
      </c>
      <c r="C15">
        <f t="shared" si="0"/>
        <v>700</v>
      </c>
      <c r="D15" s="1">
        <f>D14+G14*$B$3</f>
        <v>3347818630898.1182</v>
      </c>
      <c r="E15" s="1">
        <f t="shared" si="2"/>
        <v>200.00000608581354</v>
      </c>
      <c r="F15" s="1">
        <f t="shared" si="3"/>
        <v>90.720011042100595</v>
      </c>
      <c r="G15" s="1">
        <f t="shared" si="1"/>
        <v>145.52998895789938</v>
      </c>
    </row>
    <row r="16" spans="2:9" x14ac:dyDescent="0.25">
      <c r="B16">
        <v>8</v>
      </c>
      <c r="C16">
        <f t="shared" si="0"/>
        <v>800</v>
      </c>
      <c r="D16" s="1">
        <f>D15+G15*$B$3</f>
        <v>3347818645451.1172</v>
      </c>
      <c r="E16" s="1">
        <f t="shared" si="2"/>
        <v>200.00000695521544</v>
      </c>
      <c r="F16" s="1">
        <f t="shared" si="3"/>
        <v>90.720012619543539</v>
      </c>
      <c r="G16" s="1">
        <f t="shared" si="1"/>
        <v>145.52998738045642</v>
      </c>
    </row>
    <row r="17" spans="2:7" x14ac:dyDescent="0.25">
      <c r="B17">
        <v>9</v>
      </c>
      <c r="C17">
        <f t="shared" si="0"/>
        <v>900</v>
      </c>
      <c r="D17" s="1">
        <f>D16+G16*$B$3</f>
        <v>3347818660004.1157</v>
      </c>
      <c r="E17" s="1">
        <f t="shared" si="2"/>
        <v>200.00000782461734</v>
      </c>
      <c r="F17" s="1">
        <f t="shared" si="3"/>
        <v>90.72001419698654</v>
      </c>
      <c r="G17" s="1">
        <f t="shared" si="1"/>
        <v>145.52998580301343</v>
      </c>
    </row>
    <row r="18" spans="2:7" x14ac:dyDescent="0.25">
      <c r="B18">
        <v>10</v>
      </c>
      <c r="C18">
        <f t="shared" si="0"/>
        <v>1000</v>
      </c>
      <c r="D18" s="1">
        <f>D17+G17*$B$3</f>
        <v>3347818674557.1143</v>
      </c>
      <c r="E18" s="1">
        <f t="shared" si="2"/>
        <v>200.00000869401921</v>
      </c>
      <c r="F18" s="1">
        <f t="shared" si="3"/>
        <v>90.72001577442947</v>
      </c>
      <c r="G18" s="1">
        <f t="shared" si="1"/>
        <v>145.5299842255705</v>
      </c>
    </row>
    <row r="19" spans="2:7" x14ac:dyDescent="0.25">
      <c r="B19">
        <v>11</v>
      </c>
      <c r="C19">
        <f t="shared" si="0"/>
        <v>1100</v>
      </c>
      <c r="D19" s="1">
        <f>D18+G18*$B$3</f>
        <v>3347818689110.1128</v>
      </c>
      <c r="E19" s="1">
        <f t="shared" si="2"/>
        <v>200.00000956342109</v>
      </c>
      <c r="F19" s="1">
        <f t="shared" si="3"/>
        <v>90.720017351872471</v>
      </c>
      <c r="G19" s="1">
        <f t="shared" si="1"/>
        <v>145.52998264812749</v>
      </c>
    </row>
    <row r="20" spans="2:7" x14ac:dyDescent="0.25">
      <c r="B20">
        <v>12</v>
      </c>
      <c r="C20">
        <f t="shared" si="0"/>
        <v>1200</v>
      </c>
      <c r="D20" s="1">
        <f>D19+G19*$B$3</f>
        <v>3347818703663.1108</v>
      </c>
      <c r="E20" s="1">
        <f t="shared" si="2"/>
        <v>200.00001043282293</v>
      </c>
      <c r="F20" s="1">
        <f t="shared" si="3"/>
        <v>90.720018929315401</v>
      </c>
      <c r="G20" s="1">
        <f t="shared" si="1"/>
        <v>145.52998107068458</v>
      </c>
    </row>
    <row r="21" spans="2:7" x14ac:dyDescent="0.25">
      <c r="B21">
        <v>13</v>
      </c>
      <c r="C21">
        <f t="shared" si="0"/>
        <v>1300</v>
      </c>
      <c r="D21" s="1">
        <f>D20+G20*$B$3</f>
        <v>3347818718216.1089</v>
      </c>
      <c r="E21" s="1">
        <f t="shared" si="2"/>
        <v>200.00001130222478</v>
      </c>
      <c r="F21" s="1">
        <f t="shared" si="3"/>
        <v>90.720020506758374</v>
      </c>
      <c r="G21" s="1">
        <f t="shared" si="1"/>
        <v>145.5299794932416</v>
      </c>
    </row>
    <row r="22" spans="2:7" x14ac:dyDescent="0.25">
      <c r="B22">
        <v>14</v>
      </c>
      <c r="C22">
        <f t="shared" si="0"/>
        <v>1400</v>
      </c>
      <c r="D22" s="1">
        <f>D21+G21*$B$3</f>
        <v>3347818732769.1069</v>
      </c>
      <c r="E22" s="1">
        <f t="shared" si="2"/>
        <v>200.00001217162662</v>
      </c>
      <c r="F22" s="1">
        <f t="shared" si="3"/>
        <v>90.720022084201347</v>
      </c>
      <c r="G22" s="1">
        <f t="shared" si="1"/>
        <v>145.52997791579861</v>
      </c>
    </row>
    <row r="23" spans="2:7" x14ac:dyDescent="0.25">
      <c r="B23">
        <v>15</v>
      </c>
      <c r="C23">
        <f t="shared" si="0"/>
        <v>1500</v>
      </c>
      <c r="D23" s="1">
        <f>D22+G22*$B$3</f>
        <v>3347818747322.1045</v>
      </c>
      <c r="E23" s="1">
        <f t="shared" si="2"/>
        <v>200.00001304102844</v>
      </c>
      <c r="F23" s="1">
        <f t="shared" si="3"/>
        <v>90.720023661644319</v>
      </c>
      <c r="G23" s="1">
        <f t="shared" si="1"/>
        <v>145.52997633835565</v>
      </c>
    </row>
    <row r="24" spans="2:7" x14ac:dyDescent="0.25">
      <c r="B24">
        <v>16</v>
      </c>
      <c r="C24">
        <f t="shared" si="0"/>
        <v>1600</v>
      </c>
      <c r="D24" s="1">
        <f>D23+G23*$B$3</f>
        <v>3347818761875.1021</v>
      </c>
      <c r="E24" s="1">
        <f t="shared" si="2"/>
        <v>200.00001391043025</v>
      </c>
      <c r="F24" s="1">
        <f t="shared" si="3"/>
        <v>90.720025239087278</v>
      </c>
      <c r="G24" s="1">
        <f t="shared" si="1"/>
        <v>145.52997476091269</v>
      </c>
    </row>
    <row r="25" spans="2:7" x14ac:dyDescent="0.25">
      <c r="B25">
        <v>17</v>
      </c>
      <c r="C25">
        <f t="shared" si="0"/>
        <v>1700</v>
      </c>
      <c r="D25" s="1">
        <f>D24+G24*$B$3</f>
        <v>3347818776428.0996</v>
      </c>
      <c r="E25" s="1">
        <f t="shared" si="2"/>
        <v>200.00001477983207</v>
      </c>
      <c r="F25" s="1">
        <f t="shared" si="3"/>
        <v>90.720026816530279</v>
      </c>
      <c r="G25" s="1">
        <f t="shared" si="1"/>
        <v>145.52997318346968</v>
      </c>
    </row>
    <row r="26" spans="2:7" x14ac:dyDescent="0.25">
      <c r="B26">
        <v>18</v>
      </c>
      <c r="C26">
        <f t="shared" si="0"/>
        <v>1800</v>
      </c>
      <c r="D26" s="1">
        <f>D25+G25*$B$3</f>
        <v>3347818790981.0972</v>
      </c>
      <c r="E26" s="1">
        <f t="shared" si="2"/>
        <v>200.00001564923389</v>
      </c>
      <c r="F26" s="1">
        <f t="shared" si="3"/>
        <v>90.720028393973294</v>
      </c>
      <c r="G26" s="1">
        <f t="shared" si="1"/>
        <v>145.52997160602666</v>
      </c>
    </row>
    <row r="27" spans="2:7" x14ac:dyDescent="0.25">
      <c r="B27">
        <v>19</v>
      </c>
      <c r="C27">
        <f t="shared" si="0"/>
        <v>1900</v>
      </c>
      <c r="D27" s="1">
        <f>D26+G26*$B$3</f>
        <v>3347818805534.0942</v>
      </c>
      <c r="E27" s="1">
        <f t="shared" si="2"/>
        <v>200.00001651863568</v>
      </c>
      <c r="F27" s="1">
        <f t="shared" si="3"/>
        <v>90.720029971416295</v>
      </c>
      <c r="G27" s="1">
        <f t="shared" si="1"/>
        <v>145.52997002858368</v>
      </c>
    </row>
    <row r="28" spans="2:7" x14ac:dyDescent="0.25">
      <c r="B28">
        <v>20</v>
      </c>
      <c r="C28">
        <f t="shared" si="0"/>
        <v>2000</v>
      </c>
      <c r="D28" s="1">
        <f>D27+G27*$B$3</f>
        <v>3347818820087.0913</v>
      </c>
      <c r="E28" s="1">
        <f t="shared" si="2"/>
        <v>200.00001738803746</v>
      </c>
      <c r="F28" s="1">
        <f t="shared" si="3"/>
        <v>90.720031548859268</v>
      </c>
      <c r="G28" s="1">
        <f t="shared" si="1"/>
        <v>145.52996845114069</v>
      </c>
    </row>
    <row r="29" spans="2:7" x14ac:dyDescent="0.25">
      <c r="B29">
        <v>21</v>
      </c>
      <c r="C29">
        <f t="shared" si="0"/>
        <v>2100</v>
      </c>
      <c r="D29" s="1">
        <f>D28+G28*$B$3</f>
        <v>3347818834640.0884</v>
      </c>
      <c r="E29" s="1">
        <f t="shared" si="2"/>
        <v>200.00001825743925</v>
      </c>
      <c r="F29" s="1">
        <f t="shared" si="3"/>
        <v>90.720033126302297</v>
      </c>
      <c r="G29" s="1">
        <f t="shared" si="1"/>
        <v>145.52996687369767</v>
      </c>
    </row>
    <row r="30" spans="2:7" x14ac:dyDescent="0.25">
      <c r="B30">
        <v>22</v>
      </c>
      <c r="C30">
        <f t="shared" si="0"/>
        <v>2200</v>
      </c>
      <c r="D30" s="1">
        <f>D29+G29*$B$3</f>
        <v>3347818849193.085</v>
      </c>
      <c r="E30" s="1">
        <f t="shared" si="2"/>
        <v>200.00001912684101</v>
      </c>
      <c r="F30" s="1">
        <f t="shared" si="3"/>
        <v>90.720034703745313</v>
      </c>
      <c r="G30" s="1">
        <f t="shared" si="1"/>
        <v>145.52996529625466</v>
      </c>
    </row>
    <row r="31" spans="2:7" x14ac:dyDescent="0.25">
      <c r="B31">
        <v>23</v>
      </c>
      <c r="C31">
        <f t="shared" si="0"/>
        <v>2300</v>
      </c>
      <c r="D31" s="1">
        <f>D30+G30*$B$3</f>
        <v>3347818863746.0815</v>
      </c>
      <c r="E31" s="1">
        <f t="shared" si="2"/>
        <v>200.00001999624277</v>
      </c>
      <c r="F31" s="1">
        <f t="shared" si="3"/>
        <v>90.720036281188328</v>
      </c>
      <c r="G31" s="1">
        <f t="shared" si="1"/>
        <v>145.52996371881164</v>
      </c>
    </row>
    <row r="32" spans="2:7" x14ac:dyDescent="0.25">
      <c r="B32">
        <v>24</v>
      </c>
      <c r="C32">
        <f t="shared" si="0"/>
        <v>2400</v>
      </c>
      <c r="D32" s="1">
        <f>D31+G31*$B$3</f>
        <v>3347818878299.0781</v>
      </c>
      <c r="E32" s="1">
        <f t="shared" si="2"/>
        <v>200.00002086564453</v>
      </c>
      <c r="F32" s="1">
        <f t="shared" si="3"/>
        <v>90.720037858631372</v>
      </c>
      <c r="G32" s="1">
        <f t="shared" si="1"/>
        <v>145.5299621413686</v>
      </c>
    </row>
    <row r="33" spans="2:7" x14ac:dyDescent="0.25">
      <c r="B33">
        <v>25</v>
      </c>
      <c r="C33">
        <f t="shared" si="0"/>
        <v>2500</v>
      </c>
      <c r="D33" s="1">
        <f>D32+G32*$B$3</f>
        <v>3347818892852.0742</v>
      </c>
      <c r="E33" s="1">
        <f t="shared" si="2"/>
        <v>200.00002173504626</v>
      </c>
      <c r="F33" s="1">
        <f t="shared" si="3"/>
        <v>90.720039436074373</v>
      </c>
      <c r="G33" s="1">
        <f t="shared" si="1"/>
        <v>145.52996056392561</v>
      </c>
    </row>
    <row r="34" spans="2:7" x14ac:dyDescent="0.25">
      <c r="B34">
        <v>26</v>
      </c>
      <c r="C34">
        <f t="shared" si="0"/>
        <v>2600</v>
      </c>
      <c r="D34" s="1">
        <f>D33+G33*$B$3</f>
        <v>3347818907405.0703</v>
      </c>
      <c r="E34" s="1">
        <f t="shared" si="2"/>
        <v>200.00002260444799</v>
      </c>
      <c r="F34" s="1">
        <f t="shared" si="3"/>
        <v>90.720041013517402</v>
      </c>
      <c r="G34" s="1">
        <f t="shared" si="1"/>
        <v>145.52995898648257</v>
      </c>
    </row>
    <row r="35" spans="2:7" x14ac:dyDescent="0.25">
      <c r="B35">
        <v>27</v>
      </c>
      <c r="C35">
        <f t="shared" si="0"/>
        <v>2700</v>
      </c>
      <c r="D35" s="1">
        <f>D34+G34*$B$3</f>
        <v>3347818921958.0664</v>
      </c>
      <c r="E35" s="1">
        <f t="shared" si="2"/>
        <v>200.00002347384972</v>
      </c>
      <c r="F35" s="1">
        <f t="shared" si="3"/>
        <v>90.720042590960446</v>
      </c>
      <c r="G35" s="1">
        <f t="shared" si="1"/>
        <v>145.52995740903953</v>
      </c>
    </row>
    <row r="36" spans="2:7" x14ac:dyDescent="0.25">
      <c r="B36">
        <v>28</v>
      </c>
      <c r="C36">
        <f t="shared" si="0"/>
        <v>2800</v>
      </c>
      <c r="D36" s="1">
        <f>D35+G35*$B$3</f>
        <v>3347818936511.062</v>
      </c>
      <c r="E36" s="1">
        <f t="shared" si="2"/>
        <v>200.00002434325143</v>
      </c>
      <c r="F36" s="1">
        <f t="shared" si="3"/>
        <v>90.720044168403433</v>
      </c>
      <c r="G36" s="1">
        <f t="shared" si="1"/>
        <v>145.52995583159654</v>
      </c>
    </row>
    <row r="37" spans="2:7" x14ac:dyDescent="0.25">
      <c r="B37">
        <v>29</v>
      </c>
      <c r="C37">
        <f t="shared" si="0"/>
        <v>2900</v>
      </c>
      <c r="D37" s="1">
        <f>D36+G36*$B$3</f>
        <v>3347818951064.0576</v>
      </c>
      <c r="E37" s="1">
        <f t="shared" si="2"/>
        <v>200.0000252126531</v>
      </c>
      <c r="F37" s="1">
        <f t="shared" si="3"/>
        <v>90.720045745846434</v>
      </c>
      <c r="G37" s="1">
        <f t="shared" si="1"/>
        <v>145.52995425415355</v>
      </c>
    </row>
    <row r="38" spans="2:7" x14ac:dyDescent="0.25">
      <c r="B38">
        <v>30</v>
      </c>
      <c r="C38">
        <f t="shared" si="0"/>
        <v>3000</v>
      </c>
      <c r="D38" s="1">
        <f>D37+G37*$B$3</f>
        <v>3347818965617.0532</v>
      </c>
      <c r="E38" s="1">
        <f t="shared" si="2"/>
        <v>200.0000260820548</v>
      </c>
      <c r="F38" s="1">
        <f t="shared" si="3"/>
        <v>90.720047323289492</v>
      </c>
      <c r="G38" s="1">
        <f t="shared" si="1"/>
        <v>145.52995267671048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MrMil</dc:creator>
  <cp:lastModifiedBy>Harry Knighton</cp:lastModifiedBy>
  <dcterms:created xsi:type="dcterms:W3CDTF">2015-06-05T18:17:20Z</dcterms:created>
  <dcterms:modified xsi:type="dcterms:W3CDTF">2023-09-07T20:08:12Z</dcterms:modified>
</cp:coreProperties>
</file>