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13_ncr:1_{E423B682-F73E-8B41-8106-0EBED9AB3682}" xr6:coauthVersionLast="47" xr6:coauthVersionMax="47" xr10:uidLastSave="{00000000-0000-0000-0000-000000000000}"/>
  <bookViews>
    <workbookView xWindow="0" yWindow="0" windowWidth="28800" windowHeight="18000" xr2:uid="{645F81C5-7660-3A40-A2EE-32F370B6107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G8" i="1"/>
  <c r="F8" i="1"/>
  <c r="F4" i="1"/>
  <c r="G4" i="1"/>
</calcChain>
</file>

<file path=xl/sharedStrings.xml><?xml version="1.0" encoding="utf-8"?>
<sst xmlns="http://schemas.openxmlformats.org/spreadsheetml/2006/main" count="16" uniqueCount="16">
  <si>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</si>
  <si>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</si>
  <si>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</si>
  <si>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</si>
  <si>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</si>
  <si>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</si>
  <si>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</si>
  <si>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</si>
  <si>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</si>
  <si>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</si>
  <si>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</si>
  <si>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Income from clinical commissioning groups</t>
  </si>
  <si>
    <t>Clinical negligence costs</t>
  </si>
  <si>
    <t>Depreciation of property, plant and equipment</t>
  </si>
  <si>
    <t>Hospitality costs</t>
  </si>
  <si>
    <t>Income from education, training and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</si>
</sst>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647-F2BB-3641-AAB9-B8D50FD7D8AF}">
  <dimension ref="A1:I24"/>
  <sheetViews>
    <sheetView tabSelected="1" workbookViewId="0">
      <selection activeCell="K8" sqref="K8"/>
    </sheetView>
  </sheetViews>
  <sheetFormatPr baseColWidth="10" defaultRowHeight="16" x14ac:dyDescent="0.2"/>
  <cols>
    <col min="1" max="1" width="39.83203125" bestFit="1" customWidth="1"/>
  </cols>
  <sheetData>
    <row r="1" spans="1:9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9" x14ac:dyDescent="0.2">
      <c r="A2" s="2" t="s">
        <v>7</v>
      </c>
      <c r="B2" s="1">
        <v>299296</v>
      </c>
      <c r="C2" s="1">
        <v>317466</v>
      </c>
      <c r="D2" s="1">
        <v>336175</v>
      </c>
      <c r="E2" s="1">
        <v>371139</v>
      </c>
      <c r="F2" s="1">
        <v>402460</v>
      </c>
      <c r="G2" s="1">
        <v>433289</v>
      </c>
      <c r="I2" s="1"/>
    </row>
    <row r="3" spans="1:9" x14ac:dyDescent="0.2">
      <c r="A3" s="2" t="s">
        <v>6</v>
      </c>
      <c r="B3" s="1">
        <v>378710</v>
      </c>
      <c r="C3" s="1">
        <v>398657</v>
      </c>
      <c r="D3" s="1">
        <v>414966</v>
      </c>
      <c r="E3" s="1">
        <v>458092</v>
      </c>
      <c r="F3" s="1">
        <v>497812</v>
      </c>
      <c r="G3" s="1">
        <v>553211</v>
      </c>
      <c r="I3" s="1"/>
    </row>
    <row r="4" spans="1:9" x14ac:dyDescent="0.2">
      <c r="A4" s="2" t="s">
        <v>8</v>
      </c>
      <c r="B4" s="1">
        <v>50521</v>
      </c>
      <c r="C4" s="1">
        <v>42904</v>
      </c>
      <c r="D4" s="1">
        <v>38044</v>
      </c>
      <c r="E4" s="1">
        <v>48439</v>
      </c>
      <c r="F4" s="1">
        <f>3911+49779</f>
        <v>53690</v>
      </c>
      <c r="G4" s="1">
        <f>4248+60219</f>
        <v>64467</v>
      </c>
    </row>
    <row r="5" spans="1:9" x14ac:dyDescent="0.2">
      <c r="A5" s="2" t="s">
        <v>9</v>
      </c>
      <c r="B5" s="1">
        <v>81269</v>
      </c>
      <c r="C5" s="1">
        <v>111915</v>
      </c>
      <c r="D5" s="1">
        <v>112448</v>
      </c>
      <c r="E5" s="1">
        <v>116985</v>
      </c>
      <c r="F5" s="1">
        <v>119062</v>
      </c>
      <c r="G5" s="1">
        <v>130997</v>
      </c>
    </row>
    <row r="6" spans="1:9" x14ac:dyDescent="0.2">
      <c r="A6" s="2" t="s">
        <v>10</v>
      </c>
      <c r="B6" s="1">
        <v>1036</v>
      </c>
      <c r="C6" s="1">
        <v>1063</v>
      </c>
      <c r="D6">
        <v>972</v>
      </c>
      <c r="E6" s="1">
        <v>2646</v>
      </c>
      <c r="F6" s="1">
        <v>2410</v>
      </c>
      <c r="G6" s="1">
        <v>3040</v>
      </c>
    </row>
    <row r="7" spans="1:9" x14ac:dyDescent="0.2">
      <c r="A7" s="2" t="s">
        <v>11</v>
      </c>
      <c r="B7" s="1"/>
      <c r="C7" s="1"/>
      <c r="D7" s="1">
        <v>299570</v>
      </c>
      <c r="E7" s="1">
        <v>323411</v>
      </c>
      <c r="F7" s="1">
        <v>362629</v>
      </c>
      <c r="G7" s="1">
        <v>380538</v>
      </c>
    </row>
    <row r="8" spans="1:9" x14ac:dyDescent="0.2">
      <c r="A8" s="2" t="s">
        <v>15</v>
      </c>
      <c r="B8" s="1">
        <f>48709+33170</f>
        <v>81879</v>
      </c>
      <c r="C8" s="1">
        <v>78338</v>
      </c>
      <c r="D8" s="1">
        <v>80164</v>
      </c>
      <c r="E8" s="1">
        <v>87338</v>
      </c>
      <c r="F8" s="1">
        <f>46510+39647</f>
        <v>86157</v>
      </c>
      <c r="G8" s="1">
        <f>48637+40277</f>
        <v>88914</v>
      </c>
    </row>
    <row r="9" spans="1:9" x14ac:dyDescent="0.2">
      <c r="A9" s="2" t="s">
        <v>12</v>
      </c>
      <c r="B9" s="1">
        <v>7659</v>
      </c>
      <c r="C9" s="1">
        <v>11229</v>
      </c>
      <c r="D9" s="1">
        <v>15721</v>
      </c>
      <c r="E9" s="1">
        <v>17960</v>
      </c>
      <c r="F9" s="1">
        <v>18757</v>
      </c>
      <c r="G9" s="1">
        <v>17965</v>
      </c>
    </row>
    <row r="10" spans="1:9" x14ac:dyDescent="0.2">
      <c r="A10" s="2" t="s">
        <v>13</v>
      </c>
      <c r="B10" s="1">
        <v>18862</v>
      </c>
      <c r="C10" s="1">
        <v>18075</v>
      </c>
      <c r="D10" s="1">
        <v>15734</v>
      </c>
      <c r="E10" s="1">
        <v>15567</v>
      </c>
      <c r="F10" s="1">
        <v>16642</v>
      </c>
      <c r="G10" s="1">
        <v>17552</v>
      </c>
    </row>
    <row r="11" spans="1:9" x14ac:dyDescent="0.2">
      <c r="A11" s="2" t="s">
        <v>14</v>
      </c>
      <c r="B11">
        <v>170</v>
      </c>
      <c r="C11">
        <v>123</v>
      </c>
      <c r="D11">
        <v>62</v>
      </c>
      <c r="E11">
        <v>104</v>
      </c>
      <c r="F11">
        <v>488</v>
      </c>
      <c r="G11">
        <v>614</v>
      </c>
    </row>
    <row r="15" spans="1:9" x14ac:dyDescent="0.2">
      <c r="E15" s="1"/>
      <c r="F15" s="1"/>
      <c r="G15" s="1"/>
    </row>
    <row r="16" spans="1:9" x14ac:dyDescent="0.2">
      <c r="E16" s="1"/>
      <c r="F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2021-08-10T18:18:26Z</dcterms:modified>
</cp:coreProperties>
</file>