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Desktop/PhD/Financial Data/"/>
    </mc:Choice>
  </mc:AlternateContent>
  <xr:revisionPtr revIDLastSave="0" documentId="13_ncr:1_{987D39E2-6589-7247-90D4-24596838FAEB}" xr6:coauthVersionLast="47" xr6:coauthVersionMax="47" xr10:uidLastSave="{00000000-0000-0000-0000-000000000000}"/>
  <bookViews>
    <workbookView xWindow="0" yWindow="0" windowWidth="28800" windowHeight="18000" xr2:uid="{645F81C5-7660-3A40-A2EE-32F370B610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D4" i="1"/>
  <c r="E8" i="1"/>
  <c r="D8" i="1"/>
  <c r="E7" i="1"/>
  <c r="D7" i="1"/>
  <c r="F4" i="1"/>
  <c r="G4" i="1"/>
  <c r="F8" i="1"/>
  <c r="G8" i="1"/>
  <c r="F7" i="1"/>
  <c r="G7" i="1"/>
  <c r="C7" i="1"/>
  <c r="B7" i="1"/>
</calcChain>
</file>

<file path=xl/sharedStrings.xml><?xml version="1.0" encoding="utf-8"?>
<sst xmlns="http://schemas.openxmlformats.org/spreadsheetml/2006/main" count="26" uniqueCount="17">
  <si>
    <t>2014/15</t>
  </si>
  <si>
    <t>2015/16</t>
  </si>
  <si>
    <t>2016/17</t>
  </si>
  <si>
    <t>2017/18</t>
  </si>
  <si>
    <t>2018/19</t>
  </si>
  <si>
    <t>2019/20</t>
  </si>
  <si>
    <t>Total staff costs</t>
  </si>
  <si>
    <t>Salaries and Wages</t>
  </si>
  <si>
    <t>Premises costs</t>
  </si>
  <si>
    <t>Drug costs</t>
  </si>
  <si>
    <t>Training costs</t>
  </si>
  <si>
    <t>Clinical negligence costs</t>
  </si>
  <si>
    <t>Depreciation of property, plant and equipment</t>
  </si>
  <si>
    <t>Hospitality costs</t>
  </si>
  <si>
    <t>Income from education, training and research</t>
  </si>
  <si>
    <t>Income from clinical commissioning groups + NHS England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</si>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</sst>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3647-F2BB-3641-AAB9-B8D50FD7D8AF}">
  <dimension ref="A1:G24"/>
  <sheetViews>
    <sheetView tabSelected="1" workbookViewId="0">
      <selection activeCell="G14" sqref="G14"/>
    </sheetView>
  </sheetViews>
  <sheetFormatPr baseColWidth="10" defaultRowHeight="16" x14ac:dyDescent="0.2"/>
  <cols>
    <col min="1" max="1" width="50.5" bestFit="1" customWidth="1"/>
  </cols>
  <sheetData>
    <row r="1" spans="1:7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">
      <c r="A2" s="2" t="s">
        <v>7</v>
      </c>
      <c r="B2" s="1">
        <v>245412</v>
      </c>
      <c r="C2" s="1">
        <v>252519</v>
      </c>
      <c r="D2" s="1">
        <v>243451</v>
      </c>
      <c r="E2" s="1">
        <v>254479</v>
      </c>
      <c r="F2" s="1">
        <v>271648</v>
      </c>
      <c r="G2" s="1">
        <v>293513</v>
      </c>
    </row>
    <row r="3" spans="1:7" x14ac:dyDescent="0.2">
      <c r="A3" s="2" t="s">
        <v>6</v>
      </c>
      <c r="B3" s="1">
        <v>287406</v>
      </c>
      <c r="C3" s="1">
        <v>299182</v>
      </c>
      <c r="D3">
        <v>311260</v>
      </c>
      <c r="E3" s="1">
        <v>324898</v>
      </c>
      <c r="F3" s="1">
        <v>346075</v>
      </c>
      <c r="G3" s="1">
        <v>386471</v>
      </c>
    </row>
    <row r="4" spans="1:7" x14ac:dyDescent="0.2">
      <c r="A4" s="2" t="s">
        <v>8</v>
      </c>
      <c r="B4" s="1">
        <v>15751</v>
      </c>
      <c r="C4" s="1">
        <v>15686</v>
      </c>
      <c r="D4" s="1">
        <f>2543+10420</f>
        <v>12963</v>
      </c>
      <c r="E4" s="1">
        <f>2971+10288</f>
        <v>13259</v>
      </c>
      <c r="F4" s="1">
        <f>3066+11960</f>
        <v>15026</v>
      </c>
      <c r="G4" s="1">
        <f>2453+12331</f>
        <v>14784</v>
      </c>
    </row>
    <row r="5" spans="1:7" x14ac:dyDescent="0.2">
      <c r="A5" s="2" t="s">
        <v>9</v>
      </c>
      <c r="B5" s="1" t="s">
        <v>16</v>
      </c>
      <c r="C5" s="1" t="s">
        <v>16</v>
      </c>
      <c r="D5" s="1">
        <v>35203</v>
      </c>
      <c r="E5" s="1">
        <v>39918</v>
      </c>
      <c r="F5" s="1">
        <v>40183</v>
      </c>
      <c r="G5" s="1">
        <v>42093</v>
      </c>
    </row>
    <row r="6" spans="1:7" x14ac:dyDescent="0.2">
      <c r="A6" s="2" t="s">
        <v>10</v>
      </c>
      <c r="B6">
        <v>785</v>
      </c>
      <c r="C6">
        <v>794</v>
      </c>
      <c r="D6" s="1" t="s">
        <v>16</v>
      </c>
      <c r="E6" s="1" t="s">
        <v>16</v>
      </c>
      <c r="F6">
        <v>950</v>
      </c>
      <c r="G6" s="1">
        <v>2822</v>
      </c>
    </row>
    <row r="7" spans="1:7" x14ac:dyDescent="0.2">
      <c r="A7" s="2" t="s">
        <v>15</v>
      </c>
      <c r="B7" s="1">
        <f>38350+368679</f>
        <v>407029</v>
      </c>
      <c r="C7" s="1">
        <f>39918+372758</f>
        <v>412676</v>
      </c>
      <c r="D7" s="1">
        <f>43488+387285</f>
        <v>430773</v>
      </c>
      <c r="E7" s="1">
        <f>52049+391796</f>
        <v>443845</v>
      </c>
      <c r="F7" s="1">
        <f>48627+409821</f>
        <v>458448</v>
      </c>
      <c r="G7" s="1">
        <f>73661+438568</f>
        <v>512229</v>
      </c>
    </row>
    <row r="8" spans="1:7" x14ac:dyDescent="0.2">
      <c r="A8" s="2" t="s">
        <v>14</v>
      </c>
      <c r="B8" s="1">
        <v>12202</v>
      </c>
      <c r="C8" s="1">
        <v>12636</v>
      </c>
      <c r="D8" s="1">
        <f>1489+11355</f>
        <v>12844</v>
      </c>
      <c r="E8" s="1">
        <f>1378+12302</f>
        <v>13680</v>
      </c>
      <c r="F8" s="1">
        <f>1481+13854</f>
        <v>15335</v>
      </c>
      <c r="G8" s="1">
        <f>4076+16692</f>
        <v>20768</v>
      </c>
    </row>
    <row r="9" spans="1:7" x14ac:dyDescent="0.2">
      <c r="A9" s="2" t="s">
        <v>11</v>
      </c>
      <c r="B9" s="1">
        <v>10506</v>
      </c>
      <c r="C9" s="1">
        <v>16140</v>
      </c>
      <c r="D9" s="1">
        <v>18159</v>
      </c>
      <c r="E9" s="1">
        <v>19938</v>
      </c>
      <c r="F9" s="1">
        <v>17838</v>
      </c>
      <c r="G9" s="1">
        <v>16097</v>
      </c>
    </row>
    <row r="10" spans="1:7" x14ac:dyDescent="0.2">
      <c r="A10" s="2" t="s">
        <v>12</v>
      </c>
      <c r="B10" s="1">
        <v>11207</v>
      </c>
      <c r="C10" s="1">
        <v>8842</v>
      </c>
      <c r="D10" s="1">
        <v>10289</v>
      </c>
      <c r="E10" s="1">
        <v>9604</v>
      </c>
      <c r="F10" s="1">
        <v>8906</v>
      </c>
      <c r="G10" s="1">
        <v>9476</v>
      </c>
    </row>
    <row r="11" spans="1:7" x14ac:dyDescent="0.2">
      <c r="A11" s="2" t="s">
        <v>13</v>
      </c>
      <c r="B11" s="1" t="s">
        <v>16</v>
      </c>
      <c r="C11" s="1" t="s">
        <v>16</v>
      </c>
      <c r="D11" s="1" t="s">
        <v>16</v>
      </c>
      <c r="E11" s="1" t="s">
        <v>16</v>
      </c>
      <c r="F11" s="1" t="s">
        <v>16</v>
      </c>
      <c r="G11" s="1" t="s">
        <v>16</v>
      </c>
    </row>
    <row r="15" spans="1:7" x14ac:dyDescent="0.2">
      <c r="E15" s="1"/>
      <c r="F15" s="1"/>
      <c r="G15" s="1"/>
    </row>
    <row r="16" spans="1:7" x14ac:dyDescent="0.2">
      <c r="E16" s="1"/>
      <c r="F16" s="1"/>
      <c r="G16" s="1"/>
    </row>
    <row r="17" spans="2:7" x14ac:dyDescent="0.2">
      <c r="E17" s="1"/>
      <c r="F17" s="1"/>
      <c r="G17" s="1"/>
    </row>
    <row r="18" spans="2:7" x14ac:dyDescent="0.2">
      <c r="B18" s="1"/>
      <c r="C18" s="1"/>
      <c r="D18" s="1"/>
      <c r="E18" s="1"/>
      <c r="F18" s="1"/>
      <c r="G18" s="1"/>
    </row>
    <row r="19" spans="2:7" x14ac:dyDescent="0.2">
      <c r="F19" s="1"/>
      <c r="G19" s="1"/>
    </row>
    <row r="20" spans="2:7" x14ac:dyDescent="0.2">
      <c r="E20" s="1"/>
      <c r="F20" s="1"/>
      <c r="G20" s="1"/>
    </row>
    <row r="21" spans="2:7" x14ac:dyDescent="0.2">
      <c r="B21" s="1"/>
      <c r="C21" s="1"/>
      <c r="D21" s="1"/>
      <c r="E21" s="1"/>
      <c r="F21" s="1"/>
      <c r="G21" s="1"/>
    </row>
    <row r="22" spans="2:7" x14ac:dyDescent="0.2">
      <c r="B22" s="1"/>
      <c r="C22" s="1"/>
      <c r="D22" s="1"/>
      <c r="E22" s="1"/>
    </row>
    <row r="23" spans="2:7" x14ac:dyDescent="0.2">
      <c r="E23" s="1"/>
      <c r="F23" s="1"/>
      <c r="G23" s="1"/>
    </row>
    <row r="24" spans="2:7" x14ac:dyDescent="0.2">
      <c r="E24" s="1"/>
      <c r="F24" s="1"/>
      <c r="G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Muer</dc:creator>
  <cp:lastModifiedBy>Harry Muer</cp:lastModifiedBy>
  <dcterms:created xsi:type="dcterms:W3CDTF">2021-08-03T10:23:51Z</dcterms:created>
  <dcterms:modified xsi:type="dcterms:W3CDTF">2021-08-21T21:09:09Z</dcterms:modified>
</cp:coreProperties>
</file>