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Patient-Led Assessment of the Care Environment/"/>
    </mc:Choice>
  </mc:AlternateContent>
  <xr:revisionPtr revIDLastSave="0" documentId="13_ncr:9_{79F46D53-FEE7-0347-80A4-E478680BD19B}" xr6:coauthVersionLast="47" xr6:coauthVersionMax="47" xr10:uidLastSave="{00000000-0000-0000-0000-000000000000}"/>
  <bookViews>
    <workbookView xWindow="0" yWindow="0" windowWidth="51200" windowHeight="21600" activeTab="1" xr2:uid="{6EF8F8A5-33AB-984A-A762-D28164F4FCCB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9" i="2" l="1"/>
  <c r="A3" i="2" a="1"/>
  <c r="A7" i="2" a="1"/>
  <c r="A4" i="2" a="1"/>
  <c r="A8" i="2" a="1"/>
  <c r="A5" i="2" a="1"/>
  <c r="A9" i="2" a="1"/>
  <c r="A6" i="2" a="1"/>
  <c r="A2" i="2" a="1"/>
  <c r="A6" i="2" l="1"/>
  <c r="D6" i="2" s="1"/>
  <c r="A9" i="2"/>
  <c r="D9" i="2" s="1"/>
  <c r="A5" i="2"/>
  <c r="D5" i="2" s="1"/>
  <c r="A8" i="2"/>
  <c r="D8" i="2" s="1"/>
  <c r="A4" i="2"/>
  <c r="D4" i="2" s="1"/>
  <c r="A7" i="2"/>
  <c r="D7" i="2" s="1"/>
  <c r="A3" i="2"/>
  <c r="D3" i="2" s="1"/>
  <c r="A2" i="2"/>
  <c r="D2" i="2" s="1"/>
  <c r="E10" i="2"/>
  <c r="A10" i="2" a="1"/>
  <c r="A10" i="2" l="1"/>
  <c r="D10" i="2" s="1"/>
  <c r="E11" i="2"/>
  <c r="B2" i="2"/>
  <c r="B3" i="2"/>
  <c r="C2" i="2"/>
  <c r="A11" i="2" a="1"/>
  <c r="A11" i="2" l="1"/>
  <c r="D11" i="2" s="1"/>
  <c r="E12" i="2"/>
  <c r="B4" i="2"/>
  <c r="A12" i="2" a="1"/>
  <c r="A12" i="2" l="1"/>
  <c r="D12" i="2" s="1"/>
  <c r="E13" i="2"/>
  <c r="C4" i="2"/>
  <c r="B5" i="2"/>
  <c r="A13" i="2" a="1"/>
  <c r="A13" i="2" l="1"/>
  <c r="D13" i="2" s="1"/>
  <c r="E14" i="2"/>
  <c r="C5" i="2"/>
  <c r="B6" i="2"/>
  <c r="A14" i="2" a="1"/>
  <c r="A14" i="2" l="1"/>
  <c r="D14" i="2" s="1"/>
  <c r="E15" i="2"/>
  <c r="C6" i="2"/>
  <c r="B7" i="2"/>
  <c r="A15" i="2" a="1"/>
  <c r="A15" i="2" l="1"/>
  <c r="D15" i="2" s="1"/>
  <c r="E16" i="2"/>
  <c r="C7" i="2"/>
  <c r="B8" i="2"/>
  <c r="A16" i="2" a="1"/>
  <c r="A16" i="2" l="1"/>
  <c r="D16" i="2" s="1"/>
  <c r="E17" i="2"/>
  <c r="C8" i="2"/>
  <c r="B9" i="2"/>
  <c r="A17" i="2" a="1"/>
  <c r="A17" i="2" l="1"/>
  <c r="D17" i="2" s="1"/>
  <c r="E18" i="2"/>
  <c r="C9" i="2"/>
  <c r="B10" i="2"/>
  <c r="A18" i="2" a="1"/>
  <c r="A18" i="2" l="1"/>
  <c r="D18" i="2" s="1"/>
  <c r="E19" i="2"/>
  <c r="C10" i="2"/>
  <c r="B11" i="2"/>
  <c r="A19" i="2" a="1"/>
  <c r="A19" i="2" l="1"/>
  <c r="D19" i="2" s="1"/>
  <c r="E20" i="2"/>
  <c r="C11" i="2"/>
  <c r="B12" i="2"/>
  <c r="A20" i="2" a="1"/>
  <c r="A20" i="2" l="1"/>
  <c r="D20" i="2" s="1"/>
  <c r="E21" i="2"/>
  <c r="C12" i="2"/>
  <c r="B13" i="2"/>
  <c r="A21" i="2" a="1"/>
  <c r="A21" i="2" l="1"/>
  <c r="D21" i="2" s="1"/>
  <c r="E22" i="2"/>
  <c r="C13" i="2"/>
  <c r="B14" i="2"/>
  <c r="A22" i="2" a="1"/>
  <c r="A22" i="2" l="1"/>
  <c r="D22" i="2" s="1"/>
  <c r="E23" i="2"/>
  <c r="C14" i="2"/>
  <c r="B15" i="2"/>
  <c r="A23" i="2" a="1"/>
  <c r="A23" i="2" l="1"/>
  <c r="D23" i="2" s="1"/>
  <c r="E24" i="2"/>
  <c r="C15" i="2"/>
  <c r="B16" i="2"/>
  <c r="A24" i="2" a="1"/>
  <c r="A24" i="2" l="1"/>
  <c r="D24" i="2" s="1"/>
  <c r="E25" i="2"/>
  <c r="E26" i="2"/>
  <c r="C16" i="2"/>
  <c r="B17" i="2"/>
  <c r="A25" i="2" a="1"/>
  <c r="A26" i="2" a="1"/>
  <c r="A26" i="2" l="1"/>
  <c r="D26" i="2" s="1"/>
  <c r="A25" i="2"/>
  <c r="D25" i="2" s="1"/>
  <c r="E27" i="2"/>
  <c r="C17" i="2"/>
  <c r="B18" i="2"/>
  <c r="A27" i="2" a="1"/>
  <c r="A27" i="2" l="1"/>
  <c r="D27" i="2" s="1"/>
  <c r="E28" i="2"/>
  <c r="C18" i="2"/>
  <c r="B19" i="2"/>
  <c r="A28" i="2" a="1"/>
  <c r="A28" i="2" l="1"/>
  <c r="D28" i="2" s="1"/>
  <c r="E29" i="2"/>
  <c r="C19" i="2"/>
  <c r="B20" i="2"/>
  <c r="A29" i="2" a="1"/>
  <c r="A29" i="2" l="1"/>
  <c r="D29" i="2" s="1"/>
  <c r="E30" i="2"/>
  <c r="C20" i="2"/>
  <c r="B21" i="2"/>
  <c r="A30" i="2" a="1"/>
  <c r="A30" i="2" l="1"/>
  <c r="D30" i="2" s="1"/>
  <c r="E31" i="2"/>
  <c r="C21" i="2"/>
  <c r="B22" i="2"/>
  <c r="A31" i="2" a="1"/>
  <c r="A31" i="2" l="1"/>
  <c r="D31" i="2" s="1"/>
  <c r="E32" i="2"/>
  <c r="C22" i="2"/>
  <c r="B23" i="2"/>
  <c r="A32" i="2" a="1"/>
  <c r="A32" i="2" l="1"/>
  <c r="D32" i="2" s="1"/>
  <c r="E33" i="2"/>
  <c r="C23" i="2"/>
  <c r="B24" i="2"/>
  <c r="A33" i="2" a="1"/>
  <c r="A33" i="2" l="1"/>
  <c r="D33" i="2" s="1"/>
  <c r="E34" i="2"/>
  <c r="C24" i="2"/>
  <c r="B25" i="2"/>
  <c r="A34" i="2" a="1"/>
  <c r="A34" i="2" l="1"/>
  <c r="D34" i="2" s="1"/>
  <c r="E35" i="2"/>
  <c r="C25" i="2"/>
  <c r="B26" i="2"/>
  <c r="A35" i="2" a="1"/>
  <c r="A35" i="2" l="1"/>
  <c r="D35" i="2" s="1"/>
  <c r="E36" i="2"/>
  <c r="C26" i="2"/>
  <c r="B27" i="2"/>
  <c r="A36" i="2" a="1"/>
  <c r="A36" i="2" l="1"/>
  <c r="D36" i="2" s="1"/>
  <c r="E37" i="2"/>
  <c r="C27" i="2"/>
  <c r="B28" i="2"/>
  <c r="A37" i="2" a="1"/>
  <c r="A37" i="2" l="1"/>
  <c r="D37" i="2" s="1"/>
  <c r="E38" i="2"/>
  <c r="C28" i="2"/>
  <c r="B29" i="2"/>
  <c r="A38" i="2" a="1"/>
  <c r="A38" i="2" l="1"/>
  <c r="D38" i="2" s="1"/>
  <c r="E39" i="2"/>
  <c r="C29" i="2"/>
  <c r="B30" i="2"/>
  <c r="C3" i="2"/>
  <c r="A39" i="2" a="1"/>
  <c r="A39" i="2" l="1"/>
  <c r="D39" i="2" s="1"/>
  <c r="E40" i="2"/>
  <c r="C30" i="2"/>
  <c r="B31" i="2"/>
  <c r="A40" i="2" a="1"/>
  <c r="A40" i="2" l="1"/>
  <c r="D40" i="2" s="1"/>
  <c r="E41" i="2"/>
  <c r="C31" i="2"/>
  <c r="B32" i="2"/>
  <c r="A41" i="2" a="1"/>
  <c r="A41" i="2" l="1"/>
  <c r="D41" i="2" s="1"/>
  <c r="E42" i="2"/>
  <c r="C32" i="2"/>
  <c r="B33" i="2"/>
  <c r="A42" i="2" a="1"/>
  <c r="A42" i="2" l="1"/>
  <c r="D42" i="2" s="1"/>
  <c r="E43" i="2"/>
  <c r="C33" i="2"/>
  <c r="B34" i="2"/>
  <c r="A43" i="2" a="1"/>
  <c r="A43" i="2" l="1"/>
  <c r="D43" i="2" s="1"/>
  <c r="E44" i="2"/>
  <c r="C34" i="2"/>
  <c r="B35" i="2"/>
  <c r="A44" i="2" a="1"/>
  <c r="A44" i="2" l="1"/>
  <c r="D44" i="2" s="1"/>
  <c r="E45" i="2"/>
  <c r="C35" i="2"/>
  <c r="B36" i="2"/>
  <c r="A45" i="2" a="1"/>
  <c r="A45" i="2" l="1"/>
  <c r="D45" i="2" s="1"/>
  <c r="E46" i="2"/>
  <c r="C36" i="2"/>
  <c r="B37" i="2"/>
  <c r="A46" i="2" a="1"/>
  <c r="A46" i="2" l="1"/>
  <c r="D46" i="2" s="1"/>
  <c r="E47" i="2"/>
  <c r="C37" i="2"/>
  <c r="B38" i="2"/>
  <c r="A47" i="2" a="1"/>
  <c r="A47" i="2" l="1"/>
  <c r="D47" i="2" s="1"/>
  <c r="E48" i="2"/>
  <c r="C38" i="2"/>
  <c r="B39" i="2"/>
  <c r="A48" i="2" a="1"/>
  <c r="A48" i="2" l="1"/>
  <c r="D48" i="2" s="1"/>
  <c r="E49" i="2"/>
  <c r="C39" i="2"/>
  <c r="B40" i="2"/>
  <c r="A49" i="2" a="1"/>
  <c r="A49" i="2" l="1"/>
  <c r="D49" i="2" s="1"/>
  <c r="E50" i="2"/>
  <c r="C40" i="2"/>
  <c r="B41" i="2"/>
  <c r="A50" i="2" a="1"/>
  <c r="A50" i="2" l="1"/>
  <c r="D50" i="2" s="1"/>
  <c r="E51" i="2"/>
  <c r="C41" i="2"/>
  <c r="B42" i="2"/>
  <c r="A51" i="2" a="1"/>
  <c r="A51" i="2" l="1"/>
  <c r="D51" i="2" s="1"/>
  <c r="E52" i="2"/>
  <c r="C42" i="2"/>
  <c r="B43" i="2"/>
  <c r="A52" i="2" a="1"/>
  <c r="A52" i="2" l="1"/>
  <c r="D52" i="2" s="1"/>
  <c r="E53" i="2"/>
  <c r="C43" i="2"/>
  <c r="B44" i="2"/>
  <c r="A53" i="2" a="1"/>
  <c r="A53" i="2" l="1"/>
  <c r="D53" i="2" s="1"/>
  <c r="E54" i="2"/>
  <c r="C44" i="2"/>
  <c r="B45" i="2"/>
  <c r="A54" i="2" a="1"/>
  <c r="A54" i="2" l="1"/>
  <c r="D54" i="2" s="1"/>
  <c r="E55" i="2"/>
  <c r="C45" i="2"/>
  <c r="B46" i="2"/>
  <c r="A55" i="2" a="1"/>
  <c r="A55" i="2" l="1"/>
  <c r="D55" i="2" s="1"/>
  <c r="E56" i="2"/>
  <c r="C46" i="2"/>
  <c r="B47" i="2"/>
  <c r="A56" i="2" a="1"/>
  <c r="A56" i="2" l="1"/>
  <c r="D56" i="2" s="1"/>
  <c r="E57" i="2"/>
  <c r="C47" i="2"/>
  <c r="B48" i="2"/>
  <c r="A57" i="2" a="1"/>
  <c r="A57" i="2" l="1"/>
  <c r="D57" i="2" s="1"/>
  <c r="E58" i="2"/>
  <c r="C48" i="2"/>
  <c r="B49" i="2"/>
  <c r="A58" i="2" a="1"/>
  <c r="A58" i="2" l="1"/>
  <c r="D58" i="2" s="1"/>
  <c r="E59" i="2"/>
  <c r="C49" i="2"/>
  <c r="B50" i="2"/>
  <c r="A59" i="2" a="1"/>
  <c r="A59" i="2" l="1"/>
  <c r="D59" i="2" s="1"/>
  <c r="E60" i="2"/>
  <c r="C50" i="2"/>
  <c r="B51" i="2"/>
  <c r="A60" i="2" a="1"/>
  <c r="A60" i="2" l="1"/>
  <c r="D60" i="2" s="1"/>
  <c r="E61" i="2"/>
  <c r="C51" i="2"/>
  <c r="B52" i="2"/>
  <c r="A61" i="2" a="1"/>
  <c r="A61" i="2" l="1"/>
  <c r="D61" i="2" s="1"/>
  <c r="E62" i="2"/>
  <c r="C52" i="2"/>
  <c r="B53" i="2"/>
  <c r="A62" i="2" a="1"/>
  <c r="A62" i="2" l="1"/>
  <c r="D62" i="2" s="1"/>
  <c r="E63" i="2"/>
  <c r="C53" i="2"/>
  <c r="B54" i="2"/>
  <c r="A63" i="2" a="1"/>
  <c r="A63" i="2" l="1"/>
  <c r="D63" i="2" s="1"/>
  <c r="E64" i="2"/>
  <c r="C54" i="2"/>
  <c r="B55" i="2"/>
  <c r="A64" i="2" a="1"/>
  <c r="A64" i="2" l="1"/>
  <c r="D64" i="2" s="1"/>
  <c r="E65" i="2"/>
  <c r="C55" i="2"/>
  <c r="B56" i="2"/>
  <c r="A65" i="2" a="1"/>
  <c r="A65" i="2" l="1"/>
  <c r="D65" i="2" s="1"/>
  <c r="E66" i="2"/>
  <c r="C56" i="2"/>
  <c r="B57" i="2"/>
  <c r="A66" i="2" a="1"/>
  <c r="A66" i="2" l="1"/>
  <c r="D66" i="2" s="1"/>
  <c r="E67" i="2"/>
  <c r="C57" i="2"/>
  <c r="B58" i="2"/>
  <c r="A67" i="2" a="1"/>
  <c r="A67" i="2" l="1"/>
  <c r="D67" i="2" s="1"/>
  <c r="E68" i="2"/>
  <c r="C58" i="2"/>
  <c r="B59" i="2"/>
  <c r="A68" i="2" a="1"/>
  <c r="A68" i="2" l="1"/>
  <c r="D68" i="2" s="1"/>
  <c r="E69" i="2"/>
  <c r="C59" i="2"/>
  <c r="B60" i="2"/>
  <c r="A69" i="2" a="1"/>
  <c r="A69" i="2" l="1"/>
  <c r="D69" i="2" s="1"/>
  <c r="E70" i="2"/>
  <c r="C60" i="2"/>
  <c r="B61" i="2"/>
  <c r="A70" i="2" a="1"/>
  <c r="A70" i="2" l="1"/>
  <c r="D70" i="2" s="1"/>
  <c r="E71" i="2"/>
  <c r="C61" i="2"/>
  <c r="B62" i="2"/>
  <c r="A71" i="2" a="1"/>
  <c r="A71" i="2" l="1"/>
  <c r="D71" i="2" s="1"/>
  <c r="E72" i="2"/>
  <c r="C62" i="2"/>
  <c r="B63" i="2"/>
  <c r="A72" i="2" a="1"/>
  <c r="A72" i="2" l="1"/>
  <c r="D72" i="2" s="1"/>
  <c r="E73" i="2"/>
  <c r="C63" i="2"/>
  <c r="B64" i="2"/>
  <c r="A73" i="2" a="1"/>
  <c r="A73" i="2" l="1"/>
  <c r="D73" i="2" s="1"/>
  <c r="E74" i="2"/>
  <c r="C64" i="2"/>
  <c r="B65" i="2"/>
  <c r="A74" i="2" a="1"/>
  <c r="A74" i="2" l="1"/>
  <c r="D74" i="2" s="1"/>
  <c r="E75" i="2"/>
  <c r="C65" i="2"/>
  <c r="B66" i="2"/>
  <c r="A75" i="2" a="1"/>
  <c r="A75" i="2" l="1"/>
  <c r="D75" i="2" s="1"/>
  <c r="E76" i="2"/>
  <c r="C66" i="2"/>
  <c r="B67" i="2"/>
  <c r="A76" i="2" a="1"/>
  <c r="A76" i="2" l="1"/>
  <c r="D76" i="2" s="1"/>
  <c r="E77" i="2"/>
  <c r="C67" i="2"/>
  <c r="B68" i="2"/>
  <c r="A77" i="2" a="1"/>
  <c r="A77" i="2" l="1"/>
  <c r="D77" i="2" s="1"/>
  <c r="E78" i="2"/>
  <c r="C68" i="2"/>
  <c r="B69" i="2"/>
  <c r="A78" i="2" a="1"/>
  <c r="A78" i="2" l="1"/>
  <c r="D78" i="2" s="1"/>
  <c r="E79" i="2"/>
  <c r="C69" i="2"/>
  <c r="B70" i="2"/>
  <c r="A79" i="2" a="1"/>
  <c r="A79" i="2" l="1"/>
  <c r="D79" i="2" s="1"/>
  <c r="E80" i="2"/>
  <c r="C70" i="2"/>
  <c r="B71" i="2"/>
  <c r="A80" i="2" a="1"/>
  <c r="A80" i="2" l="1"/>
  <c r="D80" i="2" s="1"/>
  <c r="E81" i="2"/>
  <c r="C71" i="2"/>
  <c r="B72" i="2"/>
  <c r="A81" i="2" a="1"/>
  <c r="A81" i="2" l="1"/>
  <c r="D81" i="2" s="1"/>
  <c r="E82" i="2"/>
  <c r="C72" i="2"/>
  <c r="B73" i="2"/>
  <c r="A82" i="2" a="1"/>
  <c r="A82" i="2" l="1"/>
  <c r="D82" i="2" s="1"/>
  <c r="E83" i="2"/>
  <c r="C73" i="2"/>
  <c r="B74" i="2"/>
  <c r="A83" i="2" a="1"/>
  <c r="A83" i="2" l="1"/>
  <c r="D83" i="2" s="1"/>
  <c r="E84" i="2"/>
  <c r="C74" i="2"/>
  <c r="B75" i="2"/>
  <c r="A84" i="2" a="1"/>
  <c r="A84" i="2" l="1"/>
  <c r="D84" i="2" s="1"/>
  <c r="E85" i="2"/>
  <c r="C75" i="2"/>
  <c r="B76" i="2"/>
  <c r="A85" i="2" a="1"/>
  <c r="A85" i="2" l="1"/>
  <c r="D85" i="2" s="1"/>
  <c r="E86" i="2"/>
  <c r="C76" i="2"/>
  <c r="B77" i="2"/>
  <c r="A86" i="2" a="1"/>
  <c r="A86" i="2" l="1"/>
  <c r="D86" i="2" s="1"/>
  <c r="E87" i="2"/>
  <c r="C77" i="2"/>
  <c r="B78" i="2"/>
  <c r="A87" i="2" a="1"/>
  <c r="A87" i="2" l="1"/>
  <c r="D87" i="2" s="1"/>
  <c r="E88" i="2"/>
  <c r="C78" i="2"/>
  <c r="B79" i="2"/>
  <c r="A88" i="2" a="1"/>
  <c r="A88" i="2" l="1"/>
  <c r="D88" i="2" s="1"/>
  <c r="E89" i="2"/>
  <c r="C79" i="2"/>
  <c r="B80" i="2"/>
  <c r="A89" i="2" a="1"/>
  <c r="A89" i="2" l="1"/>
  <c r="D89" i="2" s="1"/>
  <c r="E90" i="2"/>
  <c r="C80" i="2"/>
  <c r="B81" i="2"/>
  <c r="A90" i="2" a="1"/>
  <c r="A90" i="2" l="1"/>
  <c r="D90" i="2" s="1"/>
  <c r="E91" i="2"/>
  <c r="C81" i="2"/>
  <c r="B82" i="2"/>
  <c r="A91" i="2" a="1"/>
  <c r="A91" i="2" l="1"/>
  <c r="D91" i="2" s="1"/>
  <c r="E92" i="2"/>
  <c r="C82" i="2"/>
  <c r="B83" i="2"/>
  <c r="A92" i="2" a="1"/>
  <c r="A92" i="2" l="1"/>
  <c r="D92" i="2" s="1"/>
  <c r="E93" i="2"/>
  <c r="C83" i="2"/>
  <c r="B84" i="2"/>
  <c r="A93" i="2" a="1"/>
  <c r="A93" i="2" l="1"/>
  <c r="D93" i="2" s="1"/>
  <c r="E94" i="2"/>
  <c r="C84" i="2"/>
  <c r="B85" i="2"/>
  <c r="A94" i="2" a="1"/>
  <c r="A94" i="2" l="1"/>
  <c r="D94" i="2" s="1"/>
  <c r="E95" i="2"/>
  <c r="C85" i="2"/>
  <c r="B86" i="2"/>
  <c r="A95" i="2" a="1"/>
  <c r="A95" i="2" l="1"/>
  <c r="D95" i="2" s="1"/>
  <c r="E96" i="2"/>
  <c r="C86" i="2"/>
  <c r="B87" i="2"/>
  <c r="A96" i="2" a="1"/>
  <c r="A96" i="2" l="1"/>
  <c r="D96" i="2" s="1"/>
  <c r="E97" i="2"/>
  <c r="C87" i="2"/>
  <c r="B88" i="2"/>
  <c r="A97" i="2" a="1"/>
  <c r="A97" i="2" l="1"/>
  <c r="D97" i="2" s="1"/>
  <c r="E98" i="2"/>
  <c r="C88" i="2"/>
  <c r="B89" i="2"/>
  <c r="A98" i="2" a="1"/>
  <c r="A98" i="2" l="1"/>
  <c r="D98" i="2" s="1"/>
  <c r="E99" i="2"/>
  <c r="C89" i="2"/>
  <c r="B90" i="2"/>
  <c r="A99" i="2" a="1"/>
  <c r="A99" i="2" l="1"/>
  <c r="D99" i="2" s="1"/>
  <c r="E100" i="2"/>
  <c r="C90" i="2"/>
  <c r="B91" i="2"/>
  <c r="A100" i="2" a="1"/>
  <c r="A100" i="2" l="1"/>
  <c r="D100" i="2" s="1"/>
  <c r="E101" i="2"/>
  <c r="C91" i="2"/>
  <c r="B92" i="2"/>
  <c r="A101" i="2" a="1"/>
  <c r="A101" i="2" l="1"/>
  <c r="D101" i="2" s="1"/>
  <c r="E102" i="2"/>
  <c r="C92" i="2"/>
  <c r="B93" i="2"/>
  <c r="A102" i="2" a="1"/>
  <c r="A102" i="2" l="1"/>
  <c r="D102" i="2" s="1"/>
  <c r="E103" i="2"/>
  <c r="C93" i="2"/>
  <c r="B94" i="2"/>
  <c r="A103" i="2" a="1"/>
  <c r="A103" i="2" l="1"/>
  <c r="D103" i="2" s="1"/>
  <c r="E104" i="2"/>
  <c r="C94" i="2"/>
  <c r="B95" i="2"/>
  <c r="A104" i="2" a="1"/>
  <c r="A104" i="2" l="1"/>
  <c r="D104" i="2" s="1"/>
  <c r="E105" i="2"/>
  <c r="C95" i="2"/>
  <c r="B96" i="2"/>
  <c r="A105" i="2" a="1"/>
  <c r="A105" i="2" l="1"/>
  <c r="D105" i="2" s="1"/>
  <c r="E106" i="2"/>
  <c r="C96" i="2"/>
  <c r="B97" i="2"/>
  <c r="A106" i="2" a="1"/>
  <c r="A106" i="2" l="1"/>
  <c r="D106" i="2" s="1"/>
  <c r="E107" i="2"/>
  <c r="C97" i="2"/>
  <c r="B98" i="2"/>
  <c r="A107" i="2" a="1"/>
  <c r="A107" i="2" l="1"/>
  <c r="D107" i="2" s="1"/>
  <c r="E108" i="2"/>
  <c r="C98" i="2"/>
  <c r="B99" i="2"/>
  <c r="A108" i="2" a="1"/>
  <c r="A108" i="2" l="1"/>
  <c r="D108" i="2" s="1"/>
  <c r="E109" i="2"/>
  <c r="C99" i="2"/>
  <c r="B100" i="2"/>
  <c r="A109" i="2" a="1"/>
  <c r="A109" i="2" l="1"/>
  <c r="D109" i="2" s="1"/>
  <c r="E110" i="2"/>
  <c r="C100" i="2"/>
  <c r="B101" i="2"/>
  <c r="A110" i="2" a="1"/>
  <c r="A110" i="2" l="1"/>
  <c r="D110" i="2" s="1"/>
  <c r="E111" i="2"/>
  <c r="C101" i="2"/>
  <c r="B102" i="2"/>
  <c r="A111" i="2" a="1"/>
  <c r="A111" i="2" l="1"/>
  <c r="D111" i="2" s="1"/>
  <c r="E112" i="2"/>
  <c r="C102" i="2"/>
  <c r="B103" i="2"/>
  <c r="A112" i="2" a="1"/>
  <c r="A112" i="2" l="1"/>
  <c r="D112" i="2" s="1"/>
  <c r="E113" i="2"/>
  <c r="C103" i="2"/>
  <c r="B104" i="2"/>
  <c r="A113" i="2" a="1"/>
  <c r="A113" i="2" l="1"/>
  <c r="D113" i="2" s="1"/>
  <c r="E114" i="2"/>
  <c r="C104" i="2"/>
  <c r="B105" i="2"/>
  <c r="A114" i="2" a="1"/>
  <c r="A114" i="2" l="1"/>
  <c r="D114" i="2" s="1"/>
  <c r="E115" i="2"/>
  <c r="C105" i="2"/>
  <c r="B106" i="2"/>
  <c r="A115" i="2" a="1"/>
  <c r="A115" i="2" l="1"/>
  <c r="D115" i="2" s="1"/>
  <c r="E116" i="2"/>
  <c r="C106" i="2"/>
  <c r="B107" i="2"/>
  <c r="A116" i="2" a="1"/>
  <c r="A116" i="2" l="1"/>
  <c r="D116" i="2" s="1"/>
  <c r="E117" i="2"/>
  <c r="C107" i="2"/>
  <c r="B108" i="2"/>
  <c r="A117" i="2" a="1"/>
  <c r="A117" i="2" l="1"/>
  <c r="D117" i="2" s="1"/>
  <c r="E118" i="2"/>
  <c r="C108" i="2"/>
  <c r="B109" i="2"/>
  <c r="A118" i="2" a="1"/>
  <c r="A118" i="2" l="1"/>
  <c r="D118" i="2" s="1"/>
  <c r="E119" i="2"/>
  <c r="C109" i="2"/>
  <c r="B110" i="2"/>
  <c r="A119" i="2" a="1"/>
  <c r="A119" i="2" l="1"/>
  <c r="D119" i="2" s="1"/>
  <c r="E120" i="2"/>
  <c r="C110" i="2"/>
  <c r="B111" i="2"/>
  <c r="A120" i="2" a="1"/>
  <c r="A120" i="2" l="1"/>
  <c r="D120" i="2" s="1"/>
  <c r="E121" i="2"/>
  <c r="C111" i="2"/>
  <c r="B112" i="2"/>
  <c r="A121" i="2" a="1"/>
  <c r="A121" i="2" l="1"/>
  <c r="D121" i="2" s="1"/>
  <c r="E122" i="2"/>
  <c r="C112" i="2"/>
  <c r="B113" i="2"/>
  <c r="A122" i="2" a="1"/>
  <c r="A122" i="2" l="1"/>
  <c r="D122" i="2" s="1"/>
  <c r="E123" i="2"/>
  <c r="C113" i="2"/>
  <c r="B114" i="2"/>
  <c r="A123" i="2" a="1"/>
  <c r="A123" i="2" l="1"/>
  <c r="D123" i="2" s="1"/>
  <c r="E124" i="2"/>
  <c r="C114" i="2"/>
  <c r="B115" i="2"/>
  <c r="A124" i="2" a="1"/>
  <c r="A124" i="2" l="1"/>
  <c r="D124" i="2" s="1"/>
  <c r="E125" i="2"/>
  <c r="C115" i="2"/>
  <c r="B116" i="2"/>
  <c r="A125" i="2" a="1"/>
  <c r="A125" i="2" l="1"/>
  <c r="D125" i="2" s="1"/>
  <c r="E126" i="2"/>
  <c r="C116" i="2"/>
  <c r="B117" i="2"/>
  <c r="A126" i="2" a="1"/>
  <c r="A126" i="2" l="1"/>
  <c r="D126" i="2" s="1"/>
  <c r="E127" i="2"/>
  <c r="C117" i="2"/>
  <c r="B118" i="2"/>
  <c r="A127" i="2" a="1"/>
  <c r="A127" i="2" l="1"/>
  <c r="D127" i="2" s="1"/>
  <c r="E128" i="2"/>
  <c r="C118" i="2"/>
  <c r="B119" i="2"/>
  <c r="A128" i="2" a="1"/>
  <c r="A128" i="2" l="1"/>
  <c r="D128" i="2" s="1"/>
  <c r="E129" i="2"/>
  <c r="C119" i="2"/>
  <c r="B120" i="2"/>
  <c r="A129" i="2" a="1"/>
  <c r="A129" i="2" l="1"/>
  <c r="D129" i="2" s="1"/>
  <c r="E130" i="2"/>
  <c r="C120" i="2"/>
  <c r="B121" i="2"/>
  <c r="A130" i="2" a="1"/>
  <c r="A130" i="2" l="1"/>
  <c r="D130" i="2" s="1"/>
  <c r="E131" i="2"/>
  <c r="C121" i="2"/>
  <c r="B122" i="2"/>
  <c r="A131" i="2" a="1"/>
  <c r="A131" i="2" l="1"/>
  <c r="D131" i="2" s="1"/>
  <c r="E132" i="2"/>
  <c r="C122" i="2"/>
  <c r="B123" i="2"/>
  <c r="A132" i="2" a="1"/>
  <c r="A132" i="2" l="1"/>
  <c r="D132" i="2" s="1"/>
  <c r="E133" i="2"/>
  <c r="C123" i="2"/>
  <c r="B124" i="2"/>
  <c r="A133" i="2" a="1"/>
  <c r="A133" i="2" l="1"/>
  <c r="D133" i="2" s="1"/>
  <c r="E134" i="2"/>
  <c r="C124" i="2"/>
  <c r="B125" i="2"/>
  <c r="A134" i="2" a="1"/>
  <c r="A134" i="2" l="1"/>
  <c r="D134" i="2" s="1"/>
  <c r="E135" i="2"/>
  <c r="C125" i="2"/>
  <c r="B126" i="2"/>
  <c r="A135" i="2" a="1"/>
  <c r="A135" i="2" l="1"/>
  <c r="D135" i="2" s="1"/>
  <c r="E136" i="2"/>
  <c r="C126" i="2"/>
  <c r="B127" i="2"/>
  <c r="A136" i="2" a="1"/>
  <c r="A136" i="2" l="1"/>
  <c r="D136" i="2" s="1"/>
  <c r="E137" i="2"/>
  <c r="C127" i="2"/>
  <c r="B128" i="2"/>
  <c r="A137" i="2" a="1"/>
  <c r="A137" i="2" l="1"/>
  <c r="D137" i="2" s="1"/>
  <c r="E138" i="2"/>
  <c r="C128" i="2"/>
  <c r="B129" i="2"/>
  <c r="A138" i="2" a="1"/>
  <c r="A138" i="2" l="1"/>
  <c r="D138" i="2" s="1"/>
  <c r="E139" i="2"/>
  <c r="C129" i="2"/>
  <c r="B130" i="2"/>
  <c r="A139" i="2" a="1"/>
  <c r="A139" i="2" l="1"/>
  <c r="D139" i="2" s="1"/>
  <c r="E140" i="2"/>
  <c r="C130" i="2"/>
  <c r="B131" i="2"/>
  <c r="A140" i="2" a="1"/>
  <c r="A140" i="2" l="1"/>
  <c r="D140" i="2" s="1"/>
  <c r="E141" i="2"/>
  <c r="C131" i="2"/>
  <c r="B132" i="2"/>
  <c r="A141" i="2" a="1"/>
  <c r="A141" i="2" l="1"/>
  <c r="D141" i="2" s="1"/>
  <c r="E142" i="2"/>
  <c r="C132" i="2"/>
  <c r="B133" i="2"/>
  <c r="A142" i="2" a="1"/>
  <c r="A142" i="2" l="1"/>
  <c r="D142" i="2" s="1"/>
  <c r="E143" i="2"/>
  <c r="C133" i="2"/>
  <c r="B134" i="2"/>
  <c r="A143" i="2" a="1"/>
  <c r="A143" i="2" l="1"/>
  <c r="D143" i="2" s="1"/>
  <c r="E144" i="2"/>
  <c r="C134" i="2"/>
  <c r="B135" i="2"/>
  <c r="A144" i="2" a="1"/>
  <c r="A144" i="2" l="1"/>
  <c r="D144" i="2" s="1"/>
  <c r="E145" i="2"/>
  <c r="C135" i="2"/>
  <c r="B136" i="2"/>
  <c r="A145" i="2" a="1"/>
  <c r="A145" i="2" l="1"/>
  <c r="D145" i="2" s="1"/>
  <c r="E146" i="2"/>
  <c r="C136" i="2"/>
  <c r="B137" i="2"/>
  <c r="A146" i="2" a="1"/>
  <c r="A146" i="2" l="1"/>
  <c r="D146" i="2" s="1"/>
  <c r="E147" i="2"/>
  <c r="C137" i="2"/>
  <c r="B138" i="2"/>
  <c r="A147" i="2" a="1"/>
  <c r="A147" i="2" l="1"/>
  <c r="D147" i="2" s="1"/>
  <c r="E148" i="2"/>
  <c r="C138" i="2"/>
  <c r="B139" i="2"/>
  <c r="A148" i="2" a="1"/>
  <c r="A148" i="2" l="1"/>
  <c r="D148" i="2" s="1"/>
  <c r="E149" i="2"/>
  <c r="C139" i="2"/>
  <c r="B140" i="2"/>
  <c r="A149" i="2" a="1"/>
  <c r="A149" i="2" l="1"/>
  <c r="D149" i="2" s="1"/>
  <c r="E150" i="2"/>
  <c r="C140" i="2"/>
  <c r="B141" i="2"/>
  <c r="A150" i="2" a="1"/>
  <c r="A150" i="2" l="1"/>
  <c r="D150" i="2" s="1"/>
  <c r="E151" i="2"/>
  <c r="C141" i="2"/>
  <c r="B142" i="2"/>
  <c r="A151" i="2" a="1"/>
  <c r="A151" i="2" l="1"/>
  <c r="D151" i="2" s="1"/>
  <c r="E152" i="2"/>
  <c r="C142" i="2"/>
  <c r="B143" i="2"/>
  <c r="A152" i="2" a="1"/>
  <c r="A152" i="2" l="1"/>
  <c r="D152" i="2" s="1"/>
  <c r="E153" i="2"/>
  <c r="C143" i="2"/>
  <c r="B144" i="2"/>
  <c r="A153" i="2" a="1"/>
  <c r="A153" i="2" l="1"/>
  <c r="D153" i="2" s="1"/>
  <c r="E154" i="2"/>
  <c r="C144" i="2"/>
  <c r="B145" i="2"/>
  <c r="A154" i="2" a="1"/>
  <c r="A154" i="2" l="1"/>
  <c r="D154" i="2" s="1"/>
  <c r="E155" i="2"/>
  <c r="C145" i="2"/>
  <c r="B146" i="2"/>
  <c r="A155" i="2" a="1"/>
  <c r="A155" i="2" l="1"/>
  <c r="D155" i="2" s="1"/>
  <c r="E156" i="2"/>
  <c r="C146" i="2"/>
  <c r="B147" i="2"/>
  <c r="A156" i="2" a="1"/>
  <c r="A156" i="2" l="1"/>
  <c r="D156" i="2" s="1"/>
  <c r="E157" i="2"/>
  <c r="C147" i="2"/>
  <c r="B148" i="2"/>
  <c r="A157" i="2" a="1"/>
  <c r="A157" i="2" l="1"/>
  <c r="D157" i="2" s="1"/>
  <c r="E158" i="2"/>
  <c r="C148" i="2"/>
  <c r="B149" i="2"/>
  <c r="A158" i="2" a="1"/>
  <c r="A158" i="2" l="1"/>
  <c r="D158" i="2" s="1"/>
  <c r="E159" i="2"/>
  <c r="C149" i="2"/>
  <c r="B150" i="2"/>
  <c r="A159" i="2" a="1"/>
  <c r="A159" i="2" l="1"/>
  <c r="D159" i="2" s="1"/>
  <c r="E160" i="2"/>
  <c r="C150" i="2"/>
  <c r="B151" i="2"/>
  <c r="A160" i="2" a="1"/>
  <c r="A160" i="2" l="1"/>
  <c r="D160" i="2" s="1"/>
  <c r="E161" i="2"/>
  <c r="C151" i="2"/>
  <c r="B152" i="2"/>
  <c r="A161" i="2" a="1"/>
  <c r="A161" i="2" l="1"/>
  <c r="D161" i="2" s="1"/>
  <c r="E162" i="2"/>
  <c r="C152" i="2"/>
  <c r="B153" i="2"/>
  <c r="A162" i="2" a="1"/>
  <c r="A162" i="2" l="1"/>
  <c r="D162" i="2" s="1"/>
  <c r="E163" i="2"/>
  <c r="C153" i="2"/>
  <c r="B154" i="2"/>
  <c r="A163" i="2" a="1"/>
  <c r="A163" i="2" l="1"/>
  <c r="D163" i="2" s="1"/>
  <c r="E164" i="2"/>
  <c r="C154" i="2"/>
  <c r="B155" i="2"/>
  <c r="A164" i="2" a="1"/>
  <c r="A164" i="2" l="1"/>
  <c r="D164" i="2" s="1"/>
  <c r="E165" i="2"/>
  <c r="C155" i="2"/>
  <c r="B156" i="2"/>
  <c r="A165" i="2" a="1"/>
  <c r="A165" i="2" l="1"/>
  <c r="D165" i="2" s="1"/>
  <c r="E166" i="2"/>
  <c r="C156" i="2"/>
  <c r="B157" i="2"/>
  <c r="A166" i="2" a="1"/>
  <c r="A166" i="2" l="1"/>
  <c r="D166" i="2" s="1"/>
  <c r="E167" i="2"/>
  <c r="C157" i="2"/>
  <c r="B158" i="2"/>
  <c r="A167" i="2" a="1"/>
  <c r="A167" i="2" l="1"/>
  <c r="D167" i="2" s="1"/>
  <c r="E168" i="2"/>
  <c r="C158" i="2"/>
  <c r="B159" i="2"/>
  <c r="A168" i="2" a="1"/>
  <c r="A168" i="2" l="1"/>
  <c r="D168" i="2" s="1"/>
  <c r="E169" i="2"/>
  <c r="C159" i="2"/>
  <c r="B160" i="2"/>
  <c r="A169" i="2" a="1"/>
  <c r="A169" i="2" l="1"/>
  <c r="D169" i="2" s="1"/>
  <c r="E170" i="2"/>
  <c r="C160" i="2"/>
  <c r="B161" i="2"/>
  <c r="A170" i="2" a="1"/>
  <c r="A170" i="2" l="1"/>
  <c r="D170" i="2" s="1"/>
  <c r="E171" i="2"/>
  <c r="C161" i="2"/>
  <c r="B162" i="2"/>
  <c r="A171" i="2" a="1"/>
  <c r="A171" i="2" l="1"/>
  <c r="D171" i="2" s="1"/>
  <c r="E172" i="2"/>
  <c r="C162" i="2"/>
  <c r="B163" i="2"/>
  <c r="A172" i="2" a="1"/>
  <c r="A172" i="2" l="1"/>
  <c r="D172" i="2" s="1"/>
  <c r="E173" i="2"/>
  <c r="C163" i="2"/>
  <c r="B164" i="2"/>
  <c r="A173" i="2" a="1"/>
  <c r="A173" i="2" l="1"/>
  <c r="D173" i="2" s="1"/>
  <c r="E174" i="2"/>
  <c r="C164" i="2"/>
  <c r="B165" i="2"/>
  <c r="A174" i="2" a="1"/>
  <c r="A174" i="2" l="1"/>
  <c r="D174" i="2" s="1"/>
  <c r="E175" i="2"/>
  <c r="C165" i="2"/>
  <c r="B166" i="2"/>
  <c r="A175" i="2" a="1"/>
  <c r="A175" i="2" l="1"/>
  <c r="D175" i="2" s="1"/>
  <c r="E176" i="2"/>
  <c r="C166" i="2"/>
  <c r="B167" i="2"/>
  <c r="A176" i="2" a="1"/>
  <c r="A176" i="2" l="1"/>
  <c r="D176" i="2" s="1"/>
  <c r="E177" i="2"/>
  <c r="C167" i="2"/>
  <c r="B168" i="2"/>
  <c r="A177" i="2" a="1"/>
  <c r="A177" i="2" l="1"/>
  <c r="D177" i="2" s="1"/>
  <c r="E178" i="2"/>
  <c r="C168" i="2"/>
  <c r="B169" i="2"/>
  <c r="A178" i="2" a="1"/>
  <c r="A178" i="2" l="1"/>
  <c r="D178" i="2" s="1"/>
  <c r="E179" i="2"/>
  <c r="C169" i="2"/>
  <c r="B170" i="2"/>
  <c r="A179" i="2" a="1"/>
  <c r="A179" i="2" l="1"/>
  <c r="D179" i="2" s="1"/>
  <c r="E180" i="2"/>
  <c r="C170" i="2"/>
  <c r="B171" i="2"/>
  <c r="A180" i="2" a="1"/>
  <c r="A180" i="2" l="1"/>
  <c r="D180" i="2" s="1"/>
  <c r="E181" i="2"/>
  <c r="C171" i="2"/>
  <c r="B172" i="2"/>
  <c r="A181" i="2" a="1"/>
  <c r="A181" i="2" l="1"/>
  <c r="D181" i="2" s="1"/>
  <c r="E182" i="2"/>
  <c r="C172" i="2"/>
  <c r="B173" i="2"/>
  <c r="A182" i="2" a="1"/>
  <c r="A182" i="2" l="1"/>
  <c r="D182" i="2" s="1"/>
  <c r="E183" i="2"/>
  <c r="C173" i="2"/>
  <c r="B174" i="2"/>
  <c r="A183" i="2" a="1"/>
  <c r="A183" i="2" l="1"/>
  <c r="D183" i="2" s="1"/>
  <c r="E184" i="2"/>
  <c r="C174" i="2"/>
  <c r="B175" i="2"/>
  <c r="A184" i="2" a="1"/>
  <c r="A184" i="2" l="1"/>
  <c r="D184" i="2" s="1"/>
  <c r="E185" i="2"/>
  <c r="C175" i="2"/>
  <c r="B176" i="2"/>
  <c r="A185" i="2" a="1"/>
  <c r="A185" i="2" l="1"/>
  <c r="D185" i="2" s="1"/>
  <c r="E186" i="2"/>
  <c r="C176" i="2"/>
  <c r="B177" i="2"/>
  <c r="A186" i="2" a="1"/>
  <c r="A186" i="2" l="1"/>
  <c r="D186" i="2" s="1"/>
  <c r="E187" i="2"/>
  <c r="C177" i="2"/>
  <c r="B178" i="2"/>
  <c r="A187" i="2" a="1"/>
  <c r="A187" i="2" l="1"/>
  <c r="D187" i="2" s="1"/>
  <c r="E188" i="2"/>
  <c r="C178" i="2"/>
  <c r="B179" i="2"/>
  <c r="A188" i="2" a="1"/>
  <c r="A188" i="2" l="1"/>
  <c r="D188" i="2" s="1"/>
  <c r="E189" i="2"/>
  <c r="C179" i="2"/>
  <c r="B180" i="2"/>
  <c r="A189" i="2" a="1"/>
  <c r="A189" i="2" l="1"/>
  <c r="D189" i="2" s="1"/>
  <c r="E190" i="2"/>
  <c r="C180" i="2"/>
  <c r="B181" i="2"/>
  <c r="A190" i="2" a="1"/>
  <c r="A190" i="2" l="1"/>
  <c r="D190" i="2" s="1"/>
  <c r="E191" i="2"/>
  <c r="C181" i="2"/>
  <c r="B182" i="2"/>
  <c r="A191" i="2" a="1"/>
  <c r="A191" i="2" l="1"/>
  <c r="D191" i="2" s="1"/>
  <c r="E192" i="2"/>
  <c r="C182" i="2"/>
  <c r="B183" i="2"/>
  <c r="A192" i="2" a="1"/>
  <c r="A192" i="2" l="1"/>
  <c r="D192" i="2" s="1"/>
  <c r="E193" i="2"/>
  <c r="C183" i="2"/>
  <c r="B184" i="2"/>
  <c r="A193" i="2" a="1"/>
  <c r="A193" i="2" l="1"/>
  <c r="D193" i="2" s="1"/>
  <c r="E194" i="2"/>
  <c r="C184" i="2"/>
  <c r="B185" i="2"/>
  <c r="A194" i="2" a="1"/>
  <c r="A194" i="2" l="1"/>
  <c r="D194" i="2" s="1"/>
  <c r="E195" i="2"/>
  <c r="C185" i="2"/>
  <c r="B186" i="2"/>
  <c r="A195" i="2" a="1"/>
  <c r="A195" i="2" l="1"/>
  <c r="D195" i="2" s="1"/>
  <c r="E196" i="2"/>
  <c r="C186" i="2"/>
  <c r="B187" i="2"/>
  <c r="A196" i="2" a="1"/>
  <c r="A196" i="2" l="1"/>
  <c r="D196" i="2" s="1"/>
  <c r="E197" i="2"/>
  <c r="C187" i="2"/>
  <c r="B188" i="2"/>
  <c r="A197" i="2" a="1"/>
  <c r="A197" i="2" l="1"/>
  <c r="D197" i="2" s="1"/>
  <c r="E198" i="2"/>
  <c r="C188" i="2"/>
  <c r="B189" i="2"/>
  <c r="A198" i="2" a="1"/>
  <c r="A198" i="2" l="1"/>
  <c r="D198" i="2" s="1"/>
  <c r="E199" i="2"/>
  <c r="C189" i="2"/>
  <c r="B190" i="2"/>
  <c r="A199" i="2" a="1"/>
  <c r="A199" i="2" l="1"/>
  <c r="D199" i="2" s="1"/>
  <c r="E200" i="2"/>
  <c r="C190" i="2"/>
  <c r="B191" i="2"/>
  <c r="A200" i="2" a="1"/>
  <c r="A200" i="2" l="1"/>
  <c r="D200" i="2" s="1"/>
  <c r="E201" i="2"/>
  <c r="C191" i="2"/>
  <c r="B192" i="2"/>
  <c r="A201" i="2" a="1"/>
  <c r="A201" i="2" l="1"/>
  <c r="D201" i="2" s="1"/>
  <c r="E202" i="2"/>
  <c r="C192" i="2"/>
  <c r="B193" i="2"/>
  <c r="A202" i="2" a="1"/>
  <c r="A202" i="2" l="1"/>
  <c r="D202" i="2" s="1"/>
  <c r="E203" i="2"/>
  <c r="C193" i="2"/>
  <c r="B194" i="2"/>
  <c r="A203" i="2" a="1"/>
  <c r="A203" i="2" l="1"/>
  <c r="D203" i="2" s="1"/>
  <c r="E204" i="2"/>
  <c r="C194" i="2"/>
  <c r="B195" i="2"/>
  <c r="A204" i="2" a="1"/>
  <c r="A204" i="2" l="1"/>
  <c r="D204" i="2" s="1"/>
  <c r="E205" i="2"/>
  <c r="C195" i="2"/>
  <c r="B196" i="2"/>
  <c r="A205" i="2" a="1"/>
  <c r="A205" i="2" l="1"/>
  <c r="D205" i="2" s="1"/>
  <c r="E206" i="2"/>
  <c r="C196" i="2"/>
  <c r="B197" i="2"/>
  <c r="A206" i="2" a="1"/>
  <c r="A206" i="2" l="1"/>
  <c r="D206" i="2" s="1"/>
  <c r="E207" i="2"/>
  <c r="C197" i="2"/>
  <c r="B198" i="2"/>
  <c r="A207" i="2" a="1"/>
  <c r="A207" i="2" l="1"/>
  <c r="D207" i="2" s="1"/>
  <c r="E208" i="2"/>
  <c r="C198" i="2"/>
  <c r="B199" i="2"/>
  <c r="A208" i="2" a="1"/>
  <c r="A208" i="2" l="1"/>
  <c r="D208" i="2" s="1"/>
  <c r="E209" i="2"/>
  <c r="C199" i="2"/>
  <c r="B200" i="2"/>
  <c r="A209" i="2" a="1"/>
  <c r="A209" i="2" l="1"/>
  <c r="D209" i="2" s="1"/>
  <c r="E210" i="2"/>
  <c r="C200" i="2"/>
  <c r="B201" i="2"/>
  <c r="A210" i="2" a="1"/>
  <c r="A210" i="2" l="1"/>
  <c r="D210" i="2" s="1"/>
  <c r="E211" i="2"/>
  <c r="C201" i="2"/>
  <c r="B202" i="2"/>
  <c r="A211" i="2" a="1"/>
  <c r="A211" i="2" l="1"/>
  <c r="D211" i="2" s="1"/>
  <c r="E212" i="2"/>
  <c r="C202" i="2"/>
  <c r="B203" i="2"/>
  <c r="A212" i="2" a="1"/>
  <c r="A212" i="2" l="1"/>
  <c r="D212" i="2" s="1"/>
  <c r="E213" i="2"/>
  <c r="C203" i="2"/>
  <c r="B204" i="2"/>
  <c r="A213" i="2" a="1"/>
  <c r="A213" i="2" l="1"/>
  <c r="D213" i="2" s="1"/>
  <c r="E214" i="2"/>
  <c r="C204" i="2"/>
  <c r="B205" i="2"/>
  <c r="A214" i="2" a="1"/>
  <c r="A214" i="2" l="1"/>
  <c r="D214" i="2" s="1"/>
  <c r="E215" i="2"/>
  <c r="C205" i="2"/>
  <c r="B206" i="2"/>
  <c r="A215" i="2" a="1"/>
  <c r="A215" i="2" l="1"/>
  <c r="D215" i="2" s="1"/>
  <c r="E216" i="2"/>
  <c r="C206" i="2"/>
  <c r="B207" i="2"/>
  <c r="A216" i="2" a="1"/>
  <c r="A216" i="2" l="1"/>
  <c r="D216" i="2" s="1"/>
  <c r="E217" i="2"/>
  <c r="C207" i="2"/>
  <c r="B208" i="2"/>
  <c r="A217" i="2" a="1"/>
  <c r="A217" i="2" l="1"/>
  <c r="D217" i="2" s="1"/>
  <c r="E218" i="2"/>
  <c r="C208" i="2"/>
  <c r="B209" i="2"/>
  <c r="A218" i="2" a="1"/>
  <c r="A218" i="2" l="1"/>
  <c r="D218" i="2" s="1"/>
  <c r="E219" i="2"/>
  <c r="C209" i="2"/>
  <c r="B210" i="2"/>
  <c r="A219" i="2" a="1"/>
  <c r="A219" i="2" l="1"/>
  <c r="D219" i="2" s="1"/>
  <c r="E220" i="2"/>
  <c r="C210" i="2"/>
  <c r="B211" i="2"/>
  <c r="A220" i="2" a="1"/>
  <c r="A220" i="2" l="1"/>
  <c r="D220" i="2" s="1"/>
  <c r="E221" i="2"/>
  <c r="C211" i="2"/>
  <c r="B212" i="2"/>
  <c r="A221" i="2" a="1"/>
  <c r="A221" i="2" l="1"/>
  <c r="D221" i="2" s="1"/>
  <c r="E222" i="2"/>
  <c r="C212" i="2"/>
  <c r="B213" i="2"/>
  <c r="A222" i="2" a="1"/>
  <c r="A222" i="2" l="1"/>
  <c r="D222" i="2" s="1"/>
  <c r="E223" i="2"/>
  <c r="C213" i="2"/>
  <c r="B214" i="2"/>
  <c r="A223" i="2" a="1"/>
  <c r="A223" i="2" l="1"/>
  <c r="D223" i="2" s="1"/>
  <c r="E224" i="2"/>
  <c r="C214" i="2"/>
  <c r="B215" i="2"/>
  <c r="A224" i="2" a="1"/>
  <c r="A224" i="2" l="1"/>
  <c r="D224" i="2" s="1"/>
  <c r="E225" i="2"/>
  <c r="C215" i="2"/>
  <c r="B216" i="2"/>
  <c r="A225" i="2" a="1"/>
  <c r="A225" i="2" l="1"/>
  <c r="D225" i="2" s="1"/>
  <c r="E226" i="2"/>
  <c r="C216" i="2"/>
  <c r="B217" i="2"/>
  <c r="A226" i="2" a="1"/>
  <c r="A226" i="2" l="1"/>
  <c r="D226" i="2" s="1"/>
  <c r="E227" i="2"/>
  <c r="C217" i="2"/>
  <c r="B218" i="2"/>
  <c r="A227" i="2" a="1"/>
  <c r="A227" i="2" l="1"/>
  <c r="D227" i="2" s="1"/>
  <c r="E228" i="2"/>
  <c r="C218" i="2"/>
  <c r="B219" i="2"/>
  <c r="A228" i="2" a="1"/>
  <c r="A228" i="2" l="1"/>
  <c r="D228" i="2" s="1"/>
  <c r="E229" i="2"/>
  <c r="C219" i="2"/>
  <c r="B220" i="2"/>
  <c r="A229" i="2" a="1"/>
  <c r="A229" i="2" l="1"/>
  <c r="D229" i="2" s="1"/>
  <c r="E230" i="2"/>
  <c r="C220" i="2"/>
  <c r="B221" i="2"/>
  <c r="A230" i="2" a="1"/>
  <c r="A230" i="2" l="1"/>
  <c r="D230" i="2" s="1"/>
  <c r="E231" i="2"/>
  <c r="C221" i="2"/>
  <c r="B222" i="2"/>
  <c r="A231" i="2" a="1"/>
  <c r="A231" i="2" l="1"/>
  <c r="D231" i="2" s="1"/>
  <c r="E232" i="2"/>
  <c r="C222" i="2"/>
  <c r="B223" i="2"/>
  <c r="A232" i="2" a="1"/>
  <c r="A232" i="2" l="1"/>
  <c r="D232" i="2" s="1"/>
  <c r="E233" i="2"/>
  <c r="C223" i="2"/>
  <c r="B224" i="2"/>
  <c r="A233" i="2" a="1"/>
  <c r="A233" i="2" l="1"/>
  <c r="D233" i="2" s="1"/>
  <c r="E234" i="2"/>
  <c r="C224" i="2"/>
  <c r="B225" i="2"/>
  <c r="A234" i="2" a="1"/>
  <c r="A234" i="2" l="1"/>
  <c r="D234" i="2" s="1"/>
  <c r="E235" i="2"/>
  <c r="C225" i="2"/>
  <c r="B226" i="2"/>
  <c r="A235" i="2" a="1"/>
  <c r="A235" i="2" l="1"/>
  <c r="D235" i="2" s="1"/>
  <c r="E236" i="2"/>
  <c r="C226" i="2"/>
  <c r="B227" i="2"/>
  <c r="A236" i="2" a="1"/>
  <c r="A236" i="2" l="1"/>
  <c r="D236" i="2" s="1"/>
  <c r="E237" i="2"/>
  <c r="C227" i="2"/>
  <c r="B228" i="2"/>
  <c r="A237" i="2" a="1"/>
  <c r="A237" i="2" l="1"/>
  <c r="D237" i="2" s="1"/>
  <c r="E238" i="2"/>
  <c r="C228" i="2"/>
  <c r="B229" i="2"/>
  <c r="A238" i="2" a="1"/>
  <c r="A238" i="2" l="1"/>
  <c r="D238" i="2" s="1"/>
  <c r="E239" i="2"/>
  <c r="C229" i="2"/>
  <c r="B230" i="2"/>
  <c r="A239" i="2" a="1"/>
  <c r="A239" i="2" l="1"/>
  <c r="D239" i="2" s="1"/>
  <c r="E240" i="2"/>
  <c r="C230" i="2"/>
  <c r="B231" i="2"/>
  <c r="A240" i="2" a="1"/>
  <c r="A240" i="2" l="1"/>
  <c r="D240" i="2" s="1"/>
  <c r="E241" i="2"/>
  <c r="C231" i="2"/>
  <c r="B232" i="2"/>
  <c r="A241" i="2" a="1"/>
  <c r="A241" i="2" l="1"/>
  <c r="D241" i="2" s="1"/>
  <c r="E242" i="2"/>
  <c r="C232" i="2"/>
  <c r="B233" i="2"/>
  <c r="A242" i="2" a="1"/>
  <c r="A242" i="2" l="1"/>
  <c r="D242" i="2" s="1"/>
  <c r="E243" i="2"/>
  <c r="C233" i="2"/>
  <c r="B234" i="2"/>
  <c r="A243" i="2" a="1"/>
  <c r="A243" i="2" l="1"/>
  <c r="D243" i="2" s="1"/>
  <c r="E244" i="2"/>
  <c r="C234" i="2"/>
  <c r="B235" i="2"/>
  <c r="A244" i="2" a="1"/>
  <c r="A244" i="2" l="1"/>
  <c r="D244" i="2" s="1"/>
  <c r="E245" i="2"/>
  <c r="C235" i="2"/>
  <c r="B236" i="2"/>
  <c r="A245" i="2" a="1"/>
  <c r="A245" i="2" l="1"/>
  <c r="D245" i="2" s="1"/>
  <c r="E246" i="2"/>
  <c r="C236" i="2"/>
  <c r="B237" i="2"/>
  <c r="A246" i="2" a="1"/>
  <c r="A246" i="2" l="1"/>
  <c r="D246" i="2" s="1"/>
  <c r="E247" i="2"/>
  <c r="C237" i="2"/>
  <c r="B238" i="2"/>
  <c r="A247" i="2" a="1"/>
  <c r="A247" i="2" l="1"/>
  <c r="D247" i="2" s="1"/>
  <c r="E248" i="2"/>
  <c r="C238" i="2"/>
  <c r="B239" i="2"/>
  <c r="A248" i="2" a="1"/>
  <c r="A248" i="2" l="1"/>
  <c r="D248" i="2" s="1"/>
  <c r="E249" i="2"/>
  <c r="C239" i="2"/>
  <c r="B240" i="2"/>
  <c r="A249" i="2" a="1"/>
  <c r="A249" i="2" l="1"/>
  <c r="D249" i="2" s="1"/>
  <c r="E250" i="2"/>
  <c r="C240" i="2"/>
  <c r="B241" i="2"/>
  <c r="A250" i="2" a="1"/>
  <c r="A250" i="2" l="1"/>
  <c r="D250" i="2" s="1"/>
  <c r="E251" i="2"/>
  <c r="C241" i="2"/>
  <c r="B242" i="2"/>
  <c r="A251" i="2" a="1"/>
  <c r="A251" i="2" l="1"/>
  <c r="D251" i="2" s="1"/>
  <c r="E252" i="2"/>
  <c r="C242" i="2"/>
  <c r="B243" i="2"/>
  <c r="A252" i="2" a="1"/>
  <c r="A252" i="2" l="1"/>
  <c r="D252" i="2" s="1"/>
  <c r="E253" i="2"/>
  <c r="C243" i="2"/>
  <c r="B244" i="2"/>
  <c r="A253" i="2" a="1"/>
  <c r="A253" i="2" l="1"/>
  <c r="D253" i="2" s="1"/>
  <c r="E254" i="2"/>
  <c r="C244" i="2"/>
  <c r="B245" i="2"/>
  <c r="A254" i="2" a="1"/>
  <c r="A254" i="2" l="1"/>
  <c r="D254" i="2" s="1"/>
  <c r="E255" i="2"/>
  <c r="C245" i="2"/>
  <c r="B246" i="2"/>
  <c r="A255" i="2" a="1"/>
  <c r="A255" i="2" l="1"/>
  <c r="D255" i="2" s="1"/>
  <c r="E256" i="2"/>
  <c r="C246" i="2"/>
  <c r="B247" i="2"/>
  <c r="A256" i="2" a="1"/>
  <c r="A256" i="2" l="1"/>
  <c r="D256" i="2" s="1"/>
  <c r="E257" i="2"/>
  <c r="C247" i="2"/>
  <c r="B248" i="2"/>
  <c r="A257" i="2" a="1"/>
  <c r="A257" i="2" l="1"/>
  <c r="D257" i="2" s="1"/>
  <c r="E258" i="2"/>
  <c r="C248" i="2"/>
  <c r="B249" i="2"/>
  <c r="A258" i="2" a="1"/>
  <c r="A258" i="2" l="1"/>
  <c r="D258" i="2" s="1"/>
  <c r="E259" i="2"/>
  <c r="C249" i="2"/>
  <c r="B250" i="2"/>
  <c r="A259" i="2" a="1"/>
  <c r="A259" i="2" l="1"/>
  <c r="D259" i="2" s="1"/>
  <c r="E260" i="2"/>
  <c r="C250" i="2"/>
  <c r="B251" i="2"/>
  <c r="A260" i="2" a="1"/>
  <c r="A260" i="2" l="1"/>
  <c r="D260" i="2" s="1"/>
  <c r="E261" i="2"/>
  <c r="C251" i="2"/>
  <c r="B252" i="2"/>
  <c r="A261" i="2" a="1"/>
  <c r="A261" i="2" l="1"/>
  <c r="D261" i="2" s="1"/>
  <c r="E262" i="2"/>
  <c r="C252" i="2"/>
  <c r="B253" i="2"/>
  <c r="A262" i="2" a="1"/>
  <c r="A262" i="2" l="1"/>
  <c r="D262" i="2" s="1"/>
  <c r="E263" i="2"/>
  <c r="C253" i="2"/>
  <c r="B254" i="2"/>
  <c r="A263" i="2" a="1"/>
  <c r="A263" i="2" l="1"/>
  <c r="D263" i="2" s="1"/>
  <c r="E264" i="2"/>
  <c r="C254" i="2"/>
  <c r="B255" i="2"/>
  <c r="A264" i="2" a="1"/>
  <c r="A264" i="2" l="1"/>
  <c r="D264" i="2" s="1"/>
  <c r="E265" i="2"/>
  <c r="C255" i="2"/>
  <c r="B256" i="2"/>
  <c r="A265" i="2" a="1"/>
  <c r="A265" i="2" l="1"/>
  <c r="D265" i="2" s="1"/>
  <c r="E266" i="2"/>
  <c r="C256" i="2"/>
  <c r="B257" i="2"/>
  <c r="A266" i="2" a="1"/>
  <c r="A266" i="2" l="1"/>
  <c r="D266" i="2" s="1"/>
  <c r="E267" i="2"/>
  <c r="C257" i="2"/>
  <c r="B258" i="2"/>
  <c r="A267" i="2" a="1"/>
  <c r="A267" i="2" l="1"/>
  <c r="D267" i="2" s="1"/>
  <c r="E268" i="2"/>
  <c r="C258" i="2"/>
  <c r="B259" i="2"/>
  <c r="A268" i="2" a="1"/>
  <c r="A268" i="2" l="1"/>
  <c r="D268" i="2" s="1"/>
  <c r="E269" i="2"/>
  <c r="C259" i="2"/>
  <c r="B260" i="2"/>
  <c r="A269" i="2" a="1"/>
  <c r="A269" i="2" l="1"/>
  <c r="D269" i="2" s="1"/>
  <c r="E270" i="2"/>
  <c r="C260" i="2"/>
  <c r="B261" i="2"/>
  <c r="A270" i="2" a="1"/>
  <c r="A270" i="2" l="1"/>
  <c r="D270" i="2" s="1"/>
  <c r="E271" i="2"/>
  <c r="C261" i="2"/>
  <c r="B262" i="2"/>
  <c r="A271" i="2" a="1"/>
  <c r="A271" i="2" l="1"/>
  <c r="D271" i="2" s="1"/>
  <c r="E272" i="2"/>
  <c r="C262" i="2"/>
  <c r="B263" i="2"/>
  <c r="A272" i="2" a="1"/>
  <c r="A272" i="2" l="1"/>
  <c r="D272" i="2" s="1"/>
  <c r="E273" i="2"/>
  <c r="C263" i="2"/>
  <c r="B264" i="2"/>
  <c r="A273" i="2" a="1"/>
  <c r="A273" i="2" l="1"/>
  <c r="D273" i="2" s="1"/>
  <c r="E274" i="2"/>
  <c r="C264" i="2"/>
  <c r="B265" i="2"/>
  <c r="A274" i="2" a="1"/>
  <c r="A274" i="2" l="1"/>
  <c r="D274" i="2" s="1"/>
  <c r="E275" i="2"/>
  <c r="C265" i="2"/>
  <c r="B266" i="2"/>
  <c r="A275" i="2" a="1"/>
  <c r="A275" i="2" l="1"/>
  <c r="D275" i="2" s="1"/>
  <c r="E276" i="2"/>
  <c r="C266" i="2"/>
  <c r="B267" i="2"/>
  <c r="A276" i="2" a="1"/>
  <c r="A276" i="2" l="1"/>
  <c r="D276" i="2" s="1"/>
  <c r="E277" i="2"/>
  <c r="C267" i="2"/>
  <c r="B268" i="2"/>
  <c r="A277" i="2" a="1"/>
  <c r="A277" i="2" l="1"/>
  <c r="D277" i="2" s="1"/>
  <c r="E278" i="2"/>
  <c r="C268" i="2"/>
  <c r="B269" i="2"/>
  <c r="A278" i="2" a="1"/>
  <c r="A278" i="2" l="1"/>
  <c r="D278" i="2" s="1"/>
  <c r="E279" i="2"/>
  <c r="C269" i="2"/>
  <c r="B270" i="2"/>
  <c r="A279" i="2" a="1"/>
  <c r="A279" i="2" l="1"/>
  <c r="D279" i="2" s="1"/>
  <c r="E280" i="2"/>
  <c r="C270" i="2"/>
  <c r="B271" i="2"/>
  <c r="A280" i="2" a="1"/>
  <c r="A280" i="2" l="1"/>
  <c r="D280" i="2" s="1"/>
  <c r="E281" i="2"/>
  <c r="C271" i="2"/>
  <c r="B272" i="2"/>
  <c r="A281" i="2" a="1"/>
  <c r="A281" i="2" l="1"/>
  <c r="D281" i="2" s="1"/>
  <c r="E282" i="2"/>
  <c r="C272" i="2"/>
  <c r="B273" i="2"/>
  <c r="A282" i="2" a="1"/>
  <c r="A282" i="2" l="1"/>
  <c r="D282" i="2" s="1"/>
  <c r="E283" i="2"/>
  <c r="C273" i="2"/>
  <c r="B274" i="2"/>
  <c r="A283" i="2" a="1"/>
  <c r="A283" i="2" l="1"/>
  <c r="D283" i="2" s="1"/>
  <c r="E284" i="2"/>
  <c r="C274" i="2"/>
  <c r="B275" i="2"/>
  <c r="A284" i="2" a="1"/>
  <c r="A284" i="2" l="1"/>
  <c r="D284" i="2" s="1"/>
  <c r="E285" i="2"/>
  <c r="C275" i="2"/>
  <c r="B276" i="2"/>
  <c r="A285" i="2" a="1"/>
  <c r="A285" i="2" l="1"/>
  <c r="D285" i="2" s="1"/>
  <c r="E286" i="2"/>
  <c r="C276" i="2"/>
  <c r="B277" i="2"/>
  <c r="A286" i="2" a="1"/>
  <c r="A286" i="2" l="1"/>
  <c r="D286" i="2" s="1"/>
  <c r="E287" i="2"/>
  <c r="C277" i="2"/>
  <c r="B278" i="2"/>
  <c r="A287" i="2" a="1"/>
  <c r="A287" i="2" l="1"/>
  <c r="D287" i="2" s="1"/>
  <c r="E288" i="2"/>
  <c r="C278" i="2"/>
  <c r="B279" i="2"/>
  <c r="A288" i="2" a="1"/>
  <c r="A288" i="2" l="1"/>
  <c r="D288" i="2" s="1"/>
  <c r="E289" i="2"/>
  <c r="C279" i="2"/>
  <c r="B280" i="2"/>
  <c r="A289" i="2" a="1"/>
  <c r="A289" i="2" l="1"/>
  <c r="D289" i="2" s="1"/>
  <c r="E290" i="2"/>
  <c r="C280" i="2"/>
  <c r="B281" i="2"/>
  <c r="A290" i="2" a="1"/>
  <c r="A290" i="2" l="1"/>
  <c r="D290" i="2" s="1"/>
  <c r="E291" i="2"/>
  <c r="C281" i="2"/>
  <c r="B282" i="2"/>
  <c r="A291" i="2" a="1"/>
  <c r="A291" i="2" l="1"/>
  <c r="D291" i="2" s="1"/>
  <c r="E292" i="2"/>
  <c r="C282" i="2"/>
  <c r="B283" i="2"/>
  <c r="A292" i="2" a="1"/>
  <c r="A292" i="2" l="1"/>
  <c r="D292" i="2" s="1"/>
  <c r="E293" i="2"/>
  <c r="C283" i="2"/>
  <c r="B284" i="2"/>
  <c r="A293" i="2" a="1"/>
  <c r="A293" i="2" l="1"/>
  <c r="D293" i="2" s="1"/>
  <c r="E294" i="2"/>
  <c r="C284" i="2"/>
  <c r="B285" i="2"/>
  <c r="A294" i="2" a="1"/>
  <c r="A294" i="2" l="1"/>
  <c r="D294" i="2" s="1"/>
  <c r="E295" i="2"/>
  <c r="C285" i="2"/>
  <c r="B286" i="2"/>
  <c r="A295" i="2" a="1"/>
  <c r="A295" i="2" l="1"/>
  <c r="D295" i="2" s="1"/>
  <c r="E296" i="2"/>
  <c r="C286" i="2"/>
  <c r="B287" i="2"/>
  <c r="A296" i="2" a="1"/>
  <c r="A296" i="2" l="1"/>
  <c r="D296" i="2" s="1"/>
  <c r="E297" i="2"/>
  <c r="C287" i="2"/>
  <c r="B288" i="2"/>
  <c r="A297" i="2" a="1"/>
  <c r="A297" i="2" l="1"/>
  <c r="D297" i="2" s="1"/>
  <c r="E298" i="2"/>
  <c r="C288" i="2"/>
  <c r="B289" i="2"/>
  <c r="A298" i="2" a="1"/>
  <c r="A298" i="2" l="1"/>
  <c r="D298" i="2" s="1"/>
  <c r="E299" i="2"/>
  <c r="C289" i="2"/>
  <c r="B290" i="2"/>
  <c r="A299" i="2" a="1"/>
  <c r="A299" i="2" l="1"/>
  <c r="D299" i="2" s="1"/>
  <c r="E300" i="2"/>
  <c r="C290" i="2"/>
  <c r="B291" i="2"/>
  <c r="A300" i="2" a="1"/>
  <c r="A300" i="2" l="1"/>
  <c r="D300" i="2" s="1"/>
  <c r="E301" i="2"/>
  <c r="C291" i="2"/>
  <c r="B292" i="2"/>
  <c r="A301" i="2" a="1"/>
  <c r="A301" i="2" l="1"/>
  <c r="D301" i="2" s="1"/>
  <c r="E302" i="2"/>
  <c r="C292" i="2"/>
  <c r="B293" i="2"/>
  <c r="A302" i="2" a="1"/>
  <c r="A302" i="2" l="1"/>
  <c r="D302" i="2" s="1"/>
  <c r="E303" i="2"/>
  <c r="C293" i="2"/>
  <c r="B294" i="2"/>
  <c r="A303" i="2" a="1"/>
  <c r="A303" i="2" l="1"/>
  <c r="D303" i="2" s="1"/>
  <c r="E304" i="2"/>
  <c r="C294" i="2"/>
  <c r="B295" i="2"/>
  <c r="A304" i="2" a="1"/>
  <c r="A304" i="2" l="1"/>
  <c r="D304" i="2" s="1"/>
  <c r="E305" i="2"/>
  <c r="C295" i="2"/>
  <c r="B296" i="2"/>
  <c r="A305" i="2" a="1"/>
  <c r="A305" i="2" l="1"/>
  <c r="D305" i="2" s="1"/>
  <c r="E306" i="2"/>
  <c r="C296" i="2"/>
  <c r="B297" i="2"/>
  <c r="A306" i="2" a="1"/>
  <c r="A306" i="2" l="1"/>
  <c r="D306" i="2" s="1"/>
  <c r="E307" i="2"/>
  <c r="C297" i="2"/>
  <c r="B298" i="2"/>
  <c r="A307" i="2" a="1"/>
  <c r="A307" i="2" l="1"/>
  <c r="D307" i="2" s="1"/>
  <c r="E308" i="2"/>
  <c r="C298" i="2"/>
  <c r="B299" i="2"/>
  <c r="A308" i="2" a="1"/>
  <c r="A308" i="2" l="1"/>
  <c r="D308" i="2" s="1"/>
  <c r="E309" i="2"/>
  <c r="C299" i="2"/>
  <c r="B300" i="2"/>
  <c r="A309" i="2" a="1"/>
  <c r="A309" i="2" l="1"/>
  <c r="D309" i="2" s="1"/>
  <c r="E310" i="2"/>
  <c r="C300" i="2"/>
  <c r="B301" i="2"/>
  <c r="A310" i="2" a="1"/>
  <c r="A310" i="2" l="1"/>
  <c r="D310" i="2" s="1"/>
  <c r="E311" i="2"/>
  <c r="C301" i="2"/>
  <c r="B302" i="2"/>
  <c r="A311" i="2" a="1"/>
  <c r="A311" i="2" l="1"/>
  <c r="D311" i="2" s="1"/>
  <c r="E312" i="2"/>
  <c r="C302" i="2"/>
  <c r="B303" i="2"/>
  <c r="A312" i="2" a="1"/>
  <c r="A312" i="2" l="1"/>
  <c r="D312" i="2" s="1"/>
  <c r="E313" i="2"/>
  <c r="C303" i="2"/>
  <c r="B304" i="2"/>
  <c r="A313" i="2" a="1"/>
  <c r="A313" i="2" l="1"/>
  <c r="D313" i="2" s="1"/>
  <c r="E314" i="2"/>
  <c r="C304" i="2"/>
  <c r="B305" i="2"/>
  <c r="A314" i="2" a="1"/>
  <c r="A314" i="2" l="1"/>
  <c r="D314" i="2" s="1"/>
  <c r="E315" i="2"/>
  <c r="C305" i="2"/>
  <c r="B306" i="2"/>
  <c r="A315" i="2" a="1"/>
  <c r="A315" i="2" l="1"/>
  <c r="D315" i="2" s="1"/>
  <c r="E316" i="2"/>
  <c r="C306" i="2"/>
  <c r="B307" i="2"/>
  <c r="A316" i="2" a="1"/>
  <c r="A316" i="2" l="1"/>
  <c r="D316" i="2" s="1"/>
  <c r="E317" i="2"/>
  <c r="C307" i="2"/>
  <c r="B308" i="2"/>
  <c r="A317" i="2" a="1"/>
  <c r="A317" i="2" l="1"/>
  <c r="D317" i="2" s="1"/>
  <c r="E318" i="2"/>
  <c r="C308" i="2"/>
  <c r="B309" i="2"/>
  <c r="A318" i="2" a="1"/>
  <c r="A318" i="2" l="1"/>
  <c r="D318" i="2" s="1"/>
  <c r="E319" i="2"/>
  <c r="C309" i="2"/>
  <c r="B310" i="2"/>
  <c r="A319" i="2" a="1"/>
  <c r="A319" i="2" l="1"/>
  <c r="D319" i="2" s="1"/>
  <c r="E320" i="2"/>
  <c r="C310" i="2"/>
  <c r="B311" i="2"/>
  <c r="A320" i="2" a="1"/>
  <c r="A320" i="2" l="1"/>
  <c r="D320" i="2" s="1"/>
  <c r="E321" i="2"/>
  <c r="C311" i="2"/>
  <c r="B312" i="2"/>
  <c r="A321" i="2" a="1"/>
  <c r="A321" i="2" l="1"/>
  <c r="D321" i="2" s="1"/>
  <c r="E322" i="2"/>
  <c r="C312" i="2"/>
  <c r="B313" i="2"/>
  <c r="A322" i="2" a="1"/>
  <c r="A322" i="2" l="1"/>
  <c r="D322" i="2" s="1"/>
  <c r="E323" i="2"/>
  <c r="C313" i="2"/>
  <c r="B314" i="2"/>
  <c r="A323" i="2" a="1"/>
  <c r="A323" i="2" l="1"/>
  <c r="D323" i="2" s="1"/>
  <c r="E324" i="2"/>
  <c r="C314" i="2"/>
  <c r="B315" i="2"/>
  <c r="A324" i="2" a="1"/>
  <c r="A324" i="2" l="1"/>
  <c r="D324" i="2" s="1"/>
  <c r="E325" i="2"/>
  <c r="C315" i="2"/>
  <c r="B316" i="2"/>
  <c r="A325" i="2" a="1"/>
  <c r="A325" i="2" l="1"/>
  <c r="D325" i="2" s="1"/>
  <c r="E326" i="2"/>
  <c r="C316" i="2"/>
  <c r="B317" i="2"/>
  <c r="A326" i="2" a="1"/>
  <c r="A326" i="2" l="1"/>
  <c r="D326" i="2" s="1"/>
  <c r="E327" i="2"/>
  <c r="C317" i="2"/>
  <c r="B318" i="2"/>
  <c r="A327" i="2" a="1"/>
  <c r="A327" i="2" l="1"/>
  <c r="D327" i="2" s="1"/>
  <c r="E328" i="2"/>
  <c r="C318" i="2"/>
  <c r="B319" i="2"/>
  <c r="A328" i="2" a="1"/>
  <c r="A328" i="2" l="1"/>
  <c r="D328" i="2" s="1"/>
  <c r="E329" i="2"/>
  <c r="C319" i="2"/>
  <c r="B320" i="2"/>
  <c r="A329" i="2" a="1"/>
  <c r="A329" i="2" l="1"/>
  <c r="D329" i="2" s="1"/>
  <c r="E330" i="2"/>
  <c r="C320" i="2"/>
  <c r="B321" i="2"/>
  <c r="A330" i="2" a="1"/>
  <c r="A330" i="2" l="1"/>
  <c r="D330" i="2" s="1"/>
  <c r="E331" i="2"/>
  <c r="C321" i="2"/>
  <c r="B322" i="2"/>
  <c r="A331" i="2" a="1"/>
  <c r="A331" i="2" l="1"/>
  <c r="D331" i="2" s="1"/>
  <c r="E332" i="2"/>
  <c r="C322" i="2"/>
  <c r="B323" i="2"/>
  <c r="A332" i="2" a="1"/>
  <c r="A332" i="2" l="1"/>
  <c r="D332" i="2" s="1"/>
  <c r="E333" i="2"/>
  <c r="C323" i="2"/>
  <c r="B324" i="2"/>
  <c r="A333" i="2" a="1"/>
  <c r="A333" i="2" l="1"/>
  <c r="D333" i="2" s="1"/>
  <c r="E334" i="2"/>
  <c r="C324" i="2"/>
  <c r="B325" i="2"/>
  <c r="A334" i="2" a="1"/>
  <c r="A334" i="2" l="1"/>
  <c r="D334" i="2" s="1"/>
  <c r="E335" i="2"/>
  <c r="C325" i="2"/>
  <c r="B326" i="2"/>
  <c r="A335" i="2" a="1"/>
  <c r="A335" i="2" l="1"/>
  <c r="D335" i="2" s="1"/>
  <c r="E336" i="2"/>
  <c r="C326" i="2"/>
  <c r="B327" i="2"/>
  <c r="A336" i="2" a="1"/>
  <c r="A336" i="2" l="1"/>
  <c r="D336" i="2" s="1"/>
  <c r="E337" i="2"/>
  <c r="C327" i="2"/>
  <c r="B328" i="2"/>
  <c r="A337" i="2" a="1"/>
  <c r="A337" i="2" l="1"/>
  <c r="D337" i="2" s="1"/>
  <c r="E338" i="2"/>
  <c r="C328" i="2"/>
  <c r="B329" i="2"/>
  <c r="A338" i="2" a="1"/>
  <c r="A338" i="2" l="1"/>
  <c r="D338" i="2" s="1"/>
  <c r="E339" i="2"/>
  <c r="C329" i="2"/>
  <c r="B330" i="2"/>
  <c r="A339" i="2" a="1"/>
  <c r="A339" i="2" l="1"/>
  <c r="D339" i="2" s="1"/>
  <c r="E340" i="2"/>
  <c r="C330" i="2"/>
  <c r="B331" i="2"/>
  <c r="A340" i="2" a="1"/>
  <c r="A340" i="2" l="1"/>
  <c r="D340" i="2" s="1"/>
  <c r="E341" i="2"/>
  <c r="C331" i="2"/>
  <c r="B332" i="2"/>
  <c r="A341" i="2" a="1"/>
  <c r="A341" i="2" l="1"/>
  <c r="D341" i="2" s="1"/>
  <c r="E342" i="2"/>
  <c r="C332" i="2"/>
  <c r="B333" i="2"/>
  <c r="A342" i="2" a="1"/>
  <c r="A342" i="2" l="1"/>
  <c r="D342" i="2" s="1"/>
  <c r="E343" i="2"/>
  <c r="C333" i="2"/>
  <c r="B334" i="2"/>
  <c r="A343" i="2" a="1"/>
  <c r="A343" i="2" l="1"/>
  <c r="D343" i="2" s="1"/>
  <c r="E344" i="2"/>
  <c r="C334" i="2"/>
  <c r="B335" i="2"/>
  <c r="A344" i="2" a="1"/>
  <c r="A344" i="2" l="1"/>
  <c r="D344" i="2" s="1"/>
  <c r="E345" i="2"/>
  <c r="C335" i="2"/>
  <c r="B336" i="2"/>
  <c r="A345" i="2" a="1"/>
  <c r="A345" i="2" l="1"/>
  <c r="D345" i="2" s="1"/>
  <c r="E346" i="2"/>
  <c r="C336" i="2"/>
  <c r="B337" i="2"/>
  <c r="A346" i="2" a="1"/>
  <c r="A346" i="2" l="1"/>
  <c r="D346" i="2" s="1"/>
  <c r="E347" i="2"/>
  <c r="C337" i="2"/>
  <c r="B338" i="2"/>
  <c r="A347" i="2" a="1"/>
  <c r="A347" i="2" l="1"/>
  <c r="D347" i="2" s="1"/>
  <c r="E348" i="2"/>
  <c r="C338" i="2"/>
  <c r="B339" i="2"/>
  <c r="A348" i="2" a="1"/>
  <c r="A348" i="2" l="1"/>
  <c r="D348" i="2" s="1"/>
  <c r="E349" i="2"/>
  <c r="C339" i="2"/>
  <c r="B340" i="2"/>
  <c r="A349" i="2" a="1"/>
  <c r="A349" i="2" l="1"/>
  <c r="D349" i="2" s="1"/>
  <c r="E350" i="2"/>
  <c r="C340" i="2"/>
  <c r="B341" i="2"/>
  <c r="A350" i="2" a="1"/>
  <c r="A350" i="2" l="1"/>
  <c r="D350" i="2" s="1"/>
  <c r="E351" i="2"/>
  <c r="C341" i="2"/>
  <c r="B342" i="2"/>
  <c r="A351" i="2" a="1"/>
  <c r="A351" i="2" l="1"/>
  <c r="D351" i="2" s="1"/>
  <c r="E352" i="2"/>
  <c r="C342" i="2"/>
  <c r="B343" i="2"/>
  <c r="A352" i="2" a="1"/>
  <c r="A352" i="2" l="1"/>
  <c r="D352" i="2" s="1"/>
  <c r="E353" i="2"/>
  <c r="C343" i="2"/>
  <c r="B344" i="2"/>
  <c r="A353" i="2" a="1"/>
  <c r="A353" i="2" l="1"/>
  <c r="D353" i="2" s="1"/>
  <c r="E354" i="2"/>
  <c r="C344" i="2"/>
  <c r="B345" i="2"/>
  <c r="A354" i="2" a="1"/>
  <c r="A354" i="2" l="1"/>
  <c r="D354" i="2" s="1"/>
  <c r="E355" i="2"/>
  <c r="C345" i="2"/>
  <c r="B346" i="2"/>
  <c r="A355" i="2" a="1"/>
  <c r="A355" i="2" l="1"/>
  <c r="D355" i="2" s="1"/>
  <c r="E356" i="2"/>
  <c r="C346" i="2"/>
  <c r="B347" i="2"/>
  <c r="A356" i="2" a="1"/>
  <c r="A356" i="2" l="1"/>
  <c r="D356" i="2" s="1"/>
  <c r="E357" i="2"/>
  <c r="C347" i="2"/>
  <c r="B348" i="2"/>
  <c r="A357" i="2" a="1"/>
  <c r="A357" i="2" l="1"/>
  <c r="D357" i="2" s="1"/>
  <c r="E358" i="2"/>
  <c r="C348" i="2"/>
  <c r="B349" i="2"/>
  <c r="A358" i="2" a="1"/>
  <c r="A358" i="2" l="1"/>
  <c r="D358" i="2" s="1"/>
  <c r="E359" i="2"/>
  <c r="C349" i="2"/>
  <c r="B350" i="2"/>
  <c r="A359" i="2" a="1"/>
  <c r="A359" i="2" l="1"/>
  <c r="D359" i="2" s="1"/>
  <c r="E360" i="2"/>
  <c r="C350" i="2"/>
  <c r="B351" i="2"/>
  <c r="A360" i="2" a="1"/>
  <c r="A360" i="2" l="1"/>
  <c r="D360" i="2" s="1"/>
  <c r="E361" i="2"/>
  <c r="C351" i="2"/>
  <c r="B352" i="2"/>
  <c r="A361" i="2" a="1"/>
  <c r="A361" i="2" l="1"/>
  <c r="D361" i="2" s="1"/>
  <c r="E362" i="2"/>
  <c r="C352" i="2"/>
  <c r="B353" i="2"/>
  <c r="A362" i="2" a="1"/>
  <c r="A362" i="2" l="1"/>
  <c r="D362" i="2" s="1"/>
  <c r="E363" i="2"/>
  <c r="C353" i="2"/>
  <c r="B354" i="2"/>
  <c r="A363" i="2" a="1"/>
  <c r="A363" i="2" l="1"/>
  <c r="D363" i="2" s="1"/>
  <c r="E364" i="2"/>
  <c r="C354" i="2"/>
  <c r="B355" i="2"/>
  <c r="A364" i="2" a="1"/>
  <c r="A364" i="2" l="1"/>
  <c r="D364" i="2" s="1"/>
  <c r="E365" i="2"/>
  <c r="C355" i="2"/>
  <c r="B356" i="2"/>
  <c r="A365" i="2" a="1"/>
  <c r="A365" i="2" l="1"/>
  <c r="D365" i="2" s="1"/>
  <c r="E366" i="2"/>
  <c r="C356" i="2"/>
  <c r="B357" i="2"/>
  <c r="A366" i="2" a="1"/>
  <c r="A366" i="2" l="1"/>
  <c r="D366" i="2" s="1"/>
  <c r="E367" i="2"/>
  <c r="C357" i="2"/>
  <c r="B358" i="2"/>
  <c r="A367" i="2" a="1"/>
  <c r="A367" i="2" l="1"/>
  <c r="D367" i="2" s="1"/>
  <c r="E368" i="2"/>
  <c r="C358" i="2"/>
  <c r="B359" i="2"/>
  <c r="A368" i="2" a="1"/>
  <c r="A368" i="2" l="1"/>
  <c r="D368" i="2" s="1"/>
  <c r="E369" i="2"/>
  <c r="C359" i="2"/>
  <c r="B360" i="2"/>
  <c r="A369" i="2" a="1"/>
  <c r="A369" i="2" l="1"/>
  <c r="D369" i="2" s="1"/>
  <c r="E370" i="2"/>
  <c r="C360" i="2"/>
  <c r="B361" i="2"/>
  <c r="A370" i="2" a="1"/>
  <c r="A370" i="2" l="1"/>
  <c r="D370" i="2" s="1"/>
  <c r="E371" i="2"/>
  <c r="C361" i="2"/>
  <c r="B362" i="2"/>
  <c r="A371" i="2" a="1"/>
  <c r="A371" i="2" l="1"/>
  <c r="D371" i="2" s="1"/>
  <c r="E372" i="2"/>
  <c r="C362" i="2"/>
  <c r="B363" i="2"/>
  <c r="A372" i="2" a="1"/>
  <c r="A372" i="2" l="1"/>
  <c r="D372" i="2" s="1"/>
  <c r="E373" i="2"/>
  <c r="C363" i="2"/>
  <c r="B364" i="2"/>
  <c r="A373" i="2" a="1"/>
  <c r="A373" i="2" l="1"/>
  <c r="D373" i="2" s="1"/>
  <c r="E374" i="2"/>
  <c r="C364" i="2"/>
  <c r="B365" i="2"/>
  <c r="A374" i="2" a="1"/>
  <c r="A374" i="2" l="1"/>
  <c r="D374" i="2" s="1"/>
  <c r="E375" i="2"/>
  <c r="C365" i="2"/>
  <c r="B366" i="2"/>
  <c r="A375" i="2" a="1"/>
  <c r="A375" i="2" l="1"/>
  <c r="D375" i="2" s="1"/>
  <c r="E376" i="2"/>
  <c r="C366" i="2"/>
  <c r="B367" i="2"/>
  <c r="A376" i="2" a="1"/>
  <c r="A376" i="2" l="1"/>
  <c r="D376" i="2" s="1"/>
  <c r="E377" i="2"/>
  <c r="C367" i="2"/>
  <c r="B368" i="2"/>
  <c r="A377" i="2" a="1"/>
  <c r="A377" i="2" l="1"/>
  <c r="D377" i="2" s="1"/>
  <c r="E378" i="2"/>
  <c r="C368" i="2"/>
  <c r="B369" i="2"/>
  <c r="A378" i="2" a="1"/>
  <c r="A378" i="2" l="1"/>
  <c r="D378" i="2" s="1"/>
  <c r="E379" i="2"/>
  <c r="C369" i="2"/>
  <c r="B370" i="2"/>
  <c r="A379" i="2" a="1"/>
  <c r="A379" i="2" l="1"/>
  <c r="D379" i="2" s="1"/>
  <c r="E380" i="2"/>
  <c r="C370" i="2"/>
  <c r="B371" i="2"/>
  <c r="A380" i="2" a="1"/>
  <c r="A380" i="2" l="1"/>
  <c r="D380" i="2" s="1"/>
  <c r="E381" i="2"/>
  <c r="C371" i="2"/>
  <c r="B372" i="2"/>
  <c r="A381" i="2" a="1"/>
  <c r="A381" i="2" l="1"/>
  <c r="D381" i="2" s="1"/>
  <c r="E382" i="2"/>
  <c r="C372" i="2"/>
  <c r="B373" i="2"/>
  <c r="A382" i="2" a="1"/>
  <c r="A382" i="2" l="1"/>
  <c r="D382" i="2" s="1"/>
  <c r="E383" i="2"/>
  <c r="C373" i="2"/>
  <c r="B374" i="2"/>
  <c r="A383" i="2" a="1"/>
  <c r="A383" i="2" l="1"/>
  <c r="D383" i="2" s="1"/>
  <c r="E384" i="2"/>
  <c r="C374" i="2"/>
  <c r="B375" i="2"/>
  <c r="A384" i="2" a="1"/>
  <c r="A384" i="2" l="1"/>
  <c r="D384" i="2" s="1"/>
  <c r="E385" i="2"/>
  <c r="C375" i="2"/>
  <c r="B376" i="2"/>
  <c r="A385" i="2" a="1"/>
  <c r="A385" i="2" l="1"/>
  <c r="D385" i="2" s="1"/>
  <c r="E386" i="2"/>
  <c r="C376" i="2"/>
  <c r="B377" i="2"/>
  <c r="A386" i="2" a="1"/>
  <c r="A386" i="2" l="1"/>
  <c r="D386" i="2" s="1"/>
  <c r="E387" i="2"/>
  <c r="C377" i="2"/>
  <c r="B378" i="2"/>
  <c r="A387" i="2" a="1"/>
  <c r="A387" i="2" l="1"/>
  <c r="D387" i="2" s="1"/>
  <c r="E388" i="2"/>
  <c r="C378" i="2"/>
  <c r="B379" i="2"/>
  <c r="A388" i="2" a="1"/>
  <c r="A388" i="2" l="1"/>
  <c r="D388" i="2" s="1"/>
  <c r="E389" i="2"/>
  <c r="C379" i="2"/>
  <c r="B380" i="2"/>
  <c r="A389" i="2" a="1"/>
  <c r="A389" i="2" l="1"/>
  <c r="D389" i="2" s="1"/>
  <c r="E390" i="2"/>
  <c r="C380" i="2"/>
  <c r="B381" i="2"/>
  <c r="A390" i="2" a="1"/>
  <c r="A390" i="2" l="1"/>
  <c r="D390" i="2" s="1"/>
  <c r="E391" i="2"/>
  <c r="C381" i="2"/>
  <c r="B382" i="2"/>
  <c r="A391" i="2" a="1"/>
  <c r="A391" i="2" l="1"/>
  <c r="D391" i="2" s="1"/>
  <c r="E392" i="2"/>
  <c r="C382" i="2"/>
  <c r="B383" i="2"/>
  <c r="A392" i="2" a="1"/>
  <c r="A392" i="2" l="1"/>
  <c r="D392" i="2" s="1"/>
  <c r="E393" i="2"/>
  <c r="C383" i="2"/>
  <c r="B384" i="2"/>
  <c r="A393" i="2" a="1"/>
  <c r="A393" i="2" l="1"/>
  <c r="D393" i="2" s="1"/>
  <c r="E394" i="2"/>
  <c r="C384" i="2"/>
  <c r="B385" i="2"/>
  <c r="A394" i="2" a="1"/>
  <c r="A394" i="2" l="1"/>
  <c r="D394" i="2" s="1"/>
  <c r="E395" i="2"/>
  <c r="C385" i="2"/>
  <c r="B386" i="2"/>
  <c r="A395" i="2" a="1"/>
  <c r="A395" i="2" l="1"/>
  <c r="D395" i="2" s="1"/>
  <c r="E396" i="2"/>
  <c r="C386" i="2"/>
  <c r="B387" i="2"/>
  <c r="A396" i="2" a="1"/>
  <c r="A396" i="2" l="1"/>
  <c r="D396" i="2" s="1"/>
  <c r="E397" i="2"/>
  <c r="C387" i="2"/>
  <c r="B388" i="2"/>
  <c r="A397" i="2" a="1"/>
  <c r="A397" i="2" l="1"/>
  <c r="D397" i="2" s="1"/>
  <c r="E398" i="2"/>
  <c r="C388" i="2"/>
  <c r="B389" i="2"/>
  <c r="A398" i="2" a="1"/>
  <c r="A398" i="2" l="1"/>
  <c r="D398" i="2" s="1"/>
  <c r="E399" i="2"/>
  <c r="C389" i="2"/>
  <c r="B390" i="2"/>
  <c r="A399" i="2" a="1"/>
  <c r="A399" i="2" l="1"/>
  <c r="D399" i="2" s="1"/>
  <c r="E400" i="2"/>
  <c r="C390" i="2"/>
  <c r="B391" i="2"/>
  <c r="A400" i="2" a="1"/>
  <c r="A400" i="2" l="1"/>
  <c r="D400" i="2" s="1"/>
  <c r="E401" i="2"/>
  <c r="C391" i="2"/>
  <c r="B392" i="2"/>
  <c r="A401" i="2" a="1"/>
  <c r="A401" i="2" l="1"/>
  <c r="D401" i="2" s="1"/>
  <c r="E402" i="2"/>
  <c r="C392" i="2"/>
  <c r="B393" i="2"/>
  <c r="A402" i="2" a="1"/>
  <c r="A402" i="2" l="1"/>
  <c r="D402" i="2" s="1"/>
  <c r="E403" i="2"/>
  <c r="C393" i="2"/>
  <c r="B394" i="2"/>
  <c r="A403" i="2" a="1"/>
  <c r="A403" i="2" l="1"/>
  <c r="D403" i="2" s="1"/>
  <c r="E404" i="2"/>
  <c r="C394" i="2"/>
  <c r="B395" i="2"/>
  <c r="A404" i="2" a="1"/>
  <c r="A404" i="2" l="1"/>
  <c r="D404" i="2" s="1"/>
  <c r="E405" i="2"/>
  <c r="C395" i="2"/>
  <c r="B396" i="2"/>
  <c r="A405" i="2" a="1"/>
  <c r="A405" i="2" l="1"/>
  <c r="D405" i="2" s="1"/>
  <c r="E406" i="2"/>
  <c r="C396" i="2"/>
  <c r="B397" i="2"/>
  <c r="A406" i="2" a="1"/>
  <c r="A406" i="2" l="1"/>
  <c r="D406" i="2" s="1"/>
  <c r="E407" i="2"/>
  <c r="C397" i="2"/>
  <c r="B398" i="2"/>
  <c r="A407" i="2" a="1"/>
  <c r="A407" i="2" l="1"/>
  <c r="D407" i="2" s="1"/>
  <c r="E408" i="2"/>
  <c r="C398" i="2"/>
  <c r="B399" i="2"/>
  <c r="A408" i="2" a="1"/>
  <c r="A408" i="2" l="1"/>
  <c r="D408" i="2" s="1"/>
  <c r="E409" i="2"/>
  <c r="C399" i="2"/>
  <c r="B400" i="2"/>
  <c r="A409" i="2" a="1"/>
  <c r="A409" i="2" l="1"/>
  <c r="D409" i="2" s="1"/>
  <c r="E410" i="2"/>
  <c r="C400" i="2"/>
  <c r="B401" i="2"/>
  <c r="A410" i="2" a="1"/>
  <c r="A410" i="2" l="1"/>
  <c r="D410" i="2" s="1"/>
  <c r="E411" i="2"/>
  <c r="C401" i="2"/>
  <c r="B402" i="2"/>
  <c r="A411" i="2" a="1"/>
  <c r="A411" i="2" l="1"/>
  <c r="D411" i="2" s="1"/>
  <c r="E412" i="2"/>
  <c r="C402" i="2"/>
  <c r="B403" i="2"/>
  <c r="A412" i="2" a="1"/>
  <c r="A412" i="2" l="1"/>
  <c r="D412" i="2" s="1"/>
  <c r="E413" i="2"/>
  <c r="C403" i="2"/>
  <c r="B404" i="2"/>
  <c r="A413" i="2" a="1"/>
  <c r="A413" i="2" l="1"/>
  <c r="D413" i="2" s="1"/>
  <c r="E414" i="2"/>
  <c r="C404" i="2"/>
  <c r="B405" i="2"/>
  <c r="A414" i="2" a="1"/>
  <c r="A414" i="2" l="1"/>
  <c r="D414" i="2" s="1"/>
  <c r="E415" i="2"/>
  <c r="C405" i="2"/>
  <c r="B406" i="2"/>
  <c r="A415" i="2" a="1"/>
  <c r="A415" i="2" l="1"/>
  <c r="D415" i="2" s="1"/>
  <c r="E416" i="2"/>
  <c r="C406" i="2"/>
  <c r="B407" i="2"/>
  <c r="A416" i="2" a="1"/>
  <c r="A416" i="2" l="1"/>
  <c r="D416" i="2" s="1"/>
  <c r="E417" i="2"/>
  <c r="C407" i="2"/>
  <c r="B408" i="2"/>
  <c r="A417" i="2" a="1"/>
  <c r="A417" i="2" l="1"/>
  <c r="D417" i="2" s="1"/>
  <c r="E418" i="2"/>
  <c r="C408" i="2"/>
  <c r="B409" i="2"/>
  <c r="A418" i="2" a="1"/>
  <c r="A418" i="2" l="1"/>
  <c r="D418" i="2" s="1"/>
  <c r="E419" i="2"/>
  <c r="C409" i="2"/>
  <c r="B410" i="2"/>
  <c r="A419" i="2" a="1"/>
  <c r="A419" i="2" l="1"/>
  <c r="D419" i="2" s="1"/>
  <c r="E420" i="2"/>
  <c r="C410" i="2"/>
  <c r="B411" i="2"/>
  <c r="A420" i="2" a="1"/>
  <c r="A420" i="2" l="1"/>
  <c r="D420" i="2" s="1"/>
  <c r="E421" i="2"/>
  <c r="C411" i="2"/>
  <c r="B412" i="2"/>
  <c r="A421" i="2" a="1"/>
  <c r="A421" i="2" l="1"/>
  <c r="D421" i="2" s="1"/>
  <c r="E422" i="2"/>
  <c r="C412" i="2"/>
  <c r="B413" i="2"/>
  <c r="A422" i="2" a="1"/>
  <c r="A422" i="2" l="1"/>
  <c r="D422" i="2" s="1"/>
  <c r="E423" i="2"/>
  <c r="C413" i="2"/>
  <c r="B414" i="2"/>
  <c r="A423" i="2" a="1"/>
  <c r="A423" i="2" l="1"/>
  <c r="D423" i="2" s="1"/>
  <c r="E424" i="2"/>
  <c r="C414" i="2"/>
  <c r="B415" i="2"/>
  <c r="A424" i="2" a="1"/>
  <c r="A424" i="2" l="1"/>
  <c r="D424" i="2" s="1"/>
  <c r="E425" i="2"/>
  <c r="C415" i="2"/>
  <c r="B416" i="2"/>
  <c r="A425" i="2" a="1"/>
  <c r="A425" i="2" l="1"/>
  <c r="D425" i="2" s="1"/>
  <c r="E426" i="2"/>
  <c r="C416" i="2"/>
  <c r="B417" i="2"/>
  <c r="A426" i="2" a="1"/>
  <c r="A426" i="2" l="1"/>
  <c r="D426" i="2" s="1"/>
  <c r="E427" i="2"/>
  <c r="C417" i="2"/>
  <c r="B418" i="2"/>
  <c r="A427" i="2" a="1"/>
  <c r="A427" i="2" l="1"/>
  <c r="D427" i="2" s="1"/>
  <c r="E428" i="2"/>
  <c r="C418" i="2"/>
  <c r="B419" i="2"/>
  <c r="A428" i="2" a="1"/>
  <c r="A428" i="2" l="1"/>
  <c r="D428" i="2" s="1"/>
  <c r="E429" i="2"/>
  <c r="C419" i="2"/>
  <c r="B420" i="2"/>
  <c r="A429" i="2" a="1"/>
  <c r="A429" i="2" l="1"/>
  <c r="D429" i="2" s="1"/>
  <c r="E430" i="2"/>
  <c r="C420" i="2"/>
  <c r="B421" i="2"/>
  <c r="A430" i="2" a="1"/>
  <c r="A430" i="2" l="1"/>
  <c r="D430" i="2" s="1"/>
  <c r="E431" i="2"/>
  <c r="C421" i="2"/>
  <c r="B422" i="2"/>
  <c r="A431" i="2" a="1"/>
  <c r="A431" i="2" l="1"/>
  <c r="D431" i="2" s="1"/>
  <c r="E432" i="2"/>
  <c r="C422" i="2"/>
  <c r="B423" i="2"/>
  <c r="A432" i="2" a="1"/>
  <c r="A432" i="2" l="1"/>
  <c r="D432" i="2" s="1"/>
  <c r="E433" i="2"/>
  <c r="C423" i="2"/>
  <c r="B424" i="2"/>
  <c r="A433" i="2" a="1"/>
  <c r="A433" i="2" l="1"/>
  <c r="D433" i="2" s="1"/>
  <c r="E434" i="2"/>
  <c r="C424" i="2"/>
  <c r="B425" i="2"/>
  <c r="A434" i="2" a="1"/>
  <c r="A434" i="2" l="1"/>
  <c r="D434" i="2" s="1"/>
  <c r="E435" i="2"/>
  <c r="C425" i="2"/>
  <c r="B426" i="2"/>
  <c r="A435" i="2" a="1"/>
  <c r="A435" i="2" l="1"/>
  <c r="D435" i="2" s="1"/>
  <c r="E436" i="2"/>
  <c r="C426" i="2"/>
  <c r="B427" i="2"/>
  <c r="A436" i="2" a="1"/>
  <c r="A436" i="2" l="1"/>
  <c r="D436" i="2" s="1"/>
  <c r="E437" i="2"/>
  <c r="C427" i="2"/>
  <c r="B428" i="2"/>
  <c r="A437" i="2" a="1"/>
  <c r="A437" i="2" l="1"/>
  <c r="D437" i="2" s="1"/>
  <c r="E438" i="2"/>
  <c r="C428" i="2"/>
  <c r="B429" i="2"/>
  <c r="A438" i="2" a="1"/>
  <c r="A438" i="2" l="1"/>
  <c r="D438" i="2" s="1"/>
  <c r="E439" i="2"/>
  <c r="C429" i="2"/>
  <c r="B430" i="2"/>
  <c r="A439" i="2" a="1"/>
  <c r="A439" i="2" l="1"/>
  <c r="D439" i="2" s="1"/>
  <c r="E440" i="2"/>
  <c r="C430" i="2"/>
  <c r="B431" i="2"/>
  <c r="A440" i="2" a="1"/>
  <c r="A440" i="2" l="1"/>
  <c r="D440" i="2" s="1"/>
  <c r="E441" i="2"/>
  <c r="C431" i="2"/>
  <c r="B432" i="2"/>
  <c r="A441" i="2" a="1"/>
  <c r="A441" i="2" l="1"/>
  <c r="D441" i="2" s="1"/>
  <c r="E442" i="2"/>
  <c r="C432" i="2"/>
  <c r="B433" i="2"/>
  <c r="A442" i="2" a="1"/>
  <c r="A442" i="2" l="1"/>
  <c r="D442" i="2" s="1"/>
  <c r="E443" i="2"/>
  <c r="C433" i="2"/>
  <c r="B434" i="2"/>
  <c r="A443" i="2" a="1"/>
  <c r="A443" i="2" l="1"/>
  <c r="D443" i="2" s="1"/>
  <c r="E444" i="2"/>
  <c r="C434" i="2"/>
  <c r="B435" i="2"/>
  <c r="A444" i="2" a="1"/>
  <c r="A444" i="2" l="1"/>
  <c r="D444" i="2" s="1"/>
  <c r="E445" i="2"/>
  <c r="C435" i="2"/>
  <c r="A445" i="2" a="1"/>
  <c r="A445" i="2" l="1"/>
  <c r="D445" i="2" s="1"/>
  <c r="E446" i="2"/>
  <c r="B436" i="2"/>
  <c r="A446" i="2" a="1"/>
  <c r="A446" i="2" l="1"/>
  <c r="D446" i="2" s="1"/>
  <c r="E447" i="2"/>
  <c r="C436" i="2"/>
  <c r="B437" i="2"/>
  <c r="A447" i="2" a="1"/>
  <c r="A447" i="2" l="1"/>
  <c r="D447" i="2" s="1"/>
  <c r="E448" i="2"/>
  <c r="C437" i="2"/>
  <c r="B438" i="2"/>
  <c r="A448" i="2" a="1"/>
  <c r="A448" i="2" l="1"/>
  <c r="D448" i="2" s="1"/>
  <c r="E449" i="2"/>
  <c r="C438" i="2"/>
  <c r="B439" i="2"/>
  <c r="A449" i="2" a="1"/>
  <c r="A449" i="2" l="1"/>
  <c r="D449" i="2" s="1"/>
  <c r="E450" i="2"/>
  <c r="C439" i="2"/>
  <c r="B440" i="2"/>
  <c r="A450" i="2" a="1"/>
  <c r="A450" i="2" l="1"/>
  <c r="D450" i="2" s="1"/>
  <c r="E451" i="2"/>
  <c r="C440" i="2"/>
  <c r="B441" i="2"/>
  <c r="A451" i="2" a="1"/>
  <c r="A451" i="2" l="1"/>
  <c r="D451" i="2" s="1"/>
  <c r="E452" i="2"/>
  <c r="C441" i="2"/>
  <c r="B442" i="2"/>
  <c r="A452" i="2" a="1"/>
  <c r="A452" i="2" l="1"/>
  <c r="D452" i="2" s="1"/>
  <c r="E453" i="2"/>
  <c r="C442" i="2"/>
  <c r="B443" i="2"/>
  <c r="A453" i="2" a="1"/>
  <c r="A453" i="2" l="1"/>
  <c r="D453" i="2" s="1"/>
  <c r="E454" i="2"/>
  <c r="C443" i="2"/>
  <c r="B444" i="2"/>
  <c r="A454" i="2" a="1"/>
  <c r="A454" i="2" l="1"/>
  <c r="D454" i="2" s="1"/>
  <c r="E455" i="2"/>
  <c r="C444" i="2"/>
  <c r="B445" i="2"/>
  <c r="A455" i="2" a="1"/>
  <c r="A455" i="2" l="1"/>
  <c r="D455" i="2" s="1"/>
  <c r="E456" i="2"/>
  <c r="C445" i="2"/>
  <c r="B446" i="2"/>
  <c r="A456" i="2" a="1"/>
  <c r="A456" i="2" l="1"/>
  <c r="D456" i="2" s="1"/>
  <c r="E457" i="2"/>
  <c r="C446" i="2"/>
  <c r="B447" i="2"/>
  <c r="A457" i="2" a="1"/>
  <c r="A457" i="2" l="1"/>
  <c r="D457" i="2" s="1"/>
  <c r="E458" i="2"/>
  <c r="C447" i="2"/>
  <c r="B448" i="2"/>
  <c r="A458" i="2" a="1"/>
  <c r="A458" i="2" l="1"/>
  <c r="D458" i="2" s="1"/>
  <c r="E459" i="2"/>
  <c r="C448" i="2"/>
  <c r="B449" i="2"/>
  <c r="A459" i="2" a="1"/>
  <c r="A459" i="2" l="1"/>
  <c r="D459" i="2" s="1"/>
  <c r="E460" i="2"/>
  <c r="C449" i="2"/>
  <c r="B450" i="2"/>
  <c r="A460" i="2" a="1"/>
  <c r="A460" i="2" l="1"/>
  <c r="D460" i="2" s="1"/>
  <c r="E461" i="2"/>
  <c r="C450" i="2"/>
  <c r="B451" i="2"/>
  <c r="A461" i="2" a="1"/>
  <c r="A461" i="2" l="1"/>
  <c r="D461" i="2" s="1"/>
  <c r="E462" i="2"/>
  <c r="C451" i="2"/>
  <c r="B452" i="2"/>
  <c r="A462" i="2" a="1"/>
  <c r="A462" i="2" l="1"/>
  <c r="D462" i="2" s="1"/>
  <c r="E463" i="2"/>
  <c r="C452" i="2"/>
  <c r="B453" i="2"/>
  <c r="A463" i="2" a="1"/>
  <c r="A463" i="2" l="1"/>
  <c r="D463" i="2" s="1"/>
  <c r="E464" i="2"/>
  <c r="C453" i="2"/>
  <c r="B454" i="2"/>
  <c r="A464" i="2" a="1"/>
  <c r="A464" i="2" l="1"/>
  <c r="D464" i="2" s="1"/>
  <c r="E465" i="2"/>
  <c r="C454" i="2"/>
  <c r="B455" i="2"/>
  <c r="A465" i="2" a="1"/>
  <c r="A465" i="2" l="1"/>
  <c r="D465" i="2" s="1"/>
  <c r="E466" i="2"/>
  <c r="C455" i="2"/>
  <c r="B456" i="2"/>
  <c r="A466" i="2" a="1"/>
  <c r="A466" i="2" l="1"/>
  <c r="D466" i="2" s="1"/>
  <c r="E467" i="2"/>
  <c r="C456" i="2"/>
  <c r="B457" i="2"/>
  <c r="A467" i="2" a="1"/>
  <c r="A467" i="2" l="1"/>
  <c r="D467" i="2" s="1"/>
  <c r="E468" i="2"/>
  <c r="C457" i="2"/>
  <c r="B458" i="2"/>
  <c r="A468" i="2" a="1"/>
  <c r="A468" i="2" l="1"/>
  <c r="D468" i="2" s="1"/>
  <c r="E469" i="2"/>
  <c r="C458" i="2"/>
  <c r="B459" i="2"/>
  <c r="A469" i="2" a="1"/>
  <c r="A469" i="2" l="1"/>
  <c r="D469" i="2" s="1"/>
  <c r="E470" i="2"/>
  <c r="C459" i="2"/>
  <c r="B460" i="2"/>
  <c r="A470" i="2" a="1"/>
  <c r="A470" i="2" l="1"/>
  <c r="D470" i="2" s="1"/>
  <c r="E471" i="2"/>
  <c r="C460" i="2"/>
  <c r="B461" i="2"/>
  <c r="A471" i="2" a="1"/>
  <c r="A471" i="2" l="1"/>
  <c r="D471" i="2" s="1"/>
  <c r="E472" i="2"/>
  <c r="C461" i="2"/>
  <c r="B462" i="2"/>
  <c r="A472" i="2" a="1"/>
  <c r="A472" i="2" l="1"/>
  <c r="D472" i="2" s="1"/>
  <c r="E473" i="2"/>
  <c r="C462" i="2"/>
  <c r="B463" i="2"/>
  <c r="A473" i="2" a="1"/>
  <c r="A473" i="2" l="1"/>
  <c r="D473" i="2" s="1"/>
  <c r="E474" i="2"/>
  <c r="C463" i="2"/>
  <c r="B464" i="2"/>
  <c r="A474" i="2" a="1"/>
  <c r="A474" i="2" l="1"/>
  <c r="D474" i="2" s="1"/>
  <c r="E475" i="2"/>
  <c r="C464" i="2"/>
  <c r="B465" i="2"/>
  <c r="A475" i="2" a="1"/>
  <c r="A475" i="2" l="1"/>
  <c r="D475" i="2" s="1"/>
  <c r="E476" i="2"/>
  <c r="C465" i="2"/>
  <c r="B466" i="2"/>
  <c r="A476" i="2" a="1"/>
  <c r="A476" i="2" l="1"/>
  <c r="D476" i="2" s="1"/>
  <c r="E477" i="2"/>
  <c r="C466" i="2"/>
  <c r="B467" i="2"/>
  <c r="A477" i="2" a="1"/>
  <c r="A477" i="2" l="1"/>
  <c r="D477" i="2" s="1"/>
  <c r="E478" i="2"/>
  <c r="C467" i="2"/>
  <c r="B468" i="2"/>
  <c r="A478" i="2" a="1"/>
  <c r="A478" i="2" l="1"/>
  <c r="D478" i="2" s="1"/>
  <c r="E479" i="2"/>
  <c r="C468" i="2"/>
  <c r="B469" i="2"/>
  <c r="A479" i="2" a="1"/>
  <c r="A479" i="2" l="1"/>
  <c r="D479" i="2" s="1"/>
  <c r="E480" i="2"/>
  <c r="C469" i="2"/>
  <c r="B470" i="2"/>
  <c r="A480" i="2" a="1"/>
  <c r="A480" i="2" l="1"/>
  <c r="D480" i="2" s="1"/>
  <c r="E481" i="2"/>
  <c r="C470" i="2"/>
  <c r="B471" i="2"/>
  <c r="A481" i="2" a="1"/>
  <c r="A481" i="2" l="1"/>
  <c r="D481" i="2" s="1"/>
  <c r="E482" i="2"/>
  <c r="C471" i="2"/>
  <c r="B472" i="2"/>
  <c r="A482" i="2" a="1"/>
  <c r="A482" i="2" l="1"/>
  <c r="D482" i="2" s="1"/>
  <c r="E483" i="2"/>
  <c r="C472" i="2"/>
  <c r="B473" i="2"/>
  <c r="A483" i="2" a="1"/>
  <c r="A483" i="2" l="1"/>
  <c r="D483" i="2" s="1"/>
  <c r="E484" i="2"/>
  <c r="C473" i="2"/>
  <c r="B474" i="2"/>
  <c r="A484" i="2" a="1"/>
  <c r="A484" i="2" l="1"/>
  <c r="D484" i="2" s="1"/>
  <c r="E485" i="2"/>
  <c r="C474" i="2"/>
  <c r="B475" i="2"/>
  <c r="A485" i="2" a="1"/>
  <c r="A485" i="2" l="1"/>
  <c r="D485" i="2" s="1"/>
  <c r="E486" i="2"/>
  <c r="C475" i="2"/>
  <c r="B476" i="2"/>
  <c r="A486" i="2" a="1"/>
  <c r="A486" i="2" l="1"/>
  <c r="D486" i="2" s="1"/>
  <c r="E487" i="2"/>
  <c r="C476" i="2"/>
  <c r="B477" i="2"/>
  <c r="A487" i="2" a="1"/>
  <c r="A487" i="2" l="1"/>
  <c r="D487" i="2" s="1"/>
  <c r="E488" i="2"/>
  <c r="C477" i="2"/>
  <c r="B478" i="2"/>
  <c r="A488" i="2" a="1"/>
  <c r="A488" i="2" l="1"/>
  <c r="D488" i="2" s="1"/>
  <c r="E489" i="2"/>
  <c r="C478" i="2"/>
  <c r="B479" i="2"/>
  <c r="A489" i="2" a="1"/>
  <c r="A489" i="2" l="1"/>
  <c r="D489" i="2" s="1"/>
  <c r="E490" i="2"/>
  <c r="C479" i="2"/>
  <c r="B480" i="2"/>
  <c r="A490" i="2" a="1"/>
  <c r="A490" i="2" l="1"/>
  <c r="D490" i="2" s="1"/>
  <c r="E491" i="2"/>
  <c r="C480" i="2"/>
  <c r="B481" i="2"/>
  <c r="A491" i="2" a="1"/>
  <c r="A491" i="2" l="1"/>
  <c r="D491" i="2" s="1"/>
  <c r="E492" i="2"/>
  <c r="C481" i="2"/>
  <c r="B482" i="2"/>
  <c r="A492" i="2" a="1"/>
  <c r="A492" i="2" l="1"/>
  <c r="D492" i="2" s="1"/>
  <c r="E493" i="2"/>
  <c r="C482" i="2"/>
  <c r="B483" i="2"/>
  <c r="A493" i="2" a="1"/>
  <c r="A493" i="2" l="1"/>
  <c r="D493" i="2" s="1"/>
  <c r="E494" i="2"/>
  <c r="C483" i="2"/>
  <c r="B484" i="2"/>
  <c r="A494" i="2" a="1"/>
  <c r="A494" i="2" l="1"/>
  <c r="D494" i="2" s="1"/>
  <c r="E495" i="2"/>
  <c r="C484" i="2"/>
  <c r="B485" i="2"/>
  <c r="A495" i="2" a="1"/>
  <c r="A495" i="2" l="1"/>
  <c r="D495" i="2" s="1"/>
  <c r="E496" i="2"/>
  <c r="C485" i="2"/>
  <c r="B486" i="2"/>
  <c r="A496" i="2" a="1"/>
  <c r="A496" i="2" l="1"/>
  <c r="D496" i="2" s="1"/>
  <c r="E497" i="2"/>
  <c r="C486" i="2"/>
  <c r="B487" i="2"/>
  <c r="A497" i="2" a="1"/>
  <c r="A497" i="2" l="1"/>
  <c r="D497" i="2" s="1"/>
  <c r="E498" i="2"/>
  <c r="C487" i="2"/>
  <c r="B488" i="2"/>
  <c r="A498" i="2" a="1"/>
  <c r="A498" i="2" l="1"/>
  <c r="D498" i="2" s="1"/>
  <c r="E499" i="2"/>
  <c r="C488" i="2"/>
  <c r="B489" i="2"/>
  <c r="A499" i="2" a="1"/>
  <c r="A499" i="2" l="1"/>
  <c r="D499" i="2" s="1"/>
  <c r="E500" i="2"/>
  <c r="C489" i="2"/>
  <c r="B490" i="2"/>
  <c r="A500" i="2" a="1"/>
  <c r="A500" i="2" l="1"/>
  <c r="D500" i="2" s="1"/>
  <c r="E501" i="2"/>
  <c r="E502" i="2"/>
  <c r="C490" i="2"/>
  <c r="B491" i="2"/>
  <c r="A501" i="2" a="1"/>
  <c r="A502" i="2" a="1"/>
  <c r="A502" i="2" l="1"/>
  <c r="A501" i="2"/>
  <c r="D501" i="2" s="1"/>
  <c r="E503" i="2"/>
  <c r="C491" i="2"/>
  <c r="B492" i="2"/>
  <c r="A503" i="2" a="1"/>
  <c r="A503" i="2" l="1"/>
  <c r="E504" i="2"/>
  <c r="E505" i="2" s="1"/>
  <c r="E506" i="2" s="1"/>
  <c r="D502" i="2"/>
  <c r="B502" i="2"/>
  <c r="C502" i="2"/>
  <c r="C492" i="2"/>
  <c r="B493" i="2"/>
  <c r="A504" i="2" a="1"/>
  <c r="A505" i="2" a="1"/>
  <c r="A506" i="2" a="1"/>
  <c r="A506" i="2" l="1"/>
  <c r="A505" i="2"/>
  <c r="A504" i="2"/>
  <c r="E507" i="2"/>
  <c r="D503" i="2"/>
  <c r="C503" i="2"/>
  <c r="B503" i="2"/>
  <c r="C493" i="2"/>
  <c r="B494" i="2"/>
  <c r="A507" i="2" a="1"/>
  <c r="A507" i="2" l="1"/>
  <c r="D505" i="2"/>
  <c r="B505" i="2"/>
  <c r="C505" i="2"/>
  <c r="E508" i="2"/>
  <c r="D504" i="2"/>
  <c r="B504" i="2"/>
  <c r="C504" i="2"/>
  <c r="D506" i="2"/>
  <c r="B506" i="2"/>
  <c r="C506" i="2"/>
  <c r="C494" i="2"/>
  <c r="B495" i="2"/>
  <c r="A508" i="2" a="1"/>
  <c r="A508" i="2" l="1"/>
  <c r="E509" i="2"/>
  <c r="D507" i="2"/>
  <c r="B507" i="2"/>
  <c r="C507" i="2"/>
  <c r="C495" i="2"/>
  <c r="B496" i="2"/>
  <c r="A509" i="2" a="1"/>
  <c r="A509" i="2" l="1"/>
  <c r="E510" i="2"/>
  <c r="D508" i="2"/>
  <c r="B508" i="2"/>
  <c r="C508" i="2"/>
  <c r="C496" i="2"/>
  <c r="B497" i="2"/>
  <c r="A510" i="2" a="1"/>
  <c r="A510" i="2" l="1"/>
  <c r="E511" i="2"/>
  <c r="D509" i="2"/>
  <c r="B509" i="2"/>
  <c r="C509" i="2"/>
  <c r="C497" i="2"/>
  <c r="B498" i="2"/>
  <c r="A511" i="2" a="1"/>
  <c r="A511" i="2" l="1"/>
  <c r="E512" i="2"/>
  <c r="D510" i="2"/>
  <c r="B510" i="2"/>
  <c r="C510" i="2"/>
  <c r="C498" i="2"/>
  <c r="B499" i="2"/>
  <c r="A512" i="2" a="1"/>
  <c r="A512" i="2" l="1"/>
  <c r="E513" i="2"/>
  <c r="D511" i="2"/>
  <c r="C511" i="2"/>
  <c r="B511" i="2"/>
  <c r="C499" i="2"/>
  <c r="B500" i="2"/>
  <c r="B501" i="2"/>
  <c r="A513" i="2" a="1"/>
  <c r="A513" i="2" l="1"/>
  <c r="E514" i="2"/>
  <c r="D512" i="2"/>
  <c r="B512" i="2"/>
  <c r="C512" i="2"/>
  <c r="C501" i="2"/>
  <c r="C500" i="2"/>
  <c r="A514" i="2" a="1"/>
  <c r="A514" i="2" l="1"/>
  <c r="E515" i="2"/>
  <c r="D513" i="2"/>
  <c r="C513" i="2"/>
  <c r="B513" i="2"/>
  <c r="A515" i="2" a="1"/>
  <c r="A515" i="2" l="1"/>
  <c r="E516" i="2"/>
  <c r="D514" i="2"/>
  <c r="B514" i="2"/>
  <c r="C514" i="2"/>
  <c r="A516" i="2" a="1"/>
  <c r="A516" i="2" l="1"/>
  <c r="E517" i="2"/>
  <c r="D515" i="2"/>
  <c r="C515" i="2"/>
  <c r="B515" i="2"/>
  <c r="A517" i="2" a="1"/>
  <c r="A517" i="2" l="1"/>
  <c r="E518" i="2"/>
  <c r="D516" i="2"/>
  <c r="B516" i="2"/>
  <c r="C516" i="2"/>
  <c r="A518" i="2" a="1"/>
  <c r="A518" i="2" l="1"/>
  <c r="E519" i="2"/>
  <c r="D517" i="2"/>
  <c r="C517" i="2"/>
  <c r="B517" i="2"/>
  <c r="A519" i="2" a="1"/>
  <c r="A519" i="2" l="1"/>
  <c r="E520" i="2"/>
  <c r="D518" i="2"/>
  <c r="B518" i="2"/>
  <c r="C518" i="2"/>
  <c r="A520" i="2" a="1"/>
  <c r="A520" i="2" l="1"/>
  <c r="E521" i="2"/>
  <c r="D519" i="2"/>
  <c r="B519" i="2"/>
  <c r="C519" i="2"/>
  <c r="A521" i="2" a="1"/>
  <c r="A521" i="2" l="1"/>
  <c r="E522" i="2"/>
  <c r="D520" i="2"/>
  <c r="B520" i="2"/>
  <c r="C520" i="2"/>
  <c r="A522" i="2" a="1"/>
  <c r="A522" i="2" l="1"/>
  <c r="E523" i="2"/>
  <c r="D521" i="2"/>
  <c r="C521" i="2"/>
  <c r="B521" i="2"/>
  <c r="A523" i="2" a="1"/>
  <c r="A523" i="2" l="1"/>
  <c r="E524" i="2"/>
  <c r="D522" i="2"/>
  <c r="B522" i="2"/>
  <c r="C522" i="2"/>
  <c r="A524" i="2" a="1"/>
  <c r="A524" i="2" l="1"/>
  <c r="E525" i="2"/>
  <c r="D523" i="2"/>
  <c r="B523" i="2"/>
  <c r="C523" i="2"/>
  <c r="A525" i="2" a="1"/>
  <c r="A525" i="2" l="1"/>
  <c r="E526" i="2"/>
  <c r="D524" i="2"/>
  <c r="B524" i="2"/>
  <c r="C524" i="2"/>
  <c r="A526" i="2" a="1"/>
  <c r="A526" i="2" l="1"/>
  <c r="E527" i="2"/>
  <c r="D525" i="2"/>
  <c r="B525" i="2"/>
  <c r="C525" i="2"/>
  <c r="A527" i="2" a="1"/>
  <c r="A527" i="2" l="1"/>
  <c r="E528" i="2"/>
  <c r="D526" i="2"/>
  <c r="B526" i="2"/>
  <c r="C526" i="2"/>
  <c r="A528" i="2" a="1"/>
  <c r="A528" i="2" l="1"/>
  <c r="E529" i="2"/>
  <c r="D527" i="2"/>
  <c r="B527" i="2"/>
  <c r="C527" i="2"/>
  <c r="A529" i="2" a="1"/>
  <c r="A529" i="2" l="1"/>
  <c r="E530" i="2"/>
  <c r="D528" i="2"/>
  <c r="C528" i="2"/>
  <c r="B528" i="2"/>
  <c r="A530" i="2" a="1"/>
  <c r="A530" i="2" l="1"/>
  <c r="E531" i="2"/>
  <c r="D529" i="2"/>
  <c r="B529" i="2"/>
  <c r="C529" i="2"/>
  <c r="A531" i="2" a="1"/>
  <c r="A531" i="2" l="1"/>
  <c r="E532" i="2"/>
  <c r="D530" i="2"/>
  <c r="B530" i="2"/>
  <c r="C530" i="2"/>
  <c r="A532" i="2" a="1"/>
  <c r="A532" i="2" l="1"/>
  <c r="E533" i="2"/>
  <c r="D531" i="2"/>
  <c r="B531" i="2"/>
  <c r="C531" i="2"/>
  <c r="A533" i="2" a="1"/>
  <c r="A533" i="2" l="1"/>
  <c r="E534" i="2"/>
  <c r="D532" i="2"/>
  <c r="C532" i="2"/>
  <c r="B532" i="2"/>
  <c r="A534" i="2" a="1"/>
  <c r="A534" i="2" l="1"/>
  <c r="E535" i="2"/>
  <c r="D533" i="2"/>
  <c r="B533" i="2"/>
  <c r="C533" i="2"/>
  <c r="A535" i="2" a="1"/>
  <c r="A535" i="2" l="1"/>
  <c r="E536" i="2"/>
  <c r="D534" i="2"/>
  <c r="B534" i="2"/>
  <c r="C534" i="2"/>
  <c r="A536" i="2" a="1"/>
  <c r="A536" i="2" l="1"/>
  <c r="E537" i="2"/>
  <c r="D535" i="2"/>
  <c r="B535" i="2"/>
  <c r="C535" i="2"/>
  <c r="A537" i="2" a="1"/>
  <c r="A537" i="2" l="1"/>
  <c r="E538" i="2"/>
  <c r="D536" i="2"/>
  <c r="B536" i="2"/>
  <c r="C536" i="2"/>
  <c r="A538" i="2" a="1"/>
  <c r="A538" i="2" l="1"/>
  <c r="E539" i="2"/>
  <c r="D537" i="2"/>
  <c r="B537" i="2"/>
  <c r="C537" i="2"/>
  <c r="A539" i="2" a="1"/>
  <c r="A539" i="2" l="1"/>
  <c r="E540" i="2"/>
  <c r="D538" i="2"/>
  <c r="C538" i="2"/>
  <c r="B538" i="2"/>
  <c r="A540" i="2" a="1"/>
  <c r="A540" i="2" l="1"/>
  <c r="E541" i="2"/>
  <c r="D539" i="2"/>
  <c r="B539" i="2"/>
  <c r="C539" i="2"/>
  <c r="A541" i="2" a="1"/>
  <c r="A541" i="2" l="1"/>
  <c r="E542" i="2"/>
  <c r="D540" i="2"/>
  <c r="B540" i="2"/>
  <c r="C540" i="2"/>
  <c r="A542" i="2" a="1"/>
  <c r="A542" i="2" l="1"/>
  <c r="E543" i="2"/>
  <c r="D541" i="2"/>
  <c r="C541" i="2"/>
  <c r="B541" i="2"/>
  <c r="A543" i="2" a="1"/>
  <c r="A543" i="2" l="1"/>
  <c r="E544" i="2"/>
  <c r="D542" i="2"/>
  <c r="B542" i="2"/>
  <c r="C542" i="2"/>
  <c r="A544" i="2" a="1"/>
  <c r="A544" i="2" l="1"/>
  <c r="E545" i="2"/>
  <c r="D543" i="2"/>
  <c r="B543" i="2"/>
  <c r="C543" i="2"/>
  <c r="A545" i="2" a="1"/>
  <c r="A545" i="2" l="1"/>
  <c r="E546" i="2"/>
  <c r="D544" i="2"/>
  <c r="B544" i="2"/>
  <c r="C544" i="2"/>
  <c r="A546" i="2" a="1"/>
  <c r="A546" i="2" l="1"/>
  <c r="E547" i="2"/>
  <c r="D545" i="2"/>
  <c r="C545" i="2"/>
  <c r="B545" i="2"/>
  <c r="A547" i="2" a="1"/>
  <c r="A547" i="2" l="1"/>
  <c r="E548" i="2"/>
  <c r="D546" i="2"/>
  <c r="C546" i="2"/>
  <c r="B546" i="2"/>
  <c r="A548" i="2" a="1"/>
  <c r="A548" i="2" l="1"/>
  <c r="E549" i="2"/>
  <c r="D547" i="2"/>
  <c r="B547" i="2"/>
  <c r="C547" i="2"/>
  <c r="A549" i="2" a="1"/>
  <c r="A549" i="2" l="1"/>
  <c r="E550" i="2"/>
  <c r="D548" i="2"/>
  <c r="B548" i="2"/>
  <c r="C548" i="2"/>
  <c r="A550" i="2" a="1"/>
  <c r="A550" i="2" l="1"/>
  <c r="E551" i="2"/>
  <c r="D549" i="2"/>
  <c r="B549" i="2"/>
  <c r="C549" i="2"/>
  <c r="A551" i="2" a="1"/>
  <c r="A551" i="2" l="1"/>
  <c r="E552" i="2"/>
  <c r="D550" i="2"/>
  <c r="B550" i="2"/>
  <c r="C550" i="2"/>
  <c r="A552" i="2" a="1"/>
  <c r="A552" i="2" l="1"/>
  <c r="E553" i="2"/>
  <c r="D551" i="2"/>
  <c r="B551" i="2"/>
  <c r="C551" i="2"/>
  <c r="A553" i="2" a="1"/>
  <c r="A553" i="2" l="1"/>
  <c r="E554" i="2"/>
  <c r="D552" i="2"/>
  <c r="B552" i="2"/>
  <c r="C552" i="2"/>
  <c r="A554" i="2" a="1"/>
  <c r="A554" i="2" l="1"/>
  <c r="E555" i="2"/>
  <c r="D553" i="2"/>
  <c r="B553" i="2"/>
  <c r="C553" i="2"/>
  <c r="A555" i="2" a="1"/>
  <c r="A555" i="2" l="1"/>
  <c r="E556" i="2"/>
  <c r="D554" i="2"/>
  <c r="B554" i="2"/>
  <c r="C554" i="2"/>
  <c r="A556" i="2" a="1"/>
  <c r="A556" i="2" l="1"/>
  <c r="E557" i="2"/>
  <c r="D555" i="2"/>
  <c r="B555" i="2"/>
  <c r="C555" i="2"/>
  <c r="A557" i="2" a="1"/>
  <c r="A557" i="2" l="1"/>
  <c r="E558" i="2"/>
  <c r="D556" i="2"/>
  <c r="B556" i="2"/>
  <c r="C556" i="2"/>
  <c r="A558" i="2" a="1"/>
  <c r="A558" i="2" l="1"/>
  <c r="E559" i="2"/>
  <c r="D557" i="2"/>
  <c r="B557" i="2"/>
  <c r="C557" i="2"/>
  <c r="A559" i="2" a="1"/>
  <c r="A559" i="2" l="1"/>
  <c r="E560" i="2"/>
  <c r="D558" i="2"/>
  <c r="B558" i="2"/>
  <c r="C558" i="2"/>
  <c r="A560" i="2" a="1"/>
  <c r="A560" i="2" l="1"/>
  <c r="E561" i="2"/>
  <c r="D559" i="2"/>
  <c r="B559" i="2"/>
  <c r="C559" i="2"/>
  <c r="A561" i="2" a="1"/>
  <c r="A561" i="2" l="1"/>
  <c r="E562" i="2"/>
  <c r="D560" i="2"/>
  <c r="B560" i="2"/>
  <c r="C560" i="2"/>
  <c r="A562" i="2" a="1"/>
  <c r="A562" i="2" l="1"/>
  <c r="E563" i="2"/>
  <c r="D561" i="2"/>
  <c r="B561" i="2"/>
  <c r="C561" i="2"/>
  <c r="A563" i="2" a="1"/>
  <c r="A563" i="2" l="1"/>
  <c r="E564" i="2"/>
  <c r="D562" i="2"/>
  <c r="B562" i="2"/>
  <c r="C562" i="2"/>
  <c r="A564" i="2" a="1"/>
  <c r="A564" i="2" l="1"/>
  <c r="E565" i="2"/>
  <c r="D563" i="2"/>
  <c r="B563" i="2"/>
  <c r="C563" i="2"/>
  <c r="A565" i="2" a="1"/>
  <c r="A565" i="2" l="1"/>
  <c r="E566" i="2"/>
  <c r="D564" i="2"/>
  <c r="C564" i="2"/>
  <c r="B564" i="2"/>
  <c r="A566" i="2" a="1"/>
  <c r="A566" i="2" l="1"/>
  <c r="E567" i="2"/>
  <c r="D565" i="2"/>
  <c r="C565" i="2"/>
  <c r="B565" i="2"/>
  <c r="A567" i="2" a="1"/>
  <c r="A567" i="2" l="1"/>
  <c r="E568" i="2"/>
  <c r="D566" i="2"/>
  <c r="B566" i="2"/>
  <c r="C566" i="2"/>
  <c r="A568" i="2" a="1"/>
  <c r="A568" i="2" l="1"/>
  <c r="E569" i="2"/>
  <c r="D567" i="2"/>
  <c r="B567" i="2"/>
  <c r="C567" i="2"/>
  <c r="A569" i="2" a="1"/>
  <c r="A569" i="2" l="1"/>
  <c r="E570" i="2"/>
  <c r="D568" i="2"/>
  <c r="B568" i="2"/>
  <c r="C568" i="2"/>
  <c r="A570" i="2" a="1"/>
  <c r="A570" i="2" l="1"/>
  <c r="E571" i="2"/>
  <c r="D569" i="2"/>
  <c r="C569" i="2"/>
  <c r="B569" i="2"/>
  <c r="A571" i="2" a="1"/>
  <c r="A571" i="2" l="1"/>
  <c r="E572" i="2"/>
  <c r="D570" i="2"/>
  <c r="C570" i="2"/>
  <c r="B570" i="2"/>
  <c r="A572" i="2" a="1"/>
  <c r="A572" i="2" l="1"/>
  <c r="E573" i="2"/>
  <c r="D571" i="2"/>
  <c r="B571" i="2"/>
  <c r="C571" i="2"/>
  <c r="A573" i="2" a="1"/>
  <c r="A573" i="2" l="1"/>
  <c r="E574" i="2"/>
  <c r="D572" i="2"/>
  <c r="B572" i="2"/>
  <c r="C572" i="2"/>
  <c r="A574" i="2" a="1"/>
  <c r="A574" i="2" l="1"/>
  <c r="E575" i="2"/>
  <c r="D573" i="2"/>
  <c r="B573" i="2"/>
  <c r="C573" i="2"/>
  <c r="A575" i="2" a="1"/>
  <c r="A575" i="2" l="1"/>
  <c r="E576" i="2"/>
  <c r="D574" i="2"/>
  <c r="B574" i="2"/>
  <c r="C574" i="2"/>
  <c r="A576" i="2" a="1"/>
  <c r="A576" i="2" l="1"/>
  <c r="E577" i="2"/>
  <c r="D575" i="2"/>
  <c r="B575" i="2"/>
  <c r="C575" i="2"/>
  <c r="A577" i="2" a="1"/>
  <c r="A577" i="2" l="1"/>
  <c r="E578" i="2"/>
  <c r="D576" i="2"/>
  <c r="B576" i="2"/>
  <c r="C576" i="2"/>
  <c r="A578" i="2" a="1"/>
  <c r="A578" i="2" l="1"/>
  <c r="E579" i="2"/>
  <c r="D577" i="2"/>
  <c r="B577" i="2"/>
  <c r="C577" i="2"/>
  <c r="A579" i="2" a="1"/>
  <c r="A579" i="2" l="1"/>
  <c r="E580" i="2"/>
  <c r="D578" i="2"/>
  <c r="B578" i="2"/>
  <c r="C578" i="2"/>
  <c r="A580" i="2" a="1"/>
  <c r="A580" i="2" l="1"/>
  <c r="E581" i="2"/>
  <c r="D579" i="2"/>
  <c r="B579" i="2"/>
  <c r="C579" i="2"/>
  <c r="A581" i="2" a="1"/>
  <c r="A581" i="2" l="1"/>
  <c r="E582" i="2"/>
  <c r="D580" i="2"/>
  <c r="B580" i="2"/>
  <c r="C580" i="2"/>
  <c r="A582" i="2" a="1"/>
  <c r="A582" i="2" l="1"/>
  <c r="E583" i="2"/>
  <c r="D581" i="2"/>
  <c r="B581" i="2"/>
  <c r="C581" i="2"/>
  <c r="A583" i="2" a="1"/>
  <c r="A583" i="2" l="1"/>
  <c r="E584" i="2"/>
  <c r="D582" i="2"/>
  <c r="C582" i="2"/>
  <c r="B582" i="2"/>
  <c r="A584" i="2" a="1"/>
  <c r="A584" i="2" l="1"/>
  <c r="E585" i="2"/>
  <c r="D583" i="2"/>
  <c r="B583" i="2"/>
  <c r="C583" i="2"/>
  <c r="A585" i="2" a="1"/>
  <c r="A585" i="2" l="1"/>
  <c r="E586" i="2"/>
  <c r="D584" i="2"/>
  <c r="B584" i="2"/>
  <c r="C584" i="2"/>
  <c r="A586" i="2" a="1"/>
  <c r="A586" i="2" l="1"/>
  <c r="E587" i="2"/>
  <c r="D585" i="2"/>
  <c r="B585" i="2"/>
  <c r="C585" i="2"/>
  <c r="A587" i="2" a="1"/>
  <c r="A587" i="2" l="1"/>
  <c r="E588" i="2"/>
  <c r="D586" i="2"/>
  <c r="C586" i="2"/>
  <c r="B586" i="2"/>
  <c r="A588" i="2" a="1"/>
  <c r="A588" i="2" l="1"/>
  <c r="E589" i="2"/>
  <c r="D587" i="2"/>
  <c r="B587" i="2"/>
  <c r="C587" i="2"/>
  <c r="A589" i="2" a="1"/>
  <c r="A589" i="2" l="1"/>
  <c r="E590" i="2"/>
  <c r="D588" i="2"/>
  <c r="B588" i="2"/>
  <c r="C588" i="2"/>
  <c r="A590" i="2" a="1"/>
  <c r="A590" i="2" l="1"/>
  <c r="E591" i="2"/>
  <c r="D589" i="2"/>
  <c r="B589" i="2"/>
  <c r="C589" i="2"/>
  <c r="A591" i="2" a="1"/>
  <c r="A591" i="2" l="1"/>
  <c r="E592" i="2"/>
  <c r="D590" i="2"/>
  <c r="B590" i="2"/>
  <c r="C590" i="2"/>
  <c r="A592" i="2" a="1"/>
  <c r="A592" i="2" l="1"/>
  <c r="E593" i="2"/>
  <c r="D591" i="2"/>
  <c r="B591" i="2"/>
  <c r="C591" i="2"/>
  <c r="A593" i="2" a="1"/>
  <c r="A593" i="2" l="1"/>
  <c r="E594" i="2"/>
  <c r="D592" i="2"/>
  <c r="B592" i="2"/>
  <c r="C592" i="2"/>
  <c r="A594" i="2" a="1"/>
  <c r="A594" i="2" l="1"/>
  <c r="E595" i="2"/>
  <c r="D593" i="2"/>
  <c r="B593" i="2"/>
  <c r="C593" i="2"/>
  <c r="A595" i="2" a="1"/>
  <c r="A595" i="2" l="1"/>
  <c r="E596" i="2"/>
  <c r="D594" i="2"/>
  <c r="B594" i="2"/>
  <c r="C594" i="2"/>
  <c r="A596" i="2" a="1"/>
  <c r="A596" i="2" l="1"/>
  <c r="E597" i="2"/>
  <c r="D595" i="2"/>
  <c r="B595" i="2"/>
  <c r="C595" i="2"/>
  <c r="A597" i="2" a="1"/>
  <c r="A597" i="2" l="1"/>
  <c r="E598" i="2"/>
  <c r="D596" i="2"/>
  <c r="B596" i="2"/>
  <c r="C596" i="2"/>
  <c r="A598" i="2" a="1"/>
  <c r="A598" i="2" l="1"/>
  <c r="E599" i="2"/>
  <c r="D597" i="2"/>
  <c r="B597" i="2"/>
  <c r="C597" i="2"/>
  <c r="A599" i="2" a="1"/>
  <c r="A599" i="2" l="1"/>
  <c r="E600" i="2"/>
  <c r="D598" i="2"/>
  <c r="C598" i="2"/>
  <c r="B598" i="2"/>
  <c r="A600" i="2" a="1"/>
  <c r="A600" i="2" l="1"/>
  <c r="E601" i="2"/>
  <c r="D599" i="2"/>
  <c r="B599" i="2"/>
  <c r="C599" i="2"/>
  <c r="A601" i="2" a="1"/>
  <c r="A601" i="2" l="1"/>
  <c r="E602" i="2"/>
  <c r="D600" i="2"/>
  <c r="B600" i="2"/>
  <c r="C600" i="2"/>
  <c r="A602" i="2" a="1"/>
  <c r="A602" i="2" l="1"/>
  <c r="E603" i="2"/>
  <c r="D601" i="2"/>
  <c r="B601" i="2"/>
  <c r="C601" i="2"/>
  <c r="A603" i="2" a="1"/>
  <c r="A603" i="2" l="1"/>
  <c r="E604" i="2"/>
  <c r="D602" i="2"/>
  <c r="B602" i="2"/>
  <c r="C602" i="2"/>
  <c r="A604" i="2" a="1"/>
  <c r="A604" i="2" l="1"/>
  <c r="E605" i="2"/>
  <c r="D603" i="2"/>
  <c r="B603" i="2"/>
  <c r="C603" i="2"/>
  <c r="A605" i="2" a="1"/>
  <c r="A605" i="2" l="1"/>
  <c r="E606" i="2"/>
  <c r="D604" i="2"/>
  <c r="B604" i="2"/>
  <c r="C604" i="2"/>
  <c r="A606" i="2" a="1"/>
  <c r="A606" i="2" l="1"/>
  <c r="E607" i="2"/>
  <c r="D605" i="2"/>
  <c r="B605" i="2"/>
  <c r="C605" i="2"/>
  <c r="A607" i="2" a="1"/>
  <c r="A607" i="2" l="1"/>
  <c r="E608" i="2"/>
  <c r="D606" i="2"/>
  <c r="C606" i="2"/>
  <c r="B606" i="2"/>
  <c r="A608" i="2" a="1"/>
  <c r="A608" i="2" l="1"/>
  <c r="E609" i="2"/>
  <c r="D607" i="2"/>
  <c r="B607" i="2"/>
  <c r="C607" i="2"/>
  <c r="A609" i="2" a="1"/>
  <c r="A609" i="2" l="1"/>
  <c r="E610" i="2"/>
  <c r="D608" i="2"/>
  <c r="B608" i="2"/>
  <c r="C608" i="2"/>
  <c r="A610" i="2" a="1"/>
  <c r="A610" i="2" l="1"/>
  <c r="E611" i="2"/>
  <c r="D609" i="2"/>
  <c r="B609" i="2"/>
  <c r="C609" i="2"/>
  <c r="A611" i="2" a="1"/>
  <c r="A611" i="2" l="1"/>
  <c r="E612" i="2"/>
  <c r="D610" i="2"/>
  <c r="B610" i="2"/>
  <c r="C610" i="2"/>
  <c r="A612" i="2" a="1"/>
  <c r="A612" i="2" l="1"/>
  <c r="E613" i="2"/>
  <c r="D611" i="2"/>
  <c r="B611" i="2"/>
  <c r="C611" i="2"/>
  <c r="A613" i="2" a="1"/>
  <c r="A613" i="2" l="1"/>
  <c r="E614" i="2"/>
  <c r="D612" i="2"/>
  <c r="B612" i="2"/>
  <c r="C612" i="2"/>
  <c r="A614" i="2" a="1"/>
  <c r="A614" i="2" l="1"/>
  <c r="E615" i="2"/>
  <c r="D613" i="2"/>
  <c r="B613" i="2"/>
  <c r="C613" i="2"/>
  <c r="A615" i="2" a="1"/>
  <c r="A615" i="2" l="1"/>
  <c r="E616" i="2"/>
  <c r="D614" i="2"/>
  <c r="B614" i="2"/>
  <c r="C614" i="2"/>
  <c r="A616" i="2" a="1"/>
  <c r="A616" i="2" l="1"/>
  <c r="E617" i="2"/>
  <c r="D615" i="2"/>
  <c r="B615" i="2"/>
  <c r="C615" i="2"/>
  <c r="A617" i="2" a="1"/>
  <c r="A617" i="2" l="1"/>
  <c r="E618" i="2"/>
  <c r="D616" i="2"/>
  <c r="C616" i="2"/>
  <c r="B616" i="2"/>
  <c r="A618" i="2" a="1"/>
  <c r="A618" i="2" l="1"/>
  <c r="E619" i="2"/>
  <c r="D617" i="2"/>
  <c r="B617" i="2"/>
  <c r="C617" i="2"/>
  <c r="A619" i="2" a="1"/>
  <c r="A619" i="2" l="1"/>
  <c r="E620" i="2"/>
  <c r="D618" i="2"/>
  <c r="B618" i="2"/>
  <c r="C618" i="2"/>
  <c r="A620" i="2" a="1"/>
  <c r="A620" i="2" l="1"/>
  <c r="E621" i="2"/>
  <c r="D619" i="2"/>
  <c r="C619" i="2"/>
  <c r="B619" i="2"/>
  <c r="A621" i="2" a="1"/>
  <c r="A621" i="2" l="1"/>
  <c r="E622" i="2"/>
  <c r="D620" i="2"/>
  <c r="B620" i="2"/>
  <c r="C620" i="2"/>
  <c r="A622" i="2" a="1"/>
  <c r="A622" i="2" l="1"/>
  <c r="E623" i="2"/>
  <c r="D621" i="2"/>
  <c r="B621" i="2"/>
  <c r="C621" i="2"/>
  <c r="A623" i="2" a="1"/>
  <c r="A623" i="2" l="1"/>
  <c r="E624" i="2"/>
  <c r="D622" i="2"/>
  <c r="C622" i="2"/>
  <c r="B622" i="2"/>
  <c r="A624" i="2" a="1"/>
  <c r="A624" i="2" l="1"/>
  <c r="E625" i="2"/>
  <c r="D623" i="2"/>
  <c r="B623" i="2"/>
  <c r="C623" i="2"/>
  <c r="A625" i="2" a="1"/>
  <c r="A625" i="2" l="1"/>
  <c r="E626" i="2"/>
  <c r="D624" i="2"/>
  <c r="B624" i="2"/>
  <c r="C624" i="2"/>
  <c r="A626" i="2" a="1"/>
  <c r="A626" i="2" l="1"/>
  <c r="E627" i="2"/>
  <c r="D625" i="2"/>
  <c r="B625" i="2"/>
  <c r="C625" i="2"/>
  <c r="A627" i="2" a="1"/>
  <c r="A627" i="2" l="1"/>
  <c r="E628" i="2"/>
  <c r="D626" i="2"/>
  <c r="B626" i="2"/>
  <c r="C626" i="2"/>
  <c r="A628" i="2" a="1"/>
  <c r="A628" i="2" l="1"/>
  <c r="E629" i="2"/>
  <c r="D627" i="2"/>
  <c r="B627" i="2"/>
  <c r="C627" i="2"/>
  <c r="A629" i="2" a="1"/>
  <c r="A629" i="2" l="1"/>
  <c r="E630" i="2"/>
  <c r="D628" i="2"/>
  <c r="B628" i="2"/>
  <c r="C628" i="2"/>
  <c r="A630" i="2" a="1"/>
  <c r="A630" i="2" l="1"/>
  <c r="E631" i="2"/>
  <c r="D629" i="2"/>
  <c r="B629" i="2"/>
  <c r="C629" i="2"/>
  <c r="A631" i="2" a="1"/>
  <c r="A631" i="2" l="1"/>
  <c r="E632" i="2"/>
  <c r="D630" i="2"/>
  <c r="B630" i="2"/>
  <c r="C630" i="2"/>
  <c r="A632" i="2" a="1"/>
  <c r="A632" i="2" l="1"/>
  <c r="E633" i="2"/>
  <c r="D631" i="2"/>
  <c r="B631" i="2"/>
  <c r="C631" i="2"/>
  <c r="A633" i="2" a="1"/>
  <c r="A633" i="2" l="1"/>
  <c r="E634" i="2"/>
  <c r="D632" i="2"/>
  <c r="B632" i="2"/>
  <c r="C632" i="2"/>
  <c r="A634" i="2" a="1"/>
  <c r="A634" i="2" l="1"/>
  <c r="E635" i="2"/>
  <c r="D633" i="2"/>
  <c r="C633" i="2"/>
  <c r="B633" i="2"/>
  <c r="A635" i="2" a="1"/>
  <c r="A635" i="2" l="1"/>
  <c r="E636" i="2"/>
  <c r="D634" i="2"/>
  <c r="B634" i="2"/>
  <c r="C634" i="2"/>
  <c r="A636" i="2" a="1"/>
  <c r="A636" i="2" l="1"/>
  <c r="E637" i="2"/>
  <c r="D635" i="2"/>
  <c r="B635" i="2"/>
  <c r="C635" i="2"/>
  <c r="A637" i="2" a="1"/>
  <c r="A637" i="2" l="1"/>
  <c r="E638" i="2"/>
  <c r="D636" i="2"/>
  <c r="B636" i="2"/>
  <c r="C636" i="2"/>
  <c r="A638" i="2" a="1"/>
  <c r="A638" i="2" l="1"/>
  <c r="E639" i="2"/>
  <c r="D637" i="2"/>
  <c r="B637" i="2"/>
  <c r="C637" i="2"/>
  <c r="A639" i="2" a="1"/>
  <c r="A639" i="2" l="1"/>
  <c r="E640" i="2"/>
  <c r="D638" i="2"/>
  <c r="C638" i="2"/>
  <c r="B638" i="2"/>
  <c r="A640" i="2" a="1"/>
  <c r="A640" i="2" l="1"/>
  <c r="E641" i="2"/>
  <c r="D639" i="2"/>
  <c r="B639" i="2"/>
  <c r="C639" i="2"/>
  <c r="A641" i="2" a="1"/>
  <c r="A641" i="2" l="1"/>
  <c r="E642" i="2"/>
  <c r="D640" i="2"/>
  <c r="C640" i="2"/>
  <c r="B640" i="2"/>
  <c r="A642" i="2" a="1"/>
  <c r="A642" i="2" l="1"/>
  <c r="E643" i="2"/>
  <c r="D641" i="2"/>
  <c r="B641" i="2"/>
  <c r="C641" i="2"/>
  <c r="A643" i="2" a="1"/>
  <c r="A643" i="2" l="1"/>
  <c r="E644" i="2"/>
  <c r="D642" i="2"/>
  <c r="B642" i="2"/>
  <c r="C642" i="2"/>
  <c r="A644" i="2" a="1"/>
  <c r="A644" i="2" l="1"/>
  <c r="E645" i="2"/>
  <c r="D643" i="2"/>
  <c r="B643" i="2"/>
  <c r="C643" i="2"/>
  <c r="A645" i="2" a="1"/>
  <c r="A645" i="2" l="1"/>
  <c r="E646" i="2"/>
  <c r="D644" i="2"/>
  <c r="B644" i="2"/>
  <c r="C644" i="2"/>
  <c r="A646" i="2" a="1"/>
  <c r="A646" i="2" l="1"/>
  <c r="E647" i="2"/>
  <c r="D645" i="2"/>
  <c r="B645" i="2"/>
  <c r="C645" i="2"/>
  <c r="A647" i="2" a="1"/>
  <c r="A647" i="2" l="1"/>
  <c r="E648" i="2"/>
  <c r="D646" i="2"/>
  <c r="B646" i="2"/>
  <c r="C646" i="2"/>
  <c r="A648" i="2" a="1"/>
  <c r="A648" i="2" l="1"/>
  <c r="E649" i="2"/>
  <c r="D647" i="2"/>
  <c r="C647" i="2"/>
  <c r="B647" i="2"/>
  <c r="A649" i="2" a="1"/>
  <c r="A649" i="2" l="1"/>
  <c r="E650" i="2"/>
  <c r="D648" i="2"/>
  <c r="B648" i="2"/>
  <c r="C648" i="2"/>
  <c r="A650" i="2" a="1"/>
  <c r="A650" i="2" l="1"/>
  <c r="E651" i="2"/>
  <c r="D649" i="2"/>
  <c r="B649" i="2"/>
  <c r="C649" i="2"/>
  <c r="A651" i="2" a="1"/>
  <c r="A651" i="2" l="1"/>
  <c r="E652" i="2"/>
  <c r="D650" i="2"/>
  <c r="B650" i="2"/>
  <c r="C650" i="2"/>
  <c r="A652" i="2" a="1"/>
  <c r="A652" i="2" l="1"/>
  <c r="E653" i="2"/>
  <c r="D651" i="2"/>
  <c r="B651" i="2"/>
  <c r="C651" i="2"/>
  <c r="A653" i="2" a="1"/>
  <c r="A653" i="2" l="1"/>
  <c r="E654" i="2"/>
  <c r="D652" i="2"/>
  <c r="B652" i="2"/>
  <c r="C652" i="2"/>
  <c r="A654" i="2" a="1"/>
  <c r="A654" i="2" l="1"/>
  <c r="E655" i="2"/>
  <c r="D653" i="2"/>
  <c r="B653" i="2"/>
  <c r="C653" i="2"/>
  <c r="A655" i="2" a="1"/>
  <c r="A655" i="2" l="1"/>
  <c r="E656" i="2"/>
  <c r="D654" i="2"/>
  <c r="B654" i="2"/>
  <c r="C654" i="2"/>
  <c r="A656" i="2" a="1"/>
  <c r="A656" i="2" l="1"/>
  <c r="E657" i="2"/>
  <c r="D655" i="2"/>
  <c r="B655" i="2"/>
  <c r="C655" i="2"/>
  <c r="A657" i="2" a="1"/>
  <c r="A657" i="2" l="1"/>
  <c r="E658" i="2"/>
  <c r="D656" i="2"/>
  <c r="B656" i="2"/>
  <c r="C656" i="2"/>
  <c r="A658" i="2" a="1"/>
  <c r="A658" i="2" l="1"/>
  <c r="E659" i="2"/>
  <c r="D657" i="2"/>
  <c r="C657" i="2"/>
  <c r="B657" i="2"/>
  <c r="A659" i="2" a="1"/>
  <c r="A659" i="2" l="1"/>
  <c r="E660" i="2"/>
  <c r="D658" i="2"/>
  <c r="C658" i="2"/>
  <c r="B658" i="2"/>
  <c r="A660" i="2" a="1"/>
  <c r="A660" i="2" l="1"/>
  <c r="E661" i="2"/>
  <c r="D659" i="2"/>
  <c r="B659" i="2"/>
  <c r="C659" i="2"/>
  <c r="A661" i="2" a="1"/>
  <c r="A661" i="2" l="1"/>
  <c r="E662" i="2"/>
  <c r="D660" i="2"/>
  <c r="B660" i="2"/>
  <c r="C660" i="2"/>
  <c r="A662" i="2" a="1"/>
  <c r="A662" i="2" l="1"/>
  <c r="E663" i="2"/>
  <c r="D661" i="2"/>
  <c r="B661" i="2"/>
  <c r="C661" i="2"/>
  <c r="A663" i="2" a="1"/>
  <c r="A663" i="2" l="1"/>
  <c r="E664" i="2"/>
  <c r="D662" i="2"/>
  <c r="C662" i="2"/>
  <c r="B662" i="2"/>
  <c r="A664" i="2" a="1"/>
  <c r="A664" i="2" l="1"/>
  <c r="E665" i="2"/>
  <c r="D663" i="2"/>
  <c r="B663" i="2"/>
  <c r="C663" i="2"/>
  <c r="A665" i="2" a="1"/>
  <c r="A665" i="2" l="1"/>
  <c r="E666" i="2"/>
  <c r="D664" i="2"/>
  <c r="B664" i="2"/>
  <c r="C664" i="2"/>
  <c r="A666" i="2" a="1"/>
  <c r="A666" i="2" l="1"/>
  <c r="E667" i="2"/>
  <c r="D665" i="2"/>
  <c r="B665" i="2"/>
  <c r="C665" i="2"/>
  <c r="A667" i="2" a="1"/>
  <c r="A667" i="2" l="1"/>
  <c r="E668" i="2"/>
  <c r="D666" i="2"/>
  <c r="B666" i="2"/>
  <c r="C666" i="2"/>
  <c r="A668" i="2" a="1"/>
  <c r="A668" i="2" l="1"/>
  <c r="E669" i="2"/>
  <c r="D667" i="2"/>
  <c r="B667" i="2"/>
  <c r="C667" i="2"/>
  <c r="A669" i="2" a="1"/>
  <c r="A669" i="2" l="1"/>
  <c r="E670" i="2"/>
  <c r="D668" i="2"/>
  <c r="B668" i="2"/>
  <c r="C668" i="2"/>
  <c r="A670" i="2" a="1"/>
  <c r="A670" i="2" l="1"/>
  <c r="E671" i="2"/>
  <c r="D669" i="2"/>
  <c r="B669" i="2"/>
  <c r="C669" i="2"/>
  <c r="A671" i="2" a="1"/>
  <c r="A671" i="2" l="1"/>
  <c r="E672" i="2"/>
  <c r="D670" i="2"/>
  <c r="B670" i="2"/>
  <c r="C670" i="2"/>
  <c r="A672" i="2" a="1"/>
  <c r="A672" i="2" l="1"/>
  <c r="E673" i="2"/>
  <c r="D671" i="2"/>
  <c r="B671" i="2"/>
  <c r="C671" i="2"/>
  <c r="A673" i="2" a="1"/>
  <c r="A673" i="2" l="1"/>
  <c r="E674" i="2"/>
  <c r="D672" i="2"/>
  <c r="B672" i="2"/>
  <c r="C672" i="2"/>
  <c r="A674" i="2" a="1"/>
  <c r="A674" i="2" l="1"/>
  <c r="E675" i="2"/>
  <c r="D673" i="2"/>
  <c r="B673" i="2"/>
  <c r="C673" i="2"/>
  <c r="A675" i="2" a="1"/>
  <c r="A675" i="2" l="1"/>
  <c r="E676" i="2"/>
  <c r="D674" i="2"/>
  <c r="B674" i="2"/>
  <c r="C674" i="2"/>
  <c r="A676" i="2" a="1"/>
  <c r="A676" i="2" l="1"/>
  <c r="E677" i="2"/>
  <c r="D675" i="2"/>
  <c r="B675" i="2"/>
  <c r="C675" i="2"/>
  <c r="A677" i="2" a="1"/>
  <c r="A677" i="2" l="1"/>
  <c r="E678" i="2"/>
  <c r="D676" i="2"/>
  <c r="C676" i="2"/>
  <c r="B676" i="2"/>
  <c r="A678" i="2" a="1"/>
  <c r="A678" i="2" l="1"/>
  <c r="E679" i="2"/>
  <c r="D677" i="2"/>
  <c r="B677" i="2"/>
  <c r="C677" i="2"/>
  <c r="A679" i="2" a="1"/>
  <c r="A679" i="2" l="1"/>
  <c r="E680" i="2"/>
  <c r="D678" i="2"/>
  <c r="B678" i="2"/>
  <c r="C678" i="2"/>
  <c r="A680" i="2" a="1"/>
  <c r="A680" i="2" l="1"/>
  <c r="E681" i="2"/>
  <c r="D679" i="2"/>
  <c r="B679" i="2"/>
  <c r="C679" i="2"/>
  <c r="A681" i="2" a="1"/>
  <c r="A681" i="2" l="1"/>
  <c r="E682" i="2"/>
  <c r="D680" i="2"/>
  <c r="B680" i="2"/>
  <c r="C680" i="2"/>
  <c r="A682" i="2" a="1"/>
  <c r="A682" i="2" l="1"/>
  <c r="E683" i="2"/>
  <c r="D681" i="2"/>
  <c r="B681" i="2"/>
  <c r="C681" i="2"/>
  <c r="A683" i="2" a="1"/>
  <c r="A683" i="2" l="1"/>
  <c r="E684" i="2"/>
  <c r="D682" i="2"/>
  <c r="B682" i="2"/>
  <c r="C682" i="2"/>
  <c r="A684" i="2" a="1"/>
  <c r="A684" i="2" l="1"/>
  <c r="E685" i="2"/>
  <c r="D683" i="2"/>
  <c r="B683" i="2"/>
  <c r="C683" i="2"/>
  <c r="A685" i="2" a="1"/>
  <c r="A685" i="2" l="1"/>
  <c r="E686" i="2"/>
  <c r="D684" i="2"/>
  <c r="B684" i="2"/>
  <c r="C684" i="2"/>
  <c r="A686" i="2" a="1"/>
  <c r="A686" i="2" l="1"/>
  <c r="E687" i="2"/>
  <c r="D685" i="2"/>
  <c r="B685" i="2"/>
  <c r="C685" i="2"/>
  <c r="A687" i="2" a="1"/>
  <c r="A687" i="2" l="1"/>
  <c r="E688" i="2"/>
  <c r="D686" i="2"/>
  <c r="B686" i="2"/>
  <c r="C686" i="2"/>
  <c r="A688" i="2" a="1"/>
  <c r="A688" i="2" l="1"/>
  <c r="E689" i="2"/>
  <c r="D687" i="2"/>
  <c r="B687" i="2"/>
  <c r="C687" i="2"/>
  <c r="A689" i="2" a="1"/>
  <c r="A689" i="2" l="1"/>
  <c r="E690" i="2"/>
  <c r="D688" i="2"/>
  <c r="B688" i="2"/>
  <c r="C688" i="2"/>
  <c r="A690" i="2" a="1"/>
  <c r="A690" i="2" l="1"/>
  <c r="E691" i="2"/>
  <c r="D689" i="2"/>
  <c r="B689" i="2"/>
  <c r="C689" i="2"/>
  <c r="A691" i="2" a="1"/>
  <c r="A691" i="2" l="1"/>
  <c r="E692" i="2"/>
  <c r="D690" i="2"/>
  <c r="B690" i="2"/>
  <c r="C690" i="2"/>
  <c r="A692" i="2" a="1"/>
  <c r="A692" i="2" l="1"/>
  <c r="E693" i="2"/>
  <c r="D691" i="2"/>
  <c r="B691" i="2"/>
  <c r="C691" i="2"/>
  <c r="A693" i="2" a="1"/>
  <c r="A693" i="2" l="1"/>
  <c r="E694" i="2"/>
  <c r="D692" i="2"/>
  <c r="B692" i="2"/>
  <c r="C692" i="2"/>
  <c r="A694" i="2" a="1"/>
  <c r="A694" i="2" l="1"/>
  <c r="E695" i="2"/>
  <c r="D693" i="2"/>
  <c r="B693" i="2"/>
  <c r="C693" i="2"/>
  <c r="A695" i="2" a="1"/>
  <c r="A695" i="2" l="1"/>
  <c r="E696" i="2"/>
  <c r="D694" i="2"/>
  <c r="C694" i="2"/>
  <c r="B694" i="2"/>
  <c r="A696" i="2" a="1"/>
  <c r="A696" i="2" l="1"/>
  <c r="E697" i="2"/>
  <c r="D695" i="2"/>
  <c r="B695" i="2"/>
  <c r="C695" i="2"/>
  <c r="A697" i="2" a="1"/>
  <c r="A697" i="2" l="1"/>
  <c r="E698" i="2"/>
  <c r="D696" i="2"/>
  <c r="B696" i="2"/>
  <c r="C696" i="2"/>
  <c r="A698" i="2" a="1"/>
  <c r="A698" i="2" l="1"/>
  <c r="E699" i="2"/>
  <c r="D697" i="2"/>
  <c r="B697" i="2"/>
  <c r="C697" i="2"/>
  <c r="A699" i="2" a="1"/>
  <c r="A699" i="2" l="1"/>
  <c r="E700" i="2"/>
  <c r="D698" i="2"/>
  <c r="B698" i="2"/>
  <c r="C698" i="2"/>
  <c r="A700" i="2" a="1"/>
  <c r="A700" i="2" l="1"/>
  <c r="E701" i="2"/>
  <c r="D699" i="2"/>
  <c r="B699" i="2"/>
  <c r="C699" i="2"/>
  <c r="A701" i="2" a="1"/>
  <c r="A701" i="2" l="1"/>
  <c r="E702" i="2"/>
  <c r="D700" i="2"/>
  <c r="B700" i="2"/>
  <c r="C700" i="2"/>
  <c r="A702" i="2" a="1"/>
  <c r="A702" i="2" l="1"/>
  <c r="E703" i="2"/>
  <c r="D701" i="2"/>
  <c r="C701" i="2"/>
  <c r="B701" i="2"/>
  <c r="A703" i="2" a="1"/>
  <c r="A703" i="2" l="1"/>
  <c r="E704" i="2"/>
  <c r="D702" i="2"/>
  <c r="C702" i="2"/>
  <c r="B702" i="2"/>
  <c r="A704" i="2" a="1"/>
  <c r="A704" i="2" l="1"/>
  <c r="E705" i="2"/>
  <c r="D703" i="2"/>
  <c r="B703" i="2"/>
  <c r="C703" i="2"/>
  <c r="A705" i="2" a="1"/>
  <c r="A705" i="2" l="1"/>
  <c r="E706" i="2"/>
  <c r="D704" i="2"/>
  <c r="B704" i="2"/>
  <c r="C704" i="2"/>
  <c r="A706" i="2" a="1"/>
  <c r="A706" i="2" l="1"/>
  <c r="E707" i="2"/>
  <c r="D705" i="2"/>
  <c r="B705" i="2"/>
  <c r="C705" i="2"/>
  <c r="A707" i="2" a="1"/>
  <c r="A707" i="2" l="1"/>
  <c r="E708" i="2"/>
  <c r="D706" i="2"/>
  <c r="C706" i="2"/>
  <c r="B706" i="2"/>
  <c r="A708" i="2" a="1"/>
  <c r="A708" i="2" l="1"/>
  <c r="E709" i="2"/>
  <c r="D707" i="2"/>
  <c r="B707" i="2"/>
  <c r="C707" i="2"/>
  <c r="A709" i="2" a="1"/>
  <c r="A709" i="2" l="1"/>
  <c r="E710" i="2"/>
  <c r="D708" i="2"/>
  <c r="B708" i="2"/>
  <c r="C708" i="2"/>
  <c r="A710" i="2" a="1"/>
  <c r="A710" i="2" l="1"/>
  <c r="E711" i="2"/>
  <c r="D709" i="2"/>
  <c r="B709" i="2"/>
  <c r="C709" i="2"/>
  <c r="A711" i="2" a="1"/>
  <c r="A711" i="2" l="1"/>
  <c r="E712" i="2"/>
  <c r="D710" i="2"/>
  <c r="B710" i="2"/>
  <c r="C710" i="2"/>
  <c r="A712" i="2" a="1"/>
  <c r="A712" i="2" l="1"/>
  <c r="E713" i="2"/>
  <c r="D711" i="2"/>
  <c r="B711" i="2"/>
  <c r="C711" i="2"/>
  <c r="A713" i="2" a="1"/>
  <c r="A713" i="2" l="1"/>
  <c r="E714" i="2"/>
  <c r="D712" i="2"/>
  <c r="B712" i="2"/>
  <c r="C712" i="2"/>
  <c r="A714" i="2" a="1"/>
  <c r="A714" i="2" l="1"/>
  <c r="E715" i="2"/>
  <c r="D713" i="2"/>
  <c r="B713" i="2"/>
  <c r="C713" i="2"/>
  <c r="A715" i="2" a="1"/>
  <c r="A715" i="2" l="1"/>
  <c r="E716" i="2"/>
  <c r="D714" i="2"/>
  <c r="B714" i="2"/>
  <c r="C714" i="2"/>
  <c r="A716" i="2" a="1"/>
  <c r="A716" i="2" l="1"/>
  <c r="E717" i="2"/>
  <c r="D715" i="2"/>
  <c r="B715" i="2"/>
  <c r="C715" i="2"/>
  <c r="A717" i="2" a="1"/>
  <c r="A717" i="2" l="1"/>
  <c r="E718" i="2"/>
  <c r="D716" i="2"/>
  <c r="B716" i="2"/>
  <c r="C716" i="2"/>
  <c r="A718" i="2" a="1"/>
  <c r="A718" i="2" l="1"/>
  <c r="E719" i="2"/>
  <c r="D717" i="2"/>
  <c r="B717" i="2"/>
  <c r="C717" i="2"/>
  <c r="A719" i="2" a="1"/>
  <c r="A719" i="2" l="1"/>
  <c r="E720" i="2"/>
  <c r="D718" i="2"/>
  <c r="C718" i="2"/>
  <c r="B718" i="2"/>
  <c r="A720" i="2" a="1"/>
  <c r="A720" i="2" l="1"/>
  <c r="E721" i="2"/>
  <c r="D719" i="2"/>
  <c r="B719" i="2"/>
  <c r="C719" i="2"/>
  <c r="A721" i="2" a="1"/>
  <c r="A721" i="2" l="1"/>
  <c r="E722" i="2"/>
  <c r="D720" i="2"/>
  <c r="B720" i="2"/>
  <c r="C720" i="2"/>
  <c r="A722" i="2" a="1"/>
  <c r="A722" i="2" l="1"/>
  <c r="E723" i="2"/>
  <c r="D721" i="2"/>
  <c r="B721" i="2"/>
  <c r="C721" i="2"/>
  <c r="A723" i="2" a="1"/>
  <c r="A723" i="2" l="1"/>
  <c r="E724" i="2"/>
  <c r="D722" i="2"/>
  <c r="B722" i="2"/>
  <c r="C722" i="2"/>
  <c r="A724" i="2" a="1"/>
  <c r="A724" i="2" l="1"/>
  <c r="E725" i="2"/>
  <c r="D723" i="2"/>
  <c r="B723" i="2"/>
  <c r="C723" i="2"/>
  <c r="A725" i="2" a="1"/>
  <c r="A725" i="2" l="1"/>
  <c r="E726" i="2"/>
  <c r="D724" i="2"/>
  <c r="B724" i="2"/>
  <c r="C724" i="2"/>
  <c r="A726" i="2" a="1"/>
  <c r="A726" i="2" l="1"/>
  <c r="E727" i="2"/>
  <c r="D725" i="2"/>
  <c r="C725" i="2"/>
  <c r="B725" i="2"/>
  <c r="A727" i="2" a="1"/>
  <c r="A727" i="2" l="1"/>
  <c r="E728" i="2"/>
  <c r="D726" i="2"/>
  <c r="C726" i="2"/>
  <c r="B726" i="2"/>
  <c r="A728" i="2" a="1"/>
  <c r="A728" i="2" l="1"/>
  <c r="E729" i="2"/>
  <c r="D727" i="2"/>
  <c r="B727" i="2"/>
  <c r="C727" i="2"/>
  <c r="A729" i="2" a="1"/>
  <c r="A729" i="2" l="1"/>
  <c r="E730" i="2"/>
  <c r="D728" i="2"/>
  <c r="B728" i="2"/>
  <c r="C728" i="2"/>
  <c r="A730" i="2" a="1"/>
  <c r="A730" i="2" l="1"/>
  <c r="E731" i="2"/>
  <c r="D729" i="2"/>
  <c r="B729" i="2"/>
  <c r="C729" i="2"/>
  <c r="A731" i="2" a="1"/>
  <c r="A731" i="2" l="1"/>
  <c r="E732" i="2"/>
  <c r="D730" i="2"/>
  <c r="B730" i="2"/>
  <c r="C730" i="2"/>
  <c r="A732" i="2" a="1"/>
  <c r="A732" i="2" l="1"/>
  <c r="E733" i="2"/>
  <c r="D731" i="2"/>
  <c r="B731" i="2"/>
  <c r="C731" i="2"/>
  <c r="A733" i="2" a="1"/>
  <c r="A733" i="2" l="1"/>
  <c r="E734" i="2"/>
  <c r="D732" i="2"/>
  <c r="C732" i="2"/>
  <c r="B732" i="2"/>
  <c r="A734" i="2" a="1"/>
  <c r="A734" i="2" l="1"/>
  <c r="E735" i="2"/>
  <c r="D733" i="2"/>
  <c r="B733" i="2"/>
  <c r="C733" i="2"/>
  <c r="A735" i="2" a="1"/>
  <c r="A735" i="2" l="1"/>
  <c r="E736" i="2"/>
  <c r="D734" i="2"/>
  <c r="B734" i="2"/>
  <c r="C734" i="2"/>
  <c r="A736" i="2" a="1"/>
  <c r="A736" i="2" l="1"/>
  <c r="E737" i="2"/>
  <c r="D735" i="2"/>
  <c r="B735" i="2"/>
  <c r="C735" i="2"/>
  <c r="A737" i="2" a="1"/>
  <c r="A737" i="2" l="1"/>
  <c r="E738" i="2"/>
  <c r="D736" i="2"/>
  <c r="B736" i="2"/>
  <c r="C736" i="2"/>
  <c r="A738" i="2" a="1"/>
  <c r="A738" i="2" l="1"/>
  <c r="E739" i="2"/>
  <c r="D737" i="2"/>
  <c r="B737" i="2"/>
  <c r="C737" i="2"/>
  <c r="A739" i="2" a="1"/>
  <c r="A739" i="2" l="1"/>
  <c r="E740" i="2"/>
  <c r="D738" i="2"/>
  <c r="B738" i="2"/>
  <c r="C738" i="2"/>
  <c r="A740" i="2" a="1"/>
  <c r="A740" i="2" l="1"/>
  <c r="E741" i="2"/>
  <c r="D739" i="2"/>
  <c r="B739" i="2"/>
  <c r="C739" i="2"/>
  <c r="A741" i="2" a="1"/>
  <c r="A741" i="2" l="1"/>
  <c r="E742" i="2"/>
  <c r="D740" i="2"/>
  <c r="B740" i="2"/>
  <c r="C740" i="2"/>
  <c r="A742" i="2" a="1"/>
  <c r="A742" i="2" l="1"/>
  <c r="E743" i="2"/>
  <c r="D741" i="2"/>
  <c r="B741" i="2"/>
  <c r="C741" i="2"/>
  <c r="A743" i="2" a="1"/>
  <c r="A743" i="2" l="1"/>
  <c r="E744" i="2"/>
  <c r="D742" i="2"/>
  <c r="B742" i="2"/>
  <c r="C742" i="2"/>
  <c r="A744" i="2" a="1"/>
  <c r="A744" i="2" l="1"/>
  <c r="E745" i="2"/>
  <c r="D743" i="2"/>
  <c r="B743" i="2"/>
  <c r="C743" i="2"/>
  <c r="A745" i="2" a="1"/>
  <c r="A745" i="2" l="1"/>
  <c r="E746" i="2"/>
  <c r="D744" i="2"/>
  <c r="B744" i="2"/>
  <c r="C744" i="2"/>
  <c r="A746" i="2" a="1"/>
  <c r="A746" i="2" l="1"/>
  <c r="E747" i="2"/>
  <c r="D745" i="2"/>
  <c r="C745" i="2"/>
  <c r="B745" i="2"/>
  <c r="A747" i="2" a="1"/>
  <c r="A747" i="2" l="1"/>
  <c r="E748" i="2"/>
  <c r="D746" i="2"/>
  <c r="B746" i="2"/>
  <c r="C746" i="2"/>
  <c r="A748" i="2" a="1"/>
  <c r="A748" i="2" l="1"/>
  <c r="E749" i="2"/>
  <c r="D747" i="2"/>
  <c r="C747" i="2"/>
  <c r="B747" i="2"/>
  <c r="A749" i="2" a="1"/>
  <c r="A749" i="2" l="1"/>
  <c r="E750" i="2"/>
  <c r="D748" i="2"/>
  <c r="B748" i="2"/>
  <c r="C748" i="2"/>
  <c r="A750" i="2" a="1"/>
  <c r="A750" i="2" l="1"/>
  <c r="E751" i="2"/>
  <c r="D749" i="2"/>
  <c r="B749" i="2"/>
  <c r="C749" i="2"/>
  <c r="A751" i="2" a="1"/>
  <c r="A751" i="2" l="1"/>
  <c r="E752" i="2"/>
  <c r="D750" i="2"/>
  <c r="B750" i="2"/>
  <c r="C750" i="2"/>
  <c r="A752" i="2" a="1"/>
  <c r="A752" i="2" l="1"/>
  <c r="E753" i="2"/>
  <c r="D751" i="2"/>
  <c r="B751" i="2"/>
  <c r="C751" i="2"/>
  <c r="A753" i="2" a="1"/>
  <c r="A753" i="2" l="1"/>
  <c r="E754" i="2"/>
  <c r="D752" i="2"/>
  <c r="C752" i="2"/>
  <c r="B752" i="2"/>
  <c r="A754" i="2" a="1"/>
  <c r="A754" i="2" l="1"/>
  <c r="E755" i="2"/>
  <c r="D753" i="2"/>
  <c r="B753" i="2"/>
  <c r="C753" i="2"/>
  <c r="A755" i="2" a="1"/>
  <c r="A755" i="2" l="1"/>
  <c r="E756" i="2"/>
  <c r="D754" i="2"/>
  <c r="B754" i="2"/>
  <c r="C754" i="2"/>
  <c r="A756" i="2" a="1"/>
  <c r="A756" i="2" l="1"/>
  <c r="E757" i="2"/>
  <c r="D755" i="2"/>
  <c r="B755" i="2"/>
  <c r="C755" i="2"/>
  <c r="A757" i="2" a="1"/>
  <c r="A757" i="2" l="1"/>
  <c r="E758" i="2"/>
  <c r="D756" i="2"/>
  <c r="B756" i="2"/>
  <c r="C756" i="2"/>
  <c r="A758" i="2" a="1"/>
  <c r="A758" i="2" l="1"/>
  <c r="E759" i="2"/>
  <c r="D757" i="2"/>
  <c r="B757" i="2"/>
  <c r="C757" i="2"/>
  <c r="A759" i="2" a="1"/>
  <c r="A759" i="2" l="1"/>
  <c r="E760" i="2"/>
  <c r="D758" i="2"/>
  <c r="B758" i="2"/>
  <c r="C758" i="2"/>
  <c r="A760" i="2" a="1"/>
  <c r="A760" i="2" l="1"/>
  <c r="E761" i="2"/>
  <c r="D759" i="2"/>
  <c r="B759" i="2"/>
  <c r="C759" i="2"/>
  <c r="A761" i="2" a="1"/>
  <c r="A761" i="2" l="1"/>
  <c r="E762" i="2"/>
  <c r="D760" i="2"/>
  <c r="B760" i="2"/>
  <c r="C760" i="2"/>
  <c r="A762" i="2" a="1"/>
  <c r="A762" i="2" l="1"/>
  <c r="E763" i="2"/>
  <c r="D761" i="2"/>
  <c r="C761" i="2"/>
  <c r="B761" i="2"/>
  <c r="A763" i="2" a="1"/>
  <c r="A763" i="2" l="1"/>
  <c r="E764" i="2"/>
  <c r="D762" i="2"/>
  <c r="B762" i="2"/>
  <c r="C762" i="2"/>
  <c r="A764" i="2" a="1"/>
  <c r="A764" i="2" l="1"/>
  <c r="E765" i="2"/>
  <c r="D763" i="2"/>
  <c r="B763" i="2"/>
  <c r="C763" i="2"/>
  <c r="A765" i="2" a="1"/>
  <c r="A765" i="2" l="1"/>
  <c r="E766" i="2"/>
  <c r="D764" i="2"/>
  <c r="B764" i="2"/>
  <c r="C764" i="2"/>
  <c r="A766" i="2" a="1"/>
  <c r="A766" i="2" l="1"/>
  <c r="E767" i="2"/>
  <c r="D765" i="2"/>
  <c r="C765" i="2"/>
  <c r="B765" i="2"/>
  <c r="A767" i="2" a="1"/>
  <c r="A767" i="2" l="1"/>
  <c r="E768" i="2"/>
  <c r="D766" i="2"/>
  <c r="B766" i="2"/>
  <c r="C766" i="2"/>
  <c r="A768" i="2" a="1"/>
  <c r="A768" i="2" l="1"/>
  <c r="E769" i="2"/>
  <c r="D767" i="2"/>
  <c r="B767" i="2"/>
  <c r="C767" i="2"/>
  <c r="A769" i="2" a="1"/>
  <c r="A769" i="2" l="1"/>
  <c r="E770" i="2"/>
  <c r="D768" i="2"/>
  <c r="B768" i="2"/>
  <c r="C768" i="2"/>
  <c r="A770" i="2" a="1"/>
  <c r="A770" i="2" l="1"/>
  <c r="E771" i="2"/>
  <c r="D769" i="2"/>
  <c r="B769" i="2"/>
  <c r="C769" i="2"/>
  <c r="A771" i="2" a="1"/>
  <c r="A771" i="2" l="1"/>
  <c r="E772" i="2"/>
  <c r="D770" i="2"/>
  <c r="C770" i="2"/>
  <c r="B770" i="2"/>
  <c r="A772" i="2" a="1"/>
  <c r="A772" i="2" l="1"/>
  <c r="E773" i="2"/>
  <c r="D771" i="2"/>
  <c r="B771" i="2"/>
  <c r="C771" i="2"/>
  <c r="A773" i="2" a="1"/>
  <c r="A773" i="2" l="1"/>
  <c r="E774" i="2"/>
  <c r="D772" i="2"/>
  <c r="B772" i="2"/>
  <c r="C772" i="2"/>
  <c r="A774" i="2" a="1"/>
  <c r="A774" i="2" l="1"/>
  <c r="E775" i="2"/>
  <c r="D773" i="2"/>
  <c r="B773" i="2"/>
  <c r="C773" i="2"/>
  <c r="A775" i="2" a="1"/>
  <c r="A775" i="2" l="1"/>
  <c r="E776" i="2"/>
  <c r="D774" i="2"/>
  <c r="B774" i="2"/>
  <c r="C774" i="2"/>
  <c r="A776" i="2" a="1"/>
  <c r="A776" i="2" l="1"/>
  <c r="E777" i="2"/>
  <c r="D775" i="2"/>
  <c r="B775" i="2"/>
  <c r="C775" i="2"/>
  <c r="A777" i="2" a="1"/>
  <c r="A777" i="2" l="1"/>
  <c r="E778" i="2"/>
  <c r="D776" i="2"/>
  <c r="B776" i="2"/>
  <c r="C776" i="2"/>
  <c r="A778" i="2" a="1"/>
  <c r="A778" i="2" l="1"/>
  <c r="E779" i="2"/>
  <c r="D777" i="2"/>
  <c r="B777" i="2"/>
  <c r="C777" i="2"/>
  <c r="A779" i="2" a="1"/>
  <c r="A779" i="2" l="1"/>
  <c r="E780" i="2"/>
  <c r="D778" i="2"/>
  <c r="B778" i="2"/>
  <c r="C778" i="2"/>
  <c r="A780" i="2" a="1"/>
  <c r="A780" i="2" l="1"/>
  <c r="E781" i="2"/>
  <c r="D779" i="2"/>
  <c r="B779" i="2"/>
  <c r="C779" i="2"/>
  <c r="A781" i="2" a="1"/>
  <c r="A781" i="2" l="1"/>
  <c r="E782" i="2"/>
  <c r="D780" i="2"/>
  <c r="B780" i="2"/>
  <c r="C780" i="2"/>
  <c r="A782" i="2" a="1"/>
  <c r="A782" i="2" l="1"/>
  <c r="E783" i="2"/>
  <c r="D781" i="2"/>
  <c r="B781" i="2"/>
  <c r="C781" i="2"/>
  <c r="A783" i="2" a="1"/>
  <c r="A783" i="2" l="1"/>
  <c r="E784" i="2"/>
  <c r="D782" i="2"/>
  <c r="B782" i="2"/>
  <c r="C782" i="2"/>
  <c r="A784" i="2" a="1"/>
  <c r="A784" i="2" l="1"/>
  <c r="E785" i="2"/>
  <c r="D783" i="2"/>
  <c r="B783" i="2"/>
  <c r="C783" i="2"/>
  <c r="A785" i="2" a="1"/>
  <c r="A785" i="2" l="1"/>
  <c r="E786" i="2"/>
  <c r="D784" i="2"/>
  <c r="B784" i="2"/>
  <c r="C784" i="2"/>
  <c r="A786" i="2" a="1"/>
  <c r="A786" i="2" l="1"/>
  <c r="E787" i="2"/>
  <c r="D785" i="2"/>
  <c r="B785" i="2"/>
  <c r="C785" i="2"/>
  <c r="A787" i="2" a="1"/>
  <c r="A787" i="2" l="1"/>
  <c r="E788" i="2"/>
  <c r="D786" i="2"/>
  <c r="B786" i="2"/>
  <c r="C786" i="2"/>
  <c r="A788" i="2" a="1"/>
  <c r="A788" i="2" l="1"/>
  <c r="E789" i="2"/>
  <c r="D787" i="2"/>
  <c r="B787" i="2"/>
  <c r="C787" i="2"/>
  <c r="A789" i="2" a="1"/>
  <c r="A789" i="2" l="1"/>
  <c r="E790" i="2"/>
  <c r="D788" i="2"/>
  <c r="B788" i="2"/>
  <c r="C788" i="2"/>
  <c r="A790" i="2" a="1"/>
  <c r="A790" i="2" l="1"/>
  <c r="E791" i="2"/>
  <c r="D789" i="2"/>
  <c r="B789" i="2"/>
  <c r="C789" i="2"/>
  <c r="A791" i="2" a="1"/>
  <c r="A791" i="2" l="1"/>
  <c r="E792" i="2"/>
  <c r="D790" i="2"/>
  <c r="B790" i="2"/>
  <c r="C790" i="2"/>
  <c r="A792" i="2" a="1"/>
  <c r="A792" i="2" l="1"/>
  <c r="E793" i="2"/>
  <c r="D791" i="2"/>
  <c r="C791" i="2"/>
  <c r="B791" i="2"/>
  <c r="A793" i="2" a="1"/>
  <c r="A793" i="2" l="1"/>
  <c r="E794" i="2"/>
  <c r="D792" i="2"/>
  <c r="B792" i="2"/>
  <c r="C792" i="2"/>
  <c r="A794" i="2" a="1"/>
  <c r="A794" i="2" l="1"/>
  <c r="E795" i="2"/>
  <c r="D793" i="2"/>
  <c r="B793" i="2"/>
  <c r="C793" i="2"/>
  <c r="A795" i="2" a="1"/>
  <c r="A795" i="2" l="1"/>
  <c r="E796" i="2"/>
  <c r="D794" i="2"/>
  <c r="B794" i="2"/>
  <c r="C794" i="2"/>
  <c r="A796" i="2" a="1"/>
  <c r="A796" i="2" l="1"/>
  <c r="E797" i="2"/>
  <c r="D795" i="2"/>
  <c r="C795" i="2"/>
  <c r="B795" i="2"/>
  <c r="A797" i="2" a="1"/>
  <c r="A797" i="2" l="1"/>
  <c r="E798" i="2"/>
  <c r="D796" i="2"/>
  <c r="B796" i="2"/>
  <c r="C796" i="2"/>
  <c r="A798" i="2" a="1"/>
  <c r="A798" i="2" l="1"/>
  <c r="E799" i="2"/>
  <c r="D797" i="2"/>
  <c r="B797" i="2"/>
  <c r="C797" i="2"/>
  <c r="A799" i="2" a="1"/>
  <c r="A799" i="2" l="1"/>
  <c r="E800" i="2"/>
  <c r="D798" i="2"/>
  <c r="B798" i="2"/>
  <c r="C798" i="2"/>
  <c r="A800" i="2" a="1"/>
  <c r="A800" i="2" l="1"/>
  <c r="E801" i="2"/>
  <c r="D799" i="2"/>
  <c r="B799" i="2"/>
  <c r="C799" i="2"/>
  <c r="A801" i="2" a="1"/>
  <c r="A801" i="2" l="1"/>
  <c r="E802" i="2"/>
  <c r="D800" i="2"/>
  <c r="B800" i="2"/>
  <c r="C800" i="2"/>
  <c r="A802" i="2" a="1"/>
  <c r="A802" i="2" l="1"/>
  <c r="E803" i="2"/>
  <c r="D801" i="2"/>
  <c r="B801" i="2"/>
  <c r="C801" i="2"/>
  <c r="A803" i="2" a="1"/>
  <c r="A803" i="2" l="1"/>
  <c r="E804" i="2"/>
  <c r="D802" i="2"/>
  <c r="B802" i="2"/>
  <c r="C802" i="2"/>
  <c r="A804" i="2" a="1"/>
  <c r="A804" i="2" l="1"/>
  <c r="E805" i="2"/>
  <c r="D803" i="2"/>
  <c r="B803" i="2"/>
  <c r="C803" i="2"/>
  <c r="A805" i="2" a="1"/>
  <c r="A805" i="2" l="1"/>
  <c r="E806" i="2"/>
  <c r="D804" i="2"/>
  <c r="B804" i="2"/>
  <c r="C804" i="2"/>
  <c r="A806" i="2" a="1"/>
  <c r="A806" i="2" l="1"/>
  <c r="E807" i="2"/>
  <c r="D805" i="2"/>
  <c r="C805" i="2"/>
  <c r="B805" i="2"/>
  <c r="A807" i="2" a="1"/>
  <c r="A807" i="2" l="1"/>
  <c r="E808" i="2"/>
  <c r="D806" i="2"/>
  <c r="B806" i="2"/>
  <c r="C806" i="2"/>
  <c r="A808" i="2" a="1"/>
  <c r="A808" i="2" l="1"/>
  <c r="E809" i="2"/>
  <c r="D807" i="2"/>
  <c r="C807" i="2"/>
  <c r="B807" i="2"/>
  <c r="A809" i="2" a="1"/>
  <c r="A809" i="2" l="1"/>
  <c r="E810" i="2"/>
  <c r="D808" i="2"/>
  <c r="B808" i="2"/>
  <c r="C808" i="2"/>
  <c r="A810" i="2" a="1"/>
  <c r="A810" i="2" l="1"/>
  <c r="E811" i="2"/>
  <c r="D809" i="2"/>
  <c r="B809" i="2"/>
  <c r="C809" i="2"/>
  <c r="A811" i="2" a="1"/>
  <c r="A811" i="2" l="1"/>
  <c r="E812" i="2"/>
  <c r="D810" i="2"/>
  <c r="B810" i="2"/>
  <c r="C810" i="2"/>
  <c r="A812" i="2" a="1"/>
  <c r="A812" i="2" l="1"/>
  <c r="E813" i="2"/>
  <c r="D811" i="2"/>
  <c r="C811" i="2"/>
  <c r="B811" i="2"/>
  <c r="A813" i="2" a="1"/>
  <c r="A813" i="2" l="1"/>
  <c r="E814" i="2"/>
  <c r="D812" i="2"/>
  <c r="B812" i="2"/>
  <c r="C812" i="2"/>
  <c r="A814" i="2" a="1"/>
  <c r="A814" i="2" l="1"/>
  <c r="E815" i="2"/>
  <c r="D813" i="2"/>
  <c r="C813" i="2"/>
  <c r="B813" i="2"/>
  <c r="A815" i="2" a="1"/>
  <c r="A815" i="2" l="1"/>
  <c r="E816" i="2"/>
  <c r="D814" i="2"/>
  <c r="B814" i="2"/>
  <c r="C814" i="2"/>
  <c r="A816" i="2" a="1"/>
  <c r="A816" i="2" l="1"/>
  <c r="E817" i="2"/>
  <c r="D815" i="2"/>
  <c r="B815" i="2"/>
  <c r="C815" i="2"/>
  <c r="A817" i="2" a="1"/>
  <c r="A817" i="2" l="1"/>
  <c r="E818" i="2"/>
  <c r="D816" i="2"/>
  <c r="C816" i="2"/>
  <c r="B816" i="2"/>
  <c r="A818" i="2" a="1"/>
  <c r="A818" i="2" l="1"/>
  <c r="E819" i="2"/>
  <c r="D817" i="2"/>
  <c r="B817" i="2"/>
  <c r="C817" i="2"/>
  <c r="A819" i="2" a="1"/>
  <c r="A819" i="2" l="1"/>
  <c r="E820" i="2"/>
  <c r="D818" i="2"/>
  <c r="B818" i="2"/>
  <c r="C818" i="2"/>
  <c r="A820" i="2" a="1"/>
  <c r="A820" i="2" l="1"/>
  <c r="E821" i="2"/>
  <c r="D819" i="2"/>
  <c r="B819" i="2"/>
  <c r="C819" i="2"/>
  <c r="A821" i="2" a="1"/>
  <c r="A821" i="2" l="1"/>
  <c r="E822" i="2"/>
  <c r="D820" i="2"/>
  <c r="B820" i="2"/>
  <c r="C820" i="2"/>
  <c r="A822" i="2" a="1"/>
  <c r="A822" i="2" l="1"/>
  <c r="E823" i="2"/>
  <c r="D821" i="2"/>
  <c r="B821" i="2"/>
  <c r="C821" i="2"/>
  <c r="A823" i="2" a="1"/>
  <c r="A823" i="2" l="1"/>
  <c r="E824" i="2"/>
  <c r="D822" i="2"/>
  <c r="B822" i="2"/>
  <c r="C822" i="2"/>
  <c r="A824" i="2" a="1"/>
  <c r="A824" i="2" l="1"/>
  <c r="E825" i="2"/>
  <c r="D823" i="2"/>
  <c r="B823" i="2"/>
  <c r="C823" i="2"/>
  <c r="A825" i="2" a="1"/>
  <c r="A825" i="2" l="1"/>
  <c r="E826" i="2"/>
  <c r="D824" i="2"/>
  <c r="B824" i="2"/>
  <c r="C824" i="2"/>
  <c r="A826" i="2" a="1"/>
  <c r="A826" i="2" l="1"/>
  <c r="E827" i="2"/>
  <c r="D825" i="2"/>
  <c r="B825" i="2"/>
  <c r="C825" i="2"/>
  <c r="A827" i="2" a="1"/>
  <c r="A827" i="2" l="1"/>
  <c r="E828" i="2"/>
  <c r="D826" i="2"/>
  <c r="B826" i="2"/>
  <c r="C826" i="2"/>
  <c r="A828" i="2" a="1"/>
  <c r="A828" i="2" l="1"/>
  <c r="E829" i="2"/>
  <c r="D827" i="2"/>
  <c r="B827" i="2"/>
  <c r="C827" i="2"/>
  <c r="A829" i="2" a="1"/>
  <c r="A829" i="2" l="1"/>
  <c r="E830" i="2"/>
  <c r="D828" i="2"/>
  <c r="C828" i="2"/>
  <c r="B828" i="2"/>
  <c r="A830" i="2" a="1"/>
  <c r="A830" i="2" l="1"/>
  <c r="E831" i="2"/>
  <c r="D829" i="2"/>
  <c r="B829" i="2"/>
  <c r="C829" i="2"/>
  <c r="A831" i="2" a="1"/>
  <c r="A831" i="2" l="1"/>
  <c r="E832" i="2"/>
  <c r="D830" i="2"/>
  <c r="B830" i="2"/>
  <c r="C830" i="2"/>
  <c r="A832" i="2" a="1"/>
  <c r="A832" i="2" l="1"/>
  <c r="E833" i="2"/>
  <c r="D831" i="2"/>
  <c r="B831" i="2"/>
  <c r="C831" i="2"/>
  <c r="A833" i="2" a="1"/>
  <c r="A833" i="2" l="1"/>
  <c r="E834" i="2"/>
  <c r="D832" i="2"/>
  <c r="B832" i="2"/>
  <c r="C832" i="2"/>
  <c r="A834" i="2" a="1"/>
  <c r="A834" i="2" l="1"/>
  <c r="E835" i="2"/>
  <c r="D833" i="2"/>
  <c r="B833" i="2"/>
  <c r="C833" i="2"/>
  <c r="A835" i="2" a="1"/>
  <c r="A835" i="2" l="1"/>
  <c r="E836" i="2"/>
  <c r="D834" i="2"/>
  <c r="B834" i="2"/>
  <c r="C834" i="2"/>
  <c r="A836" i="2" a="1"/>
  <c r="A836" i="2" l="1"/>
  <c r="E837" i="2"/>
  <c r="D835" i="2"/>
  <c r="B835" i="2"/>
  <c r="C835" i="2"/>
  <c r="A837" i="2" a="1"/>
  <c r="A837" i="2" l="1"/>
  <c r="E838" i="2"/>
  <c r="D836" i="2"/>
  <c r="B836" i="2"/>
  <c r="C836" i="2"/>
  <c r="A838" i="2" a="1"/>
  <c r="A838" i="2" l="1"/>
  <c r="E839" i="2"/>
  <c r="D837" i="2"/>
  <c r="B837" i="2"/>
  <c r="C837" i="2"/>
  <c r="A839" i="2" a="1"/>
  <c r="A839" i="2" l="1"/>
  <c r="E840" i="2"/>
  <c r="D838" i="2"/>
  <c r="C838" i="2"/>
  <c r="B838" i="2"/>
  <c r="A840" i="2" a="1"/>
  <c r="A840" i="2" l="1"/>
  <c r="E841" i="2"/>
  <c r="D839" i="2"/>
  <c r="B839" i="2"/>
  <c r="C839" i="2"/>
  <c r="A841" i="2" a="1"/>
  <c r="A841" i="2" l="1"/>
  <c r="E842" i="2"/>
  <c r="D840" i="2"/>
  <c r="B840" i="2"/>
  <c r="C840" i="2"/>
  <c r="A842" i="2" a="1"/>
  <c r="A842" i="2" l="1"/>
  <c r="E843" i="2"/>
  <c r="D841" i="2"/>
  <c r="C841" i="2"/>
  <c r="B841" i="2"/>
  <c r="A843" i="2" a="1"/>
  <c r="A843" i="2" l="1"/>
  <c r="E844" i="2"/>
  <c r="D842" i="2"/>
  <c r="B842" i="2"/>
  <c r="C842" i="2"/>
  <c r="A844" i="2" a="1"/>
  <c r="A844" i="2" l="1"/>
  <c r="E845" i="2"/>
  <c r="D843" i="2"/>
  <c r="B843" i="2"/>
  <c r="C843" i="2"/>
  <c r="A845" i="2" a="1"/>
  <c r="A845" i="2" l="1"/>
  <c r="E846" i="2"/>
  <c r="D844" i="2"/>
  <c r="C844" i="2"/>
  <c r="B844" i="2"/>
  <c r="A846" i="2" a="1"/>
  <c r="A846" i="2" l="1"/>
  <c r="E847" i="2"/>
  <c r="D845" i="2"/>
  <c r="B845" i="2"/>
  <c r="C845" i="2"/>
  <c r="A847" i="2" a="1"/>
  <c r="A847" i="2" l="1"/>
  <c r="E848" i="2"/>
  <c r="D846" i="2"/>
  <c r="B846" i="2"/>
  <c r="C846" i="2"/>
  <c r="A848" i="2" a="1"/>
  <c r="A848" i="2" l="1"/>
  <c r="E849" i="2"/>
  <c r="D847" i="2"/>
  <c r="C847" i="2"/>
  <c r="B847" i="2"/>
  <c r="A849" i="2" a="1"/>
  <c r="A849" i="2" l="1"/>
  <c r="E850" i="2"/>
  <c r="D848" i="2"/>
  <c r="B848" i="2"/>
  <c r="C848" i="2"/>
  <c r="A850" i="2" a="1"/>
  <c r="A850" i="2" l="1"/>
  <c r="E851" i="2"/>
  <c r="D849" i="2"/>
  <c r="B849" i="2"/>
  <c r="C849" i="2"/>
  <c r="A851" i="2" a="1"/>
  <c r="A851" i="2" l="1"/>
  <c r="E852" i="2"/>
  <c r="D850" i="2"/>
  <c r="B850" i="2"/>
  <c r="C850" i="2"/>
  <c r="A852" i="2" a="1"/>
  <c r="A852" i="2" l="1"/>
  <c r="E853" i="2"/>
  <c r="D851" i="2"/>
  <c r="B851" i="2"/>
  <c r="C851" i="2"/>
  <c r="A853" i="2" a="1"/>
  <c r="A853" i="2" l="1"/>
  <c r="E854" i="2"/>
  <c r="D852" i="2"/>
  <c r="B852" i="2"/>
  <c r="C852" i="2"/>
  <c r="A854" i="2" a="1"/>
  <c r="A854" i="2" l="1"/>
  <c r="E855" i="2"/>
  <c r="D853" i="2"/>
  <c r="B853" i="2"/>
  <c r="C853" i="2"/>
  <c r="A855" i="2" a="1"/>
  <c r="A855" i="2" l="1"/>
  <c r="E856" i="2"/>
  <c r="D854" i="2"/>
  <c r="B854" i="2"/>
  <c r="C854" i="2"/>
  <c r="A856" i="2" a="1"/>
  <c r="A856" i="2" l="1"/>
  <c r="E857" i="2"/>
  <c r="D855" i="2"/>
  <c r="C855" i="2"/>
  <c r="B855" i="2"/>
  <c r="A857" i="2" a="1"/>
  <c r="A857" i="2" l="1"/>
  <c r="E858" i="2"/>
  <c r="D856" i="2"/>
  <c r="B856" i="2"/>
  <c r="C856" i="2"/>
  <c r="A858" i="2" a="1"/>
  <c r="A858" i="2" l="1"/>
  <c r="E859" i="2"/>
  <c r="D857" i="2"/>
  <c r="B857" i="2"/>
  <c r="C857" i="2"/>
  <c r="A859" i="2" a="1"/>
  <c r="A859" i="2" l="1"/>
  <c r="E860" i="2"/>
  <c r="D858" i="2"/>
  <c r="B858" i="2"/>
  <c r="C858" i="2"/>
  <c r="A860" i="2" a="1"/>
  <c r="A860" i="2" l="1"/>
  <c r="E861" i="2"/>
  <c r="D859" i="2"/>
  <c r="B859" i="2"/>
  <c r="C859" i="2"/>
  <c r="A861" i="2" a="1"/>
  <c r="A861" i="2" l="1"/>
  <c r="E862" i="2"/>
  <c r="D860" i="2"/>
  <c r="B860" i="2"/>
  <c r="C860" i="2"/>
  <c r="A862" i="2" a="1"/>
  <c r="A862" i="2" l="1"/>
  <c r="E863" i="2"/>
  <c r="D861" i="2"/>
  <c r="C861" i="2"/>
  <c r="B861" i="2"/>
  <c r="A863" i="2" a="1"/>
  <c r="A863" i="2" l="1"/>
  <c r="E864" i="2"/>
  <c r="D862" i="2"/>
  <c r="B862" i="2"/>
  <c r="C862" i="2"/>
  <c r="A864" i="2" a="1"/>
  <c r="A864" i="2" l="1"/>
  <c r="E865" i="2"/>
  <c r="D863" i="2"/>
  <c r="B863" i="2"/>
  <c r="C863" i="2"/>
  <c r="A865" i="2" a="1"/>
  <c r="A865" i="2" l="1"/>
  <c r="E866" i="2"/>
  <c r="D864" i="2"/>
  <c r="B864" i="2"/>
  <c r="C864" i="2"/>
  <c r="A866" i="2" a="1"/>
  <c r="A866" i="2" l="1"/>
  <c r="E867" i="2"/>
  <c r="D865" i="2"/>
  <c r="B865" i="2"/>
  <c r="C865" i="2"/>
  <c r="A867" i="2" a="1"/>
  <c r="A867" i="2" l="1"/>
  <c r="E868" i="2"/>
  <c r="D866" i="2"/>
  <c r="B866" i="2"/>
  <c r="C866" i="2"/>
  <c r="A868" i="2" a="1"/>
  <c r="A868" i="2" l="1"/>
  <c r="E869" i="2"/>
  <c r="D867" i="2"/>
  <c r="B867" i="2"/>
  <c r="C867" i="2"/>
  <c r="A869" i="2" a="1"/>
  <c r="A869" i="2" l="1"/>
  <c r="E870" i="2"/>
  <c r="D868" i="2"/>
  <c r="B868" i="2"/>
  <c r="C868" i="2"/>
  <c r="A870" i="2" a="1"/>
  <c r="A870" i="2" l="1"/>
  <c r="E871" i="2"/>
  <c r="D869" i="2"/>
  <c r="B869" i="2"/>
  <c r="C869" i="2"/>
  <c r="A871" i="2" a="1"/>
  <c r="A871" i="2" l="1"/>
  <c r="E872" i="2"/>
  <c r="D870" i="2"/>
  <c r="B870" i="2"/>
  <c r="C870" i="2"/>
  <c r="A872" i="2" a="1"/>
  <c r="A872" i="2" l="1"/>
  <c r="E873" i="2"/>
  <c r="D871" i="2"/>
  <c r="B871" i="2"/>
  <c r="C871" i="2"/>
  <c r="A873" i="2" a="1"/>
  <c r="A873" i="2" l="1"/>
  <c r="E874" i="2"/>
  <c r="D872" i="2"/>
  <c r="B872" i="2"/>
  <c r="C872" i="2"/>
  <c r="A874" i="2" a="1"/>
  <c r="A874" i="2" l="1"/>
  <c r="E875" i="2"/>
  <c r="D873" i="2"/>
  <c r="B873" i="2"/>
  <c r="C873" i="2"/>
  <c r="A875" i="2" a="1"/>
  <c r="A875" i="2" l="1"/>
  <c r="E876" i="2"/>
  <c r="D874" i="2"/>
  <c r="B874" i="2"/>
  <c r="C874" i="2"/>
  <c r="A876" i="2" a="1"/>
  <c r="A876" i="2" l="1"/>
  <c r="E877" i="2"/>
  <c r="D875" i="2"/>
  <c r="B875" i="2"/>
  <c r="C875" i="2"/>
  <c r="A877" i="2" a="1"/>
  <c r="A877" i="2" l="1"/>
  <c r="E878" i="2"/>
  <c r="D876" i="2"/>
  <c r="C876" i="2"/>
  <c r="B876" i="2"/>
  <c r="A878" i="2" a="1"/>
  <c r="A878" i="2" l="1"/>
  <c r="E879" i="2"/>
  <c r="D877" i="2"/>
  <c r="B877" i="2"/>
  <c r="C877" i="2"/>
  <c r="A879" i="2" a="1"/>
  <c r="A879" i="2" l="1"/>
  <c r="E880" i="2"/>
  <c r="D878" i="2"/>
  <c r="B878" i="2"/>
  <c r="C878" i="2"/>
  <c r="A880" i="2" a="1"/>
  <c r="A880" i="2" l="1"/>
  <c r="E881" i="2"/>
  <c r="D879" i="2"/>
  <c r="B879" i="2"/>
  <c r="C879" i="2"/>
  <c r="A881" i="2" a="1"/>
  <c r="A881" i="2" l="1"/>
  <c r="E882" i="2"/>
  <c r="D880" i="2"/>
  <c r="B880" i="2"/>
  <c r="C880" i="2"/>
  <c r="A882" i="2" a="1"/>
  <c r="A882" i="2" l="1"/>
  <c r="E883" i="2"/>
  <c r="D881" i="2"/>
  <c r="B881" i="2"/>
  <c r="C881" i="2"/>
  <c r="A883" i="2" a="1"/>
  <c r="A883" i="2" l="1"/>
  <c r="E884" i="2"/>
  <c r="D882" i="2"/>
  <c r="B882" i="2"/>
  <c r="C882" i="2"/>
  <c r="A884" i="2" a="1"/>
  <c r="A884" i="2" l="1"/>
  <c r="E885" i="2"/>
  <c r="D883" i="2"/>
  <c r="B883" i="2"/>
  <c r="C883" i="2"/>
  <c r="A885" i="2" a="1"/>
  <c r="A885" i="2" l="1"/>
  <c r="E886" i="2"/>
  <c r="D884" i="2"/>
  <c r="B884" i="2"/>
  <c r="C884" i="2"/>
  <c r="A886" i="2" a="1"/>
  <c r="A886" i="2" l="1"/>
  <c r="E887" i="2"/>
  <c r="D885" i="2"/>
  <c r="B885" i="2"/>
  <c r="C885" i="2"/>
  <c r="A887" i="2" a="1"/>
  <c r="A887" i="2" l="1"/>
  <c r="E888" i="2"/>
  <c r="D886" i="2"/>
  <c r="C886" i="2"/>
  <c r="B886" i="2"/>
  <c r="A888" i="2" a="1"/>
  <c r="A888" i="2" l="1"/>
  <c r="E889" i="2"/>
  <c r="D887" i="2"/>
  <c r="C887" i="2"/>
  <c r="B887" i="2"/>
  <c r="A889" i="2" a="1"/>
  <c r="A889" i="2" l="1"/>
  <c r="E890" i="2"/>
  <c r="D888" i="2"/>
  <c r="B888" i="2"/>
  <c r="C888" i="2"/>
  <c r="A890" i="2" a="1"/>
  <c r="A890" i="2" l="1"/>
  <c r="E891" i="2"/>
  <c r="D889" i="2"/>
  <c r="B889" i="2"/>
  <c r="C889" i="2"/>
  <c r="A891" i="2" a="1"/>
  <c r="A891" i="2" l="1"/>
  <c r="E892" i="2"/>
  <c r="D890" i="2"/>
  <c r="C890" i="2"/>
  <c r="B890" i="2"/>
  <c r="A892" i="2" a="1"/>
  <c r="A892" i="2" l="1"/>
  <c r="E893" i="2"/>
  <c r="D891" i="2"/>
  <c r="B891" i="2"/>
  <c r="C891" i="2"/>
  <c r="A893" i="2" a="1"/>
  <c r="A893" i="2" l="1"/>
  <c r="E894" i="2"/>
  <c r="D892" i="2"/>
  <c r="B892" i="2"/>
  <c r="C892" i="2"/>
  <c r="A894" i="2" a="1"/>
  <c r="A894" i="2" l="1"/>
  <c r="E895" i="2"/>
  <c r="D893" i="2"/>
  <c r="B893" i="2"/>
  <c r="C893" i="2"/>
  <c r="A895" i="2" a="1"/>
  <c r="A895" i="2" l="1"/>
  <c r="E896" i="2"/>
  <c r="D894" i="2"/>
  <c r="B894" i="2"/>
  <c r="C894" i="2"/>
  <c r="A896" i="2" a="1"/>
  <c r="A896" i="2" l="1"/>
  <c r="E897" i="2"/>
  <c r="D895" i="2"/>
  <c r="B895" i="2"/>
  <c r="C895" i="2"/>
  <c r="A897" i="2" a="1"/>
  <c r="A897" i="2" l="1"/>
  <c r="E898" i="2"/>
  <c r="D896" i="2"/>
  <c r="B896" i="2"/>
  <c r="C896" i="2"/>
  <c r="A898" i="2" a="1"/>
  <c r="A898" i="2" l="1"/>
  <c r="E899" i="2"/>
  <c r="D897" i="2"/>
  <c r="B897" i="2"/>
  <c r="C897" i="2"/>
  <c r="A899" i="2" a="1"/>
  <c r="A899" i="2" l="1"/>
  <c r="E900" i="2"/>
  <c r="D898" i="2"/>
  <c r="B898" i="2"/>
  <c r="C898" i="2"/>
  <c r="A900" i="2" a="1"/>
  <c r="A900" i="2" l="1"/>
  <c r="E901" i="2"/>
  <c r="D899" i="2"/>
  <c r="B899" i="2"/>
  <c r="C899" i="2"/>
  <c r="A901" i="2" a="1"/>
  <c r="A901" i="2" l="1"/>
  <c r="E902" i="2"/>
  <c r="D900" i="2"/>
  <c r="C900" i="2"/>
  <c r="B900" i="2"/>
  <c r="A902" i="2" a="1"/>
  <c r="A902" i="2" l="1"/>
  <c r="E903" i="2"/>
  <c r="D901" i="2"/>
  <c r="B901" i="2"/>
  <c r="C901" i="2"/>
  <c r="A903" i="2" a="1"/>
  <c r="A903" i="2" l="1"/>
  <c r="E904" i="2"/>
  <c r="D902" i="2"/>
  <c r="B902" i="2"/>
  <c r="C902" i="2"/>
  <c r="A904" i="2" a="1"/>
  <c r="A904" i="2" l="1"/>
  <c r="E905" i="2"/>
  <c r="D903" i="2"/>
  <c r="B903" i="2"/>
  <c r="C903" i="2"/>
  <c r="A905" i="2" a="1"/>
  <c r="A905" i="2" l="1"/>
  <c r="E906" i="2"/>
  <c r="D904" i="2"/>
  <c r="C904" i="2"/>
  <c r="B904" i="2"/>
  <c r="A906" i="2" a="1"/>
  <c r="A906" i="2" l="1"/>
  <c r="E907" i="2"/>
  <c r="D905" i="2"/>
  <c r="B905" i="2"/>
  <c r="C905" i="2"/>
  <c r="A907" i="2" a="1"/>
  <c r="A907" i="2" l="1"/>
  <c r="E908" i="2"/>
  <c r="D906" i="2"/>
  <c r="B906" i="2"/>
  <c r="C906" i="2"/>
  <c r="A908" i="2" a="1"/>
  <c r="A908" i="2" l="1"/>
  <c r="E909" i="2"/>
  <c r="D907" i="2"/>
  <c r="B907" i="2"/>
  <c r="C907" i="2"/>
  <c r="A909" i="2" a="1"/>
  <c r="A909" i="2" l="1"/>
  <c r="E910" i="2"/>
  <c r="D908" i="2"/>
  <c r="B908" i="2"/>
  <c r="C908" i="2"/>
  <c r="A910" i="2" a="1"/>
  <c r="A910" i="2" l="1"/>
  <c r="E911" i="2"/>
  <c r="D909" i="2"/>
  <c r="C909" i="2"/>
  <c r="B909" i="2"/>
  <c r="A911" i="2" a="1"/>
  <c r="A911" i="2" l="1"/>
  <c r="E912" i="2"/>
  <c r="D910" i="2"/>
  <c r="B910" i="2"/>
  <c r="C910" i="2"/>
  <c r="A912" i="2" a="1"/>
  <c r="A912" i="2" l="1"/>
  <c r="E913" i="2"/>
  <c r="D911" i="2"/>
  <c r="C911" i="2"/>
  <c r="B911" i="2"/>
  <c r="A913" i="2" a="1"/>
  <c r="A913" i="2" l="1"/>
  <c r="E914" i="2"/>
  <c r="D912" i="2"/>
  <c r="B912" i="2"/>
  <c r="C912" i="2"/>
  <c r="A914" i="2" a="1"/>
  <c r="A914" i="2" l="1"/>
  <c r="E915" i="2"/>
  <c r="D913" i="2"/>
  <c r="B913" i="2"/>
  <c r="C913" i="2"/>
  <c r="A915" i="2" a="1"/>
  <c r="A915" i="2" l="1"/>
  <c r="E916" i="2"/>
  <c r="D914" i="2"/>
  <c r="B914" i="2"/>
  <c r="C914" i="2"/>
  <c r="A916" i="2" a="1"/>
  <c r="A916" i="2" l="1"/>
  <c r="E917" i="2"/>
  <c r="D915" i="2"/>
  <c r="B915" i="2"/>
  <c r="C915" i="2"/>
  <c r="A917" i="2" a="1"/>
  <c r="A917" i="2" l="1"/>
  <c r="E918" i="2"/>
  <c r="D916" i="2"/>
  <c r="B916" i="2"/>
  <c r="C916" i="2"/>
  <c r="A918" i="2" a="1"/>
  <c r="A918" i="2" l="1"/>
  <c r="E919" i="2"/>
  <c r="D917" i="2"/>
  <c r="B917" i="2"/>
  <c r="C917" i="2"/>
  <c r="A919" i="2" a="1"/>
  <c r="A919" i="2" l="1"/>
  <c r="E920" i="2"/>
  <c r="D918" i="2"/>
  <c r="B918" i="2"/>
  <c r="C918" i="2"/>
  <c r="A920" i="2" a="1"/>
  <c r="A920" i="2" l="1"/>
  <c r="E921" i="2"/>
  <c r="D919" i="2"/>
  <c r="B919" i="2"/>
  <c r="C919" i="2"/>
  <c r="A921" i="2" a="1"/>
  <c r="A921" i="2" l="1"/>
  <c r="E922" i="2"/>
  <c r="D920" i="2"/>
  <c r="C920" i="2"/>
  <c r="B920" i="2"/>
  <c r="A922" i="2" a="1"/>
  <c r="A922" i="2" l="1"/>
  <c r="E923" i="2"/>
  <c r="D921" i="2"/>
  <c r="B921" i="2"/>
  <c r="C921" i="2"/>
  <c r="A923" i="2" a="1"/>
  <c r="A923" i="2" l="1"/>
  <c r="E924" i="2"/>
  <c r="D922" i="2"/>
  <c r="B922" i="2"/>
  <c r="C922" i="2"/>
  <c r="A924" i="2" a="1"/>
  <c r="A924" i="2" l="1"/>
  <c r="E925" i="2"/>
  <c r="D923" i="2"/>
  <c r="B923" i="2"/>
  <c r="C923" i="2"/>
  <c r="A925" i="2" a="1"/>
  <c r="A925" i="2" l="1"/>
  <c r="E926" i="2"/>
  <c r="D924" i="2"/>
  <c r="B924" i="2"/>
  <c r="C924" i="2"/>
  <c r="A926" i="2" a="1"/>
  <c r="A926" i="2" l="1"/>
  <c r="E927" i="2"/>
  <c r="D925" i="2"/>
  <c r="B925" i="2"/>
  <c r="C925" i="2"/>
  <c r="A927" i="2" a="1"/>
  <c r="A927" i="2" l="1"/>
  <c r="E928" i="2"/>
  <c r="D926" i="2"/>
  <c r="B926" i="2"/>
  <c r="C926" i="2"/>
  <c r="A928" i="2" a="1"/>
  <c r="A928" i="2" l="1"/>
  <c r="E929" i="2"/>
  <c r="D927" i="2"/>
  <c r="B927" i="2"/>
  <c r="C927" i="2"/>
  <c r="A929" i="2" a="1"/>
  <c r="A929" i="2" l="1"/>
  <c r="E930" i="2"/>
  <c r="D928" i="2"/>
  <c r="B928" i="2"/>
  <c r="C928" i="2"/>
  <c r="A930" i="2" a="1"/>
  <c r="A930" i="2" l="1"/>
  <c r="E931" i="2"/>
  <c r="D929" i="2"/>
  <c r="B929" i="2"/>
  <c r="C929" i="2"/>
  <c r="A931" i="2" a="1"/>
  <c r="A931" i="2" l="1"/>
  <c r="E932" i="2"/>
  <c r="D930" i="2"/>
  <c r="B930" i="2"/>
  <c r="C930" i="2"/>
  <c r="A932" i="2" a="1"/>
  <c r="A932" i="2" l="1"/>
  <c r="E933" i="2"/>
  <c r="D931" i="2"/>
  <c r="B931" i="2"/>
  <c r="C931" i="2"/>
  <c r="A933" i="2" a="1"/>
  <c r="A933" i="2" l="1"/>
  <c r="E934" i="2"/>
  <c r="D932" i="2"/>
  <c r="B932" i="2"/>
  <c r="C932" i="2"/>
  <c r="A934" i="2" a="1"/>
  <c r="A934" i="2" l="1"/>
  <c r="E935" i="2"/>
  <c r="D933" i="2"/>
  <c r="B933" i="2"/>
  <c r="C933" i="2"/>
  <c r="A935" i="2" a="1"/>
  <c r="A935" i="2" l="1"/>
  <c r="E936" i="2"/>
  <c r="D934" i="2"/>
  <c r="B934" i="2"/>
  <c r="C934" i="2"/>
  <c r="A936" i="2" a="1"/>
  <c r="A936" i="2" l="1"/>
  <c r="E937" i="2"/>
  <c r="D935" i="2"/>
  <c r="C935" i="2"/>
  <c r="B935" i="2"/>
  <c r="A937" i="2" a="1"/>
  <c r="A937" i="2" l="1"/>
  <c r="E938" i="2"/>
  <c r="D936" i="2"/>
  <c r="B936" i="2"/>
  <c r="C936" i="2"/>
  <c r="A938" i="2" a="1"/>
  <c r="A938" i="2" l="1"/>
  <c r="E939" i="2"/>
  <c r="D937" i="2"/>
  <c r="B937" i="2"/>
  <c r="C937" i="2"/>
  <c r="A939" i="2" a="1"/>
  <c r="A939" i="2" l="1"/>
  <c r="E940" i="2"/>
  <c r="D938" i="2"/>
  <c r="C938" i="2"/>
  <c r="B938" i="2"/>
  <c r="A940" i="2" a="1"/>
  <c r="A940" i="2" l="1"/>
  <c r="E941" i="2"/>
  <c r="D939" i="2"/>
  <c r="B939" i="2"/>
  <c r="C939" i="2"/>
  <c r="A941" i="2" a="1"/>
  <c r="A941" i="2" l="1"/>
  <c r="E942" i="2"/>
  <c r="D940" i="2"/>
  <c r="B940" i="2"/>
  <c r="C940" i="2"/>
  <c r="A942" i="2" a="1"/>
  <c r="A942" i="2" l="1"/>
  <c r="E943" i="2"/>
  <c r="D941" i="2"/>
  <c r="B941" i="2"/>
  <c r="C941" i="2"/>
  <c r="A943" i="2" a="1"/>
  <c r="A943" i="2" l="1"/>
  <c r="E944" i="2"/>
  <c r="D942" i="2"/>
  <c r="C942" i="2"/>
  <c r="B942" i="2"/>
  <c r="A944" i="2" a="1"/>
  <c r="A944" i="2" l="1"/>
  <c r="E945" i="2"/>
  <c r="D943" i="2"/>
  <c r="C943" i="2"/>
  <c r="B943" i="2"/>
  <c r="A945" i="2" a="1"/>
  <c r="A945" i="2" l="1"/>
  <c r="E946" i="2"/>
  <c r="D944" i="2"/>
  <c r="B944" i="2"/>
  <c r="C944" i="2"/>
  <c r="A946" i="2" a="1"/>
  <c r="A946" i="2" l="1"/>
  <c r="E947" i="2"/>
  <c r="D945" i="2"/>
  <c r="C945" i="2"/>
  <c r="B945" i="2"/>
  <c r="A947" i="2" a="1"/>
  <c r="A947" i="2" l="1"/>
  <c r="E948" i="2"/>
  <c r="D946" i="2"/>
  <c r="B946" i="2"/>
  <c r="C946" i="2"/>
  <c r="A948" i="2" a="1"/>
  <c r="A948" i="2" l="1"/>
  <c r="E949" i="2"/>
  <c r="D947" i="2"/>
  <c r="B947" i="2"/>
  <c r="C947" i="2"/>
  <c r="A949" i="2" a="1"/>
  <c r="A949" i="2" l="1"/>
  <c r="E950" i="2"/>
  <c r="D948" i="2"/>
  <c r="B948" i="2"/>
  <c r="C948" i="2"/>
  <c r="A950" i="2" a="1"/>
  <c r="A950" i="2" l="1"/>
  <c r="E951" i="2"/>
  <c r="D949" i="2"/>
  <c r="B949" i="2"/>
  <c r="C949" i="2"/>
  <c r="A951" i="2" a="1"/>
  <c r="A951" i="2" l="1"/>
  <c r="E952" i="2"/>
  <c r="D950" i="2"/>
  <c r="B950" i="2"/>
  <c r="C950" i="2"/>
  <c r="A952" i="2" a="1"/>
  <c r="A952" i="2" l="1"/>
  <c r="E953" i="2"/>
  <c r="D951" i="2"/>
  <c r="B951" i="2"/>
  <c r="C951" i="2"/>
  <c r="A953" i="2" a="1"/>
  <c r="A953" i="2" l="1"/>
  <c r="E954" i="2"/>
  <c r="D952" i="2"/>
  <c r="B952" i="2"/>
  <c r="C952" i="2"/>
  <c r="A954" i="2" a="1"/>
  <c r="A954" i="2" l="1"/>
  <c r="E955" i="2"/>
  <c r="D953" i="2"/>
  <c r="B953" i="2"/>
  <c r="C953" i="2"/>
  <c r="A955" i="2" a="1"/>
  <c r="A955" i="2" l="1"/>
  <c r="E956" i="2"/>
  <c r="D954" i="2"/>
  <c r="B954" i="2"/>
  <c r="C954" i="2"/>
  <c r="A956" i="2" a="1"/>
  <c r="A956" i="2" l="1"/>
  <c r="E957" i="2"/>
  <c r="D955" i="2"/>
  <c r="B955" i="2"/>
  <c r="C955" i="2"/>
  <c r="A957" i="2" a="1"/>
  <c r="A957" i="2" l="1"/>
  <c r="E958" i="2"/>
  <c r="D956" i="2"/>
  <c r="C956" i="2"/>
  <c r="B956" i="2"/>
  <c r="A958" i="2" a="1"/>
  <c r="A958" i="2" l="1"/>
  <c r="E959" i="2"/>
  <c r="D957" i="2"/>
  <c r="B957" i="2"/>
  <c r="C957" i="2"/>
  <c r="A959" i="2" a="1"/>
  <c r="A959" i="2" l="1"/>
  <c r="E960" i="2"/>
  <c r="D958" i="2"/>
  <c r="B958" i="2"/>
  <c r="C958" i="2"/>
  <c r="A960" i="2" a="1"/>
  <c r="A960" i="2" l="1"/>
  <c r="E961" i="2"/>
  <c r="D959" i="2"/>
  <c r="B959" i="2"/>
  <c r="C959" i="2"/>
  <c r="A961" i="2" a="1"/>
  <c r="A961" i="2" l="1"/>
  <c r="E962" i="2"/>
  <c r="D960" i="2"/>
  <c r="B960" i="2"/>
  <c r="C960" i="2"/>
  <c r="A962" i="2" a="1"/>
  <c r="A962" i="2" l="1"/>
  <c r="E963" i="2"/>
  <c r="D961" i="2"/>
  <c r="B961" i="2"/>
  <c r="C961" i="2"/>
  <c r="A963" i="2" a="1"/>
  <c r="A963" i="2" l="1"/>
  <c r="E964" i="2"/>
  <c r="D962" i="2"/>
  <c r="B962" i="2"/>
  <c r="C962" i="2"/>
  <c r="A964" i="2" a="1"/>
  <c r="A964" i="2" l="1"/>
  <c r="E965" i="2"/>
  <c r="D963" i="2"/>
  <c r="B963" i="2"/>
  <c r="C963" i="2"/>
  <c r="A965" i="2" a="1"/>
  <c r="A965" i="2" l="1"/>
  <c r="E966" i="2"/>
  <c r="D964" i="2"/>
  <c r="B964" i="2"/>
  <c r="C964" i="2"/>
  <c r="A966" i="2" a="1"/>
  <c r="A966" i="2" l="1"/>
  <c r="E967" i="2"/>
  <c r="D965" i="2"/>
  <c r="B965" i="2"/>
  <c r="C965" i="2"/>
  <c r="A967" i="2" a="1"/>
  <c r="A967" i="2" l="1"/>
  <c r="E968" i="2"/>
  <c r="D966" i="2"/>
  <c r="C966" i="2"/>
  <c r="B966" i="2"/>
  <c r="A968" i="2" a="1"/>
  <c r="A968" i="2" l="1"/>
  <c r="E969" i="2"/>
  <c r="D967" i="2"/>
  <c r="B967" i="2"/>
  <c r="C967" i="2"/>
  <c r="A969" i="2" a="1"/>
  <c r="A969" i="2" l="1"/>
  <c r="E970" i="2"/>
  <c r="D968" i="2"/>
  <c r="B968" i="2"/>
  <c r="C968" i="2"/>
  <c r="A970" i="2" a="1"/>
  <c r="A970" i="2" l="1"/>
  <c r="E971" i="2"/>
  <c r="D969" i="2"/>
  <c r="C969" i="2"/>
  <c r="B969" i="2"/>
  <c r="A971" i="2" a="1"/>
  <c r="A971" i="2" l="1"/>
  <c r="E972" i="2"/>
  <c r="D970" i="2"/>
  <c r="B970" i="2"/>
  <c r="C970" i="2"/>
  <c r="A972" i="2" a="1"/>
  <c r="A972" i="2" l="1"/>
  <c r="E973" i="2"/>
  <c r="D971" i="2"/>
  <c r="B971" i="2"/>
  <c r="C971" i="2"/>
  <c r="A973" i="2" a="1"/>
  <c r="A973" i="2" l="1"/>
  <c r="E974" i="2"/>
  <c r="D972" i="2"/>
  <c r="B972" i="2"/>
  <c r="C972" i="2"/>
  <c r="A974" i="2" a="1"/>
  <c r="A974" i="2" l="1"/>
  <c r="E975" i="2"/>
  <c r="D973" i="2"/>
  <c r="C973" i="2"/>
  <c r="B973" i="2"/>
  <c r="A975" i="2" a="1"/>
  <c r="A975" i="2" l="1"/>
  <c r="E976" i="2"/>
  <c r="D974" i="2"/>
  <c r="B974" i="2"/>
  <c r="C974" i="2"/>
  <c r="A976" i="2" a="1"/>
  <c r="A976" i="2" l="1"/>
  <c r="E977" i="2"/>
  <c r="D975" i="2"/>
  <c r="B975" i="2"/>
  <c r="C975" i="2"/>
  <c r="A977" i="2" a="1"/>
  <c r="A977" i="2" l="1"/>
  <c r="E978" i="2"/>
  <c r="D976" i="2"/>
  <c r="B976" i="2"/>
  <c r="C976" i="2"/>
  <c r="A978" i="2" a="1"/>
  <c r="A978" i="2" l="1"/>
  <c r="E979" i="2"/>
  <c r="D977" i="2"/>
  <c r="B977" i="2"/>
  <c r="C977" i="2"/>
  <c r="A979" i="2" a="1"/>
  <c r="A979" i="2" l="1"/>
  <c r="E980" i="2"/>
  <c r="D978" i="2"/>
  <c r="B978" i="2"/>
  <c r="C978" i="2"/>
  <c r="A980" i="2" a="1"/>
  <c r="A980" i="2" l="1"/>
  <c r="E981" i="2"/>
  <c r="D979" i="2"/>
  <c r="B979" i="2"/>
  <c r="C979" i="2"/>
  <c r="A981" i="2" a="1"/>
  <c r="A981" i="2" l="1"/>
  <c r="E982" i="2"/>
  <c r="D980" i="2"/>
  <c r="B980" i="2"/>
  <c r="C980" i="2"/>
  <c r="A982" i="2" a="1"/>
  <c r="A982" i="2" l="1"/>
  <c r="E983" i="2"/>
  <c r="D981" i="2"/>
  <c r="B981" i="2"/>
  <c r="C981" i="2"/>
  <c r="A983" i="2" a="1"/>
  <c r="A983" i="2" l="1"/>
  <c r="E984" i="2"/>
  <c r="D982" i="2"/>
  <c r="B982" i="2"/>
  <c r="C982" i="2"/>
  <c r="A984" i="2" a="1"/>
  <c r="A984" i="2" l="1"/>
  <c r="E985" i="2"/>
  <c r="D983" i="2"/>
  <c r="B983" i="2"/>
  <c r="C983" i="2"/>
  <c r="A985" i="2" a="1"/>
  <c r="A985" i="2" l="1"/>
  <c r="E986" i="2"/>
  <c r="D984" i="2"/>
  <c r="C984" i="2"/>
  <c r="B984" i="2"/>
  <c r="A986" i="2" a="1"/>
  <c r="A986" i="2" l="1"/>
  <c r="E987" i="2"/>
  <c r="D985" i="2"/>
  <c r="B985" i="2"/>
  <c r="C985" i="2"/>
  <c r="A987" i="2" a="1"/>
  <c r="A987" i="2" l="1"/>
  <c r="E988" i="2"/>
  <c r="D986" i="2"/>
  <c r="C986" i="2"/>
  <c r="B986" i="2"/>
  <c r="A988" i="2" a="1"/>
  <c r="A988" i="2" l="1"/>
  <c r="E989" i="2"/>
  <c r="D987" i="2"/>
  <c r="C987" i="2"/>
  <c r="B987" i="2"/>
  <c r="A989" i="2" a="1"/>
  <c r="A989" i="2" l="1"/>
  <c r="E990" i="2"/>
  <c r="D988" i="2"/>
  <c r="B988" i="2"/>
  <c r="C988" i="2"/>
  <c r="A990" i="2" a="1"/>
  <c r="A990" i="2" l="1"/>
  <c r="E991" i="2"/>
  <c r="D989" i="2"/>
  <c r="B989" i="2"/>
  <c r="C989" i="2"/>
  <c r="A991" i="2" a="1"/>
  <c r="A991" i="2" l="1"/>
  <c r="E992" i="2"/>
  <c r="D990" i="2"/>
  <c r="B990" i="2"/>
  <c r="C990" i="2"/>
  <c r="A992" i="2" a="1"/>
  <c r="A992" i="2" l="1"/>
  <c r="D991" i="2"/>
  <c r="B991" i="2"/>
  <c r="C991" i="2"/>
  <c r="E993" i="2"/>
  <c r="A993" i="2" a="1"/>
  <c r="A993" i="2" l="1"/>
  <c r="E994" i="2"/>
  <c r="D992" i="2"/>
  <c r="B992" i="2"/>
  <c r="C992" i="2"/>
  <c r="A994" i="2" a="1"/>
  <c r="A994" i="2" l="1"/>
  <c r="E995" i="2"/>
  <c r="D993" i="2"/>
  <c r="B993" i="2"/>
  <c r="C993" i="2"/>
  <c r="A995" i="2" a="1"/>
  <c r="A995" i="2" l="1"/>
  <c r="E996" i="2"/>
  <c r="D994" i="2"/>
  <c r="C994" i="2"/>
  <c r="B994" i="2"/>
  <c r="A996" i="2" a="1"/>
  <c r="A996" i="2" l="1"/>
  <c r="E997" i="2"/>
  <c r="D995" i="2"/>
  <c r="B995" i="2"/>
  <c r="C995" i="2"/>
  <c r="A997" i="2" a="1"/>
  <c r="A997" i="2" l="1"/>
  <c r="E998" i="2"/>
  <c r="D996" i="2"/>
  <c r="B996" i="2"/>
  <c r="C996" i="2"/>
  <c r="A998" i="2" a="1"/>
  <c r="A998" i="2" l="1"/>
  <c r="E999" i="2"/>
  <c r="D997" i="2"/>
  <c r="C997" i="2"/>
  <c r="B997" i="2"/>
  <c r="A999" i="2" a="1"/>
  <c r="A999" i="2" l="1"/>
  <c r="E1000" i="2"/>
  <c r="D998" i="2"/>
  <c r="B998" i="2"/>
  <c r="C998" i="2"/>
  <c r="A1000" i="2" a="1"/>
  <c r="A1000" i="2" l="1"/>
  <c r="E1001" i="2"/>
  <c r="D999" i="2"/>
  <c r="B999" i="2"/>
  <c r="C999" i="2"/>
  <c r="A1001" i="2" a="1"/>
  <c r="A1001" i="2" l="1"/>
  <c r="E1002" i="2"/>
  <c r="D1000" i="2"/>
  <c r="C1000" i="2"/>
  <c r="B1000" i="2"/>
  <c r="A1002" i="2" a="1"/>
  <c r="A1002" i="2" l="1"/>
  <c r="E1003" i="2"/>
  <c r="D1001" i="2"/>
  <c r="C1001" i="2"/>
  <c r="B1001" i="2"/>
  <c r="A1003" i="2" a="1"/>
  <c r="A1003" i="2" l="1"/>
  <c r="E1004" i="2"/>
  <c r="D1002" i="2"/>
  <c r="B1002" i="2"/>
  <c r="C1002" i="2"/>
  <c r="A1004" i="2" a="1"/>
  <c r="A1004" i="2" l="1"/>
  <c r="E1005" i="2"/>
  <c r="D1003" i="2"/>
  <c r="B1003" i="2"/>
  <c r="C1003" i="2"/>
  <c r="A1005" i="2" a="1"/>
  <c r="A1005" i="2" l="1"/>
  <c r="E1006" i="2"/>
  <c r="D1004" i="2"/>
  <c r="B1004" i="2"/>
  <c r="C1004" i="2"/>
  <c r="A1006" i="2" a="1"/>
  <c r="A1006" i="2" l="1"/>
  <c r="E1007" i="2"/>
  <c r="D1005" i="2"/>
  <c r="B1005" i="2"/>
  <c r="C1005" i="2"/>
  <c r="A1007" i="2" a="1"/>
  <c r="A1007" i="2" l="1"/>
  <c r="E1008" i="2"/>
  <c r="D1006" i="2"/>
  <c r="B1006" i="2"/>
  <c r="C1006" i="2"/>
  <c r="A1008" i="2" a="1"/>
  <c r="A1008" i="2" l="1"/>
  <c r="E1009" i="2"/>
  <c r="D1007" i="2"/>
  <c r="B1007" i="2"/>
  <c r="C1007" i="2"/>
  <c r="A1009" i="2" a="1"/>
  <c r="A1009" i="2" l="1"/>
  <c r="E1010" i="2"/>
  <c r="D1008" i="2"/>
  <c r="B1008" i="2"/>
  <c r="C1008" i="2"/>
  <c r="A1010" i="2" a="1"/>
  <c r="A1010" i="2" l="1"/>
  <c r="E1011" i="2"/>
  <c r="D1009" i="2"/>
  <c r="B1009" i="2"/>
  <c r="C1009" i="2"/>
  <c r="A1011" i="2" a="1"/>
  <c r="A1011" i="2" l="1"/>
  <c r="E1012" i="2"/>
  <c r="D1010" i="2"/>
  <c r="B1010" i="2"/>
  <c r="C1010" i="2"/>
  <c r="A1012" i="2" a="1"/>
  <c r="A1012" i="2" l="1"/>
  <c r="E1013" i="2"/>
  <c r="D1011" i="2"/>
  <c r="B1011" i="2"/>
  <c r="C1011" i="2"/>
  <c r="A1013" i="2" a="1"/>
  <c r="A1013" i="2" l="1"/>
  <c r="E1014" i="2"/>
  <c r="D1012" i="2"/>
  <c r="C1012" i="2"/>
  <c r="B1012" i="2"/>
  <c r="A1014" i="2" a="1"/>
  <c r="A1014" i="2" l="1"/>
  <c r="E1015" i="2"/>
  <c r="D1013" i="2"/>
  <c r="B1013" i="2"/>
  <c r="C1013" i="2"/>
  <c r="A1015" i="2" a="1"/>
  <c r="A1015" i="2" l="1"/>
  <c r="E1016" i="2"/>
  <c r="D1014" i="2"/>
  <c r="B1014" i="2"/>
  <c r="C1014" i="2"/>
  <c r="A1016" i="2" a="1"/>
  <c r="A1016" i="2" l="1"/>
  <c r="E1017" i="2"/>
  <c r="D1015" i="2"/>
  <c r="B1015" i="2"/>
  <c r="C1015" i="2"/>
  <c r="A1017" i="2" a="1"/>
  <c r="A1017" i="2" l="1"/>
  <c r="E1018" i="2"/>
  <c r="D1016" i="2"/>
  <c r="B1016" i="2"/>
  <c r="C1016" i="2"/>
  <c r="A1018" i="2" a="1"/>
  <c r="A1018" i="2" l="1"/>
  <c r="E1019" i="2"/>
  <c r="D1017" i="2"/>
  <c r="B1017" i="2"/>
  <c r="C1017" i="2"/>
  <c r="A1019" i="2" a="1"/>
  <c r="A1019" i="2" l="1"/>
  <c r="E1020" i="2"/>
  <c r="D1018" i="2"/>
  <c r="B1018" i="2"/>
  <c r="C1018" i="2"/>
  <c r="A1020" i="2" a="1"/>
  <c r="A1020" i="2" l="1"/>
  <c r="E1021" i="2"/>
  <c r="D1019" i="2"/>
  <c r="B1019" i="2"/>
  <c r="C1019" i="2"/>
  <c r="A1021" i="2" a="1"/>
  <c r="A1021" i="2" l="1"/>
  <c r="E1022" i="2"/>
  <c r="D1020" i="2"/>
  <c r="B1020" i="2"/>
  <c r="C1020" i="2"/>
  <c r="A1022" i="2" a="1"/>
  <c r="A1022" i="2" l="1"/>
  <c r="E1023" i="2"/>
  <c r="D1021" i="2"/>
  <c r="B1021" i="2"/>
  <c r="C1021" i="2"/>
  <c r="A1023" i="2" a="1"/>
  <c r="A1023" i="2" l="1"/>
  <c r="E1024" i="2"/>
  <c r="D1022" i="2"/>
  <c r="B1022" i="2"/>
  <c r="C1022" i="2"/>
  <c r="A1024" i="2" a="1"/>
  <c r="A1024" i="2" l="1"/>
  <c r="E1025" i="2"/>
  <c r="D1023" i="2"/>
  <c r="B1023" i="2"/>
  <c r="C1023" i="2"/>
  <c r="A1025" i="2" a="1"/>
  <c r="A1025" i="2" l="1"/>
  <c r="E1026" i="2"/>
  <c r="D1024" i="2"/>
  <c r="C1024" i="2"/>
  <c r="B1024" i="2"/>
  <c r="A1026" i="2" a="1"/>
  <c r="A1026" i="2" l="1"/>
  <c r="E1027" i="2"/>
  <c r="D1025" i="2"/>
  <c r="B1025" i="2"/>
  <c r="C1025" i="2"/>
  <c r="A1027" i="2" a="1"/>
  <c r="A1027" i="2" l="1"/>
  <c r="E1028" i="2"/>
  <c r="D1026" i="2"/>
  <c r="B1026" i="2"/>
  <c r="C1026" i="2"/>
  <c r="A1028" i="2" a="1"/>
  <c r="A1028" i="2" l="1"/>
  <c r="E1029" i="2"/>
  <c r="D1027" i="2"/>
  <c r="B1027" i="2"/>
  <c r="C1027" i="2"/>
  <c r="A1029" i="2" a="1"/>
  <c r="A1029" i="2" l="1"/>
  <c r="E1030" i="2"/>
  <c r="D1028" i="2"/>
  <c r="C1028" i="2"/>
  <c r="B1028" i="2"/>
  <c r="A1030" i="2" a="1"/>
  <c r="A1030" i="2" l="1"/>
  <c r="E1031" i="2"/>
  <c r="D1029" i="2"/>
  <c r="B1029" i="2"/>
  <c r="C1029" i="2"/>
  <c r="A1031" i="2" a="1"/>
  <c r="A1031" i="2" l="1"/>
  <c r="E1032" i="2"/>
  <c r="D1030" i="2"/>
  <c r="B1030" i="2"/>
  <c r="C1030" i="2"/>
  <c r="A1032" i="2" a="1"/>
  <c r="A1032" i="2" l="1"/>
  <c r="E1033" i="2"/>
  <c r="D1031" i="2"/>
  <c r="B1031" i="2"/>
  <c r="C1031" i="2"/>
  <c r="A1033" i="2" a="1"/>
  <c r="A1033" i="2" l="1"/>
  <c r="E1034" i="2"/>
  <c r="D1032" i="2"/>
  <c r="B1032" i="2"/>
  <c r="C1032" i="2"/>
  <c r="A1034" i="2" a="1"/>
  <c r="A1034" i="2" l="1"/>
  <c r="E1035" i="2"/>
  <c r="D1033" i="2"/>
  <c r="B1033" i="2"/>
  <c r="C1033" i="2"/>
  <c r="A1035" i="2" a="1"/>
  <c r="A1035" i="2" l="1"/>
  <c r="E1036" i="2"/>
  <c r="D1034" i="2"/>
  <c r="B1034" i="2"/>
  <c r="C1034" i="2"/>
  <c r="A1036" i="2" a="1"/>
  <c r="A1036" i="2" l="1"/>
  <c r="E1037" i="2"/>
  <c r="D1035" i="2"/>
  <c r="B1035" i="2"/>
  <c r="C1035" i="2"/>
  <c r="A1037" i="2" a="1"/>
  <c r="A1037" i="2" l="1"/>
  <c r="E1038" i="2"/>
  <c r="D1036" i="2"/>
  <c r="B1036" i="2"/>
  <c r="C1036" i="2"/>
  <c r="A1038" i="2" a="1"/>
  <c r="A1038" i="2" l="1"/>
  <c r="E1039" i="2"/>
  <c r="D1037" i="2"/>
  <c r="B1037" i="2"/>
  <c r="C1037" i="2"/>
  <c r="A1039" i="2" a="1"/>
  <c r="A1039" i="2" l="1"/>
  <c r="E1040" i="2"/>
  <c r="D1038" i="2"/>
  <c r="C1038" i="2"/>
  <c r="B1038" i="2"/>
  <c r="A1040" i="2" a="1"/>
  <c r="A1040" i="2" l="1"/>
  <c r="E1041" i="2"/>
  <c r="D1039" i="2"/>
  <c r="B1039" i="2"/>
  <c r="C1039" i="2"/>
  <c r="A1041" i="2" a="1"/>
  <c r="A1041" i="2" l="1"/>
  <c r="E1042" i="2"/>
  <c r="D1040" i="2"/>
  <c r="B1040" i="2"/>
  <c r="C1040" i="2"/>
  <c r="A1042" i="2" a="1"/>
  <c r="A1042" i="2" l="1"/>
  <c r="E1043" i="2"/>
  <c r="D1041" i="2"/>
  <c r="B1041" i="2"/>
  <c r="C1041" i="2"/>
  <c r="A1043" i="2" a="1"/>
  <c r="A1043" i="2" l="1"/>
  <c r="E1044" i="2"/>
  <c r="D1042" i="2"/>
  <c r="B1042" i="2"/>
  <c r="C1042" i="2"/>
  <c r="A1044" i="2" a="1"/>
  <c r="A1044" i="2" l="1"/>
  <c r="E1045" i="2"/>
  <c r="D1043" i="2"/>
  <c r="B1043" i="2"/>
  <c r="C1043" i="2"/>
  <c r="A1045" i="2" a="1"/>
  <c r="A1045" i="2" l="1"/>
  <c r="E1046" i="2"/>
  <c r="D1044" i="2"/>
  <c r="B1044" i="2"/>
  <c r="C1044" i="2"/>
  <c r="A1046" i="2" a="1"/>
  <c r="A1046" i="2" l="1"/>
  <c r="E1047" i="2"/>
  <c r="D1045" i="2"/>
  <c r="B1045" i="2"/>
  <c r="C1045" i="2"/>
  <c r="A1047" i="2" a="1"/>
  <c r="A1047" i="2" l="1"/>
  <c r="E1048" i="2"/>
  <c r="D1046" i="2"/>
  <c r="B1046" i="2"/>
  <c r="C1046" i="2"/>
  <c r="A1048" i="2" a="1"/>
  <c r="A1048" i="2" l="1"/>
  <c r="E1049" i="2"/>
  <c r="D1047" i="2"/>
  <c r="B1047" i="2"/>
  <c r="C1047" i="2"/>
  <c r="A1049" i="2" a="1"/>
  <c r="A1049" i="2" l="1"/>
  <c r="E1050" i="2"/>
  <c r="D1048" i="2"/>
  <c r="B1048" i="2"/>
  <c r="C1048" i="2"/>
  <c r="A1050" i="2" a="1"/>
  <c r="A1050" i="2" l="1"/>
  <c r="E1051" i="2"/>
  <c r="D1049" i="2"/>
  <c r="B1049" i="2"/>
  <c r="C1049" i="2"/>
  <c r="A1051" i="2" a="1"/>
  <c r="A1051" i="2" l="1"/>
  <c r="E1052" i="2"/>
  <c r="D1050" i="2"/>
  <c r="B1050" i="2"/>
  <c r="C1050" i="2"/>
  <c r="A1052" i="2" a="1"/>
  <c r="A1052" i="2" l="1"/>
  <c r="E1053" i="2"/>
  <c r="D1051" i="2"/>
  <c r="C1051" i="2"/>
  <c r="B1051" i="2"/>
  <c r="A1053" i="2" a="1"/>
  <c r="A1053" i="2" l="1"/>
  <c r="E1054" i="2"/>
  <c r="D1052" i="2"/>
  <c r="B1052" i="2"/>
  <c r="C1052" i="2"/>
  <c r="A1054" i="2" a="1"/>
  <c r="A1054" i="2" l="1"/>
  <c r="E1055" i="2"/>
  <c r="D1053" i="2"/>
  <c r="B1053" i="2"/>
  <c r="C1053" i="2"/>
  <c r="A1055" i="2" a="1"/>
  <c r="A1055" i="2" l="1"/>
  <c r="E1056" i="2"/>
  <c r="D1054" i="2"/>
  <c r="C1054" i="2"/>
  <c r="B1054" i="2"/>
  <c r="A1056" i="2" a="1"/>
  <c r="A1056" i="2" l="1"/>
  <c r="E1057" i="2"/>
  <c r="D1055" i="2"/>
  <c r="B1055" i="2"/>
  <c r="C1055" i="2"/>
  <c r="A1057" i="2" a="1"/>
  <c r="A1057" i="2" l="1"/>
  <c r="E1058" i="2"/>
  <c r="D1056" i="2"/>
  <c r="B1056" i="2"/>
  <c r="C1056" i="2"/>
  <c r="A1058" i="2" a="1"/>
  <c r="A1058" i="2" l="1"/>
  <c r="E1059" i="2"/>
  <c r="D1057" i="2"/>
  <c r="B1057" i="2"/>
  <c r="C1057" i="2"/>
  <c r="A1059" i="2" a="1"/>
  <c r="A1059" i="2" l="1"/>
  <c r="E1060" i="2"/>
  <c r="D1058" i="2"/>
  <c r="C1058" i="2"/>
  <c r="B1058" i="2"/>
  <c r="A1060" i="2" a="1"/>
  <c r="A1060" i="2" l="1"/>
  <c r="E1061" i="2"/>
  <c r="D1059" i="2"/>
  <c r="B1059" i="2"/>
  <c r="C1059" i="2"/>
  <c r="A1061" i="2" a="1"/>
  <c r="A1061" i="2" l="1"/>
  <c r="E1062" i="2"/>
  <c r="D1060" i="2"/>
  <c r="B1060" i="2"/>
  <c r="C1060" i="2"/>
  <c r="A1062" i="2" a="1"/>
  <c r="A1062" i="2" l="1"/>
  <c r="E1063" i="2"/>
  <c r="D1061" i="2"/>
  <c r="B1061" i="2"/>
  <c r="C1061" i="2"/>
  <c r="A1063" i="2" a="1"/>
  <c r="A1063" i="2" l="1"/>
  <c r="E1064" i="2"/>
  <c r="D1062" i="2"/>
  <c r="C1062" i="2"/>
  <c r="B1062" i="2"/>
  <c r="A1064" i="2" a="1"/>
  <c r="A1064" i="2" l="1"/>
  <c r="E1065" i="2"/>
  <c r="D1063" i="2"/>
  <c r="B1063" i="2"/>
  <c r="C1063" i="2"/>
  <c r="A1065" i="2" a="1"/>
  <c r="A1065" i="2" l="1"/>
  <c r="E1066" i="2"/>
  <c r="D1064" i="2"/>
  <c r="B1064" i="2"/>
  <c r="C1064" i="2"/>
  <c r="A1066" i="2" a="1"/>
  <c r="A1066" i="2" l="1"/>
  <c r="E1067" i="2"/>
  <c r="D1065" i="2"/>
  <c r="B1065" i="2"/>
  <c r="C1065" i="2"/>
  <c r="A1067" i="2" a="1"/>
  <c r="A1067" i="2" l="1"/>
  <c r="E1068" i="2"/>
  <c r="D1066" i="2"/>
  <c r="C1066" i="2"/>
  <c r="B1066" i="2"/>
  <c r="A1068" i="2" a="1"/>
  <c r="A1068" i="2" l="1"/>
  <c r="E1069" i="2"/>
  <c r="D1067" i="2"/>
  <c r="B1067" i="2"/>
  <c r="C1067" i="2"/>
  <c r="A1069" i="2" a="1"/>
  <c r="A1069" i="2" l="1"/>
  <c r="E1070" i="2"/>
  <c r="D1068" i="2"/>
  <c r="C1068" i="2"/>
  <c r="B1068" i="2"/>
  <c r="A1070" i="2" a="1"/>
  <c r="A1070" i="2" l="1"/>
  <c r="E1071" i="2"/>
  <c r="D1069" i="2"/>
  <c r="B1069" i="2"/>
  <c r="C1069" i="2"/>
  <c r="A1071" i="2" a="1"/>
  <c r="A1071" i="2" l="1"/>
  <c r="E1072" i="2"/>
  <c r="D1070" i="2"/>
  <c r="C1070" i="2"/>
  <c r="B1070" i="2"/>
  <c r="A1072" i="2" a="1"/>
  <c r="A1072" i="2" l="1"/>
  <c r="E1073" i="2"/>
  <c r="D1071" i="2"/>
  <c r="C1071" i="2"/>
  <c r="B1071" i="2"/>
  <c r="A1073" i="2" a="1"/>
  <c r="A1073" i="2" l="1"/>
  <c r="E1074" i="2"/>
  <c r="D1072" i="2"/>
  <c r="B1072" i="2"/>
  <c r="C1072" i="2"/>
  <c r="A1074" i="2" a="1"/>
  <c r="A1074" i="2" l="1"/>
  <c r="E1075" i="2"/>
  <c r="D1073" i="2"/>
  <c r="B1073" i="2"/>
  <c r="C1073" i="2"/>
  <c r="A1075" i="2" a="1"/>
  <c r="A1075" i="2" l="1"/>
  <c r="E1076" i="2"/>
  <c r="D1074" i="2"/>
  <c r="B1074" i="2"/>
  <c r="C1074" i="2"/>
  <c r="A1076" i="2" a="1"/>
  <c r="A1076" i="2" l="1"/>
  <c r="E1077" i="2"/>
  <c r="D1075" i="2"/>
  <c r="B1075" i="2"/>
  <c r="C1075" i="2"/>
  <c r="A1077" i="2" a="1"/>
  <c r="A1077" i="2" l="1"/>
  <c r="E1078" i="2"/>
  <c r="D1076" i="2"/>
  <c r="B1076" i="2"/>
  <c r="C1076" i="2"/>
  <c r="A1078" i="2" a="1"/>
  <c r="A1078" i="2" l="1"/>
  <c r="E1079" i="2"/>
  <c r="D1077" i="2"/>
  <c r="C1077" i="2"/>
  <c r="B1077" i="2"/>
  <c r="A1079" i="2" a="1"/>
  <c r="A1079" i="2" l="1"/>
  <c r="E1080" i="2"/>
  <c r="D1078" i="2"/>
  <c r="B1078" i="2"/>
  <c r="C1078" i="2"/>
  <c r="A1080" i="2" a="1"/>
  <c r="A1080" i="2" l="1"/>
  <c r="E1081" i="2"/>
  <c r="D1079" i="2"/>
  <c r="C1079" i="2"/>
  <c r="B1079" i="2"/>
  <c r="A1081" i="2" a="1"/>
  <c r="A1081" i="2" l="1"/>
  <c r="E1082" i="2"/>
  <c r="D1080" i="2"/>
  <c r="B1080" i="2"/>
  <c r="C1080" i="2"/>
  <c r="A1082" i="2" a="1"/>
  <c r="A1082" i="2" l="1"/>
  <c r="E1083" i="2"/>
  <c r="D1081" i="2"/>
  <c r="B1081" i="2"/>
  <c r="C1081" i="2"/>
  <c r="A1083" i="2" a="1"/>
  <c r="A1083" i="2" l="1"/>
  <c r="E1084" i="2"/>
  <c r="D1082" i="2"/>
  <c r="B1082" i="2"/>
  <c r="C1082" i="2"/>
  <c r="A1084" i="2" a="1"/>
  <c r="A1084" i="2" l="1"/>
  <c r="E1085" i="2"/>
  <c r="D1083" i="2"/>
  <c r="B1083" i="2"/>
  <c r="C1083" i="2"/>
  <c r="A1085" i="2" a="1"/>
  <c r="A1085" i="2" l="1"/>
  <c r="E1086" i="2"/>
  <c r="D1084" i="2"/>
  <c r="B1084" i="2"/>
  <c r="C1084" i="2"/>
  <c r="A1086" i="2" a="1"/>
  <c r="A1086" i="2" l="1"/>
  <c r="E1087" i="2"/>
  <c r="D1085" i="2"/>
  <c r="B1085" i="2"/>
  <c r="C1085" i="2"/>
  <c r="A1087" i="2" a="1"/>
  <c r="A1087" i="2" l="1"/>
  <c r="E1088" i="2"/>
  <c r="D1086" i="2"/>
  <c r="B1086" i="2"/>
  <c r="C1086" i="2"/>
  <c r="A1088" i="2" a="1"/>
  <c r="A1088" i="2" l="1"/>
  <c r="E1089" i="2"/>
  <c r="D1087" i="2"/>
  <c r="B1087" i="2"/>
  <c r="C1087" i="2"/>
  <c r="A1089" i="2" a="1"/>
  <c r="A1089" i="2" l="1"/>
  <c r="E1090" i="2"/>
  <c r="D1088" i="2"/>
  <c r="B1088" i="2"/>
  <c r="C1088" i="2"/>
  <c r="A1090" i="2" a="1"/>
  <c r="A1090" i="2" l="1"/>
  <c r="E1091" i="2"/>
  <c r="D1089" i="2"/>
  <c r="B1089" i="2"/>
  <c r="C1089" i="2"/>
  <c r="A1091" i="2" a="1"/>
  <c r="A1091" i="2" l="1"/>
  <c r="E1092" i="2"/>
  <c r="D1090" i="2"/>
  <c r="B1090" i="2"/>
  <c r="C1090" i="2"/>
  <c r="A1092" i="2" a="1"/>
  <c r="A1092" i="2" l="1"/>
  <c r="E1093" i="2"/>
  <c r="D1091" i="2"/>
  <c r="B1091" i="2"/>
  <c r="C1091" i="2"/>
  <c r="A1093" i="2" a="1"/>
  <c r="A1093" i="2" l="1"/>
  <c r="E1094" i="2"/>
  <c r="D1092" i="2"/>
  <c r="B1092" i="2"/>
  <c r="C1092" i="2"/>
  <c r="A1094" i="2" a="1"/>
  <c r="A1094" i="2" l="1"/>
  <c r="E1095" i="2"/>
  <c r="D1093" i="2"/>
  <c r="C1093" i="2"/>
  <c r="B1093" i="2"/>
  <c r="A1095" i="2" a="1"/>
  <c r="A1095" i="2" l="1"/>
  <c r="E1096" i="2"/>
  <c r="D1094" i="2"/>
  <c r="C1094" i="2"/>
  <c r="B1094" i="2"/>
  <c r="A1096" i="2" a="1"/>
  <c r="A1096" i="2" l="1"/>
  <c r="E1097" i="2"/>
  <c r="D1095" i="2"/>
  <c r="B1095" i="2"/>
  <c r="C1095" i="2"/>
  <c r="A1097" i="2" a="1"/>
  <c r="A1097" i="2" l="1"/>
  <c r="E1098" i="2"/>
  <c r="D1096" i="2"/>
  <c r="B1096" i="2"/>
  <c r="C1096" i="2"/>
  <c r="A1098" i="2" a="1"/>
  <c r="A1098" i="2" l="1"/>
  <c r="E1099" i="2"/>
  <c r="D1097" i="2"/>
  <c r="B1097" i="2"/>
  <c r="C1097" i="2"/>
  <c r="A1099" i="2" a="1"/>
  <c r="A1099" i="2" l="1"/>
  <c r="E1100" i="2"/>
  <c r="D1098" i="2"/>
  <c r="B1098" i="2"/>
  <c r="C1098" i="2"/>
  <c r="A1100" i="2" a="1"/>
  <c r="A1100" i="2" l="1"/>
  <c r="E1101" i="2"/>
  <c r="D1099" i="2"/>
  <c r="B1099" i="2"/>
  <c r="C1099" i="2"/>
  <c r="A1101" i="2" a="1"/>
  <c r="A1101" i="2" l="1"/>
  <c r="E1102" i="2"/>
  <c r="D1100" i="2"/>
  <c r="B1100" i="2"/>
  <c r="C1100" i="2"/>
  <c r="A1102" i="2" a="1"/>
  <c r="A1102" i="2" l="1"/>
  <c r="E1103" i="2"/>
  <c r="D1101" i="2"/>
  <c r="B1101" i="2"/>
  <c r="C1101" i="2"/>
  <c r="A1103" i="2" a="1"/>
  <c r="A1103" i="2" l="1"/>
  <c r="E1104" i="2"/>
  <c r="D1102" i="2"/>
  <c r="B1102" i="2"/>
  <c r="C1102" i="2"/>
  <c r="A1104" i="2" a="1"/>
  <c r="A1104" i="2" l="1"/>
  <c r="E1105" i="2"/>
  <c r="D1103" i="2"/>
  <c r="C1103" i="2"/>
  <c r="B1103" i="2"/>
  <c r="A1105" i="2" a="1"/>
  <c r="A1105" i="2" l="1"/>
  <c r="E1106" i="2"/>
  <c r="D1104" i="2"/>
  <c r="C1104" i="2"/>
  <c r="B1104" i="2"/>
  <c r="A1106" i="2" a="1"/>
  <c r="A1106" i="2" l="1"/>
  <c r="E1107" i="2"/>
  <c r="D1105" i="2"/>
  <c r="C1105" i="2"/>
  <c r="B1105" i="2"/>
  <c r="A1107" i="2" a="1"/>
  <c r="A1107" i="2" l="1"/>
  <c r="E1108" i="2"/>
  <c r="D1106" i="2"/>
  <c r="B1106" i="2"/>
  <c r="C1106" i="2"/>
  <c r="A1108" i="2" a="1"/>
  <c r="A1108" i="2" l="1"/>
  <c r="E1109" i="2"/>
  <c r="D1107" i="2"/>
  <c r="B1107" i="2"/>
  <c r="C1107" i="2"/>
  <c r="A1109" i="2" a="1"/>
  <c r="A1109" i="2" l="1"/>
  <c r="E1110" i="2"/>
  <c r="D1108" i="2"/>
  <c r="B1108" i="2"/>
  <c r="C1108" i="2"/>
  <c r="A1110" i="2" a="1"/>
  <c r="A1110" i="2" l="1"/>
  <c r="E1111" i="2"/>
  <c r="D1109" i="2"/>
  <c r="B1109" i="2"/>
  <c r="C1109" i="2"/>
  <c r="A1111" i="2" a="1"/>
  <c r="A1111" i="2" l="1"/>
  <c r="E1112" i="2"/>
  <c r="D1110" i="2"/>
  <c r="B1110" i="2"/>
  <c r="C1110" i="2"/>
  <c r="A1112" i="2" a="1"/>
  <c r="A1112" i="2" l="1"/>
  <c r="E1113" i="2"/>
  <c r="D1111" i="2"/>
  <c r="B1111" i="2"/>
  <c r="C1111" i="2"/>
  <c r="A1113" i="2" a="1"/>
  <c r="A1113" i="2" l="1"/>
  <c r="E1114" i="2"/>
  <c r="D1112" i="2"/>
  <c r="B1112" i="2"/>
  <c r="C1112" i="2"/>
  <c r="A1114" i="2" a="1"/>
  <c r="A1114" i="2" l="1"/>
  <c r="E1115" i="2"/>
  <c r="D1113" i="2"/>
  <c r="C1113" i="2"/>
  <c r="B1113" i="2"/>
  <c r="A1115" i="2" a="1"/>
  <c r="A1115" i="2" l="1"/>
  <c r="E1116" i="2"/>
  <c r="D1114" i="2"/>
  <c r="B1114" i="2"/>
  <c r="C1114" i="2"/>
  <c r="A1116" i="2" a="1"/>
  <c r="A1116" i="2" l="1"/>
  <c r="E1117" i="2"/>
  <c r="D1115" i="2"/>
  <c r="B1115" i="2"/>
  <c r="C1115" i="2"/>
  <c r="A1117" i="2" a="1"/>
  <c r="A1117" i="2" l="1"/>
  <c r="E1118" i="2"/>
  <c r="D1116" i="2"/>
  <c r="B1116" i="2"/>
  <c r="C1116" i="2"/>
  <c r="A1118" i="2" a="1"/>
  <c r="A1118" i="2" l="1"/>
  <c r="E1119" i="2"/>
  <c r="D1117" i="2"/>
  <c r="B1117" i="2"/>
  <c r="C1117" i="2"/>
  <c r="A1119" i="2" a="1"/>
  <c r="A1119" i="2" l="1"/>
  <c r="E1120" i="2"/>
  <c r="D1118" i="2"/>
  <c r="B1118" i="2"/>
  <c r="C1118" i="2"/>
  <c r="A1120" i="2" a="1"/>
  <c r="A1120" i="2" l="1"/>
  <c r="E1121" i="2"/>
  <c r="D1119" i="2"/>
  <c r="B1119" i="2"/>
  <c r="C1119" i="2"/>
  <c r="A1121" i="2" a="1"/>
  <c r="A1121" i="2" l="1"/>
  <c r="E1122" i="2"/>
  <c r="D1120" i="2"/>
  <c r="C1120" i="2"/>
  <c r="B1120" i="2"/>
  <c r="A1122" i="2" a="1"/>
  <c r="A1122" i="2" l="1"/>
  <c r="E1123" i="2"/>
  <c r="D1121" i="2"/>
  <c r="B1121" i="2"/>
  <c r="C1121" i="2"/>
  <c r="A1123" i="2" a="1"/>
  <c r="A1123" i="2" l="1"/>
  <c r="E1124" i="2"/>
  <c r="D1122" i="2"/>
  <c r="B1122" i="2"/>
  <c r="C1122" i="2"/>
  <c r="A1124" i="2" a="1"/>
  <c r="A1124" i="2" l="1"/>
  <c r="E1125" i="2"/>
  <c r="D1123" i="2"/>
  <c r="C1123" i="2"/>
  <c r="B1123" i="2"/>
  <c r="A1125" i="2" a="1"/>
  <c r="A1125" i="2" l="1"/>
  <c r="E1126" i="2"/>
  <c r="D1124" i="2"/>
  <c r="B1124" i="2"/>
  <c r="C1124" i="2"/>
  <c r="A1126" i="2" a="1"/>
  <c r="A1126" i="2" l="1"/>
  <c r="E1127" i="2"/>
  <c r="D1125" i="2"/>
  <c r="B1125" i="2"/>
  <c r="C1125" i="2"/>
  <c r="A1127" i="2" a="1"/>
  <c r="A1127" i="2" l="1"/>
  <c r="E1128" i="2"/>
  <c r="D1126" i="2"/>
  <c r="B1126" i="2"/>
  <c r="C1126" i="2"/>
  <c r="A1128" i="2" a="1"/>
  <c r="A1128" i="2" l="1"/>
  <c r="E1129" i="2"/>
  <c r="D1127" i="2"/>
  <c r="B1127" i="2"/>
  <c r="C1127" i="2"/>
  <c r="A1129" i="2" a="1"/>
  <c r="A1129" i="2" l="1"/>
  <c r="E1130" i="2"/>
  <c r="D1128" i="2"/>
  <c r="B1128" i="2"/>
  <c r="C1128" i="2"/>
  <c r="A1130" i="2" a="1"/>
  <c r="A1130" i="2" l="1"/>
  <c r="E1131" i="2"/>
  <c r="D1129" i="2"/>
  <c r="B1129" i="2"/>
  <c r="C1129" i="2"/>
  <c r="A1131" i="2" a="1"/>
  <c r="A1131" i="2" l="1"/>
  <c r="E1132" i="2"/>
  <c r="D1130" i="2"/>
  <c r="B1130" i="2"/>
  <c r="C1130" i="2"/>
  <c r="A1132" i="2" a="1"/>
  <c r="A1132" i="2" l="1"/>
  <c r="E1133" i="2"/>
  <c r="D1131" i="2"/>
  <c r="C1131" i="2"/>
  <c r="B1131" i="2"/>
  <c r="A1133" i="2" a="1"/>
  <c r="A1133" i="2" l="1"/>
  <c r="E1134" i="2"/>
  <c r="D1132" i="2"/>
  <c r="B1132" i="2"/>
  <c r="C1132" i="2"/>
  <c r="A1134" i="2" a="1"/>
  <c r="A1134" i="2" l="1"/>
  <c r="E1135" i="2"/>
  <c r="D1133" i="2"/>
  <c r="B1133" i="2"/>
  <c r="C1133" i="2"/>
  <c r="A1135" i="2" a="1"/>
  <c r="A1135" i="2" l="1"/>
  <c r="E1136" i="2"/>
  <c r="D1134" i="2"/>
  <c r="C1134" i="2"/>
  <c r="B1134" i="2"/>
  <c r="A1136" i="2" a="1"/>
  <c r="A1136" i="2" l="1"/>
  <c r="E1137" i="2"/>
  <c r="D1135" i="2"/>
  <c r="B1135" i="2"/>
  <c r="C1135" i="2"/>
  <c r="A1137" i="2" a="1"/>
  <c r="A1137" i="2" l="1"/>
  <c r="E1138" i="2"/>
  <c r="D1136" i="2"/>
  <c r="B1136" i="2"/>
  <c r="C1136" i="2"/>
  <c r="A1138" i="2" a="1"/>
  <c r="A1138" i="2" l="1"/>
  <c r="E1139" i="2"/>
  <c r="D1137" i="2"/>
  <c r="C1137" i="2"/>
  <c r="B1137" i="2"/>
  <c r="A1139" i="2" a="1"/>
  <c r="A1139" i="2" l="1"/>
  <c r="E1140" i="2"/>
  <c r="D1138" i="2"/>
  <c r="C1138" i="2"/>
  <c r="B1138" i="2"/>
  <c r="A1140" i="2" a="1"/>
  <c r="A1140" i="2" l="1"/>
  <c r="E1141" i="2"/>
  <c r="D1139" i="2"/>
  <c r="B1139" i="2"/>
  <c r="C1139" i="2"/>
  <c r="A1141" i="2" a="1"/>
  <c r="A1141" i="2" l="1"/>
  <c r="E1142" i="2"/>
  <c r="D1140" i="2"/>
  <c r="B1140" i="2"/>
  <c r="C1140" i="2"/>
  <c r="A1142" i="2" a="1"/>
  <c r="A1142" i="2" l="1"/>
  <c r="E1143" i="2"/>
  <c r="D1141" i="2"/>
  <c r="B1141" i="2"/>
  <c r="C1141" i="2"/>
  <c r="A1143" i="2" a="1"/>
  <c r="A1143" i="2" l="1"/>
  <c r="E1144" i="2"/>
  <c r="D1142" i="2"/>
  <c r="C1142" i="2"/>
  <c r="B1142" i="2"/>
  <c r="A1144" i="2" a="1"/>
  <c r="A1144" i="2" l="1"/>
  <c r="E1145" i="2"/>
  <c r="D1143" i="2"/>
  <c r="C1143" i="2"/>
  <c r="B1143" i="2"/>
  <c r="A1145" i="2" a="1"/>
  <c r="A1145" i="2" l="1"/>
  <c r="E1146" i="2"/>
  <c r="D1144" i="2"/>
  <c r="B1144" i="2"/>
  <c r="C1144" i="2"/>
  <c r="A1146" i="2" a="1"/>
  <c r="A1146" i="2" l="1"/>
  <c r="E1147" i="2"/>
  <c r="D1145" i="2"/>
  <c r="B1145" i="2"/>
  <c r="C1145" i="2"/>
  <c r="A1147" i="2" a="1"/>
  <c r="A1147" i="2" l="1"/>
  <c r="E1148" i="2"/>
  <c r="D1146" i="2"/>
  <c r="B1146" i="2"/>
  <c r="C1146" i="2"/>
  <c r="A1148" i="2" a="1"/>
  <c r="A1148" i="2" l="1"/>
  <c r="E1149" i="2"/>
  <c r="D1147" i="2"/>
  <c r="B1147" i="2"/>
  <c r="C1147" i="2"/>
  <c r="A1149" i="2" a="1"/>
  <c r="A1149" i="2" l="1"/>
  <c r="E1150" i="2"/>
  <c r="D1148" i="2"/>
  <c r="B1148" i="2"/>
  <c r="C1148" i="2"/>
  <c r="A1150" i="2" a="1"/>
  <c r="A1150" i="2" l="1"/>
  <c r="E1151" i="2"/>
  <c r="D1149" i="2"/>
  <c r="B1149" i="2"/>
  <c r="C1149" i="2"/>
  <c r="A1151" i="2" a="1"/>
  <c r="A1151" i="2" l="1"/>
  <c r="E1152" i="2"/>
  <c r="D1150" i="2"/>
  <c r="B1150" i="2"/>
  <c r="C1150" i="2"/>
  <c r="A1152" i="2" a="1"/>
  <c r="A1152" i="2" l="1"/>
  <c r="E1153" i="2"/>
  <c r="D1151" i="2"/>
  <c r="B1151" i="2"/>
  <c r="C1151" i="2"/>
  <c r="A1153" i="2" a="1"/>
  <c r="A1153" i="2" l="1"/>
  <c r="E1154" i="2"/>
  <c r="D1152" i="2"/>
  <c r="B1152" i="2"/>
  <c r="C1152" i="2"/>
  <c r="A1154" i="2" a="1"/>
  <c r="A1154" i="2" l="1"/>
  <c r="E1155" i="2"/>
  <c r="D1153" i="2"/>
  <c r="B1153" i="2"/>
  <c r="C1153" i="2"/>
  <c r="A1155" i="2" a="1"/>
  <c r="A1155" i="2" l="1"/>
  <c r="E1156" i="2"/>
  <c r="D1154" i="2"/>
  <c r="C1154" i="2"/>
  <c r="B1154" i="2"/>
  <c r="A1156" i="2" a="1"/>
  <c r="A1156" i="2" l="1"/>
  <c r="E1157" i="2"/>
  <c r="D1155" i="2"/>
  <c r="C1155" i="2"/>
  <c r="B1155" i="2"/>
  <c r="A1157" i="2" a="1"/>
  <c r="A1157" i="2" l="1"/>
  <c r="E1158" i="2"/>
  <c r="D1156" i="2"/>
  <c r="C1156" i="2"/>
  <c r="B1156" i="2"/>
  <c r="A1158" i="2" a="1"/>
  <c r="A1158" i="2" l="1"/>
  <c r="E1159" i="2"/>
  <c r="D1157" i="2"/>
  <c r="B1157" i="2"/>
  <c r="C1157" i="2"/>
  <c r="A1159" i="2" a="1"/>
  <c r="A1159" i="2" l="1"/>
  <c r="E1160" i="2"/>
  <c r="D1158" i="2"/>
  <c r="B1158" i="2"/>
  <c r="C1158" i="2"/>
  <c r="A1160" i="2" a="1"/>
  <c r="A1160" i="2" l="1"/>
  <c r="E1161" i="2"/>
  <c r="D1159" i="2"/>
  <c r="B1159" i="2"/>
  <c r="C1159" i="2"/>
  <c r="A1161" i="2" a="1"/>
  <c r="A1161" i="2" l="1"/>
  <c r="E1162" i="2"/>
  <c r="D1160" i="2"/>
  <c r="B1160" i="2"/>
  <c r="C1160" i="2"/>
  <c r="A1162" i="2" a="1"/>
  <c r="A1162" i="2" l="1"/>
  <c r="E1163" i="2"/>
  <c r="D1161" i="2"/>
  <c r="B1161" i="2"/>
  <c r="C1161" i="2"/>
  <c r="A1163" i="2" a="1"/>
  <c r="A1163" i="2" l="1"/>
  <c r="E1164" i="2"/>
  <c r="D1162" i="2"/>
  <c r="B1162" i="2"/>
  <c r="C1162" i="2"/>
  <c r="A1164" i="2" a="1"/>
  <c r="A1164" i="2" l="1"/>
  <c r="E1165" i="2"/>
  <c r="D1163" i="2"/>
  <c r="B1163" i="2"/>
  <c r="C1163" i="2"/>
  <c r="A1165" i="2" a="1"/>
  <c r="A1165" i="2" l="1"/>
  <c r="E1166" i="2"/>
  <c r="D1164" i="2"/>
  <c r="C1164" i="2"/>
  <c r="B1164" i="2"/>
  <c r="A1166" i="2" a="1"/>
  <c r="A1166" i="2" l="1"/>
  <c r="E1167" i="2"/>
  <c r="D1165" i="2"/>
  <c r="B1165" i="2"/>
  <c r="C1165" i="2"/>
  <c r="A1167" i="2" a="1"/>
  <c r="A1167" i="2" l="1"/>
  <c r="E1168" i="2"/>
  <c r="D1166" i="2"/>
  <c r="B1166" i="2"/>
  <c r="C1166" i="2"/>
  <c r="A1168" i="2" a="1"/>
  <c r="A1168" i="2" l="1"/>
  <c r="E1169" i="2"/>
  <c r="D1167" i="2"/>
  <c r="B1167" i="2"/>
  <c r="C1167" i="2"/>
  <c r="A1169" i="2" a="1"/>
  <c r="A1169" i="2" l="1"/>
  <c r="E1170" i="2"/>
  <c r="D1168" i="2"/>
  <c r="B1168" i="2"/>
  <c r="C1168" i="2"/>
  <c r="A1170" i="2" a="1"/>
  <c r="A1170" i="2" l="1"/>
  <c r="E1171" i="2"/>
  <c r="D1169" i="2"/>
  <c r="B1169" i="2"/>
  <c r="C1169" i="2"/>
  <c r="A1171" i="2" a="1"/>
  <c r="A1171" i="2" l="1"/>
  <c r="E1172" i="2"/>
  <c r="D1170" i="2"/>
  <c r="B1170" i="2"/>
  <c r="C1170" i="2"/>
  <c r="A1172" i="2" a="1"/>
  <c r="A1172" i="2" l="1"/>
  <c r="E1173" i="2"/>
  <c r="D1171" i="2"/>
  <c r="B1171" i="2"/>
  <c r="C1171" i="2"/>
  <c r="A1173" i="2" a="1"/>
  <c r="A1173" i="2" l="1"/>
  <c r="E1174" i="2"/>
  <c r="D1172" i="2"/>
  <c r="B1172" i="2"/>
  <c r="C1172" i="2"/>
  <c r="A1174" i="2" a="1"/>
  <c r="A1174" i="2" l="1"/>
  <c r="E1175" i="2"/>
  <c r="D1173" i="2"/>
  <c r="B1173" i="2"/>
  <c r="C1173" i="2"/>
  <c r="A1175" i="2" a="1"/>
  <c r="A1175" i="2" l="1"/>
  <c r="E1176" i="2"/>
  <c r="D1174" i="2"/>
  <c r="B1174" i="2"/>
  <c r="C1174" i="2"/>
  <c r="A1176" i="2" a="1"/>
  <c r="A1176" i="2" l="1"/>
  <c r="E1177" i="2"/>
  <c r="D1175" i="2"/>
  <c r="B1175" i="2"/>
  <c r="C1175" i="2"/>
  <c r="A1177" i="2" a="1"/>
  <c r="A1177" i="2" l="1"/>
  <c r="E1178" i="2"/>
  <c r="D1176" i="2"/>
  <c r="B1176" i="2"/>
  <c r="C1176" i="2"/>
  <c r="A1178" i="2" a="1"/>
  <c r="A1178" i="2" l="1"/>
  <c r="E1179" i="2"/>
  <c r="D1177" i="2"/>
  <c r="C1177" i="2"/>
  <c r="B1177" i="2"/>
  <c r="A1179" i="2" a="1"/>
  <c r="A1179" i="2" l="1"/>
  <c r="E1180" i="2"/>
  <c r="D1178" i="2"/>
  <c r="B1178" i="2"/>
  <c r="C1178" i="2"/>
  <c r="A1180" i="2" a="1"/>
  <c r="A1180" i="2" l="1"/>
  <c r="E1181" i="2"/>
  <c r="D1179" i="2"/>
  <c r="B1179" i="2"/>
  <c r="C1179" i="2"/>
  <c r="A1181" i="2" a="1"/>
  <c r="A1181" i="2" l="1"/>
  <c r="E1182" i="2"/>
  <c r="D1180" i="2"/>
  <c r="B1180" i="2"/>
  <c r="C1180" i="2"/>
  <c r="A1182" i="2" a="1"/>
  <c r="A1182" i="2" l="1"/>
  <c r="E1183" i="2"/>
  <c r="D1181" i="2"/>
  <c r="C1181" i="2"/>
  <c r="B1181" i="2"/>
  <c r="A1183" i="2" a="1"/>
  <c r="A1183" i="2" l="1"/>
  <c r="E1184" i="2"/>
  <c r="D1182" i="2"/>
  <c r="B1182" i="2"/>
  <c r="C1182" i="2"/>
  <c r="A1184" i="2" a="1"/>
  <c r="A1184" i="2" l="1"/>
  <c r="E1185" i="2"/>
  <c r="D1183" i="2"/>
  <c r="B1183" i="2"/>
  <c r="C1183" i="2"/>
  <c r="A1185" i="2" a="1"/>
  <c r="A1185" i="2" l="1"/>
  <c r="E1186" i="2"/>
  <c r="D1184" i="2"/>
  <c r="C1184" i="2"/>
  <c r="B1184" i="2"/>
  <c r="A1186" i="2" a="1"/>
  <c r="A1186" i="2" l="1"/>
  <c r="E1187" i="2"/>
  <c r="D1185" i="2"/>
  <c r="B1185" i="2"/>
  <c r="C1185" i="2"/>
  <c r="A1187" i="2" a="1"/>
  <c r="A1187" i="2" l="1"/>
  <c r="E1188" i="2"/>
  <c r="D1186" i="2"/>
  <c r="B1186" i="2"/>
  <c r="C1186" i="2"/>
  <c r="A1188" i="2" a="1"/>
  <c r="A1188" i="2" l="1"/>
  <c r="E1189" i="2"/>
  <c r="D1187" i="2"/>
  <c r="C1187" i="2"/>
  <c r="B1187" i="2"/>
  <c r="A1189" i="2" a="1"/>
  <c r="A1189" i="2" l="1"/>
  <c r="E1190" i="2"/>
  <c r="D1188" i="2"/>
  <c r="B1188" i="2"/>
  <c r="C1188" i="2"/>
  <c r="A1190" i="2" a="1"/>
  <c r="A1190" i="2" l="1"/>
  <c r="E1191" i="2"/>
  <c r="D1189" i="2"/>
  <c r="B1189" i="2"/>
  <c r="C1189" i="2"/>
  <c r="A1191" i="2" a="1"/>
  <c r="A1191" i="2" l="1"/>
  <c r="E1192" i="2"/>
  <c r="D1190" i="2"/>
  <c r="B1190" i="2"/>
  <c r="C1190" i="2"/>
  <c r="A1192" i="2" a="1"/>
  <c r="A1192" i="2" l="1"/>
  <c r="E1193" i="2"/>
  <c r="D1191" i="2"/>
  <c r="B1191" i="2"/>
  <c r="C1191" i="2"/>
  <c r="A1193" i="2" a="1"/>
  <c r="A1193" i="2" l="1"/>
  <c r="E1194" i="2"/>
  <c r="D1192" i="2"/>
  <c r="C1192" i="2"/>
  <c r="B1192" i="2"/>
  <c r="A1194" i="2" a="1"/>
  <c r="A1194" i="2" l="1"/>
  <c r="E1195" i="2"/>
  <c r="D1193" i="2"/>
  <c r="C1193" i="2"/>
  <c r="B1193" i="2"/>
  <c r="A1195" i="2" a="1"/>
  <c r="A1195" i="2" l="1"/>
  <c r="E1196" i="2"/>
  <c r="D1194" i="2"/>
  <c r="B1194" i="2"/>
  <c r="C1194" i="2"/>
  <c r="A1196" i="2" a="1"/>
  <c r="A1196" i="2" l="1"/>
  <c r="E1197" i="2"/>
  <c r="D1195" i="2"/>
  <c r="B1195" i="2"/>
  <c r="C1195" i="2"/>
  <c r="A1197" i="2" a="1"/>
  <c r="A1197" i="2" l="1"/>
  <c r="E1198" i="2"/>
  <c r="D1196" i="2"/>
  <c r="B1196" i="2"/>
  <c r="C1196" i="2"/>
  <c r="A1198" i="2" a="1"/>
  <c r="A1198" i="2" l="1"/>
  <c r="E1199" i="2"/>
  <c r="D1197" i="2"/>
  <c r="C1197" i="2"/>
  <c r="B1197" i="2"/>
  <c r="A1199" i="2" a="1"/>
  <c r="A1199" i="2" l="1"/>
  <c r="E1200" i="2"/>
  <c r="D1198" i="2"/>
  <c r="B1198" i="2"/>
  <c r="C1198" i="2"/>
  <c r="A1200" i="2" a="1"/>
  <c r="A1200" i="2" l="1"/>
  <c r="E1201" i="2"/>
  <c r="D1199" i="2"/>
  <c r="B1199" i="2"/>
  <c r="C1199" i="2"/>
  <c r="A1201" i="2" a="1"/>
  <c r="A1201" i="2" l="1"/>
  <c r="E1202" i="2"/>
  <c r="D1200" i="2"/>
  <c r="B1200" i="2"/>
  <c r="C1200" i="2"/>
  <c r="A1202" i="2" a="1"/>
  <c r="A1202" i="2" l="1"/>
  <c r="E1203" i="2"/>
  <c r="D1201" i="2"/>
  <c r="B1201" i="2"/>
  <c r="C1201" i="2"/>
  <c r="A1203" i="2" a="1"/>
  <c r="A1203" i="2" l="1"/>
  <c r="E1204" i="2"/>
  <c r="D1202" i="2"/>
  <c r="B1202" i="2"/>
  <c r="C1202" i="2"/>
  <c r="A1204" i="2" a="1"/>
  <c r="A1204" i="2" l="1"/>
  <c r="E1205" i="2"/>
  <c r="D1203" i="2"/>
  <c r="B1203" i="2"/>
  <c r="C1203" i="2"/>
  <c r="A1205" i="2" a="1"/>
  <c r="A1205" i="2" l="1"/>
  <c r="E1206" i="2"/>
  <c r="D1204" i="2"/>
  <c r="B1204" i="2"/>
  <c r="C1204" i="2"/>
  <c r="A1206" i="2" a="1"/>
  <c r="A1206" i="2" l="1"/>
  <c r="E1207" i="2"/>
  <c r="D1205" i="2"/>
  <c r="B1205" i="2"/>
  <c r="C1205" i="2"/>
  <c r="A1207" i="2" a="1"/>
  <c r="A1207" i="2" l="1"/>
  <c r="E1208" i="2"/>
  <c r="D1206" i="2"/>
  <c r="B1206" i="2"/>
  <c r="C1206" i="2"/>
  <c r="A1208" i="2" a="1"/>
  <c r="A1208" i="2" l="1"/>
  <c r="E1209" i="2"/>
  <c r="D1207" i="2"/>
  <c r="B1207" i="2"/>
  <c r="C1207" i="2"/>
  <c r="A1209" i="2" a="1"/>
  <c r="A1209" i="2" l="1"/>
  <c r="E1210" i="2"/>
  <c r="D1208" i="2"/>
  <c r="B1208" i="2"/>
  <c r="C1208" i="2"/>
  <c r="A1210" i="2" a="1"/>
  <c r="A1210" i="2" l="1"/>
  <c r="E1211" i="2"/>
  <c r="D1209" i="2"/>
  <c r="C1209" i="2"/>
  <c r="B1209" i="2"/>
  <c r="A1211" i="2" a="1"/>
  <c r="A1211" i="2" l="1"/>
  <c r="E1212" i="2"/>
  <c r="D1210" i="2"/>
  <c r="B1210" i="2"/>
  <c r="C1210" i="2"/>
  <c r="A1212" i="2" a="1"/>
  <c r="A1212" i="2" l="1"/>
  <c r="E1213" i="2"/>
  <c r="D1211" i="2"/>
  <c r="C1211" i="2"/>
  <c r="B1211" i="2"/>
  <c r="A1213" i="2" a="1"/>
  <c r="A1213" i="2" l="1"/>
  <c r="E1214" i="2"/>
  <c r="D1212" i="2"/>
  <c r="B1212" i="2"/>
  <c r="C1212" i="2"/>
  <c r="A1214" i="2" a="1"/>
  <c r="A1214" i="2" l="1"/>
  <c r="E1215" i="2"/>
  <c r="D1213" i="2"/>
  <c r="B1213" i="2"/>
  <c r="C1213" i="2"/>
  <c r="A1215" i="2" a="1"/>
  <c r="A1215" i="2" l="1"/>
  <c r="E1216" i="2"/>
  <c r="D1214" i="2"/>
  <c r="B1214" i="2"/>
  <c r="C1214" i="2"/>
  <c r="A1216" i="2" a="1"/>
  <c r="A1216" i="2" l="1"/>
  <c r="E1217" i="2"/>
  <c r="D1215" i="2"/>
  <c r="B1215" i="2"/>
  <c r="C1215" i="2"/>
  <c r="A1217" i="2" a="1"/>
  <c r="A1217" i="2" l="1"/>
  <c r="E1218" i="2"/>
  <c r="D1216" i="2"/>
  <c r="B1216" i="2"/>
  <c r="C1216" i="2"/>
  <c r="A1218" i="2" a="1"/>
  <c r="A1218" i="2" l="1"/>
  <c r="E1219" i="2"/>
  <c r="D1217" i="2"/>
  <c r="B1217" i="2"/>
  <c r="C1217" i="2"/>
  <c r="A1219" i="2" a="1"/>
  <c r="A1219" i="2" l="1"/>
  <c r="E1220" i="2"/>
  <c r="D1218" i="2"/>
  <c r="B1218" i="2"/>
  <c r="C1218" i="2"/>
  <c r="A1220" i="2" a="1"/>
  <c r="A1220" i="2" l="1"/>
  <c r="E1221" i="2"/>
  <c r="D1219" i="2"/>
  <c r="B1219" i="2"/>
  <c r="C1219" i="2"/>
  <c r="A1221" i="2" a="1"/>
  <c r="A1221" i="2" l="1"/>
  <c r="E1222" i="2"/>
  <c r="D1220" i="2"/>
  <c r="B1220" i="2"/>
  <c r="C1220" i="2"/>
  <c r="A1222" i="2" a="1"/>
  <c r="A1222" i="2" l="1"/>
  <c r="E1223" i="2"/>
  <c r="D1221" i="2"/>
  <c r="C1221" i="2"/>
  <c r="B1221" i="2"/>
  <c r="A1223" i="2" a="1"/>
  <c r="A1223" i="2" l="1"/>
  <c r="E1224" i="2"/>
  <c r="D1222" i="2"/>
  <c r="B1222" i="2"/>
  <c r="C1222" i="2"/>
  <c r="A1224" i="2" a="1"/>
  <c r="A1224" i="2" l="1"/>
  <c r="E1225" i="2"/>
  <c r="D1223" i="2"/>
  <c r="B1223" i="2"/>
  <c r="C1223" i="2"/>
  <c r="A1225" i="2" a="1"/>
  <c r="A1225" i="2" l="1"/>
  <c r="E1226" i="2"/>
  <c r="D1224" i="2"/>
  <c r="B1224" i="2"/>
  <c r="C1224" i="2"/>
  <c r="A1226" i="2" a="1"/>
  <c r="A1226" i="2" l="1"/>
  <c r="E1227" i="2"/>
  <c r="D1225" i="2"/>
  <c r="B1225" i="2"/>
  <c r="C1225" i="2"/>
  <c r="A1227" i="2" a="1"/>
  <c r="A1227" i="2" l="1"/>
  <c r="E1228" i="2"/>
  <c r="D1226" i="2"/>
  <c r="C1226" i="2"/>
  <c r="B1226" i="2"/>
  <c r="A1228" i="2" a="1"/>
  <c r="A1228" i="2" l="1"/>
  <c r="E1229" i="2"/>
  <c r="D1227" i="2"/>
  <c r="B1227" i="2"/>
  <c r="C1227" i="2"/>
  <c r="A1229" i="2" a="1"/>
  <c r="A1229" i="2" l="1"/>
  <c r="E1230" i="2"/>
  <c r="D1228" i="2"/>
  <c r="B1228" i="2"/>
  <c r="C1228" i="2"/>
  <c r="A1230" i="2" a="1"/>
  <c r="A1230" i="2" l="1"/>
  <c r="E1231" i="2"/>
  <c r="D1229" i="2"/>
  <c r="B1229" i="2"/>
  <c r="C1229" i="2"/>
  <c r="A1231" i="2" a="1"/>
  <c r="A1231" i="2" l="1"/>
  <c r="E1232" i="2"/>
  <c r="D1230" i="2"/>
  <c r="B1230" i="2"/>
  <c r="C1230" i="2"/>
  <c r="A1232" i="2" a="1"/>
  <c r="A1232" i="2" l="1"/>
  <c r="E1233" i="2"/>
  <c r="D1231" i="2"/>
  <c r="B1231" i="2"/>
  <c r="C1231" i="2"/>
  <c r="A1233" i="2" a="1"/>
  <c r="A1233" i="2" l="1"/>
  <c r="E1234" i="2"/>
  <c r="D1232" i="2"/>
  <c r="B1232" i="2"/>
  <c r="C1232" i="2"/>
  <c r="A1234" i="2" a="1"/>
  <c r="A1234" i="2" l="1"/>
  <c r="E1235" i="2"/>
  <c r="D1233" i="2"/>
  <c r="C1233" i="2"/>
  <c r="B1233" i="2"/>
  <c r="A1235" i="2" a="1"/>
  <c r="A1235" i="2" l="1"/>
  <c r="E1236" i="2"/>
  <c r="D1234" i="2"/>
  <c r="B1234" i="2"/>
  <c r="C1234" i="2"/>
  <c r="A1236" i="2" a="1"/>
  <c r="A1236" i="2" l="1"/>
  <c r="E1237" i="2"/>
  <c r="D1235" i="2"/>
  <c r="B1235" i="2"/>
  <c r="C1235" i="2"/>
  <c r="A1237" i="2" a="1"/>
  <c r="A1237" i="2" l="1"/>
  <c r="E1238" i="2"/>
  <c r="D1236" i="2"/>
  <c r="C1236" i="2"/>
  <c r="B1236" i="2"/>
  <c r="A1238" i="2" a="1"/>
  <c r="A1238" i="2" l="1"/>
  <c r="E1239" i="2"/>
  <c r="D1237" i="2"/>
  <c r="B1237" i="2"/>
  <c r="C1237" i="2"/>
  <c r="A1239" i="2" a="1"/>
  <c r="A1239" i="2" l="1"/>
  <c r="E1240" i="2"/>
  <c r="D1238" i="2"/>
  <c r="C1238" i="2"/>
  <c r="B1238" i="2"/>
  <c r="A1240" i="2" a="1"/>
  <c r="A1240" i="2" l="1"/>
  <c r="E1241" i="2"/>
  <c r="D1239" i="2"/>
  <c r="B1239" i="2"/>
  <c r="C1239" i="2"/>
  <c r="A1241" i="2" a="1"/>
  <c r="A1241" i="2" l="1"/>
  <c r="E1242" i="2"/>
  <c r="D1240" i="2"/>
  <c r="B1240" i="2"/>
  <c r="C1240" i="2"/>
  <c r="A1242" i="2" a="1"/>
  <c r="A1242" i="2" l="1"/>
  <c r="E1243" i="2"/>
  <c r="D1241" i="2"/>
  <c r="C1241" i="2"/>
  <c r="B1241" i="2"/>
  <c r="A1243" i="2" a="1"/>
  <c r="A1243" i="2" l="1"/>
  <c r="E1244" i="2"/>
  <c r="D1242" i="2"/>
  <c r="B1242" i="2"/>
  <c r="C1242" i="2"/>
  <c r="A1244" i="2" a="1"/>
  <c r="A1244" i="2" l="1"/>
  <c r="E1245" i="2"/>
  <c r="D1243" i="2"/>
  <c r="B1243" i="2"/>
  <c r="C1243" i="2"/>
  <c r="A1245" i="2" a="1"/>
  <c r="A1245" i="2" l="1"/>
  <c r="E1246" i="2"/>
  <c r="D1244" i="2"/>
  <c r="C1244" i="2"/>
  <c r="B1244" i="2"/>
  <c r="A1246" i="2" a="1"/>
  <c r="A1246" i="2" l="1"/>
  <c r="E1247" i="2"/>
  <c r="D1245" i="2"/>
  <c r="C1245" i="2"/>
  <c r="B1245" i="2"/>
  <c r="A1247" i="2" a="1"/>
  <c r="A1247" i="2" l="1"/>
  <c r="E1248" i="2"/>
  <c r="D1246" i="2"/>
  <c r="B1246" i="2"/>
  <c r="C1246" i="2"/>
  <c r="A1248" i="2" a="1"/>
  <c r="A1248" i="2" l="1"/>
  <c r="E1249" i="2"/>
  <c r="D1247" i="2"/>
  <c r="B1247" i="2"/>
  <c r="C1247" i="2"/>
  <c r="A1249" i="2" a="1"/>
  <c r="A1249" i="2" l="1"/>
  <c r="E1250" i="2"/>
  <c r="D1248" i="2"/>
  <c r="B1248" i="2"/>
  <c r="C1248" i="2"/>
  <c r="A1250" i="2" a="1"/>
  <c r="A1250" i="2" l="1"/>
  <c r="E1251" i="2"/>
  <c r="D1249" i="2"/>
  <c r="B1249" i="2"/>
  <c r="C1249" i="2"/>
  <c r="A1251" i="2" a="1"/>
  <c r="A1251" i="2" l="1"/>
  <c r="E1252" i="2"/>
  <c r="D1250" i="2"/>
  <c r="B1250" i="2"/>
  <c r="C1250" i="2"/>
  <c r="A1252" i="2" a="1"/>
  <c r="A1252" i="2" l="1"/>
  <c r="E1253" i="2"/>
  <c r="D1251" i="2"/>
  <c r="B1251" i="2"/>
  <c r="C1251" i="2"/>
  <c r="A1253" i="2" a="1"/>
  <c r="A1253" i="2" l="1"/>
  <c r="E1254" i="2"/>
  <c r="D1252" i="2"/>
  <c r="B1252" i="2"/>
  <c r="C1252" i="2"/>
  <c r="A1254" i="2" a="1"/>
  <c r="A1254" i="2" l="1"/>
  <c r="E1255" i="2"/>
  <c r="D1253" i="2"/>
  <c r="B1253" i="2"/>
  <c r="C1253" i="2"/>
  <c r="A1255" i="2" a="1"/>
  <c r="A1255" i="2" l="1"/>
  <c r="E1256" i="2"/>
  <c r="D1254" i="2"/>
  <c r="C1254" i="2"/>
  <c r="B1254" i="2"/>
  <c r="A1256" i="2" a="1"/>
  <c r="A1256" i="2" l="1"/>
  <c r="E1257" i="2"/>
  <c r="D1255" i="2"/>
  <c r="B1255" i="2"/>
  <c r="C1255" i="2"/>
  <c r="A1257" i="2" a="1"/>
  <c r="A1257" i="2" l="1"/>
  <c r="E1258" i="2"/>
  <c r="D1256" i="2"/>
  <c r="C1256" i="2"/>
  <c r="B1256" i="2"/>
  <c r="A1258" i="2" a="1"/>
  <c r="A1258" i="2" l="1"/>
  <c r="E1259" i="2"/>
  <c r="D1257" i="2"/>
  <c r="B1257" i="2"/>
  <c r="C1257" i="2"/>
  <c r="A1259" i="2" a="1"/>
  <c r="A1259" i="2" l="1"/>
  <c r="E1260" i="2"/>
  <c r="D1258" i="2"/>
  <c r="C1258" i="2"/>
  <c r="B1258" i="2"/>
  <c r="A1260" i="2" a="1"/>
  <c r="A1260" i="2" l="1"/>
  <c r="E1261" i="2"/>
  <c r="D1259" i="2"/>
  <c r="B1259" i="2"/>
  <c r="C1259" i="2"/>
  <c r="A1261" i="2" a="1"/>
  <c r="A1261" i="2" l="1"/>
  <c r="E1262" i="2"/>
  <c r="D1260" i="2"/>
  <c r="B1260" i="2"/>
  <c r="C1260" i="2"/>
  <c r="A1262" i="2" a="1"/>
  <c r="A1262" i="2" l="1"/>
  <c r="E1263" i="2"/>
  <c r="D1261" i="2"/>
  <c r="B1261" i="2"/>
  <c r="C1261" i="2"/>
  <c r="A1263" i="2" a="1"/>
  <c r="A1263" i="2" l="1"/>
  <c r="E1264" i="2"/>
  <c r="D1262" i="2"/>
  <c r="C1262" i="2"/>
  <c r="B1262" i="2"/>
  <c r="A1264" i="2" a="1"/>
  <c r="A1264" i="2" l="1"/>
  <c r="E1265" i="2"/>
  <c r="D1263" i="2"/>
  <c r="B1263" i="2"/>
  <c r="C1263" i="2"/>
  <c r="A1265" i="2" a="1"/>
  <c r="A1265" i="2" l="1"/>
  <c r="E1266" i="2"/>
  <c r="D1264" i="2"/>
  <c r="B1264" i="2"/>
  <c r="C1264" i="2"/>
  <c r="A1266" i="2" a="1"/>
  <c r="A1266" i="2" l="1"/>
  <c r="E1267" i="2"/>
  <c r="D1265" i="2"/>
  <c r="B1265" i="2"/>
  <c r="C1265" i="2"/>
  <c r="A1267" i="2" a="1"/>
  <c r="A1267" i="2" l="1"/>
  <c r="E1268" i="2"/>
  <c r="D1266" i="2"/>
  <c r="B1266" i="2"/>
  <c r="C1266" i="2"/>
  <c r="A1268" i="2" a="1"/>
  <c r="A1268" i="2" l="1"/>
  <c r="E1269" i="2"/>
  <c r="D1267" i="2"/>
  <c r="B1267" i="2"/>
  <c r="C1267" i="2"/>
  <c r="A1269" i="2" a="1"/>
  <c r="A1269" i="2" l="1"/>
  <c r="E1270" i="2"/>
  <c r="D1268" i="2"/>
  <c r="B1268" i="2"/>
  <c r="C1268" i="2"/>
  <c r="A1270" i="2" a="1"/>
  <c r="A1270" i="2" l="1"/>
  <c r="E1271" i="2"/>
  <c r="D1269" i="2"/>
  <c r="B1269" i="2"/>
  <c r="C1269" i="2"/>
  <c r="A1271" i="2" a="1"/>
  <c r="A1271" i="2" l="1"/>
  <c r="E1272" i="2"/>
  <c r="D1270" i="2"/>
  <c r="B1270" i="2"/>
  <c r="C1270" i="2"/>
  <c r="A1272" i="2" a="1"/>
  <c r="A1272" i="2" l="1"/>
  <c r="E1273" i="2"/>
  <c r="D1271" i="2"/>
  <c r="B1271" i="2"/>
  <c r="C1271" i="2"/>
  <c r="A1273" i="2" a="1"/>
  <c r="A1273" i="2" l="1"/>
  <c r="E1274" i="2"/>
  <c r="D1272" i="2"/>
  <c r="B1272" i="2"/>
  <c r="C1272" i="2"/>
  <c r="A1274" i="2" a="1"/>
  <c r="A1274" i="2" l="1"/>
  <c r="E1275" i="2"/>
  <c r="D1273" i="2"/>
  <c r="B1273" i="2"/>
  <c r="C1273" i="2"/>
  <c r="A1275" i="2" a="1"/>
  <c r="A1275" i="2" l="1"/>
  <c r="E1276" i="2"/>
  <c r="D1274" i="2"/>
  <c r="B1274" i="2"/>
  <c r="C1274" i="2"/>
  <c r="A1276" i="2" a="1"/>
  <c r="A1276" i="2" l="1"/>
  <c r="E1277" i="2"/>
  <c r="D1275" i="2"/>
  <c r="B1275" i="2"/>
  <c r="C1275" i="2"/>
  <c r="A1277" i="2" a="1"/>
  <c r="A1277" i="2" l="1"/>
  <c r="E1278" i="2"/>
  <c r="D1276" i="2"/>
  <c r="B1276" i="2"/>
  <c r="C1276" i="2"/>
  <c r="A1278" i="2" a="1"/>
  <c r="A1278" i="2" l="1"/>
  <c r="E1279" i="2"/>
  <c r="D1277" i="2"/>
  <c r="B1277" i="2"/>
  <c r="C1277" i="2"/>
  <c r="A1279" i="2" a="1"/>
  <c r="A1279" i="2" l="1"/>
  <c r="E1280" i="2"/>
  <c r="D1278" i="2"/>
  <c r="C1278" i="2"/>
  <c r="B1278" i="2"/>
  <c r="A1280" i="2" a="1"/>
  <c r="A1280" i="2" l="1"/>
  <c r="E1281" i="2"/>
  <c r="D1279" i="2"/>
  <c r="B1279" i="2"/>
  <c r="C1279" i="2"/>
  <c r="A1281" i="2" a="1"/>
  <c r="A1281" i="2" l="1"/>
  <c r="E1282" i="2"/>
  <c r="D1280" i="2"/>
  <c r="C1280" i="2"/>
  <c r="B1280" i="2"/>
  <c r="A1282" i="2" a="1"/>
  <c r="A1282" i="2" l="1"/>
  <c r="E1283" i="2"/>
  <c r="D1281" i="2"/>
  <c r="B1281" i="2"/>
  <c r="C1281" i="2"/>
  <c r="A1283" i="2" a="1"/>
  <c r="A1283" i="2" l="1"/>
  <c r="E1284" i="2"/>
  <c r="D1282" i="2"/>
  <c r="B1282" i="2"/>
  <c r="C1282" i="2"/>
  <c r="A1284" i="2" a="1"/>
  <c r="A1284" i="2" l="1"/>
  <c r="E1285" i="2"/>
  <c r="D1283" i="2"/>
  <c r="B1283" i="2"/>
  <c r="C1283" i="2"/>
  <c r="A1285" i="2" a="1"/>
  <c r="A1285" i="2" l="1"/>
  <c r="E1286" i="2"/>
  <c r="D1284" i="2"/>
  <c r="B1284" i="2"/>
  <c r="C1284" i="2"/>
  <c r="A1286" i="2" a="1"/>
  <c r="A1286" i="2" l="1"/>
  <c r="E1287" i="2"/>
  <c r="D1285" i="2"/>
  <c r="C1285" i="2"/>
  <c r="B1285" i="2"/>
  <c r="A1287" i="2" a="1"/>
  <c r="A1287" i="2" l="1"/>
  <c r="E1288" i="2"/>
  <c r="D1286" i="2"/>
  <c r="B1286" i="2"/>
  <c r="C1286" i="2"/>
  <c r="A1288" i="2" a="1"/>
  <c r="A1288" i="2" l="1"/>
  <c r="E1289" i="2"/>
  <c r="D1287" i="2"/>
  <c r="B1287" i="2"/>
  <c r="C1287" i="2"/>
  <c r="A1289" i="2" a="1"/>
  <c r="A1289" i="2" l="1"/>
  <c r="E1290" i="2"/>
  <c r="D1288" i="2"/>
  <c r="B1288" i="2"/>
  <c r="C1288" i="2"/>
  <c r="A1290" i="2" a="1"/>
  <c r="A1290" i="2" l="1"/>
  <c r="E1291" i="2"/>
  <c r="D1289" i="2"/>
  <c r="C1289" i="2"/>
  <c r="B1289" i="2"/>
  <c r="A1291" i="2" a="1"/>
  <c r="A1291" i="2" l="1"/>
  <c r="E1292" i="2"/>
  <c r="D1290" i="2"/>
  <c r="B1290" i="2"/>
  <c r="C1290" i="2"/>
  <c r="A1292" i="2" a="1"/>
  <c r="A1292" i="2" l="1"/>
  <c r="E1293" i="2"/>
  <c r="D1291" i="2"/>
  <c r="B1291" i="2"/>
  <c r="C1291" i="2"/>
  <c r="A1293" i="2" a="1"/>
  <c r="A1293" i="2" l="1"/>
  <c r="E1294" i="2"/>
  <c r="D1292" i="2"/>
  <c r="B1292" i="2"/>
  <c r="C1292" i="2"/>
  <c r="A1294" i="2" a="1"/>
  <c r="A1294" i="2" l="1"/>
  <c r="E1295" i="2"/>
  <c r="D1293" i="2"/>
  <c r="B1293" i="2"/>
  <c r="C1293" i="2"/>
  <c r="A1295" i="2" a="1"/>
  <c r="A1295" i="2" l="1"/>
  <c r="E1296" i="2"/>
  <c r="D1294" i="2"/>
  <c r="B1294" i="2"/>
  <c r="C1294" i="2"/>
  <c r="A1296" i="2" a="1"/>
  <c r="A1296" i="2" l="1"/>
  <c r="E1297" i="2"/>
  <c r="D1295" i="2"/>
  <c r="B1295" i="2"/>
  <c r="C1295" i="2"/>
  <c r="A1297" i="2" a="1"/>
  <c r="A1297" i="2" l="1"/>
  <c r="E1298" i="2"/>
  <c r="D1296" i="2"/>
  <c r="B1296" i="2"/>
  <c r="C1296" i="2"/>
  <c r="A1298" i="2" a="1"/>
  <c r="A1298" i="2" l="1"/>
  <c r="E1299" i="2"/>
  <c r="D1297" i="2"/>
  <c r="B1297" i="2"/>
  <c r="C1297" i="2"/>
  <c r="A1299" i="2" a="1"/>
  <c r="A1299" i="2" l="1"/>
  <c r="E1300" i="2"/>
  <c r="D1298" i="2"/>
  <c r="C1298" i="2"/>
  <c r="B1298" i="2"/>
  <c r="A1300" i="2" a="1"/>
  <c r="A1300" i="2" l="1"/>
  <c r="E1301" i="2"/>
  <c r="D1299" i="2"/>
  <c r="B1299" i="2"/>
  <c r="C1299" i="2"/>
  <c r="A1301" i="2" a="1"/>
  <c r="A1301" i="2" l="1"/>
  <c r="E1302" i="2"/>
  <c r="D1300" i="2"/>
  <c r="C1300" i="2"/>
  <c r="B1300" i="2"/>
  <c r="A1302" i="2" a="1"/>
  <c r="A1302" i="2" l="1"/>
  <c r="E1303" i="2"/>
  <c r="D1301" i="2"/>
  <c r="C1301" i="2"/>
  <c r="B1301" i="2"/>
  <c r="A1303" i="2" a="1"/>
  <c r="A1303" i="2" l="1"/>
  <c r="E1304" i="2"/>
  <c r="D1302" i="2"/>
  <c r="C1302" i="2"/>
  <c r="B1302" i="2"/>
  <c r="A1304" i="2" a="1"/>
  <c r="A1304" i="2" l="1"/>
  <c r="E1305" i="2"/>
  <c r="D1303" i="2"/>
  <c r="C1303" i="2"/>
  <c r="B1303" i="2"/>
  <c r="A1305" i="2" a="1"/>
  <c r="A1305" i="2" l="1"/>
  <c r="E1306" i="2"/>
  <c r="D1304" i="2"/>
  <c r="B1304" i="2"/>
  <c r="C1304" i="2"/>
  <c r="A1306" i="2" a="1"/>
  <c r="A1306" i="2" l="1"/>
  <c r="E1307" i="2"/>
  <c r="D1305" i="2"/>
  <c r="B1305" i="2"/>
  <c r="C1305" i="2"/>
  <c r="A1307" i="2" a="1"/>
  <c r="A1307" i="2" l="1"/>
  <c r="E1308" i="2"/>
  <c r="D1306" i="2"/>
  <c r="B1306" i="2"/>
  <c r="C1306" i="2"/>
  <c r="A1308" i="2" a="1"/>
  <c r="A1308" i="2" l="1"/>
  <c r="E1309" i="2"/>
  <c r="D1307" i="2"/>
  <c r="B1307" i="2"/>
  <c r="C1307" i="2"/>
  <c r="A1309" i="2" a="1"/>
  <c r="A1309" i="2" l="1"/>
  <c r="E1310" i="2"/>
  <c r="D1308" i="2"/>
  <c r="C1308" i="2"/>
  <c r="B1308" i="2"/>
  <c r="A1310" i="2" a="1"/>
  <c r="A1310" i="2" l="1"/>
  <c r="E1311" i="2"/>
  <c r="D1309" i="2"/>
  <c r="B1309" i="2"/>
  <c r="C1309" i="2"/>
  <c r="A1311" i="2" a="1"/>
  <c r="A1311" i="2" l="1"/>
  <c r="E1312" i="2"/>
  <c r="D1310" i="2"/>
  <c r="B1310" i="2"/>
  <c r="C1310" i="2"/>
  <c r="A1312" i="2" a="1"/>
  <c r="A1312" i="2" l="1"/>
  <c r="E1313" i="2"/>
  <c r="D1311" i="2"/>
  <c r="B1311" i="2"/>
  <c r="C1311" i="2"/>
  <c r="A1313" i="2" a="1"/>
  <c r="A1313" i="2" l="1"/>
  <c r="E1314" i="2"/>
  <c r="D1312" i="2"/>
  <c r="B1312" i="2"/>
  <c r="C1312" i="2"/>
  <c r="A1314" i="2" a="1"/>
  <c r="A1314" i="2" l="1"/>
  <c r="E1315" i="2"/>
  <c r="D1313" i="2"/>
  <c r="B1313" i="2"/>
  <c r="C1313" i="2"/>
  <c r="A1315" i="2" a="1"/>
  <c r="A1315" i="2" l="1"/>
  <c r="E1316" i="2"/>
  <c r="D1314" i="2"/>
  <c r="C1314" i="2"/>
  <c r="B1314" i="2"/>
  <c r="A1316" i="2" a="1"/>
  <c r="A1316" i="2" l="1"/>
  <c r="E1317" i="2"/>
  <c r="D1315" i="2"/>
  <c r="C1315" i="2"/>
  <c r="B1315" i="2"/>
  <c r="A1317" i="2" a="1"/>
  <c r="A1317" i="2" l="1"/>
  <c r="E1318" i="2"/>
  <c r="D1316" i="2"/>
  <c r="B1316" i="2"/>
  <c r="C1316" i="2"/>
  <c r="A1318" i="2" a="1"/>
  <c r="A1318" i="2" l="1"/>
  <c r="E1319" i="2"/>
  <c r="D1317" i="2"/>
  <c r="B1317" i="2"/>
  <c r="C1317" i="2"/>
  <c r="A1319" i="2" a="1"/>
  <c r="A1319" i="2" l="1"/>
  <c r="E1320" i="2"/>
  <c r="D1318" i="2"/>
  <c r="B1318" i="2"/>
  <c r="C1318" i="2"/>
  <c r="A1320" i="2" a="1"/>
  <c r="A1320" i="2" l="1"/>
  <c r="E1321" i="2"/>
  <c r="D1319" i="2"/>
  <c r="B1319" i="2"/>
  <c r="C1319" i="2"/>
  <c r="A1321" i="2" a="1"/>
  <c r="A1321" i="2" l="1"/>
  <c r="E1322" i="2"/>
  <c r="D1320" i="2"/>
  <c r="C1320" i="2"/>
  <c r="B1320" i="2"/>
  <c r="A1322" i="2" a="1"/>
  <c r="A1322" i="2" l="1"/>
  <c r="E1323" i="2"/>
  <c r="D1321" i="2"/>
  <c r="B1321" i="2"/>
  <c r="C1321" i="2"/>
  <c r="A1323" i="2" a="1"/>
  <c r="A1323" i="2" l="1"/>
  <c r="E1324" i="2"/>
  <c r="D1322" i="2"/>
  <c r="B1322" i="2"/>
  <c r="C1322" i="2"/>
  <c r="A1324" i="2" a="1"/>
  <c r="A1324" i="2" l="1"/>
  <c r="E1325" i="2"/>
  <c r="D1323" i="2"/>
  <c r="B1323" i="2"/>
  <c r="C1323" i="2"/>
  <c r="A1325" i="2" a="1"/>
  <c r="A1325" i="2" l="1"/>
  <c r="E1326" i="2"/>
  <c r="D1324" i="2"/>
  <c r="B1324" i="2"/>
  <c r="C1324" i="2"/>
  <c r="A1326" i="2" a="1"/>
  <c r="A1326" i="2" l="1"/>
  <c r="E1327" i="2"/>
  <c r="D1325" i="2"/>
  <c r="B1325" i="2"/>
  <c r="C1325" i="2"/>
  <c r="A1327" i="2" a="1"/>
  <c r="A1327" i="2" l="1"/>
  <c r="E1328" i="2"/>
  <c r="D1326" i="2"/>
  <c r="B1326" i="2"/>
  <c r="C1326" i="2"/>
  <c r="A1328" i="2" a="1"/>
  <c r="A1328" i="2" l="1"/>
  <c r="E1329" i="2"/>
  <c r="D1327" i="2"/>
  <c r="B1327" i="2"/>
  <c r="C1327" i="2"/>
  <c r="A1329" i="2" a="1"/>
  <c r="A1329" i="2" l="1"/>
  <c r="E1330" i="2"/>
  <c r="D1328" i="2"/>
  <c r="B1328" i="2"/>
  <c r="C1328" i="2"/>
  <c r="A1330" i="2" a="1"/>
  <c r="A1330" i="2" l="1"/>
  <c r="E1331" i="2"/>
  <c r="D1329" i="2"/>
  <c r="B1329" i="2"/>
  <c r="C1329" i="2"/>
  <c r="A1331" i="2" a="1"/>
  <c r="A1331" i="2" l="1"/>
  <c r="E1332" i="2"/>
  <c r="D1330" i="2"/>
  <c r="B1330" i="2"/>
  <c r="C1330" i="2"/>
  <c r="A1332" i="2" a="1"/>
  <c r="A1332" i="2" l="1"/>
  <c r="E1333" i="2"/>
  <c r="D1331" i="2"/>
  <c r="B1331" i="2"/>
  <c r="C1331" i="2"/>
  <c r="A1333" i="2" a="1"/>
  <c r="A1333" i="2" l="1"/>
  <c r="E1334" i="2"/>
  <c r="D1332" i="2"/>
  <c r="C1332" i="2"/>
  <c r="B1332" i="2"/>
  <c r="A1334" i="2" a="1"/>
  <c r="A1334" i="2" l="1"/>
  <c r="E1335" i="2"/>
  <c r="D1333" i="2"/>
  <c r="B1333" i="2"/>
  <c r="C1333" i="2"/>
  <c r="A1335" i="2" a="1"/>
  <c r="A1335" i="2" l="1"/>
  <c r="E1336" i="2"/>
  <c r="D1334" i="2"/>
  <c r="B1334" i="2"/>
  <c r="C1334" i="2"/>
  <c r="A1336" i="2" a="1"/>
  <c r="A1336" i="2" l="1"/>
  <c r="E1337" i="2"/>
  <c r="D1335" i="2"/>
  <c r="C1335" i="2"/>
  <c r="B1335" i="2"/>
  <c r="A1337" i="2" a="1"/>
  <c r="A1337" i="2" l="1"/>
  <c r="E1338" i="2"/>
  <c r="D1336" i="2"/>
  <c r="B1336" i="2"/>
  <c r="C1336" i="2"/>
  <c r="A1338" i="2" a="1"/>
  <c r="A1338" i="2" l="1"/>
  <c r="E1339" i="2"/>
  <c r="D1337" i="2"/>
  <c r="B1337" i="2"/>
  <c r="C1337" i="2"/>
  <c r="A1339" i="2" a="1"/>
  <c r="A1339" i="2" l="1"/>
  <c r="E1340" i="2"/>
  <c r="D1338" i="2"/>
  <c r="B1338" i="2"/>
  <c r="C1338" i="2"/>
  <c r="A1340" i="2" a="1"/>
  <c r="A1340" i="2" l="1"/>
  <c r="E1341" i="2"/>
  <c r="D1339" i="2"/>
  <c r="C1339" i="2"/>
  <c r="B1339" i="2"/>
  <c r="A1341" i="2" a="1"/>
  <c r="A1341" i="2" l="1"/>
  <c r="E1342" i="2"/>
  <c r="D1340" i="2"/>
  <c r="B1340" i="2"/>
  <c r="C1340" i="2"/>
  <c r="A1342" i="2" a="1"/>
  <c r="A1342" i="2" l="1"/>
  <c r="E1343" i="2"/>
  <c r="D1341" i="2"/>
  <c r="B1341" i="2"/>
  <c r="C1341" i="2"/>
  <c r="A1343" i="2" a="1"/>
  <c r="A1343" i="2" l="1"/>
  <c r="E1344" i="2"/>
  <c r="D1342" i="2"/>
  <c r="B1342" i="2"/>
  <c r="C1342" i="2"/>
  <c r="A1344" i="2" a="1"/>
  <c r="A1344" i="2" l="1"/>
  <c r="E1345" i="2"/>
  <c r="D1343" i="2"/>
  <c r="B1343" i="2"/>
  <c r="C1343" i="2"/>
  <c r="A1345" i="2" a="1"/>
  <c r="A1345" i="2" l="1"/>
  <c r="E1346" i="2"/>
  <c r="D1344" i="2"/>
  <c r="B1344" i="2"/>
  <c r="C1344" i="2"/>
  <c r="A1346" i="2" a="1"/>
  <c r="A1346" i="2" l="1"/>
  <c r="E1347" i="2"/>
  <c r="D1345" i="2"/>
  <c r="B1345" i="2"/>
  <c r="C1345" i="2"/>
  <c r="A1347" i="2" a="1"/>
  <c r="A1347" i="2" l="1"/>
  <c r="E1348" i="2"/>
  <c r="D1346" i="2"/>
  <c r="B1346" i="2"/>
  <c r="C1346" i="2"/>
  <c r="A1348" i="2" a="1"/>
  <c r="A1348" i="2" l="1"/>
  <c r="E1349" i="2"/>
  <c r="D1347" i="2"/>
  <c r="B1347" i="2"/>
  <c r="C1347" i="2"/>
  <c r="A1349" i="2" a="1"/>
  <c r="A1349" i="2" l="1"/>
  <c r="E1350" i="2"/>
  <c r="D1348" i="2"/>
  <c r="B1348" i="2"/>
  <c r="C1348" i="2"/>
  <c r="A1350" i="2" a="1"/>
  <c r="A1350" i="2" l="1"/>
  <c r="E1351" i="2"/>
  <c r="D1349" i="2"/>
  <c r="C1349" i="2"/>
  <c r="B1349" i="2"/>
  <c r="A1351" i="2" a="1"/>
  <c r="A1351" i="2" l="1"/>
  <c r="E1352" i="2"/>
  <c r="D1350" i="2"/>
  <c r="C1350" i="2"/>
  <c r="B1350" i="2"/>
  <c r="A1352" i="2" a="1"/>
  <c r="A1352" i="2" l="1"/>
  <c r="E1353" i="2"/>
  <c r="D1351" i="2"/>
  <c r="B1351" i="2"/>
  <c r="C1351" i="2"/>
  <c r="A1353" i="2" a="1"/>
  <c r="A1353" i="2" l="1"/>
  <c r="E1354" i="2"/>
  <c r="D1352" i="2"/>
  <c r="C1352" i="2"/>
  <c r="B1352" i="2"/>
  <c r="A1354" i="2" a="1"/>
  <c r="A1354" i="2" l="1"/>
  <c r="E1355" i="2"/>
  <c r="D1353" i="2"/>
  <c r="B1353" i="2"/>
  <c r="C1353" i="2"/>
  <c r="A1355" i="2" a="1"/>
  <c r="A1355" i="2" l="1"/>
  <c r="E1356" i="2"/>
  <c r="D1354" i="2"/>
  <c r="C1354" i="2"/>
  <c r="B1354" i="2"/>
  <c r="A1356" i="2" a="1"/>
  <c r="A1356" i="2" l="1"/>
  <c r="E1357" i="2"/>
  <c r="D1355" i="2"/>
  <c r="B1355" i="2"/>
  <c r="C1355" i="2"/>
  <c r="A1357" i="2" a="1"/>
  <c r="A1357" i="2" l="1"/>
  <c r="E1358" i="2"/>
  <c r="D1356" i="2"/>
  <c r="B1356" i="2"/>
  <c r="C1356" i="2"/>
  <c r="A1358" i="2" a="1"/>
  <c r="A1358" i="2" l="1"/>
  <c r="E1359" i="2"/>
  <c r="D1357" i="2"/>
  <c r="C1357" i="2"/>
  <c r="B1357" i="2"/>
  <c r="A1359" i="2" a="1"/>
  <c r="A1359" i="2" l="1"/>
  <c r="E1360" i="2"/>
  <c r="D1358" i="2"/>
  <c r="B1358" i="2"/>
  <c r="C1358" i="2"/>
  <c r="A1360" i="2" a="1"/>
  <c r="A1360" i="2" l="1"/>
  <c r="E1361" i="2"/>
  <c r="D1359" i="2"/>
  <c r="B1359" i="2"/>
  <c r="C1359" i="2"/>
  <c r="A1361" i="2" a="1"/>
  <c r="A1361" i="2" l="1"/>
  <c r="E1362" i="2"/>
  <c r="D1360" i="2"/>
  <c r="B1360" i="2"/>
  <c r="C1360" i="2"/>
  <c r="A1362" i="2" a="1"/>
  <c r="A1362" i="2" l="1"/>
  <c r="E1363" i="2"/>
  <c r="D1361" i="2"/>
  <c r="B1361" i="2"/>
  <c r="C1361" i="2"/>
  <c r="A1363" i="2" a="1"/>
  <c r="A1363" i="2" l="1"/>
  <c r="E1364" i="2"/>
  <c r="D1362" i="2"/>
  <c r="B1362" i="2"/>
  <c r="C1362" i="2"/>
  <c r="A1364" i="2" a="1"/>
  <c r="A1364" i="2" l="1"/>
  <c r="E1365" i="2"/>
  <c r="D1363" i="2"/>
  <c r="B1363" i="2"/>
  <c r="C1363" i="2"/>
  <c r="A1365" i="2" a="1"/>
  <c r="A1365" i="2" l="1"/>
  <c r="E1366" i="2"/>
  <c r="D1364" i="2"/>
  <c r="B1364" i="2"/>
  <c r="C1364" i="2"/>
  <c r="A1366" i="2" a="1"/>
  <c r="A1366" i="2" l="1"/>
  <c r="E1367" i="2"/>
  <c r="D1365" i="2"/>
  <c r="B1365" i="2"/>
  <c r="C1365" i="2"/>
  <c r="A1367" i="2" a="1"/>
  <c r="A1367" i="2" l="1"/>
  <c r="E1368" i="2"/>
  <c r="D1366" i="2"/>
  <c r="C1366" i="2"/>
  <c r="B1366" i="2"/>
  <c r="A1368" i="2" a="1"/>
  <c r="A1368" i="2" l="1"/>
  <c r="E1369" i="2"/>
  <c r="D1367" i="2"/>
  <c r="B1367" i="2"/>
  <c r="C1367" i="2"/>
  <c r="A1369" i="2" a="1"/>
  <c r="A1369" i="2" l="1"/>
  <c r="E1370" i="2"/>
  <c r="D1368" i="2"/>
  <c r="B1368" i="2"/>
  <c r="C1368" i="2"/>
  <c r="A1370" i="2" a="1"/>
  <c r="A1370" i="2" l="1"/>
  <c r="E1371" i="2"/>
  <c r="D1369" i="2"/>
  <c r="B1369" i="2"/>
  <c r="C1369" i="2"/>
  <c r="A1371" i="2" a="1"/>
  <c r="A1371" i="2" l="1"/>
  <c r="E1372" i="2"/>
  <c r="D1370" i="2"/>
  <c r="B1370" i="2"/>
  <c r="C1370" i="2"/>
  <c r="A1372" i="2" a="1"/>
  <c r="A1372" i="2" l="1"/>
  <c r="E1373" i="2"/>
  <c r="D1371" i="2"/>
  <c r="B1371" i="2"/>
  <c r="C1371" i="2"/>
  <c r="A1373" i="2" a="1"/>
  <c r="A1373" i="2" l="1"/>
  <c r="E1374" i="2"/>
  <c r="D1372" i="2"/>
  <c r="B1372" i="2"/>
  <c r="C1372" i="2"/>
  <c r="A1374" i="2" a="1"/>
  <c r="A1374" i="2" l="1"/>
  <c r="E1375" i="2"/>
  <c r="D1373" i="2"/>
  <c r="B1373" i="2"/>
  <c r="C1373" i="2"/>
  <c r="A1375" i="2" a="1"/>
  <c r="A1375" i="2" l="1"/>
  <c r="E1376" i="2"/>
  <c r="D1374" i="2"/>
  <c r="B1374" i="2"/>
  <c r="C1374" i="2"/>
  <c r="A1376" i="2" a="1"/>
  <c r="A1376" i="2" l="1"/>
  <c r="E1377" i="2"/>
  <c r="D1375" i="2"/>
  <c r="C1375" i="2"/>
  <c r="B1375" i="2"/>
  <c r="A1377" i="2" a="1"/>
  <c r="A1377" i="2" l="1"/>
  <c r="E1378" i="2"/>
  <c r="D1376" i="2"/>
  <c r="B1376" i="2"/>
  <c r="C1376" i="2"/>
  <c r="A1378" i="2" a="1"/>
  <c r="A1378" i="2" l="1"/>
  <c r="D1377" i="2"/>
  <c r="B1377" i="2"/>
  <c r="C1377" i="2"/>
  <c r="E1379" i="2"/>
  <c r="A1379" i="2" a="1"/>
  <c r="A1379" i="2" l="1"/>
  <c r="E1380" i="2"/>
  <c r="D1378" i="2"/>
  <c r="B1378" i="2"/>
  <c r="C1378" i="2"/>
  <c r="A1380" i="2" a="1"/>
  <c r="A1380" i="2" l="1"/>
  <c r="E1381" i="2"/>
  <c r="D1379" i="2"/>
  <c r="B1379" i="2"/>
  <c r="C1379" i="2"/>
  <c r="A1381" i="2" a="1"/>
  <c r="A1381" i="2" l="1"/>
  <c r="E1382" i="2"/>
  <c r="D1380" i="2"/>
  <c r="B1380" i="2"/>
  <c r="C1380" i="2"/>
  <c r="A1382" i="2" a="1"/>
  <c r="A1382" i="2" l="1"/>
  <c r="E1383" i="2"/>
  <c r="D1381" i="2"/>
  <c r="B1381" i="2"/>
  <c r="C1381" i="2"/>
  <c r="A1383" i="2" a="1"/>
  <c r="A1383" i="2" l="1"/>
  <c r="E1384" i="2"/>
  <c r="D1382" i="2"/>
  <c r="B1382" i="2"/>
  <c r="C1382" i="2"/>
  <c r="A1384" i="2" a="1"/>
  <c r="A1384" i="2" l="1"/>
  <c r="E1385" i="2"/>
  <c r="D1383" i="2"/>
  <c r="C1383" i="2"/>
  <c r="B1383" i="2"/>
  <c r="A1385" i="2" a="1"/>
  <c r="A1385" i="2" l="1"/>
  <c r="E1386" i="2"/>
  <c r="D1384" i="2"/>
  <c r="B1384" i="2"/>
  <c r="C1384" i="2"/>
  <c r="A1386" i="2" a="1"/>
  <c r="A1386" i="2" l="1"/>
  <c r="E1387" i="2"/>
  <c r="D1385" i="2"/>
  <c r="B1385" i="2"/>
  <c r="C1385" i="2"/>
  <c r="A1387" i="2" a="1"/>
  <c r="A1387" i="2" l="1"/>
  <c r="E1388" i="2"/>
  <c r="D1386" i="2"/>
  <c r="C1386" i="2"/>
  <c r="B1386" i="2"/>
  <c r="A1388" i="2" a="1"/>
  <c r="A1388" i="2" l="1"/>
  <c r="E1389" i="2"/>
  <c r="D1387" i="2"/>
  <c r="B1387" i="2"/>
  <c r="C1387" i="2"/>
  <c r="A1389" i="2" a="1"/>
  <c r="A1389" i="2" l="1"/>
  <c r="E1390" i="2"/>
  <c r="D1388" i="2"/>
  <c r="B1388" i="2"/>
  <c r="C1388" i="2"/>
  <c r="A1390" i="2" a="1"/>
  <c r="A1390" i="2" l="1"/>
  <c r="E1391" i="2"/>
  <c r="D1389" i="2"/>
  <c r="B1389" i="2"/>
  <c r="C1389" i="2"/>
  <c r="A1391" i="2" a="1"/>
  <c r="A1391" i="2" l="1"/>
  <c r="E1392" i="2"/>
  <c r="D1390" i="2"/>
  <c r="C1390" i="2"/>
  <c r="B1390" i="2"/>
  <c r="A1392" i="2" a="1"/>
  <c r="A1392" i="2" l="1"/>
  <c r="E1393" i="2"/>
  <c r="D1391" i="2"/>
  <c r="B1391" i="2"/>
  <c r="C1391" i="2"/>
  <c r="A1393" i="2" a="1"/>
  <c r="A1393" i="2" l="1"/>
  <c r="E1394" i="2"/>
  <c r="D1392" i="2"/>
  <c r="C1392" i="2"/>
  <c r="B1392" i="2"/>
  <c r="A1394" i="2" a="1"/>
  <c r="A1394" i="2" l="1"/>
  <c r="E1395" i="2"/>
  <c r="D1393" i="2"/>
  <c r="B1393" i="2"/>
  <c r="C1393" i="2"/>
  <c r="A1395" i="2" a="1"/>
  <c r="A1395" i="2" l="1"/>
  <c r="E1396" i="2"/>
  <c r="D1394" i="2"/>
  <c r="B1394" i="2"/>
  <c r="C1394" i="2"/>
  <c r="A1396" i="2" a="1"/>
  <c r="A1396" i="2" l="1"/>
  <c r="E1397" i="2"/>
  <c r="D1395" i="2"/>
  <c r="B1395" i="2"/>
  <c r="C1395" i="2"/>
  <c r="A1397" i="2" a="1"/>
  <c r="A1397" i="2" l="1"/>
  <c r="E1398" i="2"/>
  <c r="D1396" i="2"/>
  <c r="B1396" i="2"/>
  <c r="C1396" i="2"/>
  <c r="A1398" i="2" a="1"/>
  <c r="A1398" i="2" l="1"/>
  <c r="E1399" i="2"/>
  <c r="D1397" i="2"/>
  <c r="B1397" i="2"/>
  <c r="C1397" i="2"/>
  <c r="A1399" i="2" a="1"/>
  <c r="A1399" i="2" l="1"/>
  <c r="E1400" i="2"/>
  <c r="D1398" i="2"/>
  <c r="B1398" i="2"/>
  <c r="C1398" i="2"/>
  <c r="A1400" i="2" a="1"/>
  <c r="A1400" i="2" l="1"/>
  <c r="E1401" i="2"/>
  <c r="D1399" i="2"/>
  <c r="B1399" i="2"/>
  <c r="C1399" i="2"/>
  <c r="A1401" i="2" a="1"/>
  <c r="A1401" i="2" l="1"/>
  <c r="E1402" i="2"/>
  <c r="D1400" i="2"/>
  <c r="C1400" i="2"/>
  <c r="B1400" i="2"/>
  <c r="A1402" i="2" a="1"/>
  <c r="A1402" i="2" l="1"/>
  <c r="E1403" i="2"/>
  <c r="D1401" i="2"/>
  <c r="C1401" i="2"/>
  <c r="B1401" i="2"/>
  <c r="A1403" i="2" a="1"/>
  <c r="A1403" i="2" l="1"/>
  <c r="E1404" i="2"/>
  <c r="D1402" i="2"/>
  <c r="B1402" i="2"/>
  <c r="C1402" i="2"/>
  <c r="A1404" i="2" a="1"/>
  <c r="A1404" i="2" l="1"/>
  <c r="E1405" i="2"/>
  <c r="D1403" i="2"/>
  <c r="B1403" i="2"/>
  <c r="C1403" i="2"/>
  <c r="A1405" i="2" a="1"/>
  <c r="A1405" i="2" l="1"/>
  <c r="E1406" i="2"/>
  <c r="D1404" i="2"/>
  <c r="B1404" i="2"/>
  <c r="C1404" i="2"/>
  <c r="A1406" i="2" a="1"/>
  <c r="A1406" i="2" l="1"/>
  <c r="E1407" i="2"/>
  <c r="D1405" i="2"/>
  <c r="C1405" i="2"/>
  <c r="B1405" i="2"/>
  <c r="A1407" i="2" a="1"/>
  <c r="A1407" i="2" l="1"/>
  <c r="E1408" i="2"/>
  <c r="D1406" i="2"/>
  <c r="B1406" i="2"/>
  <c r="C1406" i="2"/>
  <c r="A1408" i="2" a="1"/>
  <c r="A1408" i="2" l="1"/>
  <c r="E1409" i="2"/>
  <c r="D1407" i="2"/>
  <c r="B1407" i="2"/>
  <c r="C1407" i="2"/>
  <c r="A1409" i="2" a="1"/>
  <c r="A1409" i="2" l="1"/>
  <c r="E1410" i="2"/>
  <c r="D1408" i="2"/>
  <c r="B1408" i="2"/>
  <c r="C1408" i="2"/>
  <c r="A1410" i="2" a="1"/>
  <c r="A1410" i="2" l="1"/>
  <c r="E1411" i="2"/>
  <c r="D1409" i="2"/>
  <c r="B1409" i="2"/>
  <c r="C1409" i="2"/>
  <c r="A1411" i="2" a="1"/>
  <c r="A1411" i="2" l="1"/>
  <c r="E1412" i="2"/>
  <c r="D1410" i="2"/>
  <c r="B1410" i="2"/>
  <c r="C1410" i="2"/>
  <c r="A1412" i="2" a="1"/>
  <c r="A1412" i="2" l="1"/>
  <c r="E1413" i="2"/>
  <c r="D1411" i="2"/>
  <c r="B1411" i="2"/>
  <c r="C1411" i="2"/>
  <c r="A1413" i="2" a="1"/>
  <c r="A1413" i="2" l="1"/>
  <c r="E1414" i="2"/>
  <c r="D1412" i="2"/>
  <c r="B1412" i="2"/>
  <c r="C1412" i="2"/>
  <c r="A1414" i="2" a="1"/>
  <c r="A1414" i="2" l="1"/>
  <c r="E1415" i="2"/>
  <c r="D1413" i="2"/>
  <c r="B1413" i="2"/>
  <c r="C1413" i="2"/>
  <c r="A1415" i="2" a="1"/>
  <c r="A1415" i="2" l="1"/>
  <c r="E1416" i="2"/>
  <c r="D1414" i="2"/>
  <c r="B1414" i="2"/>
  <c r="C1414" i="2"/>
  <c r="A1416" i="2" a="1"/>
  <c r="A1416" i="2" l="1"/>
  <c r="E1417" i="2"/>
  <c r="D1415" i="2"/>
  <c r="B1415" i="2"/>
  <c r="C1415" i="2"/>
  <c r="A1417" i="2" a="1"/>
  <c r="A1417" i="2" l="1"/>
  <c r="E1418" i="2"/>
  <c r="D1416" i="2"/>
  <c r="B1416" i="2"/>
  <c r="C1416" i="2"/>
  <c r="A1418" i="2" a="1"/>
  <c r="A1418" i="2" l="1"/>
  <c r="E1419" i="2"/>
  <c r="D1417" i="2"/>
  <c r="C1417" i="2"/>
  <c r="B1417" i="2"/>
  <c r="A1419" i="2" a="1"/>
  <c r="A1419" i="2" l="1"/>
  <c r="E1420" i="2"/>
  <c r="D1418" i="2"/>
  <c r="B1418" i="2"/>
  <c r="C1418" i="2"/>
  <c r="A1420" i="2" a="1"/>
  <c r="A1420" i="2" l="1"/>
  <c r="E1421" i="2"/>
  <c r="D1419" i="2"/>
  <c r="B1419" i="2"/>
  <c r="C1419" i="2"/>
  <c r="A1421" i="2" a="1"/>
  <c r="A1421" i="2" l="1"/>
  <c r="E1422" i="2"/>
  <c r="D1420" i="2"/>
  <c r="B1420" i="2"/>
  <c r="C1420" i="2"/>
  <c r="A1422" i="2" a="1"/>
  <c r="A1422" i="2" l="1"/>
  <c r="E1423" i="2"/>
  <c r="D1421" i="2"/>
  <c r="B1421" i="2"/>
  <c r="C1421" i="2"/>
  <c r="A1423" i="2" a="1"/>
  <c r="A1423" i="2" l="1"/>
  <c r="E1424" i="2"/>
  <c r="D1422" i="2"/>
  <c r="B1422" i="2"/>
  <c r="C1422" i="2"/>
  <c r="A1424" i="2" a="1"/>
  <c r="A1424" i="2" l="1"/>
  <c r="E1425" i="2"/>
  <c r="D1423" i="2"/>
  <c r="B1423" i="2"/>
  <c r="C1423" i="2"/>
  <c r="A1425" i="2" a="1"/>
  <c r="A1425" i="2" l="1"/>
  <c r="E1426" i="2"/>
  <c r="D1424" i="2"/>
  <c r="B1424" i="2"/>
  <c r="C1424" i="2"/>
  <c r="A1426" i="2" a="1"/>
  <c r="A1426" i="2" l="1"/>
  <c r="E1427" i="2"/>
  <c r="D1425" i="2"/>
  <c r="B1425" i="2"/>
  <c r="C1425" i="2"/>
  <c r="A1427" i="2" a="1"/>
  <c r="A1427" i="2" l="1"/>
  <c r="E1428" i="2"/>
  <c r="D1426" i="2"/>
  <c r="B1426" i="2"/>
  <c r="C1426" i="2"/>
  <c r="A1428" i="2" a="1"/>
  <c r="A1428" i="2" l="1"/>
  <c r="E1429" i="2"/>
  <c r="D1427" i="2"/>
  <c r="C1427" i="2"/>
  <c r="B1427" i="2"/>
  <c r="A1429" i="2" a="1"/>
  <c r="A1429" i="2" l="1"/>
  <c r="E1430" i="2"/>
  <c r="D1428" i="2"/>
  <c r="B1428" i="2"/>
  <c r="C1428" i="2"/>
  <c r="A1430" i="2" a="1"/>
  <c r="A1430" i="2" l="1"/>
  <c r="E1431" i="2"/>
  <c r="D1429" i="2"/>
  <c r="B1429" i="2"/>
  <c r="C1429" i="2"/>
  <c r="A1431" i="2" a="1"/>
  <c r="A1431" i="2" l="1"/>
  <c r="E1432" i="2"/>
  <c r="D1430" i="2"/>
  <c r="B1430" i="2"/>
  <c r="C1430" i="2"/>
  <c r="A1432" i="2" a="1"/>
  <c r="A1432" i="2" l="1"/>
  <c r="E1433" i="2"/>
  <c r="D1431" i="2"/>
  <c r="C1431" i="2"/>
  <c r="B1431" i="2"/>
  <c r="A1433" i="2" a="1"/>
  <c r="A1433" i="2" l="1"/>
  <c r="E1434" i="2"/>
  <c r="D1432" i="2"/>
  <c r="B1432" i="2"/>
  <c r="C1432" i="2"/>
  <c r="A1434" i="2" a="1"/>
  <c r="A1434" i="2" l="1"/>
  <c r="E1435" i="2"/>
  <c r="D1433" i="2"/>
  <c r="B1433" i="2"/>
  <c r="C1433" i="2"/>
  <c r="A1435" i="2" a="1"/>
  <c r="A1435" i="2" l="1"/>
  <c r="E1436" i="2"/>
  <c r="D1434" i="2"/>
  <c r="C1434" i="2"/>
  <c r="B1434" i="2"/>
  <c r="A1436" i="2" a="1"/>
  <c r="A1436" i="2" l="1"/>
  <c r="E1437" i="2"/>
  <c r="D1435" i="2"/>
  <c r="B1435" i="2"/>
  <c r="C1435" i="2"/>
  <c r="A1437" i="2" a="1"/>
  <c r="A1437" i="2" l="1"/>
  <c r="E1438" i="2"/>
  <c r="D1436" i="2"/>
  <c r="B1436" i="2"/>
  <c r="C1436" i="2"/>
  <c r="A1438" i="2" a="1"/>
  <c r="A1438" i="2" l="1"/>
  <c r="E1439" i="2"/>
  <c r="D1437" i="2"/>
  <c r="C1437" i="2"/>
  <c r="B1437" i="2"/>
  <c r="A1439" i="2" a="1"/>
  <c r="A1439" i="2" l="1"/>
  <c r="E1440" i="2"/>
  <c r="D1438" i="2"/>
  <c r="B1438" i="2"/>
  <c r="C1438" i="2"/>
  <c r="A1440" i="2" a="1"/>
  <c r="A1440" i="2" l="1"/>
  <c r="E1441" i="2"/>
  <c r="D1439" i="2"/>
  <c r="B1439" i="2"/>
  <c r="C1439" i="2"/>
  <c r="A1441" i="2" a="1"/>
  <c r="A1441" i="2" l="1"/>
  <c r="E1442" i="2"/>
  <c r="D1440" i="2"/>
  <c r="B1440" i="2"/>
  <c r="C1440" i="2"/>
  <c r="A1442" i="2" a="1"/>
  <c r="A1442" i="2" l="1"/>
  <c r="E1443" i="2"/>
  <c r="D1441" i="2"/>
  <c r="C1441" i="2"/>
  <c r="B1441" i="2"/>
  <c r="A1443" i="2" a="1"/>
  <c r="A1443" i="2" l="1"/>
  <c r="E1444" i="2"/>
  <c r="D1442" i="2"/>
  <c r="B1442" i="2"/>
  <c r="C1442" i="2"/>
  <c r="A1444" i="2" a="1"/>
  <c r="A1444" i="2" l="1"/>
  <c r="E1445" i="2"/>
  <c r="D1443" i="2"/>
  <c r="C1443" i="2"/>
  <c r="B1443" i="2"/>
  <c r="A1445" i="2" a="1"/>
  <c r="A1445" i="2" l="1"/>
  <c r="E1446" i="2"/>
  <c r="D1444" i="2"/>
  <c r="C1444" i="2"/>
  <c r="B1444" i="2"/>
  <c r="A1446" i="2" a="1"/>
  <c r="A1446" i="2" l="1"/>
  <c r="E1447" i="2"/>
  <c r="D1445" i="2"/>
  <c r="B1445" i="2"/>
  <c r="C1445" i="2"/>
  <c r="A1447" i="2" a="1"/>
  <c r="A1447" i="2" l="1"/>
  <c r="E1448" i="2"/>
  <c r="D1446" i="2"/>
  <c r="B1446" i="2"/>
  <c r="C1446" i="2"/>
  <c r="A1448" i="2" a="1"/>
  <c r="A1448" i="2" l="1"/>
  <c r="E1449" i="2"/>
  <c r="D1447" i="2"/>
  <c r="B1447" i="2"/>
  <c r="C1447" i="2"/>
  <c r="A1449" i="2" a="1"/>
  <c r="A1449" i="2" l="1"/>
  <c r="E1450" i="2"/>
  <c r="D1448" i="2"/>
  <c r="C1448" i="2"/>
  <c r="B1448" i="2"/>
  <c r="A1450" i="2" a="1"/>
  <c r="A1450" i="2" l="1"/>
  <c r="E1451" i="2"/>
  <c r="D1449" i="2"/>
  <c r="B1449" i="2"/>
  <c r="C1449" i="2"/>
  <c r="A1451" i="2" a="1"/>
  <c r="A1451" i="2" l="1"/>
  <c r="E1452" i="2"/>
  <c r="D1450" i="2"/>
  <c r="B1450" i="2"/>
  <c r="C1450" i="2"/>
  <c r="A1452" i="2" a="1"/>
  <c r="A1452" i="2" l="1"/>
  <c r="E1453" i="2"/>
  <c r="D1451" i="2"/>
  <c r="B1451" i="2"/>
  <c r="C1451" i="2"/>
  <c r="A1453" i="2" a="1"/>
  <c r="A1453" i="2" l="1"/>
  <c r="E1454" i="2"/>
  <c r="D1452" i="2"/>
  <c r="B1452" i="2"/>
  <c r="C1452" i="2"/>
  <c r="A1454" i="2" a="1"/>
  <c r="A1454" i="2" l="1"/>
  <c r="E1455" i="2"/>
  <c r="D1453" i="2"/>
  <c r="B1453" i="2"/>
  <c r="C1453" i="2"/>
  <c r="A1455" i="2" a="1"/>
  <c r="A1455" i="2" l="1"/>
  <c r="E1456" i="2"/>
  <c r="D1454" i="2"/>
  <c r="B1454" i="2"/>
  <c r="C1454" i="2"/>
  <c r="A1456" i="2" a="1"/>
  <c r="A1456" i="2" l="1"/>
  <c r="E1457" i="2"/>
  <c r="D1455" i="2"/>
  <c r="B1455" i="2"/>
  <c r="C1455" i="2"/>
  <c r="A1457" i="2" a="1"/>
  <c r="A1457" i="2" l="1"/>
  <c r="E1458" i="2"/>
  <c r="D1456" i="2"/>
  <c r="B1456" i="2"/>
  <c r="C1456" i="2"/>
  <c r="A1458" i="2" a="1"/>
  <c r="A1458" i="2" l="1"/>
  <c r="E1459" i="2"/>
  <c r="D1457" i="2"/>
  <c r="B1457" i="2"/>
  <c r="C1457" i="2"/>
  <c r="A1459" i="2" a="1"/>
  <c r="A1459" i="2" l="1"/>
  <c r="E1460" i="2"/>
  <c r="D1458" i="2"/>
  <c r="B1458" i="2"/>
  <c r="C1458" i="2"/>
  <c r="A1460" i="2" a="1"/>
  <c r="A1460" i="2" l="1"/>
  <c r="E1461" i="2"/>
  <c r="D1459" i="2"/>
  <c r="B1459" i="2"/>
  <c r="C1459" i="2"/>
  <c r="A1461" i="2" a="1"/>
  <c r="A1461" i="2" l="1"/>
  <c r="E1462" i="2"/>
  <c r="D1460" i="2"/>
  <c r="C1460" i="2"/>
  <c r="B1460" i="2"/>
  <c r="A1462" i="2" a="1"/>
  <c r="A1462" i="2" l="1"/>
  <c r="E1463" i="2"/>
  <c r="D1461" i="2"/>
  <c r="B1461" i="2"/>
  <c r="C1461" i="2"/>
  <c r="A1463" i="2" a="1"/>
  <c r="A1463" i="2" l="1"/>
  <c r="E1464" i="2"/>
  <c r="D1462" i="2"/>
  <c r="B1462" i="2"/>
  <c r="C1462" i="2"/>
  <c r="A1464" i="2" a="1"/>
  <c r="A1464" i="2" l="1"/>
  <c r="E1465" i="2"/>
  <c r="D1463" i="2"/>
  <c r="C1463" i="2"/>
  <c r="B1463" i="2"/>
  <c r="A1465" i="2" a="1"/>
  <c r="A1465" i="2" l="1"/>
  <c r="E1466" i="2"/>
  <c r="D1464" i="2"/>
  <c r="B1464" i="2"/>
  <c r="C1464" i="2"/>
  <c r="A1466" i="2" a="1"/>
  <c r="A1466" i="2" l="1"/>
  <c r="E1467" i="2"/>
  <c r="D1465" i="2"/>
  <c r="B1465" i="2"/>
  <c r="C1465" i="2"/>
  <c r="A1467" i="2" a="1"/>
  <c r="A1467" i="2" l="1"/>
  <c r="E1468" i="2"/>
  <c r="D1466" i="2"/>
  <c r="B1466" i="2"/>
  <c r="C1466" i="2"/>
  <c r="A1468" i="2" a="1"/>
  <c r="A1468" i="2" l="1"/>
  <c r="E1469" i="2"/>
  <c r="D1467" i="2"/>
  <c r="B1467" i="2"/>
  <c r="C1467" i="2"/>
  <c r="A1469" i="2" a="1"/>
  <c r="A1469" i="2" l="1"/>
  <c r="E1470" i="2"/>
  <c r="D1468" i="2"/>
  <c r="B1468" i="2"/>
  <c r="C1468" i="2"/>
  <c r="A1470" i="2" a="1"/>
  <c r="A1470" i="2" l="1"/>
  <c r="E1471" i="2"/>
  <c r="D1469" i="2"/>
  <c r="B1469" i="2"/>
  <c r="C1469" i="2"/>
  <c r="A1471" i="2" a="1"/>
  <c r="A1471" i="2" l="1"/>
  <c r="E1472" i="2"/>
  <c r="D1470" i="2"/>
  <c r="B1470" i="2"/>
  <c r="C1470" i="2"/>
  <c r="A1472" i="2" a="1"/>
  <c r="A1472" i="2" l="1"/>
  <c r="E1473" i="2"/>
  <c r="D1471" i="2"/>
  <c r="B1471" i="2"/>
  <c r="C1471" i="2"/>
  <c r="A1473" i="2" a="1"/>
  <c r="A1473" i="2" l="1"/>
  <c r="E1474" i="2"/>
  <c r="D1472" i="2"/>
  <c r="B1472" i="2"/>
  <c r="C1472" i="2"/>
  <c r="A1474" i="2" a="1"/>
  <c r="A1474" i="2" l="1"/>
  <c r="E1475" i="2"/>
  <c r="D1473" i="2"/>
  <c r="B1473" i="2"/>
  <c r="C1473" i="2"/>
  <c r="A1475" i="2" a="1"/>
  <c r="A1475" i="2" l="1"/>
  <c r="E1476" i="2"/>
  <c r="D1474" i="2"/>
  <c r="B1474" i="2"/>
  <c r="C1474" i="2"/>
  <c r="A1476" i="2" a="1"/>
  <c r="A1476" i="2" l="1"/>
  <c r="E1477" i="2"/>
  <c r="D1475" i="2"/>
  <c r="B1475" i="2"/>
  <c r="C1475" i="2"/>
  <c r="A1477" i="2" a="1"/>
  <c r="A1477" i="2" l="1"/>
  <c r="E1478" i="2"/>
  <c r="D1476" i="2"/>
  <c r="B1476" i="2"/>
  <c r="C1476" i="2"/>
  <c r="A1478" i="2" a="1"/>
  <c r="A1478" i="2" l="1"/>
  <c r="E1479" i="2"/>
  <c r="D1477" i="2"/>
  <c r="B1477" i="2"/>
  <c r="C1477" i="2"/>
  <c r="A1479" i="2" a="1"/>
  <c r="A1479" i="2" l="1"/>
  <c r="E1480" i="2"/>
  <c r="D1478" i="2"/>
  <c r="C1478" i="2"/>
  <c r="B1478" i="2"/>
  <c r="A1480" i="2" a="1"/>
  <c r="A1480" i="2" l="1"/>
  <c r="E1481" i="2"/>
  <c r="D1479" i="2"/>
  <c r="B1479" i="2"/>
  <c r="C1479" i="2"/>
  <c r="A1481" i="2" a="1"/>
  <c r="A1481" i="2" l="1"/>
  <c r="E1482" i="2"/>
  <c r="D1480" i="2"/>
  <c r="C1480" i="2"/>
  <c r="B1480" i="2"/>
  <c r="A1482" i="2" a="1"/>
  <c r="A1482" i="2" l="1"/>
  <c r="E1483" i="2"/>
  <c r="D1481" i="2"/>
  <c r="B1481" i="2"/>
  <c r="C1481" i="2"/>
  <c r="A1483" i="2" a="1"/>
  <c r="A1483" i="2" l="1"/>
  <c r="E1484" i="2"/>
  <c r="D1482" i="2"/>
  <c r="C1482" i="2"/>
  <c r="B1482" i="2"/>
  <c r="A1484" i="2" a="1"/>
  <c r="A1484" i="2" l="1"/>
  <c r="E1485" i="2"/>
  <c r="D1483" i="2"/>
  <c r="B1483" i="2"/>
  <c r="C1483" i="2"/>
  <c r="A1485" i="2" a="1"/>
  <c r="A1485" i="2" l="1"/>
  <c r="E1486" i="2"/>
  <c r="D1484" i="2"/>
  <c r="C1484" i="2"/>
  <c r="B1484" i="2"/>
  <c r="A1486" i="2" a="1"/>
  <c r="A1486" i="2" l="1"/>
  <c r="E1487" i="2"/>
  <c r="D1485" i="2"/>
  <c r="C1485" i="2"/>
  <c r="B1485" i="2"/>
  <c r="A1487" i="2" a="1"/>
  <c r="A1487" i="2" l="1"/>
  <c r="E1488" i="2"/>
  <c r="D1486" i="2"/>
  <c r="B1486" i="2"/>
  <c r="C1486" i="2"/>
  <c r="A1488" i="2" a="1"/>
  <c r="A1488" i="2" l="1"/>
  <c r="E1489" i="2"/>
  <c r="D1487" i="2"/>
  <c r="B1487" i="2"/>
  <c r="C1487" i="2"/>
  <c r="A1489" i="2" a="1"/>
  <c r="A1489" i="2" l="1"/>
  <c r="E1490" i="2"/>
  <c r="D1488" i="2"/>
  <c r="B1488" i="2"/>
  <c r="C1488" i="2"/>
  <c r="A1490" i="2" a="1"/>
  <c r="A1490" i="2" l="1"/>
  <c r="E1491" i="2"/>
  <c r="D1489" i="2"/>
  <c r="B1489" i="2"/>
  <c r="C1489" i="2"/>
  <c r="A1491" i="2" a="1"/>
  <c r="A1491" i="2" l="1"/>
  <c r="E1492" i="2"/>
  <c r="D1490" i="2"/>
  <c r="B1490" i="2"/>
  <c r="C1490" i="2"/>
  <c r="A1492" i="2" a="1"/>
  <c r="A1492" i="2" l="1"/>
  <c r="E1493" i="2"/>
  <c r="D1491" i="2"/>
  <c r="B1491" i="2"/>
  <c r="C1491" i="2"/>
  <c r="A1493" i="2" a="1"/>
  <c r="A1493" i="2" l="1"/>
  <c r="E1494" i="2"/>
  <c r="D1492" i="2"/>
  <c r="B1492" i="2"/>
  <c r="C1492" i="2"/>
  <c r="A1494" i="2" a="1"/>
  <c r="A1494" i="2" l="1"/>
  <c r="E1495" i="2"/>
  <c r="D1493" i="2"/>
  <c r="B1493" i="2"/>
  <c r="C1493" i="2"/>
  <c r="A1495" i="2" a="1"/>
  <c r="A1495" i="2" l="1"/>
  <c r="E1496" i="2"/>
  <c r="D1494" i="2"/>
  <c r="C1494" i="2"/>
  <c r="B1494" i="2"/>
  <c r="A1496" i="2" a="1"/>
  <c r="A1496" i="2" l="1"/>
  <c r="E1497" i="2"/>
  <c r="D1495" i="2"/>
  <c r="B1495" i="2"/>
  <c r="C1495" i="2"/>
  <c r="A1497" i="2" a="1"/>
  <c r="A1497" i="2" l="1"/>
  <c r="E1498" i="2"/>
  <c r="D1496" i="2"/>
  <c r="B1496" i="2"/>
  <c r="C1496" i="2"/>
  <c r="A1498" i="2" a="1"/>
  <c r="A1498" i="2" l="1"/>
  <c r="E1499" i="2"/>
  <c r="D1497" i="2"/>
  <c r="B1497" i="2"/>
  <c r="C1497" i="2"/>
  <c r="A1499" i="2" a="1"/>
  <c r="A1499" i="2" l="1"/>
  <c r="E1500" i="2"/>
  <c r="D1498" i="2"/>
  <c r="B1498" i="2"/>
  <c r="C1498" i="2"/>
  <c r="A1500" i="2" a="1"/>
  <c r="A1500" i="2" l="1"/>
  <c r="E1501" i="2"/>
  <c r="D1499" i="2"/>
  <c r="B1499" i="2"/>
  <c r="C1499" i="2"/>
  <c r="A1501" i="2" a="1"/>
  <c r="A1501" i="2" l="1"/>
  <c r="E1502" i="2"/>
  <c r="D1500" i="2"/>
  <c r="B1500" i="2"/>
  <c r="C1500" i="2"/>
  <c r="A1502" i="2" a="1"/>
  <c r="A1502" i="2" l="1"/>
  <c r="E1503" i="2"/>
  <c r="D1501" i="2"/>
  <c r="B1501" i="2"/>
  <c r="C1501" i="2"/>
  <c r="A1503" i="2" a="1"/>
  <c r="A1503" i="2" l="1"/>
  <c r="E1504" i="2"/>
  <c r="D1502" i="2"/>
  <c r="B1502" i="2"/>
  <c r="C1502" i="2"/>
  <c r="A1504" i="2" a="1"/>
  <c r="A1504" i="2" l="1"/>
  <c r="E1505" i="2"/>
  <c r="D1503" i="2"/>
  <c r="B1503" i="2"/>
  <c r="C1503" i="2"/>
  <c r="A1505" i="2" a="1"/>
  <c r="A1505" i="2" l="1"/>
  <c r="E1506" i="2"/>
  <c r="D1504" i="2"/>
  <c r="B1504" i="2"/>
  <c r="C1504" i="2"/>
  <c r="A1506" i="2" a="1"/>
  <c r="A1506" i="2" l="1"/>
  <c r="E1507" i="2"/>
  <c r="D1505" i="2"/>
  <c r="B1505" i="2"/>
  <c r="C1505" i="2"/>
  <c r="A1507" i="2" a="1"/>
  <c r="A1507" i="2" l="1"/>
  <c r="E1508" i="2"/>
  <c r="D1506" i="2"/>
  <c r="B1506" i="2"/>
  <c r="C1506" i="2"/>
  <c r="A1508" i="2" a="1"/>
  <c r="A1508" i="2" l="1"/>
  <c r="E1509" i="2"/>
  <c r="D1507" i="2"/>
  <c r="B1507" i="2"/>
  <c r="C1507" i="2"/>
  <c r="A1509" i="2" a="1"/>
  <c r="A1509" i="2" l="1"/>
  <c r="E1510" i="2"/>
  <c r="D1508" i="2"/>
  <c r="B1508" i="2"/>
  <c r="C1508" i="2"/>
  <c r="A1510" i="2" a="1"/>
  <c r="A1510" i="2" l="1"/>
  <c r="E1511" i="2"/>
  <c r="D1509" i="2"/>
  <c r="B1509" i="2"/>
  <c r="C1509" i="2"/>
  <c r="A1511" i="2" a="1"/>
  <c r="A1511" i="2" l="1"/>
  <c r="E1512" i="2"/>
  <c r="D1510" i="2"/>
  <c r="B1510" i="2"/>
  <c r="C1510" i="2"/>
  <c r="A1512" i="2" a="1"/>
  <c r="A1512" i="2" l="1"/>
  <c r="E1513" i="2"/>
  <c r="D1511" i="2"/>
  <c r="B1511" i="2"/>
  <c r="C1511" i="2"/>
  <c r="A1513" i="2" a="1"/>
  <c r="A1513" i="2" l="1"/>
  <c r="E1514" i="2"/>
  <c r="D1512" i="2"/>
  <c r="B1512" i="2"/>
  <c r="C1512" i="2"/>
  <c r="A1514" i="2" a="1"/>
  <c r="A1514" i="2" l="1"/>
  <c r="E1515" i="2"/>
  <c r="D1513" i="2"/>
  <c r="B1513" i="2"/>
  <c r="C1513" i="2"/>
  <c r="A1515" i="2" a="1"/>
  <c r="A1515" i="2" l="1"/>
  <c r="E1516" i="2"/>
  <c r="D1514" i="2"/>
  <c r="C1514" i="2"/>
  <c r="B1514" i="2"/>
  <c r="A1516" i="2" a="1"/>
  <c r="A1516" i="2" l="1"/>
  <c r="E1517" i="2"/>
  <c r="D1515" i="2"/>
  <c r="B1515" i="2"/>
  <c r="C1515" i="2"/>
  <c r="A1517" i="2" a="1"/>
  <c r="A1517" i="2" l="1"/>
  <c r="E1518" i="2"/>
  <c r="D1516" i="2"/>
  <c r="B1516" i="2"/>
  <c r="C1516" i="2"/>
  <c r="A1518" i="2" a="1"/>
  <c r="A1518" i="2" l="1"/>
  <c r="E1519" i="2"/>
  <c r="D1517" i="2"/>
  <c r="B1517" i="2"/>
  <c r="C1517" i="2"/>
  <c r="A1519" i="2" a="1"/>
  <c r="A1519" i="2" l="1"/>
  <c r="E1520" i="2"/>
  <c r="D1518" i="2"/>
  <c r="C1518" i="2"/>
  <c r="B1518" i="2"/>
  <c r="A1520" i="2" a="1"/>
  <c r="A1520" i="2" l="1"/>
  <c r="E1521" i="2"/>
  <c r="D1519" i="2"/>
  <c r="B1519" i="2"/>
  <c r="C1519" i="2"/>
  <c r="A1521" i="2" a="1"/>
  <c r="A1521" i="2" l="1"/>
  <c r="E1522" i="2"/>
  <c r="D1520" i="2"/>
  <c r="B1520" i="2"/>
  <c r="C1520" i="2"/>
  <c r="A1522" i="2" a="1"/>
  <c r="A1522" i="2" l="1"/>
  <c r="E1523" i="2"/>
  <c r="D1521" i="2"/>
  <c r="B1521" i="2"/>
  <c r="C1521" i="2"/>
  <c r="A1523" i="2" a="1"/>
  <c r="A1523" i="2" l="1"/>
  <c r="E1524" i="2"/>
  <c r="D1522" i="2"/>
  <c r="B1522" i="2"/>
  <c r="C1522" i="2"/>
  <c r="A1524" i="2" a="1"/>
  <c r="A1524" i="2" l="1"/>
  <c r="E1525" i="2"/>
  <c r="D1523" i="2"/>
  <c r="B1523" i="2"/>
  <c r="C1523" i="2"/>
  <c r="A1525" i="2" a="1"/>
  <c r="A1525" i="2" l="1"/>
  <c r="E1526" i="2"/>
  <c r="D1524" i="2"/>
  <c r="B1524" i="2"/>
  <c r="C1524" i="2"/>
  <c r="A1526" i="2" a="1"/>
  <c r="A1526" i="2" l="1"/>
  <c r="E1527" i="2"/>
  <c r="D1525" i="2"/>
  <c r="B1525" i="2"/>
  <c r="C1525" i="2"/>
  <c r="A1527" i="2" a="1"/>
  <c r="A1527" i="2" l="1"/>
  <c r="E1528" i="2"/>
  <c r="D1526" i="2"/>
  <c r="B1526" i="2"/>
  <c r="C1526" i="2"/>
  <c r="A1528" i="2" a="1"/>
  <c r="A1528" i="2" l="1"/>
  <c r="E1529" i="2"/>
  <c r="D1527" i="2"/>
  <c r="B1527" i="2"/>
  <c r="C1527" i="2"/>
  <c r="A1529" i="2" a="1"/>
  <c r="A1529" i="2" l="1"/>
  <c r="E1530" i="2"/>
  <c r="D1528" i="2"/>
  <c r="B1528" i="2"/>
  <c r="C1528" i="2"/>
  <c r="A1530" i="2" a="1"/>
  <c r="A1530" i="2" l="1"/>
  <c r="E1531" i="2"/>
  <c r="D1529" i="2"/>
  <c r="C1529" i="2"/>
  <c r="B1529" i="2"/>
  <c r="A1531" i="2" a="1"/>
  <c r="A1531" i="2" l="1"/>
  <c r="E1532" i="2"/>
  <c r="D1530" i="2"/>
  <c r="B1530" i="2"/>
  <c r="C1530" i="2"/>
  <c r="A1532" i="2" a="1"/>
  <c r="A1532" i="2" l="1"/>
  <c r="E1533" i="2"/>
  <c r="D1531" i="2"/>
  <c r="B1531" i="2"/>
  <c r="C1531" i="2"/>
  <c r="A1533" i="2" a="1"/>
  <c r="A1533" i="2" l="1"/>
  <c r="E1534" i="2"/>
  <c r="D1532" i="2"/>
  <c r="C1532" i="2"/>
  <c r="B1532" i="2"/>
  <c r="A1534" i="2" a="1"/>
  <c r="A1534" i="2" l="1"/>
  <c r="E1535" i="2"/>
  <c r="D1533" i="2"/>
  <c r="C1533" i="2"/>
  <c r="B1533" i="2"/>
  <c r="A1535" i="2" a="1"/>
  <c r="A1535" i="2" l="1"/>
  <c r="E1536" i="2"/>
  <c r="D1534" i="2"/>
  <c r="B1534" i="2"/>
  <c r="C1534" i="2"/>
  <c r="A1536" i="2" a="1"/>
  <c r="A1536" i="2" l="1"/>
  <c r="E1537" i="2"/>
  <c r="D1535" i="2"/>
  <c r="B1535" i="2"/>
  <c r="C1535" i="2"/>
  <c r="A1537" i="2" a="1"/>
  <c r="A1537" i="2" l="1"/>
  <c r="E1538" i="2"/>
  <c r="D1536" i="2"/>
  <c r="B1536" i="2"/>
  <c r="C1536" i="2"/>
  <c r="A1538" i="2" a="1"/>
  <c r="A1538" i="2" l="1"/>
  <c r="E1539" i="2"/>
  <c r="D1537" i="2"/>
  <c r="B1537" i="2"/>
  <c r="C1537" i="2"/>
  <c r="A1539" i="2" a="1"/>
  <c r="A1539" i="2" l="1"/>
  <c r="E1540" i="2"/>
  <c r="D1538" i="2"/>
  <c r="B1538" i="2"/>
  <c r="C1538" i="2"/>
  <c r="A1540" i="2" a="1"/>
  <c r="A1540" i="2" l="1"/>
  <c r="E1541" i="2"/>
  <c r="D1539" i="2"/>
  <c r="C1539" i="2"/>
  <c r="B1539" i="2"/>
  <c r="A1541" i="2" a="1"/>
  <c r="A1541" i="2" l="1"/>
  <c r="E1542" i="2"/>
  <c r="D1540" i="2"/>
  <c r="B1540" i="2"/>
  <c r="C1540" i="2"/>
  <c r="A1542" i="2" a="1"/>
  <c r="A1542" i="2" l="1"/>
  <c r="E1543" i="2"/>
  <c r="D1541" i="2"/>
  <c r="B1541" i="2"/>
  <c r="C1541" i="2"/>
  <c r="A1543" i="2" a="1"/>
  <c r="A1543" i="2" l="1"/>
  <c r="E1544" i="2"/>
  <c r="D1542" i="2"/>
  <c r="B1542" i="2"/>
  <c r="C1542" i="2"/>
  <c r="A1544" i="2" a="1"/>
  <c r="A1544" i="2" l="1"/>
  <c r="E1545" i="2"/>
  <c r="D1543" i="2"/>
  <c r="B1543" i="2"/>
  <c r="C1543" i="2"/>
  <c r="A1545" i="2" a="1"/>
  <c r="A1545" i="2" l="1"/>
  <c r="E1546" i="2"/>
  <c r="D1544" i="2"/>
  <c r="B1544" i="2"/>
  <c r="C1544" i="2"/>
  <c r="A1546" i="2" a="1"/>
  <c r="A1546" i="2" l="1"/>
  <c r="E1547" i="2"/>
  <c r="D1545" i="2"/>
  <c r="C1545" i="2"/>
  <c r="B1545" i="2"/>
  <c r="A1547" i="2" a="1"/>
  <c r="A1547" i="2" l="1"/>
  <c r="E1548" i="2"/>
  <c r="D1546" i="2"/>
  <c r="B1546" i="2"/>
  <c r="C1546" i="2"/>
  <c r="A1548" i="2" a="1"/>
  <c r="A1548" i="2" l="1"/>
  <c r="E1549" i="2"/>
  <c r="D1547" i="2"/>
  <c r="C1547" i="2"/>
  <c r="B1547" i="2"/>
  <c r="A1549" i="2" a="1"/>
  <c r="A1549" i="2" l="1"/>
  <c r="E1550" i="2"/>
  <c r="D1548" i="2"/>
  <c r="C1548" i="2"/>
  <c r="B1548" i="2"/>
  <c r="A1550" i="2" a="1"/>
  <c r="A1550" i="2" l="1"/>
  <c r="E1551" i="2"/>
  <c r="D1549" i="2"/>
  <c r="B1549" i="2"/>
  <c r="C1549" i="2"/>
  <c r="A1551" i="2" a="1"/>
  <c r="A1551" i="2" l="1"/>
  <c r="E1552" i="2"/>
  <c r="D1550" i="2"/>
  <c r="B1550" i="2"/>
  <c r="C1550" i="2"/>
  <c r="A1552" i="2" a="1"/>
  <c r="A1552" i="2" l="1"/>
  <c r="E1553" i="2"/>
  <c r="D1551" i="2"/>
  <c r="B1551" i="2"/>
  <c r="C1551" i="2"/>
  <c r="A1553" i="2" a="1"/>
  <c r="A1553" i="2" l="1"/>
  <c r="E1554" i="2"/>
  <c r="D1552" i="2"/>
  <c r="B1552" i="2"/>
  <c r="C1552" i="2"/>
  <c r="A1554" i="2" a="1"/>
  <c r="A1554" i="2" l="1"/>
  <c r="E1555" i="2"/>
  <c r="D1553" i="2"/>
  <c r="B1553" i="2"/>
  <c r="C1553" i="2"/>
  <c r="A1555" i="2" a="1"/>
  <c r="A1555" i="2" l="1"/>
  <c r="E1556" i="2"/>
  <c r="D1554" i="2"/>
  <c r="C1554" i="2"/>
  <c r="B1554" i="2"/>
  <c r="A1556" i="2" a="1"/>
  <c r="A1556" i="2" l="1"/>
  <c r="E1557" i="2"/>
  <c r="D1555" i="2"/>
  <c r="B1555" i="2"/>
  <c r="C1555" i="2"/>
  <c r="A1557" i="2" a="1"/>
  <c r="A1557" i="2" l="1"/>
  <c r="E1558" i="2"/>
  <c r="D1556" i="2"/>
  <c r="B1556" i="2"/>
  <c r="C1556" i="2"/>
  <c r="A1558" i="2" a="1"/>
  <c r="A1558" i="2" l="1"/>
  <c r="E1559" i="2"/>
  <c r="D1557" i="2"/>
  <c r="B1557" i="2"/>
  <c r="C1557" i="2"/>
  <c r="A1559" i="2" a="1"/>
  <c r="A1559" i="2" l="1"/>
  <c r="E1560" i="2"/>
  <c r="D1558" i="2"/>
  <c r="B1558" i="2"/>
  <c r="C1558" i="2"/>
  <c r="A1560" i="2" a="1"/>
  <c r="A1560" i="2" l="1"/>
  <c r="E1561" i="2"/>
  <c r="D1559" i="2"/>
  <c r="B1559" i="2"/>
  <c r="C1559" i="2"/>
  <c r="A1561" i="2" a="1"/>
  <c r="A1561" i="2" l="1"/>
  <c r="E1562" i="2"/>
  <c r="D1560" i="2"/>
  <c r="C1560" i="2"/>
  <c r="B1560" i="2"/>
  <c r="A1562" i="2" a="1"/>
  <c r="A1562" i="2" l="1"/>
  <c r="E1563" i="2"/>
  <c r="D1561" i="2"/>
  <c r="B1561" i="2"/>
  <c r="C1561" i="2"/>
  <c r="A1563" i="2" a="1"/>
  <c r="A1563" i="2" l="1"/>
  <c r="E1564" i="2"/>
  <c r="D1562" i="2"/>
  <c r="C1562" i="2"/>
  <c r="B1562" i="2"/>
  <c r="A1564" i="2" a="1"/>
  <c r="A1564" i="2" l="1"/>
  <c r="E1565" i="2"/>
  <c r="D1563" i="2"/>
  <c r="B1563" i="2"/>
  <c r="C1563" i="2"/>
  <c r="A1565" i="2" a="1"/>
  <c r="A1565" i="2" l="1"/>
  <c r="E1566" i="2"/>
  <c r="D1564" i="2"/>
  <c r="B1564" i="2"/>
  <c r="C1564" i="2"/>
  <c r="A1566" i="2" a="1"/>
  <c r="A1566" i="2" l="1"/>
  <c r="E1567" i="2"/>
  <c r="D1565" i="2"/>
  <c r="C1565" i="2"/>
  <c r="B1565" i="2"/>
  <c r="A1567" i="2" a="1"/>
  <c r="A1567" i="2" l="1"/>
  <c r="E1568" i="2"/>
  <c r="D1566" i="2"/>
  <c r="B1566" i="2"/>
  <c r="C1566" i="2"/>
  <c r="A1568" i="2" a="1"/>
  <c r="A1568" i="2" l="1"/>
  <c r="E1569" i="2"/>
  <c r="D1567" i="2"/>
  <c r="B1567" i="2"/>
  <c r="C1567" i="2"/>
  <c r="A1569" i="2" a="1"/>
  <c r="A1569" i="2" l="1"/>
  <c r="E1570" i="2"/>
  <c r="D1568" i="2"/>
  <c r="C1568" i="2"/>
  <c r="B1568" i="2"/>
  <c r="A1570" i="2" a="1"/>
  <c r="A1570" i="2" l="1"/>
  <c r="E1571" i="2"/>
  <c r="D1569" i="2"/>
  <c r="B1569" i="2"/>
  <c r="C1569" i="2"/>
  <c r="A1571" i="2" a="1"/>
  <c r="A1571" i="2" l="1"/>
  <c r="E1572" i="2"/>
  <c r="D1570" i="2"/>
  <c r="B1570" i="2"/>
  <c r="C1570" i="2"/>
  <c r="A1572" i="2" a="1"/>
  <c r="A1572" i="2" l="1"/>
  <c r="E1573" i="2"/>
  <c r="D1571" i="2"/>
  <c r="B1571" i="2"/>
  <c r="C1571" i="2"/>
  <c r="A1573" i="2" a="1"/>
  <c r="A1573" i="2" l="1"/>
  <c r="E1574" i="2"/>
  <c r="D1572" i="2"/>
  <c r="B1572" i="2"/>
  <c r="C1572" i="2"/>
  <c r="A1574" i="2" a="1"/>
  <c r="A1574" i="2" l="1"/>
  <c r="E1575" i="2"/>
  <c r="D1573" i="2"/>
  <c r="B1573" i="2"/>
  <c r="C1573" i="2"/>
  <c r="A1575" i="2" a="1"/>
  <c r="A1575" i="2" l="1"/>
  <c r="E1576" i="2"/>
  <c r="D1574" i="2"/>
  <c r="B1574" i="2"/>
  <c r="C1574" i="2"/>
  <c r="A1576" i="2" a="1"/>
  <c r="A1576" i="2" l="1"/>
  <c r="E1577" i="2"/>
  <c r="D1575" i="2"/>
  <c r="B1575" i="2"/>
  <c r="C1575" i="2"/>
  <c r="A1577" i="2" a="1"/>
  <c r="A1577" i="2" l="1"/>
  <c r="E1578" i="2"/>
  <c r="D1576" i="2"/>
  <c r="B1576" i="2"/>
  <c r="C1576" i="2"/>
  <c r="A1578" i="2" a="1"/>
  <c r="A1578" i="2" l="1"/>
  <c r="E1579" i="2"/>
  <c r="D1577" i="2"/>
  <c r="B1577" i="2"/>
  <c r="C1577" i="2"/>
  <c r="A1579" i="2" a="1"/>
  <c r="A1579" i="2" l="1"/>
  <c r="E1580" i="2"/>
  <c r="D1578" i="2"/>
  <c r="C1578" i="2"/>
  <c r="B1578" i="2"/>
  <c r="A1580" i="2" a="1"/>
  <c r="A1580" i="2" l="1"/>
  <c r="E1581" i="2"/>
  <c r="D1579" i="2"/>
  <c r="B1579" i="2"/>
  <c r="C1579" i="2"/>
  <c r="A1581" i="2" a="1"/>
  <c r="A1581" i="2" l="1"/>
  <c r="E1582" i="2"/>
  <c r="D1580" i="2"/>
  <c r="B1580" i="2"/>
  <c r="C1580" i="2"/>
  <c r="A1582" i="2" a="1"/>
  <c r="A1582" i="2" l="1"/>
  <c r="E1583" i="2"/>
  <c r="D1581" i="2"/>
  <c r="B1581" i="2"/>
  <c r="C1581" i="2"/>
  <c r="A1583" i="2" a="1"/>
  <c r="A1583" i="2" l="1"/>
  <c r="E1584" i="2"/>
  <c r="D1582" i="2"/>
  <c r="B1582" i="2"/>
  <c r="C1582" i="2"/>
  <c r="A1584" i="2" a="1"/>
  <c r="A1584" i="2" l="1"/>
  <c r="E1585" i="2"/>
  <c r="D1583" i="2"/>
  <c r="B1583" i="2"/>
  <c r="C1583" i="2"/>
  <c r="A1585" i="2" a="1"/>
  <c r="A1585" i="2" l="1"/>
  <c r="E1586" i="2"/>
  <c r="D1584" i="2"/>
  <c r="B1584" i="2"/>
  <c r="C1584" i="2"/>
  <c r="A1586" i="2" a="1"/>
  <c r="A1586" i="2" l="1"/>
  <c r="E1587" i="2"/>
  <c r="D1585" i="2"/>
  <c r="C1585" i="2"/>
  <c r="B1585" i="2"/>
  <c r="A1587" i="2" a="1"/>
  <c r="A1587" i="2" l="1"/>
  <c r="E1588" i="2"/>
  <c r="D1586" i="2"/>
  <c r="C1586" i="2"/>
  <c r="B1586" i="2"/>
  <c r="A1588" i="2" a="1"/>
  <c r="A1588" i="2" l="1"/>
  <c r="E1589" i="2"/>
  <c r="D1587" i="2"/>
  <c r="B1587" i="2"/>
  <c r="C1587" i="2"/>
  <c r="A1589" i="2" a="1"/>
  <c r="A1589" i="2" l="1"/>
  <c r="E1590" i="2"/>
  <c r="D1588" i="2"/>
  <c r="B1588" i="2"/>
  <c r="C1588" i="2"/>
  <c r="A1590" i="2" a="1"/>
  <c r="A1590" i="2" l="1"/>
  <c r="E1591" i="2"/>
  <c r="D1589" i="2"/>
  <c r="C1589" i="2"/>
  <c r="B1589" i="2"/>
  <c r="A1591" i="2" a="1"/>
  <c r="A1591" i="2" l="1"/>
  <c r="E1592" i="2"/>
  <c r="D1590" i="2"/>
  <c r="B1590" i="2"/>
  <c r="C1590" i="2"/>
  <c r="A1592" i="2" a="1"/>
  <c r="A1592" i="2" l="1"/>
  <c r="E1593" i="2"/>
  <c r="D1591" i="2"/>
  <c r="B1591" i="2"/>
  <c r="C1591" i="2"/>
  <c r="A1593" i="2" a="1"/>
  <c r="A1593" i="2" l="1"/>
  <c r="E1594" i="2"/>
  <c r="D1592" i="2"/>
  <c r="B1592" i="2"/>
  <c r="C1592" i="2"/>
  <c r="A1594" i="2" a="1"/>
  <c r="A1594" i="2" l="1"/>
  <c r="E1595" i="2"/>
  <c r="D1593" i="2"/>
  <c r="B1593" i="2"/>
  <c r="C1593" i="2"/>
  <c r="A1595" i="2" a="1"/>
  <c r="A1595" i="2" l="1"/>
  <c r="E1596" i="2"/>
  <c r="D1594" i="2"/>
  <c r="B1594" i="2"/>
  <c r="C1594" i="2"/>
  <c r="A1596" i="2" a="1"/>
  <c r="A1596" i="2" l="1"/>
  <c r="E1597" i="2"/>
  <c r="D1595" i="2"/>
  <c r="B1595" i="2"/>
  <c r="C1595" i="2"/>
  <c r="A1597" i="2" a="1"/>
  <c r="A1597" i="2" l="1"/>
  <c r="E1598" i="2"/>
  <c r="D1596" i="2"/>
  <c r="B1596" i="2"/>
  <c r="C1596" i="2"/>
  <c r="A1598" i="2" a="1"/>
  <c r="A1598" i="2" l="1"/>
  <c r="E1599" i="2"/>
  <c r="D1597" i="2"/>
  <c r="B1597" i="2"/>
  <c r="C1597" i="2"/>
  <c r="A1599" i="2" a="1"/>
  <c r="A1599" i="2" l="1"/>
  <c r="E1600" i="2"/>
  <c r="D1598" i="2"/>
  <c r="B1598" i="2"/>
  <c r="C1598" i="2"/>
  <c r="A1600" i="2" a="1"/>
  <c r="A1600" i="2" l="1"/>
  <c r="E1601" i="2"/>
  <c r="D1599" i="2"/>
  <c r="B1599" i="2"/>
  <c r="C1599" i="2"/>
  <c r="A1601" i="2" a="1"/>
  <c r="A1601" i="2" l="1"/>
  <c r="E1602" i="2"/>
  <c r="D1600" i="2"/>
  <c r="C1600" i="2"/>
  <c r="B1600" i="2"/>
  <c r="A1602" i="2" a="1"/>
  <c r="A1602" i="2" l="1"/>
  <c r="E1603" i="2"/>
  <c r="D1601" i="2"/>
  <c r="B1601" i="2"/>
  <c r="C1601" i="2"/>
  <c r="A1603" i="2" a="1"/>
  <c r="A1603" i="2" l="1"/>
  <c r="E1604" i="2"/>
  <c r="D1602" i="2"/>
  <c r="B1602" i="2"/>
  <c r="C1602" i="2"/>
  <c r="A1604" i="2" a="1"/>
  <c r="A1604" i="2" l="1"/>
  <c r="E1605" i="2"/>
  <c r="D1603" i="2"/>
  <c r="B1603" i="2"/>
  <c r="C1603" i="2"/>
  <c r="A1605" i="2" a="1"/>
  <c r="A1605" i="2" l="1"/>
  <c r="E1606" i="2"/>
  <c r="D1604" i="2"/>
  <c r="C1604" i="2"/>
  <c r="B1604" i="2"/>
  <c r="A1606" i="2" a="1"/>
  <c r="A1606" i="2" l="1"/>
  <c r="E1607" i="2"/>
  <c r="D1605" i="2"/>
  <c r="B1605" i="2"/>
  <c r="C1605" i="2"/>
  <c r="A1607" i="2" a="1"/>
  <c r="A1607" i="2" l="1"/>
  <c r="E1608" i="2"/>
  <c r="D1606" i="2"/>
  <c r="C1606" i="2"/>
  <c r="B1606" i="2"/>
  <c r="A1608" i="2" a="1"/>
  <c r="A1608" i="2" l="1"/>
  <c r="E1609" i="2"/>
  <c r="D1607" i="2"/>
  <c r="B1607" i="2"/>
  <c r="C1607" i="2"/>
  <c r="A1609" i="2" a="1"/>
  <c r="A1609" i="2" l="1"/>
  <c r="E1610" i="2"/>
  <c r="D1608" i="2"/>
  <c r="B1608" i="2"/>
  <c r="C1608" i="2"/>
  <c r="A1610" i="2" a="1"/>
  <c r="A1610" i="2" l="1"/>
  <c r="E1611" i="2"/>
  <c r="D1609" i="2"/>
  <c r="B1609" i="2"/>
  <c r="C1609" i="2"/>
  <c r="A1611" i="2" a="1"/>
  <c r="A1611" i="2" l="1"/>
  <c r="E1612" i="2"/>
  <c r="D1610" i="2"/>
  <c r="C1610" i="2"/>
  <c r="B1610" i="2"/>
  <c r="A1612" i="2" a="1"/>
  <c r="A1612" i="2" l="1"/>
  <c r="E1613" i="2"/>
  <c r="D1611" i="2"/>
  <c r="C1611" i="2"/>
  <c r="B1611" i="2"/>
  <c r="A1613" i="2" a="1"/>
  <c r="A1613" i="2" l="1"/>
  <c r="E1614" i="2"/>
  <c r="D1612" i="2"/>
  <c r="B1612" i="2"/>
  <c r="C1612" i="2"/>
  <c r="A1614" i="2" a="1"/>
  <c r="A1614" i="2" l="1"/>
  <c r="E1615" i="2"/>
  <c r="D1613" i="2"/>
  <c r="B1613" i="2"/>
  <c r="C1613" i="2"/>
  <c r="A1615" i="2" a="1"/>
  <c r="A1615" i="2" l="1"/>
  <c r="E1616" i="2"/>
  <c r="D1614" i="2"/>
  <c r="B1614" i="2"/>
  <c r="C1614" i="2"/>
  <c r="A1616" i="2" a="1"/>
  <c r="A1616" i="2" l="1"/>
  <c r="E1617" i="2"/>
  <c r="D1615" i="2"/>
  <c r="B1615" i="2"/>
  <c r="C1615" i="2"/>
  <c r="A1617" i="2" a="1"/>
  <c r="A1617" i="2" l="1"/>
  <c r="E1618" i="2"/>
  <c r="D1616" i="2"/>
  <c r="B1616" i="2"/>
  <c r="C1616" i="2"/>
  <c r="A1618" i="2" a="1"/>
  <c r="A1618" i="2" l="1"/>
  <c r="E1619" i="2"/>
  <c r="D1617" i="2"/>
  <c r="B1617" i="2"/>
  <c r="C1617" i="2"/>
  <c r="A1619" i="2" a="1"/>
  <c r="A1619" i="2" l="1"/>
  <c r="E1620" i="2"/>
  <c r="D1618" i="2"/>
  <c r="B1618" i="2"/>
  <c r="C1618" i="2"/>
  <c r="A1620" i="2" a="1"/>
  <c r="A1620" i="2" l="1"/>
  <c r="E1621" i="2"/>
  <c r="D1619" i="2"/>
  <c r="C1619" i="2"/>
  <c r="B1619" i="2"/>
  <c r="A1621" i="2" a="1"/>
  <c r="A1621" i="2" l="1"/>
  <c r="E1622" i="2"/>
  <c r="D1620" i="2"/>
  <c r="B1620" i="2"/>
  <c r="C1620" i="2"/>
  <c r="A1622" i="2" a="1"/>
  <c r="A1622" i="2" l="1"/>
  <c r="E1623" i="2"/>
  <c r="D1621" i="2"/>
  <c r="B1621" i="2"/>
  <c r="C1621" i="2"/>
  <c r="A1623" i="2" a="1"/>
  <c r="A1623" i="2" l="1"/>
  <c r="E1624" i="2"/>
  <c r="D1622" i="2"/>
  <c r="C1622" i="2"/>
  <c r="B1622" i="2"/>
  <c r="A1624" i="2" a="1"/>
  <c r="A1624" i="2" l="1"/>
  <c r="E1625" i="2"/>
  <c r="D1623" i="2"/>
  <c r="B1623" i="2"/>
  <c r="C1623" i="2"/>
  <c r="A1625" i="2" a="1"/>
  <c r="A1625" i="2" l="1"/>
  <c r="E1626" i="2"/>
  <c r="D1624" i="2"/>
  <c r="B1624" i="2"/>
  <c r="C1624" i="2"/>
  <c r="A1626" i="2" a="1"/>
  <c r="A1626" i="2" l="1"/>
  <c r="E1627" i="2"/>
  <c r="D1625" i="2"/>
  <c r="C1625" i="2"/>
  <c r="B1625" i="2"/>
  <c r="A1627" i="2" a="1"/>
  <c r="A1627" i="2" l="1"/>
  <c r="E1628" i="2"/>
  <c r="D1626" i="2"/>
  <c r="B1626" i="2"/>
  <c r="C1626" i="2"/>
  <c r="A1628" i="2" a="1"/>
  <c r="A1628" i="2" l="1"/>
  <c r="E1629" i="2"/>
  <c r="D1627" i="2"/>
  <c r="B1627" i="2"/>
  <c r="C1627" i="2"/>
  <c r="A1629" i="2" a="1"/>
  <c r="A1629" i="2" l="1"/>
  <c r="E1630" i="2"/>
  <c r="D1628" i="2"/>
  <c r="B1628" i="2"/>
  <c r="C1628" i="2"/>
  <c r="A1630" i="2" a="1"/>
  <c r="A1630" i="2" l="1"/>
  <c r="E1631" i="2"/>
  <c r="D1629" i="2"/>
  <c r="B1629" i="2"/>
  <c r="C1629" i="2"/>
  <c r="A1631" i="2" a="1"/>
  <c r="A1631" i="2" l="1"/>
  <c r="E1632" i="2"/>
  <c r="D1630" i="2"/>
  <c r="B1630" i="2"/>
  <c r="C1630" i="2"/>
  <c r="A1632" i="2" a="1"/>
  <c r="A1632" i="2" l="1"/>
  <c r="E1633" i="2"/>
  <c r="D1631" i="2"/>
  <c r="B1631" i="2"/>
  <c r="C1631" i="2"/>
  <c r="A1633" i="2" a="1"/>
  <c r="A1633" i="2" l="1"/>
  <c r="E1634" i="2"/>
  <c r="D1632" i="2"/>
  <c r="B1632" i="2"/>
  <c r="C1632" i="2"/>
  <c r="A1634" i="2" a="1"/>
  <c r="A1634" i="2" l="1"/>
  <c r="E1635" i="2"/>
  <c r="D1633" i="2"/>
  <c r="C1633" i="2"/>
  <c r="B1633" i="2"/>
  <c r="A1635" i="2" a="1"/>
  <c r="A1635" i="2" l="1"/>
  <c r="E1636" i="2"/>
  <c r="D1634" i="2"/>
  <c r="B1634" i="2"/>
  <c r="C1634" i="2"/>
  <c r="A1636" i="2" a="1"/>
  <c r="A1636" i="2" l="1"/>
  <c r="E1637" i="2"/>
  <c r="D1635" i="2"/>
  <c r="B1635" i="2"/>
  <c r="C1635" i="2"/>
  <c r="A1637" i="2" a="1"/>
  <c r="A1637" i="2" l="1"/>
  <c r="E1638" i="2"/>
  <c r="D1636" i="2"/>
  <c r="B1636" i="2"/>
  <c r="C1636" i="2"/>
  <c r="A1638" i="2" a="1"/>
  <c r="A1638" i="2" l="1"/>
  <c r="E1639" i="2"/>
  <c r="D1637" i="2"/>
  <c r="C1637" i="2"/>
  <c r="B1637" i="2"/>
  <c r="A1639" i="2" a="1"/>
  <c r="A1639" i="2" l="1"/>
  <c r="E1640" i="2"/>
  <c r="D1638" i="2"/>
  <c r="B1638" i="2"/>
  <c r="C1638" i="2"/>
  <c r="A1640" i="2" a="1"/>
  <c r="A1640" i="2" l="1"/>
  <c r="E1641" i="2"/>
  <c r="D1639" i="2"/>
  <c r="C1639" i="2"/>
  <c r="B1639" i="2"/>
  <c r="A1641" i="2" a="1"/>
  <c r="A1641" i="2" l="1"/>
  <c r="E1642" i="2"/>
  <c r="D1640" i="2"/>
  <c r="B1640" i="2"/>
  <c r="C1640" i="2"/>
  <c r="A1642" i="2" a="1"/>
  <c r="A1642" i="2" l="1"/>
  <c r="E1643" i="2"/>
  <c r="D1641" i="2"/>
  <c r="B1641" i="2"/>
  <c r="C1641" i="2"/>
  <c r="A1643" i="2" a="1"/>
  <c r="A1643" i="2" l="1"/>
  <c r="E1644" i="2"/>
  <c r="D1642" i="2"/>
  <c r="B1642" i="2"/>
  <c r="C1642" i="2"/>
  <c r="A1644" i="2" a="1"/>
  <c r="A1644" i="2" l="1"/>
  <c r="E1645" i="2"/>
  <c r="D1643" i="2"/>
  <c r="C1643" i="2"/>
  <c r="B1643" i="2"/>
  <c r="A1645" i="2" a="1"/>
  <c r="A1645" i="2" l="1"/>
  <c r="E1646" i="2"/>
  <c r="D1644" i="2"/>
  <c r="C1644" i="2"/>
  <c r="B1644" i="2"/>
  <c r="A1646" i="2" a="1"/>
  <c r="A1646" i="2" l="1"/>
  <c r="E1647" i="2"/>
  <c r="D1645" i="2"/>
  <c r="B1645" i="2"/>
  <c r="C1645" i="2"/>
  <c r="A1647" i="2" a="1"/>
  <c r="A1647" i="2" l="1"/>
  <c r="E1648" i="2"/>
  <c r="D1646" i="2"/>
  <c r="B1646" i="2"/>
  <c r="C1646" i="2"/>
  <c r="A1648" i="2" a="1"/>
  <c r="A1648" i="2" l="1"/>
  <c r="E1649" i="2"/>
  <c r="D1647" i="2"/>
  <c r="B1647" i="2"/>
  <c r="C1647" i="2"/>
  <c r="A1649" i="2" a="1"/>
  <c r="A1649" i="2" l="1"/>
  <c r="E1650" i="2"/>
  <c r="D1648" i="2"/>
  <c r="B1648" i="2"/>
  <c r="C1648" i="2"/>
  <c r="A1650" i="2" a="1"/>
  <c r="A1650" i="2" l="1"/>
  <c r="E1651" i="2"/>
  <c r="D1649" i="2"/>
  <c r="B1649" i="2"/>
  <c r="C1649" i="2"/>
  <c r="A1651" i="2" a="1"/>
  <c r="A1651" i="2" l="1"/>
  <c r="E1652" i="2"/>
  <c r="D1650" i="2"/>
  <c r="C1650" i="2"/>
  <c r="B1650" i="2"/>
  <c r="A1652" i="2" a="1"/>
  <c r="A1652" i="2" l="1"/>
  <c r="E1653" i="2"/>
  <c r="D1651" i="2"/>
  <c r="B1651" i="2"/>
  <c r="C1651" i="2"/>
  <c r="A1653" i="2" a="1"/>
  <c r="A1653" i="2" l="1"/>
  <c r="E1654" i="2"/>
  <c r="D1652" i="2"/>
  <c r="C1652" i="2"/>
  <c r="B1652" i="2"/>
  <c r="A1654" i="2" a="1"/>
  <c r="A1654" i="2" l="1"/>
  <c r="E1655" i="2"/>
  <c r="D1653" i="2"/>
  <c r="B1653" i="2"/>
  <c r="C1653" i="2"/>
  <c r="A1655" i="2" a="1"/>
  <c r="A1655" i="2" l="1"/>
  <c r="E1656" i="2"/>
  <c r="D1654" i="2"/>
  <c r="B1654" i="2"/>
  <c r="C1654" i="2"/>
  <c r="A1656" i="2" a="1"/>
  <c r="A1656" i="2" l="1"/>
  <c r="E1657" i="2"/>
  <c r="D1655" i="2"/>
  <c r="C1655" i="2"/>
  <c r="B1655" i="2"/>
  <c r="A1657" i="2" a="1"/>
  <c r="A1657" i="2" l="1"/>
  <c r="E1658" i="2"/>
  <c r="D1656" i="2"/>
  <c r="B1656" i="2"/>
  <c r="C1656" i="2"/>
  <c r="A1658" i="2" a="1"/>
  <c r="A1658" i="2" l="1"/>
  <c r="E1659" i="2"/>
  <c r="D1657" i="2"/>
  <c r="B1657" i="2"/>
  <c r="C1657" i="2"/>
  <c r="A1659" i="2" a="1"/>
  <c r="A1659" i="2" l="1"/>
  <c r="E1660" i="2"/>
  <c r="D1658" i="2"/>
  <c r="C1658" i="2"/>
  <c r="B1658" i="2"/>
  <c r="A1660" i="2" a="1"/>
  <c r="A1660" i="2" l="1"/>
  <c r="E1661" i="2"/>
  <c r="D1659" i="2"/>
  <c r="B1659" i="2"/>
  <c r="C1659" i="2"/>
  <c r="A1661" i="2" a="1"/>
  <c r="A1661" i="2" l="1"/>
  <c r="E1662" i="2"/>
  <c r="D1660" i="2"/>
  <c r="B1660" i="2"/>
  <c r="C1660" i="2"/>
  <c r="A1662" i="2" a="1"/>
  <c r="A1662" i="2" l="1"/>
  <c r="E1663" i="2"/>
  <c r="D1661" i="2"/>
  <c r="B1661" i="2"/>
  <c r="C1661" i="2"/>
  <c r="A1663" i="2" a="1"/>
  <c r="A1663" i="2" l="1"/>
  <c r="E1664" i="2"/>
  <c r="D1662" i="2"/>
  <c r="B1662" i="2"/>
  <c r="C1662" i="2"/>
  <c r="A1664" i="2" a="1"/>
  <c r="A1664" i="2" l="1"/>
  <c r="E1665" i="2"/>
  <c r="D1663" i="2"/>
  <c r="B1663" i="2"/>
  <c r="C1663" i="2"/>
  <c r="A1665" i="2" a="1"/>
  <c r="A1665" i="2" l="1"/>
  <c r="E1666" i="2"/>
  <c r="D1664" i="2"/>
  <c r="B1664" i="2"/>
  <c r="C1664" i="2"/>
  <c r="A1666" i="2" a="1"/>
  <c r="A1666" i="2" l="1"/>
  <c r="E1667" i="2"/>
  <c r="D1665" i="2"/>
  <c r="B1665" i="2"/>
  <c r="C1665" i="2"/>
  <c r="A1667" i="2" a="1"/>
  <c r="A1667" i="2" l="1"/>
  <c r="E1668" i="2"/>
  <c r="D1666" i="2"/>
  <c r="B1666" i="2"/>
  <c r="C1666" i="2"/>
  <c r="A1668" i="2" a="1"/>
  <c r="A1668" i="2" l="1"/>
  <c r="E1669" i="2"/>
  <c r="D1667" i="2"/>
  <c r="B1667" i="2"/>
  <c r="C1667" i="2"/>
  <c r="A1669" i="2" a="1"/>
  <c r="A1669" i="2" l="1"/>
  <c r="E1670" i="2"/>
  <c r="D1668" i="2"/>
  <c r="B1668" i="2"/>
  <c r="C1668" i="2"/>
  <c r="A1670" i="2" a="1"/>
  <c r="A1670" i="2" l="1"/>
  <c r="E1671" i="2"/>
  <c r="D1669" i="2"/>
  <c r="B1669" i="2"/>
  <c r="C1669" i="2"/>
  <c r="A1671" i="2" a="1"/>
  <c r="A1671" i="2" l="1"/>
  <c r="E1672" i="2"/>
  <c r="D1670" i="2"/>
  <c r="C1670" i="2"/>
  <c r="B1670" i="2"/>
  <c r="A1672" i="2" a="1"/>
  <c r="A1672" i="2" l="1"/>
  <c r="E1673" i="2"/>
  <c r="D1671" i="2"/>
  <c r="B1671" i="2"/>
  <c r="C1671" i="2"/>
  <c r="A1673" i="2" a="1"/>
  <c r="A1673" i="2" l="1"/>
  <c r="E1674" i="2"/>
  <c r="D1672" i="2"/>
  <c r="B1672" i="2"/>
  <c r="C1672" i="2"/>
  <c r="A1674" i="2" a="1"/>
  <c r="A1674" i="2" l="1"/>
  <c r="E1675" i="2"/>
  <c r="D1673" i="2"/>
  <c r="B1673" i="2"/>
  <c r="C1673" i="2"/>
  <c r="A1675" i="2" a="1"/>
  <c r="A1675" i="2" l="1"/>
  <c r="E1676" i="2"/>
  <c r="D1674" i="2"/>
  <c r="B1674" i="2"/>
  <c r="C1674" i="2"/>
  <c r="A1676" i="2" a="1"/>
  <c r="A1676" i="2" l="1"/>
  <c r="E1677" i="2"/>
  <c r="D1675" i="2"/>
  <c r="B1675" i="2"/>
  <c r="C1675" i="2"/>
  <c r="A1677" i="2" a="1"/>
  <c r="A1677" i="2" l="1"/>
  <c r="E1678" i="2"/>
  <c r="D1676" i="2"/>
  <c r="C1676" i="2"/>
  <c r="B1676" i="2"/>
  <c r="A1678" i="2" a="1"/>
  <c r="A1678" i="2" l="1"/>
  <c r="E1679" i="2"/>
  <c r="D1677" i="2"/>
  <c r="C1677" i="2"/>
  <c r="B1677" i="2"/>
  <c r="A1679" i="2" a="1"/>
  <c r="A1679" i="2" l="1"/>
  <c r="E1680" i="2"/>
  <c r="D1678" i="2"/>
  <c r="B1678" i="2"/>
  <c r="C1678" i="2"/>
  <c r="A1680" i="2" a="1"/>
  <c r="A1680" i="2" l="1"/>
  <c r="E1681" i="2"/>
  <c r="D1679" i="2"/>
  <c r="B1679" i="2"/>
  <c r="C1679" i="2"/>
  <c r="A1681" i="2" a="1"/>
  <c r="A1681" i="2" l="1"/>
  <c r="E1682" i="2"/>
  <c r="D1680" i="2"/>
  <c r="C1680" i="2"/>
  <c r="B1680" i="2"/>
  <c r="A1682" i="2" a="1"/>
  <c r="A1682" i="2" l="1"/>
  <c r="E1683" i="2"/>
  <c r="D1681" i="2"/>
  <c r="B1681" i="2"/>
  <c r="C1681" i="2"/>
  <c r="A1683" i="2" a="1"/>
  <c r="A1683" i="2" l="1"/>
  <c r="E1684" i="2"/>
  <c r="D1682" i="2"/>
  <c r="B1682" i="2"/>
  <c r="C1682" i="2"/>
  <c r="A1684" i="2" a="1"/>
  <c r="A1684" i="2" l="1"/>
  <c r="E1685" i="2"/>
  <c r="D1683" i="2"/>
  <c r="C1683" i="2"/>
  <c r="B1683" i="2"/>
  <c r="A1685" i="2" a="1"/>
  <c r="A1685" i="2" l="1"/>
  <c r="E1686" i="2"/>
  <c r="D1684" i="2"/>
  <c r="B1684" i="2"/>
  <c r="C1684" i="2"/>
  <c r="A1686" i="2" a="1"/>
  <c r="A1686" i="2" l="1"/>
  <c r="E1687" i="2"/>
  <c r="D1685" i="2"/>
  <c r="C1685" i="2"/>
  <c r="B1685" i="2"/>
  <c r="A1687" i="2" a="1"/>
  <c r="A1687" i="2" l="1"/>
  <c r="E1688" i="2"/>
  <c r="D1686" i="2"/>
  <c r="B1686" i="2"/>
  <c r="C1686" i="2"/>
  <c r="A1688" i="2" a="1"/>
  <c r="A1688" i="2" l="1"/>
  <c r="E1689" i="2"/>
  <c r="D1687" i="2"/>
  <c r="B1687" i="2"/>
  <c r="C1687" i="2"/>
  <c r="A1689" i="2" a="1"/>
  <c r="A1689" i="2" l="1"/>
  <c r="E1690" i="2"/>
  <c r="D1688" i="2"/>
  <c r="B1688" i="2"/>
  <c r="C1688" i="2"/>
  <c r="A1690" i="2" a="1"/>
  <c r="A1690" i="2" l="1"/>
  <c r="E1691" i="2"/>
  <c r="D1689" i="2"/>
  <c r="B1689" i="2"/>
  <c r="C1689" i="2"/>
  <c r="A1691" i="2" a="1"/>
  <c r="A1691" i="2" l="1"/>
  <c r="E1692" i="2"/>
  <c r="D1690" i="2"/>
  <c r="B1690" i="2"/>
  <c r="C1690" i="2"/>
  <c r="A1692" i="2" a="1"/>
  <c r="A1692" i="2" l="1"/>
  <c r="E1693" i="2"/>
  <c r="D1691" i="2"/>
  <c r="C1691" i="2"/>
  <c r="B1691" i="2"/>
  <c r="A1693" i="2" a="1"/>
  <c r="A1693" i="2" l="1"/>
  <c r="E1694" i="2"/>
  <c r="D1692" i="2"/>
  <c r="B1692" i="2"/>
  <c r="C1692" i="2"/>
  <c r="A1694" i="2" a="1"/>
  <c r="A1694" i="2" l="1"/>
  <c r="E1695" i="2"/>
  <c r="D1693" i="2"/>
  <c r="B1693" i="2"/>
  <c r="C1693" i="2"/>
  <c r="A1695" i="2" a="1"/>
  <c r="A1695" i="2" l="1"/>
  <c r="E1696" i="2"/>
  <c r="D1694" i="2"/>
  <c r="B1694" i="2"/>
  <c r="C1694" i="2"/>
  <c r="A1696" i="2" a="1"/>
  <c r="A1696" i="2" l="1"/>
  <c r="E1697" i="2"/>
  <c r="D1695" i="2"/>
  <c r="B1695" i="2"/>
  <c r="C1695" i="2"/>
  <c r="A1697" i="2" a="1"/>
  <c r="A1697" i="2" l="1"/>
  <c r="E1698" i="2"/>
  <c r="D1696" i="2"/>
  <c r="C1696" i="2"/>
  <c r="B1696" i="2"/>
  <c r="A1698" i="2" a="1"/>
  <c r="A1698" i="2" l="1"/>
  <c r="E1699" i="2"/>
  <c r="D1697" i="2"/>
  <c r="B1697" i="2"/>
  <c r="C1697" i="2"/>
  <c r="A1699" i="2" a="1"/>
  <c r="A1699" i="2" l="1"/>
  <c r="E1700" i="2"/>
  <c r="D1698" i="2"/>
  <c r="B1698" i="2"/>
  <c r="C1698" i="2"/>
  <c r="A1700" i="2" a="1"/>
  <c r="A1700" i="2" l="1"/>
  <c r="E1701" i="2"/>
  <c r="D1699" i="2"/>
  <c r="B1699" i="2"/>
  <c r="C1699" i="2"/>
  <c r="A1701" i="2" a="1"/>
  <c r="A1701" i="2" l="1"/>
  <c r="E1702" i="2"/>
  <c r="D1700" i="2"/>
  <c r="B1700" i="2"/>
  <c r="C1700" i="2"/>
  <c r="A1702" i="2" a="1"/>
  <c r="A1702" i="2" l="1"/>
  <c r="E1703" i="2"/>
  <c r="D1701" i="2"/>
  <c r="B1701" i="2"/>
  <c r="C1701" i="2"/>
  <c r="A1703" i="2" a="1"/>
  <c r="A1703" i="2" l="1"/>
  <c r="E1704" i="2"/>
  <c r="D1702" i="2"/>
  <c r="B1702" i="2"/>
  <c r="C1702" i="2"/>
  <c r="A1704" i="2" a="1"/>
  <c r="A1704" i="2" l="1"/>
  <c r="E1705" i="2"/>
  <c r="D1703" i="2"/>
  <c r="C1703" i="2"/>
  <c r="B1703" i="2"/>
  <c r="A1705" i="2" a="1"/>
  <c r="A1705" i="2" l="1"/>
  <c r="E1706" i="2"/>
  <c r="D1704" i="2"/>
  <c r="B1704" i="2"/>
  <c r="C1704" i="2"/>
  <c r="A1706" i="2" a="1"/>
  <c r="A1706" i="2" l="1"/>
  <c r="E1707" i="2"/>
  <c r="D1705" i="2"/>
  <c r="B1705" i="2"/>
  <c r="C1705" i="2"/>
  <c r="A1707" i="2" a="1"/>
  <c r="A1707" i="2" l="1"/>
  <c r="E1708" i="2"/>
  <c r="D1706" i="2"/>
  <c r="B1706" i="2"/>
  <c r="C1706" i="2"/>
  <c r="A1708" i="2" a="1"/>
  <c r="A1708" i="2" l="1"/>
  <c r="E1709" i="2"/>
  <c r="D1707" i="2"/>
  <c r="B1707" i="2"/>
  <c r="C1707" i="2"/>
  <c r="A1709" i="2" a="1"/>
  <c r="A1709" i="2" l="1"/>
  <c r="E1710" i="2"/>
  <c r="D1708" i="2"/>
  <c r="B1708" i="2"/>
  <c r="C1708" i="2"/>
  <c r="A1710" i="2" a="1"/>
  <c r="A1710" i="2" l="1"/>
  <c r="E1711" i="2"/>
  <c r="D1709" i="2"/>
  <c r="C1709" i="2"/>
  <c r="B1709" i="2"/>
  <c r="A1711" i="2" a="1"/>
  <c r="A1711" i="2" l="1"/>
  <c r="E1712" i="2"/>
  <c r="D1710" i="2"/>
  <c r="C1710" i="2"/>
  <c r="B1710" i="2"/>
  <c r="A1712" i="2" a="1"/>
  <c r="A1712" i="2" l="1"/>
  <c r="E1713" i="2"/>
  <c r="D1711" i="2"/>
  <c r="B1711" i="2"/>
  <c r="C1711" i="2"/>
  <c r="A1713" i="2" a="1"/>
  <c r="A1713" i="2" l="1"/>
  <c r="E1714" i="2"/>
  <c r="D1712" i="2"/>
  <c r="B1712" i="2"/>
  <c r="C1712" i="2"/>
  <c r="A1714" i="2" a="1"/>
  <c r="A1714" i="2" l="1"/>
  <c r="E1715" i="2"/>
  <c r="D1713" i="2"/>
  <c r="B1713" i="2"/>
  <c r="C1713" i="2"/>
  <c r="A1715" i="2" a="1"/>
  <c r="A1715" i="2" l="1"/>
  <c r="E1716" i="2"/>
  <c r="D1714" i="2"/>
  <c r="B1714" i="2"/>
  <c r="C1714" i="2"/>
  <c r="A1716" i="2" a="1"/>
  <c r="A1716" i="2" l="1"/>
  <c r="E1717" i="2"/>
  <c r="D1715" i="2"/>
  <c r="B1715" i="2"/>
  <c r="C1715" i="2"/>
  <c r="A1717" i="2" a="1"/>
  <c r="A1717" i="2" l="1"/>
  <c r="E1718" i="2"/>
  <c r="D1716" i="2"/>
  <c r="C1716" i="2"/>
  <c r="B1716" i="2"/>
  <c r="A1718" i="2" a="1"/>
  <c r="A1718" i="2" l="1"/>
  <c r="E1719" i="2"/>
  <c r="D1717" i="2"/>
  <c r="B1717" i="2"/>
  <c r="C1717" i="2"/>
  <c r="A1719" i="2" a="1"/>
  <c r="A1719" i="2" l="1"/>
  <c r="E1720" i="2"/>
  <c r="D1718" i="2"/>
  <c r="B1718" i="2"/>
  <c r="C1718" i="2"/>
  <c r="A1720" i="2" a="1"/>
  <c r="A1720" i="2" l="1"/>
  <c r="E1721" i="2"/>
  <c r="D1719" i="2"/>
  <c r="B1719" i="2"/>
  <c r="C1719" i="2"/>
  <c r="A1721" i="2" a="1"/>
  <c r="A1721" i="2" l="1"/>
  <c r="E1722" i="2"/>
  <c r="D1720" i="2"/>
  <c r="B1720" i="2"/>
  <c r="C1720" i="2"/>
  <c r="A1722" i="2" a="1"/>
  <c r="A1722" i="2" l="1"/>
  <c r="E1723" i="2"/>
  <c r="D1721" i="2"/>
  <c r="C1721" i="2"/>
  <c r="B1721" i="2"/>
  <c r="A1723" i="2" a="1"/>
  <c r="A1723" i="2" l="1"/>
  <c r="E1724" i="2"/>
  <c r="D1722" i="2"/>
  <c r="B1722" i="2"/>
  <c r="C1722" i="2"/>
  <c r="A1724" i="2" a="1"/>
  <c r="A1724" i="2" l="1"/>
  <c r="E1725" i="2"/>
  <c r="D1723" i="2"/>
  <c r="B1723" i="2"/>
  <c r="C1723" i="2"/>
  <c r="A1725" i="2" a="1"/>
  <c r="A1725" i="2" l="1"/>
  <c r="E1726" i="2"/>
  <c r="D1724" i="2"/>
  <c r="C1724" i="2"/>
  <c r="B1724" i="2"/>
  <c r="A1726" i="2" a="1"/>
  <c r="A1726" i="2" l="1"/>
  <c r="E1727" i="2"/>
  <c r="D1725" i="2"/>
  <c r="B1725" i="2"/>
  <c r="C1725" i="2"/>
  <c r="A1727" i="2" a="1"/>
  <c r="A1727" i="2" l="1"/>
  <c r="E1728" i="2"/>
  <c r="D1726" i="2"/>
  <c r="B1726" i="2"/>
  <c r="C1726" i="2"/>
  <c r="A1728" i="2" a="1"/>
  <c r="A1728" i="2" l="1"/>
  <c r="E1729" i="2"/>
  <c r="D1727" i="2"/>
  <c r="B1727" i="2"/>
  <c r="C1727" i="2"/>
  <c r="A1729" i="2" a="1"/>
  <c r="A1729" i="2" l="1"/>
  <c r="E1730" i="2"/>
  <c r="D1728" i="2"/>
  <c r="B1728" i="2"/>
  <c r="C1728" i="2"/>
  <c r="A1730" i="2" a="1"/>
  <c r="A1730" i="2" l="1"/>
  <c r="E1731" i="2"/>
  <c r="D1729" i="2"/>
  <c r="B1729" i="2"/>
  <c r="C1729" i="2"/>
  <c r="A1731" i="2" a="1"/>
  <c r="A1731" i="2" l="1"/>
  <c r="E1732" i="2"/>
  <c r="D1730" i="2"/>
  <c r="C1730" i="2"/>
  <c r="B1730" i="2"/>
  <c r="A1732" i="2" a="1"/>
  <c r="A1732" i="2" l="1"/>
  <c r="E1733" i="2"/>
  <c r="D1731" i="2"/>
  <c r="B1731" i="2"/>
  <c r="C1731" i="2"/>
  <c r="A1733" i="2" a="1"/>
  <c r="A1733" i="2" l="1"/>
  <c r="E1734" i="2"/>
  <c r="D1732" i="2"/>
  <c r="B1732" i="2"/>
  <c r="C1732" i="2"/>
  <c r="A1734" i="2" a="1"/>
  <c r="A1734" i="2" l="1"/>
  <c r="E1735" i="2"/>
  <c r="D1733" i="2"/>
  <c r="B1733" i="2"/>
  <c r="C1733" i="2"/>
  <c r="A1735" i="2" a="1"/>
  <c r="A1735" i="2" l="1"/>
  <c r="E1736" i="2"/>
  <c r="D1734" i="2"/>
  <c r="B1734" i="2"/>
  <c r="C1734" i="2"/>
  <c r="A1736" i="2" a="1"/>
  <c r="A1736" i="2" l="1"/>
  <c r="E1737" i="2"/>
  <c r="D1735" i="2"/>
  <c r="B1735" i="2"/>
  <c r="C1735" i="2"/>
  <c r="A1737" i="2" a="1"/>
  <c r="A1737" i="2" l="1"/>
  <c r="E1738" i="2"/>
  <c r="D1736" i="2"/>
  <c r="B1736" i="2"/>
  <c r="C1736" i="2"/>
  <c r="A1738" i="2" a="1"/>
  <c r="A1738" i="2" l="1"/>
  <c r="E1739" i="2"/>
  <c r="D1737" i="2"/>
  <c r="B1737" i="2"/>
  <c r="C1737" i="2"/>
  <c r="A1739" i="2" a="1"/>
  <c r="A1739" i="2" l="1"/>
  <c r="E1740" i="2"/>
  <c r="D1738" i="2"/>
  <c r="B1738" i="2"/>
  <c r="C1738" i="2"/>
  <c r="A1740" i="2" a="1"/>
  <c r="A1740" i="2" l="1"/>
  <c r="E1741" i="2"/>
  <c r="D1739" i="2"/>
  <c r="B1739" i="2"/>
  <c r="C1739" i="2"/>
  <c r="A1741" i="2" a="1"/>
  <c r="A1741" i="2" l="1"/>
  <c r="E1742" i="2"/>
  <c r="D1740" i="2"/>
  <c r="B1740" i="2"/>
  <c r="C1740" i="2"/>
  <c r="A1742" i="2" a="1"/>
  <c r="A1742" i="2" l="1"/>
  <c r="E1743" i="2"/>
  <c r="D1741" i="2"/>
  <c r="B1741" i="2"/>
  <c r="C1741" i="2"/>
  <c r="A1743" i="2" a="1"/>
  <c r="A1743" i="2" l="1"/>
  <c r="E1744" i="2"/>
  <c r="D1742" i="2"/>
  <c r="C1742" i="2"/>
  <c r="B1742" i="2"/>
  <c r="A1744" i="2" a="1"/>
  <c r="A1744" i="2" l="1"/>
  <c r="E1745" i="2"/>
  <c r="D1743" i="2"/>
  <c r="C1743" i="2"/>
  <c r="B1743" i="2"/>
  <c r="A1745" i="2" a="1"/>
  <c r="A1745" i="2" l="1"/>
  <c r="E1746" i="2"/>
  <c r="D1744" i="2"/>
  <c r="B1744" i="2"/>
  <c r="C1744" i="2"/>
  <c r="A1746" i="2" a="1"/>
  <c r="A1746" i="2" l="1"/>
  <c r="E1747" i="2"/>
  <c r="D1745" i="2"/>
  <c r="B1745" i="2"/>
  <c r="C1745" i="2"/>
  <c r="A1747" i="2" a="1"/>
  <c r="A1747" i="2" l="1"/>
  <c r="E1748" i="2"/>
  <c r="D1746" i="2"/>
  <c r="C1746" i="2"/>
  <c r="B1746" i="2"/>
  <c r="A1748" i="2" a="1"/>
  <c r="A1748" i="2" l="1"/>
  <c r="E1749" i="2"/>
  <c r="D1747" i="2"/>
  <c r="B1747" i="2"/>
  <c r="C1747" i="2"/>
  <c r="A1749" i="2" a="1"/>
  <c r="A1749" i="2" l="1"/>
  <c r="E1750" i="2"/>
  <c r="D1748" i="2"/>
  <c r="B1748" i="2"/>
  <c r="C1748" i="2"/>
  <c r="A1750" i="2" a="1"/>
  <c r="A1750" i="2" l="1"/>
  <c r="E1751" i="2"/>
  <c r="D1749" i="2"/>
  <c r="B1749" i="2"/>
  <c r="C1749" i="2"/>
  <c r="A1751" i="2" a="1"/>
  <c r="A1751" i="2" l="1"/>
  <c r="E1752" i="2"/>
  <c r="D1750" i="2"/>
  <c r="B1750" i="2"/>
  <c r="C1750" i="2"/>
  <c r="A1752" i="2" a="1"/>
  <c r="A1752" i="2" l="1"/>
  <c r="E1753" i="2"/>
  <c r="D1751" i="2"/>
  <c r="C1751" i="2"/>
  <c r="B1751" i="2"/>
  <c r="A1753" i="2" a="1"/>
  <c r="A1753" i="2" l="1"/>
  <c r="E1754" i="2"/>
  <c r="D1752" i="2"/>
  <c r="B1752" i="2"/>
  <c r="C1752" i="2"/>
  <c r="A1754" i="2" a="1"/>
  <c r="A1754" i="2" l="1"/>
  <c r="E1755" i="2"/>
  <c r="D1753" i="2"/>
  <c r="B1753" i="2"/>
  <c r="C1753" i="2"/>
  <c r="A1755" i="2" a="1"/>
  <c r="A1755" i="2" l="1"/>
  <c r="E1756" i="2"/>
  <c r="D1754" i="2"/>
  <c r="B1754" i="2"/>
  <c r="C1754" i="2"/>
  <c r="A1756" i="2" a="1"/>
  <c r="A1756" i="2" l="1"/>
  <c r="E1757" i="2"/>
  <c r="D1755" i="2"/>
  <c r="B1755" i="2"/>
  <c r="C1755" i="2"/>
  <c r="A1757" i="2" a="1"/>
  <c r="A1757" i="2" l="1"/>
  <c r="E1758" i="2"/>
  <c r="D1756" i="2"/>
  <c r="B1756" i="2"/>
  <c r="C1756" i="2"/>
  <c r="A1758" i="2" a="1"/>
  <c r="A1758" i="2" l="1"/>
  <c r="E1759" i="2"/>
  <c r="D1757" i="2"/>
  <c r="B1757" i="2"/>
  <c r="C1757" i="2"/>
  <c r="A1759" i="2" a="1"/>
  <c r="A1759" i="2" l="1"/>
  <c r="E1760" i="2"/>
  <c r="D1758" i="2"/>
  <c r="B1758" i="2"/>
  <c r="C1758" i="2"/>
  <c r="A1760" i="2" a="1"/>
  <c r="A1760" i="2" l="1"/>
  <c r="E1761" i="2"/>
  <c r="D1759" i="2"/>
  <c r="B1759" i="2"/>
  <c r="C1759" i="2"/>
  <c r="A1761" i="2" a="1"/>
  <c r="A1761" i="2" l="1"/>
  <c r="D1761" i="2" s="1"/>
  <c r="E1762" i="2"/>
  <c r="D1760" i="2"/>
  <c r="B1760" i="2"/>
  <c r="C1760" i="2"/>
  <c r="A1762" i="2" a="1"/>
  <c r="A1762" i="2" l="1"/>
  <c r="E1763" i="2"/>
  <c r="B1761" i="2"/>
  <c r="C1761" i="2"/>
  <c r="A1763" i="2" a="1"/>
  <c r="A1763" i="2" l="1"/>
  <c r="E1764" i="2"/>
  <c r="D1762" i="2"/>
  <c r="B1762" i="2"/>
  <c r="C1762" i="2"/>
  <c r="A1764" i="2" a="1"/>
  <c r="A1764" i="2" l="1"/>
  <c r="E1765" i="2"/>
  <c r="D1763" i="2"/>
  <c r="C1763" i="2"/>
  <c r="B1763" i="2"/>
  <c r="A1765" i="2" a="1"/>
  <c r="A1765" i="2" l="1"/>
  <c r="E1766" i="2"/>
  <c r="D1764" i="2"/>
  <c r="B1764" i="2"/>
  <c r="C1764" i="2"/>
  <c r="A1766" i="2" a="1"/>
  <c r="A1766" i="2" l="1"/>
  <c r="E1767" i="2"/>
  <c r="D1765" i="2"/>
  <c r="B1765" i="2"/>
  <c r="C1765" i="2"/>
  <c r="A1767" i="2" a="1"/>
  <c r="A1767" i="2" l="1"/>
  <c r="E1768" i="2"/>
  <c r="D1766" i="2"/>
  <c r="B1766" i="2"/>
  <c r="C1766" i="2"/>
  <c r="A1768" i="2" a="1"/>
  <c r="A1768" i="2" l="1"/>
  <c r="E1769" i="2"/>
  <c r="D1767" i="2"/>
  <c r="B1767" i="2"/>
  <c r="C1767" i="2"/>
  <c r="A1769" i="2" a="1"/>
  <c r="A1769" i="2" l="1"/>
  <c r="D1768" i="2"/>
  <c r="B1768" i="2"/>
  <c r="C1768" i="2"/>
  <c r="D1769" i="2" l="1"/>
  <c r="B1769" i="2"/>
  <c r="C176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<sst xmlns="http://purl.oclc.org/ooxml/spreadsheetml/main" count="385" uniqueCount="233">
  <si>
    <t>ODS</t>
  </si>
  <si>
    <t>RBL</t>
  </si>
  <si>
    <t>RBT</t>
  </si>
  <si>
    <t>REN</t>
  </si>
  <si>
    <t>RJN</t>
  </si>
  <si>
    <t>RJR</t>
  </si>
  <si>
    <t>RTV</t>
  </si>
  <si>
    <t>RWW</t>
  </si>
  <si>
    <t>RXA</t>
  </si>
  <si>
    <t>RTR</t>
  </si>
  <si>
    <t>RVW</t>
  </si>
  <si>
    <t>RX3</t>
  </si>
  <si>
    <t>RXP</t>
  </si>
  <si>
    <t>RBV</t>
  </si>
  <si>
    <t>RM2</t>
  </si>
  <si>
    <t>RM3</t>
  </si>
  <si>
    <t>RMC</t>
  </si>
  <si>
    <t>RMP</t>
  </si>
  <si>
    <t>RRF</t>
  </si>
  <si>
    <t>RT2</t>
  </si>
  <si>
    <t>RW3</t>
  </si>
  <si>
    <t>RW6</t>
  </si>
  <si>
    <t>RWJ</t>
  </si>
  <si>
    <t>RXV</t>
  </si>
  <si>
    <t>RJX</t>
  </si>
  <si>
    <t>RW5</t>
  </si>
  <si>
    <t>RXL</t>
  </si>
  <si>
    <t>RXN</t>
  </si>
  <si>
    <t>RXR</t>
  </si>
  <si>
    <t>RBN</t>
  </si>
  <si>
    <t>RBQ</t>
  </si>
  <si>
    <t>RBS</t>
  </si>
  <si>
    <t>REM</t>
  </si>
  <si>
    <t>REP</t>
  </si>
  <si>
    <t>RET</t>
  </si>
  <si>
    <t>RQ6</t>
  </si>
  <si>
    <t>RVY</t>
  </si>
  <si>
    <t>RW4</t>
  </si>
  <si>
    <t>RE9</t>
  </si>
  <si>
    <t>RLN</t>
  </si>
  <si>
    <t>RNL</t>
  </si>
  <si>
    <t>RNN</t>
  </si>
  <si>
    <t>RR7</t>
  </si>
  <si>
    <t>RTD</t>
  </si>
  <si>
    <t>RTF</t>
  </si>
  <si>
    <t>RTX</t>
  </si>
  <si>
    <t>RX4</t>
  </si>
  <si>
    <t>RCB</t>
  </si>
  <si>
    <t>RCD</t>
  </si>
  <si>
    <t>RJL</t>
  </si>
  <si>
    <t>RV9</t>
  </si>
  <si>
    <t>RWA</t>
  </si>
  <si>
    <t>RCU</t>
  </si>
  <si>
    <t>RFF</t>
  </si>
  <si>
    <t>RFR</t>
  </si>
  <si>
    <t>RHQ</t>
  </si>
  <si>
    <t>RP5</t>
  </si>
  <si>
    <t>RXE</t>
  </si>
  <si>
    <t>RAE</t>
  </si>
  <si>
    <t>RCF</t>
  </si>
  <si>
    <t>RGD</t>
  </si>
  <si>
    <t>RR8</t>
  </si>
  <si>
    <t>RWY</t>
  </si>
  <si>
    <t>RXF</t>
  </si>
  <si>
    <t>RXG</t>
  </si>
  <si>
    <t>RY6</t>
  </si>
  <si>
    <t>R1A</t>
  </si>
  <si>
    <t>RJC</t>
  </si>
  <si>
    <t>RKB</t>
  </si>
  <si>
    <t>RLQ</t>
  </si>
  <si>
    <t>RLT</t>
  </si>
  <si>
    <t>RWP</t>
  </si>
  <si>
    <t>RYG</t>
  </si>
  <si>
    <t>RBK</t>
  </si>
  <si>
    <t>RL4</t>
  </si>
  <si>
    <t>RLU</t>
  </si>
  <si>
    <t>RNA</t>
  </si>
  <si>
    <t>RQ3</t>
  </si>
  <si>
    <t>RR1</t>
  </si>
  <si>
    <t>RRJ</t>
  </si>
  <si>
    <t>RRK</t>
  </si>
  <si>
    <t>RXK</t>
  </si>
  <si>
    <t>RXT</t>
  </si>
  <si>
    <t>RYK</t>
  </si>
  <si>
    <t>RYW</t>
  </si>
  <si>
    <t>RFS</t>
  </si>
  <si>
    <t>RHA</t>
  </si>
  <si>
    <t>RK5</t>
  </si>
  <si>
    <t>RTG</t>
  </si>
  <si>
    <t>RX1</t>
  </si>
  <si>
    <t>RXM</t>
  </si>
  <si>
    <t>RY8</t>
  </si>
  <si>
    <t>RCX</t>
  </si>
  <si>
    <t>RGM</t>
  </si>
  <si>
    <t>RGN</t>
  </si>
  <si>
    <t>RGP</t>
  </si>
  <si>
    <t>RGQ</t>
  </si>
  <si>
    <t>RGR</t>
  </si>
  <si>
    <t>RGT</t>
  </si>
  <si>
    <t>RM1</t>
  </si>
  <si>
    <t>RMY</t>
  </si>
  <si>
    <t>RQQ</t>
  </si>
  <si>
    <t>RT1</t>
  </si>
  <si>
    <t>RY3</t>
  </si>
  <si>
    <t>RYV</t>
  </si>
  <si>
    <t>RAJ</t>
  </si>
  <si>
    <t>RDD</t>
  </si>
  <si>
    <t>RDE</t>
  </si>
  <si>
    <t>RQ8</t>
  </si>
  <si>
    <t>RRD</t>
  </si>
  <si>
    <t>RWN</t>
  </si>
  <si>
    <t>RC1</t>
  </si>
  <si>
    <t>RC9</t>
  </si>
  <si>
    <t>RD8</t>
  </si>
  <si>
    <t>RNQ</t>
  </si>
  <si>
    <t>RNS</t>
  </si>
  <si>
    <t>RP1</t>
  </si>
  <si>
    <t>RWG</t>
  </si>
  <si>
    <t>RWH</t>
  </si>
  <si>
    <t>RWR</t>
  </si>
  <si>
    <t>RY4</t>
  </si>
  <si>
    <t>RP7</t>
  </si>
  <si>
    <t>RT5</t>
  </si>
  <si>
    <t>RWD</t>
  </si>
  <si>
    <t>RWE</t>
  </si>
  <si>
    <t>RY5</t>
  </si>
  <si>
    <t>R1E</t>
  </si>
  <si>
    <t>RJE</t>
  </si>
  <si>
    <t>RJF</t>
  </si>
  <si>
    <t>RL1</t>
  </si>
  <si>
    <t>RLY</t>
  </si>
  <si>
    <t>RRE</t>
  </si>
  <si>
    <t>RXW</t>
  </si>
  <si>
    <t>RD1</t>
  </si>
  <si>
    <t>RN3</t>
  </si>
  <si>
    <t>RNZ</t>
  </si>
  <si>
    <t>RTE</t>
  </si>
  <si>
    <t>RTQ</t>
  </si>
  <si>
    <t>RVN</t>
  </si>
  <si>
    <t>RA3</t>
  </si>
  <si>
    <t>RA4</t>
  </si>
  <si>
    <t>RA7</t>
  </si>
  <si>
    <t>RBA</t>
  </si>
  <si>
    <t>RH5</t>
  </si>
  <si>
    <t>RVJ</t>
  </si>
  <si>
    <t>RA9</t>
  </si>
  <si>
    <t>RBZ</t>
  </si>
  <si>
    <t>REF</t>
  </si>
  <si>
    <t>RH8</t>
  </si>
  <si>
    <t>RJ8</t>
  </si>
  <si>
    <t>RK9</t>
  </si>
  <si>
    <t>RWV</t>
  </si>
  <si>
    <t>RN7</t>
  </si>
  <si>
    <t>RPA</t>
  </si>
  <si>
    <t>RVV</t>
  </si>
  <si>
    <t>RWF</t>
  </si>
  <si>
    <t>RXY</t>
  </si>
  <si>
    <t>RA2</t>
  </si>
  <si>
    <t>RDR</t>
  </si>
  <si>
    <t>RDU</t>
  </si>
  <si>
    <t>RPC</t>
  </si>
  <si>
    <t>RTK</t>
  </si>
  <si>
    <t>RTP</t>
  </si>
  <si>
    <t>RX2</t>
  </si>
  <si>
    <t>RXC</t>
  </si>
  <si>
    <t>RXH</t>
  </si>
  <si>
    <t>RXX</t>
  </si>
  <si>
    <t>RYR</t>
  </si>
  <si>
    <t>RHW</t>
  </si>
  <si>
    <t>RNU</t>
  </si>
  <si>
    <t>RTH</t>
  </si>
  <si>
    <t>RWX</t>
  </si>
  <si>
    <t>RXQ</t>
  </si>
  <si>
    <t>R1C</t>
  </si>
  <si>
    <t>R1F</t>
  </si>
  <si>
    <t>RBD</t>
  </si>
  <si>
    <t>RD3</t>
  </si>
  <si>
    <t>RDY</t>
  </si>
  <si>
    <t>RDZ</t>
  </si>
  <si>
    <t>RHM</t>
  </si>
  <si>
    <t>RHU</t>
  </si>
  <si>
    <t>RN5</t>
  </si>
  <si>
    <t>RW1</t>
  </si>
  <si>
    <t>R1H</t>
  </si>
  <si>
    <t>RAL</t>
  </si>
  <si>
    <t>RAN</t>
  </si>
  <si>
    <t>RAP</t>
  </si>
  <si>
    <t>RAS</t>
  </si>
  <si>
    <t>RAT</t>
  </si>
  <si>
    <t>RAX</t>
  </si>
  <si>
    <t>RF4</t>
  </si>
  <si>
    <t>RJ1</t>
  </si>
  <si>
    <t>RJ2</t>
  </si>
  <si>
    <t>RJ6</t>
  </si>
  <si>
    <t>RJ7</t>
  </si>
  <si>
    <t>RJZ</t>
  </si>
  <si>
    <t>RKE</t>
  </si>
  <si>
    <t>RKL</t>
  </si>
  <si>
    <t>RP4</t>
  </si>
  <si>
    <t>RP6</t>
  </si>
  <si>
    <t>RPG</t>
  </si>
  <si>
    <t>RPY</t>
  </si>
  <si>
    <t>RQM</t>
  </si>
  <si>
    <t>RQX</t>
  </si>
  <si>
    <t>RQY</t>
  </si>
  <si>
    <t>RRP</t>
  </si>
  <si>
    <t>RRV</t>
  </si>
  <si>
    <t>RT3</t>
  </si>
  <si>
    <t>RV3</t>
  </si>
  <si>
    <t>RV5</t>
  </si>
  <si>
    <t>RVR</t>
  </si>
  <si>
    <t>RWK</t>
  </si>
  <si>
    <t>RYJ</t>
  </si>
  <si>
    <t>RYX</t>
  </si>
  <si>
    <t>RQW</t>
  </si>
  <si>
    <t>R1K</t>
  </si>
  <si>
    <t>Year</t>
  </si>
  <si>
    <t>Variable</t>
  </si>
  <si>
    <t>Value</t>
  </si>
  <si>
    <t>Cleanliness</t>
  </si>
  <si>
    <t>Food</t>
  </si>
  <si>
    <t>Organisation Food</t>
  </si>
  <si>
    <t>Ward Food</t>
  </si>
  <si>
    <t>Privacy, Dignity and Wellbeing</t>
  </si>
  <si>
    <t>Condition Appearance and Maintenance</t>
  </si>
  <si>
    <t>Dementia</t>
  </si>
  <si>
    <t>Disability</t>
  </si>
  <si>
    <t>RY2</t>
  </si>
  <si>
    <t>RY9</t>
  </si>
  <si>
    <t>RYY</t>
  </si>
  <si>
    <t>RY1</t>
  </si>
  <si>
    <t>R1D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</si>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</sst>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1355-C6DC-B346-9685-7CFFC7494A48}">
  <dimension ref="A1:J221"/>
  <sheetViews>
    <sheetView workbookViewId="0">
      <selection activeCell="A2" sqref="A2:I221"/>
    </sheetView>
  </sheetViews>
  <sheetFormatPr baseColWidth="10" defaultRowHeight="16"/>
  <cols>
    <col min="2" max="2" width="10.33203125" bestFit="1" customWidth="1"/>
    <col min="3" max="3" width="7.1640625" bestFit="1" customWidth="1"/>
    <col min="4" max="4" width="16.33203125" bestFit="1" customWidth="1"/>
    <col min="6" max="6" width="26.1640625" bestFit="1" customWidth="1"/>
    <col min="7" max="7" width="34.33203125" bestFit="1" customWidth="1"/>
  </cols>
  <sheetData>
    <row r="1" spans="1:10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>
        <v>2019</v>
      </c>
    </row>
    <row r="2" spans="1:10">
      <c r="A2" t="s">
        <v>137</v>
      </c>
      <c r="B2" s="3">
        <v>0.99980000000000002</v>
      </c>
      <c r="C2" s="3">
        <v>0.90620000000000001</v>
      </c>
      <c r="D2">
        <v>0.84840000000000004</v>
      </c>
      <c r="E2">
        <v>0.98029999999999995</v>
      </c>
      <c r="F2" s="3">
        <v>0.94979999999999998</v>
      </c>
      <c r="G2" s="3">
        <v>0.98960000000000004</v>
      </c>
      <c r="H2" s="3">
        <v>0.91759999999999997</v>
      </c>
      <c r="I2">
        <v>0.83279999999999998</v>
      </c>
    </row>
    <row r="3" spans="1:10">
      <c r="A3" t="s">
        <v>6</v>
      </c>
      <c r="B3" s="3">
        <v>0.98650000000000004</v>
      </c>
      <c r="C3" s="3">
        <v>0.98629999999999995</v>
      </c>
      <c r="D3">
        <v>0.96899999999999997</v>
      </c>
      <c r="E3">
        <v>1</v>
      </c>
      <c r="F3" s="3">
        <v>0.9002</v>
      </c>
      <c r="G3" s="3">
        <v>0.93200000000000005</v>
      </c>
      <c r="H3" s="3">
        <v>0.84399999999999997</v>
      </c>
      <c r="I3">
        <v>0.81799999999999995</v>
      </c>
    </row>
    <row r="4" spans="1:10">
      <c r="A4" t="s">
        <v>32</v>
      </c>
      <c r="B4" s="3">
        <v>0.99609999999999999</v>
      </c>
      <c r="C4" s="3">
        <v>0.96660000000000001</v>
      </c>
      <c r="D4">
        <v>0.91669999999999996</v>
      </c>
      <c r="E4">
        <v>0.97450000000000003</v>
      </c>
      <c r="F4" s="3">
        <v>0.92530000000000001</v>
      </c>
      <c r="G4" s="3">
        <v>0.98529999999999995</v>
      </c>
      <c r="H4" s="3">
        <v>0.91900000000000004</v>
      </c>
      <c r="I4">
        <v>0.89280000000000004</v>
      </c>
    </row>
    <row r="5" spans="1:10">
      <c r="A5" t="s">
        <v>59</v>
      </c>
      <c r="B5" s="3">
        <v>0.9647</v>
      </c>
      <c r="C5" s="3">
        <v>0.82850000000000001</v>
      </c>
      <c r="D5">
        <v>0.85560000000000003</v>
      </c>
      <c r="E5">
        <v>0.82220000000000004</v>
      </c>
      <c r="F5" s="3">
        <v>0.88139999999999996</v>
      </c>
      <c r="G5" s="3">
        <v>0.95009999999999994</v>
      </c>
      <c r="H5" s="3">
        <v>0.86119999999999997</v>
      </c>
      <c r="I5">
        <v>0.82299999999999995</v>
      </c>
    </row>
    <row r="6" spans="1:10">
      <c r="A6" t="s">
        <v>31</v>
      </c>
      <c r="B6" s="3">
        <v>0.96879999999999999</v>
      </c>
      <c r="C6" s="3">
        <v>0.99039999999999995</v>
      </c>
      <c r="D6">
        <v>0.93179999999999996</v>
      </c>
      <c r="E6">
        <v>1</v>
      </c>
      <c r="F6" s="3">
        <v>0.98760000000000003</v>
      </c>
      <c r="G6" s="3">
        <v>0.99170000000000003</v>
      </c>
      <c r="H6" s="3">
        <v>0</v>
      </c>
      <c r="I6">
        <v>1</v>
      </c>
    </row>
    <row r="7" spans="1:10">
      <c r="A7" t="s">
        <v>161</v>
      </c>
      <c r="B7" s="3">
        <v>0.998</v>
      </c>
      <c r="C7" s="3">
        <v>0.97660000000000002</v>
      </c>
      <c r="D7">
        <v>0.92020000000000002</v>
      </c>
      <c r="E7">
        <v>0.99819999999999998</v>
      </c>
      <c r="F7" s="3">
        <v>0.80969999999999998</v>
      </c>
      <c r="G7" s="3">
        <v>0.92190000000000005</v>
      </c>
      <c r="H7" s="3">
        <v>0.77680000000000005</v>
      </c>
      <c r="I7">
        <v>0.84019999999999995</v>
      </c>
    </row>
    <row r="8" spans="1:10">
      <c r="A8" t="s">
        <v>138</v>
      </c>
      <c r="B8" s="3">
        <v>0.99409999999999998</v>
      </c>
      <c r="C8" s="3">
        <v>0.9365</v>
      </c>
      <c r="D8">
        <v>0.90380000000000005</v>
      </c>
      <c r="E8">
        <v>0.95669999999999999</v>
      </c>
      <c r="F8" s="3">
        <v>0.90129999999999999</v>
      </c>
      <c r="G8" s="3">
        <v>0.96660000000000001</v>
      </c>
      <c r="H8" s="3">
        <v>0.76780000000000004</v>
      </c>
      <c r="I8">
        <v>0.83579999999999999</v>
      </c>
    </row>
    <row r="9" spans="1:10">
      <c r="A9" t="s">
        <v>190</v>
      </c>
      <c r="B9" s="3">
        <v>0.99929999999999997</v>
      </c>
      <c r="C9" s="3">
        <v>0.98160000000000003</v>
      </c>
      <c r="D9">
        <v>0.93700000000000006</v>
      </c>
      <c r="E9">
        <v>0.99099999999999999</v>
      </c>
      <c r="F9" s="3">
        <v>0.84799999999999998</v>
      </c>
      <c r="G9" s="3">
        <v>0.98939999999999995</v>
      </c>
      <c r="H9" s="3">
        <v>0.81369999999999998</v>
      </c>
      <c r="I9">
        <v>0.82750000000000001</v>
      </c>
    </row>
    <row r="10" spans="1:10">
      <c r="A10" t="s">
        <v>205</v>
      </c>
      <c r="B10" s="3">
        <v>0.9899</v>
      </c>
      <c r="C10" s="3">
        <v>0.97</v>
      </c>
      <c r="D10">
        <v>0.98970000000000002</v>
      </c>
      <c r="E10">
        <v>0.96220000000000006</v>
      </c>
      <c r="F10" s="3">
        <v>0.93169999999999997</v>
      </c>
      <c r="G10" s="3">
        <v>0.98429999999999995</v>
      </c>
      <c r="H10" s="3">
        <v>0.93920000000000003</v>
      </c>
      <c r="I10">
        <v>0.89910000000000001</v>
      </c>
    </row>
    <row r="11" spans="1:10">
      <c r="A11" t="s">
        <v>53</v>
      </c>
      <c r="B11" s="3">
        <v>0.99790000000000001</v>
      </c>
      <c r="C11" s="3">
        <v>0.91579999999999995</v>
      </c>
      <c r="D11">
        <v>0.93700000000000006</v>
      </c>
      <c r="E11">
        <v>0.90969999999999995</v>
      </c>
      <c r="F11" s="3">
        <v>0.88580000000000003</v>
      </c>
      <c r="G11" s="3">
        <v>0.97150000000000003</v>
      </c>
      <c r="H11" s="3">
        <v>0.85389999999999999</v>
      </c>
      <c r="I11">
        <v>0.88039999999999996</v>
      </c>
    </row>
    <row r="12" spans="1:10">
      <c r="A12" t="s">
        <v>183</v>
      </c>
      <c r="B12" s="3">
        <v>0.99960000000000004</v>
      </c>
      <c r="C12" s="3">
        <v>0.92449999999999999</v>
      </c>
      <c r="D12">
        <v>0.98199999999999998</v>
      </c>
      <c r="E12">
        <v>0.91120000000000001</v>
      </c>
      <c r="F12" s="3">
        <v>0.87439999999999996</v>
      </c>
      <c r="G12" s="3">
        <v>0.98480000000000001</v>
      </c>
      <c r="H12" s="3">
        <v>0.76770000000000005</v>
      </c>
      <c r="I12">
        <v>0.81630000000000003</v>
      </c>
    </row>
    <row r="13" spans="1:10">
      <c r="A13" t="s">
        <v>106</v>
      </c>
      <c r="B13" s="3">
        <v>0.98919999999999997</v>
      </c>
      <c r="C13" s="3">
        <v>0.84950000000000003</v>
      </c>
      <c r="D13">
        <v>0.9667</v>
      </c>
      <c r="E13">
        <v>0.82950000000000002</v>
      </c>
      <c r="F13" s="3">
        <v>0.79449999999999998</v>
      </c>
      <c r="G13" s="3">
        <v>0.9738</v>
      </c>
      <c r="H13" s="3">
        <v>0.70420000000000005</v>
      </c>
      <c r="I13">
        <v>0.71030000000000004</v>
      </c>
    </row>
    <row r="14" spans="1:10">
      <c r="A14" t="s">
        <v>111</v>
      </c>
      <c r="B14" s="3">
        <v>0.99539999999999995</v>
      </c>
      <c r="C14" s="3">
        <v>0.94889999999999997</v>
      </c>
      <c r="D14">
        <v>0.89070000000000005</v>
      </c>
      <c r="E14">
        <v>0.95950000000000002</v>
      </c>
      <c r="F14" s="3">
        <v>0.79900000000000004</v>
      </c>
      <c r="G14" s="3">
        <v>0.97150000000000003</v>
      </c>
      <c r="H14" s="3">
        <v>0.77059999999999995</v>
      </c>
      <c r="I14">
        <v>0.85729999999999995</v>
      </c>
    </row>
    <row r="15" spans="1:10">
      <c r="A15" t="s">
        <v>171</v>
      </c>
      <c r="B15" s="3">
        <v>0.99760000000000004</v>
      </c>
      <c r="C15" s="3">
        <v>0.95289999999999997</v>
      </c>
      <c r="D15">
        <v>0.95709999999999995</v>
      </c>
      <c r="E15">
        <v>0.94669999999999999</v>
      </c>
      <c r="F15" s="3">
        <v>0.96650000000000003</v>
      </c>
      <c r="G15" s="3">
        <v>0.99199999999999999</v>
      </c>
      <c r="H15" s="3">
        <v>0.98860000000000003</v>
      </c>
      <c r="I15">
        <v>0.97660000000000002</v>
      </c>
    </row>
    <row r="16" spans="1:10">
      <c r="A16" t="s">
        <v>82</v>
      </c>
      <c r="B16" s="3">
        <v>1</v>
      </c>
      <c r="C16" s="3">
        <v>0.97970000000000002</v>
      </c>
      <c r="D16">
        <v>0.95679999999999998</v>
      </c>
      <c r="E16">
        <v>1</v>
      </c>
      <c r="F16" s="3">
        <v>0.97430000000000005</v>
      </c>
      <c r="G16" s="3">
        <v>0.99960000000000004</v>
      </c>
      <c r="H16" s="3">
        <v>0.98480000000000001</v>
      </c>
      <c r="I16">
        <v>0.95960000000000001</v>
      </c>
    </row>
    <row r="17" spans="1:9">
      <c r="A17" t="s">
        <v>77</v>
      </c>
      <c r="B17" s="3">
        <v>0.99970000000000003</v>
      </c>
      <c r="C17" s="3">
        <v>0.92889999999999995</v>
      </c>
      <c r="D17">
        <v>0.85450000000000004</v>
      </c>
      <c r="E17">
        <v>0.96709999999999996</v>
      </c>
      <c r="F17" s="3">
        <v>0.90149999999999997</v>
      </c>
      <c r="G17" s="3">
        <v>0.99390000000000001</v>
      </c>
      <c r="H17" s="3">
        <v>0.85060000000000002</v>
      </c>
      <c r="I17">
        <v>0.86160000000000003</v>
      </c>
    </row>
    <row r="18" spans="1:9">
      <c r="A18" t="s">
        <v>84</v>
      </c>
      <c r="B18" s="3">
        <v>0.9829</v>
      </c>
      <c r="C18" s="3">
        <v>0.9163</v>
      </c>
      <c r="D18">
        <v>0.92830000000000001</v>
      </c>
      <c r="E18">
        <v>0.90559999999999996</v>
      </c>
      <c r="F18" s="3">
        <v>0.83979999999999999</v>
      </c>
      <c r="G18" s="3">
        <v>0.97350000000000003</v>
      </c>
      <c r="H18" s="3">
        <v>0.89559999999999995</v>
      </c>
      <c r="I18">
        <v>0.84219999999999995</v>
      </c>
    </row>
    <row r="19" spans="1:9">
      <c r="A19" t="s">
        <v>75</v>
      </c>
      <c r="B19" s="3" t="s">
        <v>232</v>
      </c>
      <c r="C19" s="3" t="s">
        <v>232</v>
      </c>
      <c r="D19" t="s">
        <v>232</v>
      </c>
      <c r="E19" t="s">
        <v>232</v>
      </c>
      <c r="F19" s="3" t="s">
        <v>232</v>
      </c>
      <c r="G19" s="3" t="s">
        <v>232</v>
      </c>
      <c r="H19" s="3" t="s">
        <v>232</v>
      </c>
      <c r="I19" t="s">
        <v>232</v>
      </c>
    </row>
    <row r="20" spans="1:9">
      <c r="A20" t="s">
        <v>26</v>
      </c>
      <c r="B20" s="3">
        <v>0.98240000000000005</v>
      </c>
      <c r="C20" s="3">
        <v>0.9718</v>
      </c>
      <c r="D20">
        <v>0.97270000000000001</v>
      </c>
      <c r="E20">
        <v>0.97270000000000001</v>
      </c>
      <c r="F20" s="3">
        <v>0.91900000000000004</v>
      </c>
      <c r="G20" s="3">
        <v>0.97140000000000004</v>
      </c>
      <c r="H20" s="3">
        <v>0.83709999999999996</v>
      </c>
      <c r="I20">
        <v>0.89170000000000005</v>
      </c>
    </row>
    <row r="21" spans="1:9">
      <c r="A21" t="s">
        <v>16</v>
      </c>
      <c r="B21" s="3">
        <v>0.97989999999999999</v>
      </c>
      <c r="C21" s="3">
        <v>0.91159999999999997</v>
      </c>
      <c r="D21">
        <v>0.86399999999999999</v>
      </c>
      <c r="E21">
        <v>0.92259999999999998</v>
      </c>
      <c r="F21" s="3">
        <v>0.86170000000000002</v>
      </c>
      <c r="G21" s="3">
        <v>0.96109999999999995</v>
      </c>
      <c r="H21" s="3">
        <v>0.76380000000000003</v>
      </c>
      <c r="I21">
        <v>0.83950000000000002</v>
      </c>
    </row>
    <row r="22" spans="1:9">
      <c r="A22" t="s">
        <v>58</v>
      </c>
      <c r="B22" s="3">
        <v>0.98209999999999997</v>
      </c>
      <c r="C22" s="3">
        <v>0.92910000000000004</v>
      </c>
      <c r="D22">
        <v>0.93899999999999995</v>
      </c>
      <c r="E22">
        <v>0.92820000000000003</v>
      </c>
      <c r="F22" s="3">
        <v>0.81179999999999997</v>
      </c>
      <c r="G22" s="3">
        <v>0.97419999999999995</v>
      </c>
      <c r="H22" s="3">
        <v>0.70820000000000005</v>
      </c>
      <c r="I22">
        <v>0.72289999999999999</v>
      </c>
    </row>
    <row r="23" spans="1:9">
      <c r="A23" t="s">
        <v>227</v>
      </c>
      <c r="B23" s="3" t="s">
        <v>232</v>
      </c>
      <c r="C23" s="3" t="s">
        <v>232</v>
      </c>
      <c r="D23" t="s">
        <v>232</v>
      </c>
      <c r="E23" t="s">
        <v>232</v>
      </c>
      <c r="F23" s="3" t="s">
        <v>232</v>
      </c>
      <c r="G23" s="3" t="s">
        <v>232</v>
      </c>
      <c r="H23" s="3" t="s">
        <v>232</v>
      </c>
      <c r="I23" t="s">
        <v>232</v>
      </c>
    </row>
    <row r="24" spans="1:9">
      <c r="A24" t="s">
        <v>165</v>
      </c>
      <c r="B24" s="3">
        <v>0.98440000000000005</v>
      </c>
      <c r="C24" s="3">
        <v>0.87029999999999996</v>
      </c>
      <c r="D24">
        <v>0.89800000000000002</v>
      </c>
      <c r="E24">
        <v>0.86250000000000004</v>
      </c>
      <c r="F24" s="3">
        <v>0.70440000000000003</v>
      </c>
      <c r="G24" s="3">
        <v>0.89939999999999998</v>
      </c>
      <c r="H24" s="3">
        <v>0.63200000000000001</v>
      </c>
      <c r="I24">
        <v>0.70760000000000001</v>
      </c>
    </row>
    <row r="25" spans="1:9">
      <c r="A25" t="s">
        <v>172</v>
      </c>
      <c r="B25" s="3">
        <v>0.99519999999999997</v>
      </c>
      <c r="C25" s="3">
        <v>0.93779999999999997</v>
      </c>
      <c r="D25">
        <v>0.93079999999999996</v>
      </c>
      <c r="E25">
        <v>0.93840000000000001</v>
      </c>
      <c r="F25" s="3">
        <v>0.85209999999999997</v>
      </c>
      <c r="G25" s="3">
        <v>0.96250000000000002</v>
      </c>
      <c r="H25" s="3">
        <v>0.7056</v>
      </c>
      <c r="I25">
        <v>0.71909999999999996</v>
      </c>
    </row>
    <row r="26" spans="1:9">
      <c r="A26" t="s">
        <v>128</v>
      </c>
      <c r="B26" s="3" t="s">
        <v>232</v>
      </c>
      <c r="C26" s="3" t="s">
        <v>232</v>
      </c>
      <c r="D26" t="s">
        <v>232</v>
      </c>
      <c r="E26" t="s">
        <v>232</v>
      </c>
      <c r="F26" s="3" t="s">
        <v>232</v>
      </c>
      <c r="G26" s="3" t="s">
        <v>232</v>
      </c>
      <c r="H26" s="3" t="s">
        <v>232</v>
      </c>
      <c r="I26" t="s">
        <v>232</v>
      </c>
    </row>
    <row r="27" spans="1:9">
      <c r="A27" t="s">
        <v>62</v>
      </c>
      <c r="B27" s="3">
        <v>0.99080000000000001</v>
      </c>
      <c r="C27" s="3">
        <v>0.91339999999999999</v>
      </c>
      <c r="D27">
        <v>0.95499999999999996</v>
      </c>
      <c r="E27">
        <v>0.90400000000000003</v>
      </c>
      <c r="F27" s="3">
        <v>0.92679999999999996</v>
      </c>
      <c r="G27" s="3">
        <v>0.98780000000000001</v>
      </c>
      <c r="H27" s="3">
        <v>0.82399999999999995</v>
      </c>
      <c r="I27">
        <v>0.85940000000000005</v>
      </c>
    </row>
    <row r="28" spans="1:9">
      <c r="A28" t="s">
        <v>24</v>
      </c>
      <c r="B28" s="3" t="s">
        <v>232</v>
      </c>
      <c r="C28" s="3" t="s">
        <v>232</v>
      </c>
      <c r="D28" t="s">
        <v>232</v>
      </c>
      <c r="E28" t="s">
        <v>232</v>
      </c>
      <c r="F28" s="3" t="s">
        <v>232</v>
      </c>
      <c r="G28" s="3" t="s">
        <v>232</v>
      </c>
      <c r="H28" s="3" t="s">
        <v>232</v>
      </c>
      <c r="I28" t="s">
        <v>232</v>
      </c>
    </row>
    <row r="29" spans="1:9">
      <c r="A29" t="s">
        <v>98</v>
      </c>
      <c r="B29" s="3">
        <v>0.98309999999999997</v>
      </c>
      <c r="C29" s="3">
        <v>0.92159999999999997</v>
      </c>
      <c r="D29">
        <v>0.94810000000000005</v>
      </c>
      <c r="E29">
        <v>0.9173</v>
      </c>
      <c r="F29" s="3">
        <v>0.8175</v>
      </c>
      <c r="G29" s="3">
        <v>0.95850000000000002</v>
      </c>
      <c r="H29" s="3">
        <v>0.80620000000000003</v>
      </c>
      <c r="I29">
        <v>0.78839999999999999</v>
      </c>
    </row>
    <row r="30" spans="1:9">
      <c r="A30" t="s">
        <v>102</v>
      </c>
      <c r="B30" s="3">
        <v>0.99850000000000005</v>
      </c>
      <c r="C30" s="3">
        <v>0.96220000000000006</v>
      </c>
      <c r="D30">
        <v>0.94020000000000004</v>
      </c>
      <c r="E30">
        <v>0.98229999999999995</v>
      </c>
      <c r="F30" s="3">
        <v>0.94299999999999995</v>
      </c>
      <c r="G30" s="3">
        <v>0.99070000000000003</v>
      </c>
      <c r="H30" s="3">
        <v>0.98180000000000001</v>
      </c>
      <c r="I30">
        <v>0.9587</v>
      </c>
    </row>
    <row r="31" spans="1:9">
      <c r="A31" t="s">
        <v>104</v>
      </c>
      <c r="B31" s="3" t="s">
        <v>232</v>
      </c>
      <c r="C31" s="3" t="s">
        <v>232</v>
      </c>
      <c r="D31" t="s">
        <v>232</v>
      </c>
      <c r="E31" t="s">
        <v>232</v>
      </c>
      <c r="F31" s="3" t="s">
        <v>232</v>
      </c>
      <c r="G31" s="3" t="s">
        <v>232</v>
      </c>
      <c r="H31" s="3" t="s">
        <v>232</v>
      </c>
      <c r="I31" t="s">
        <v>232</v>
      </c>
    </row>
    <row r="32" spans="1:9">
      <c r="A32" t="s">
        <v>208</v>
      </c>
      <c r="B32" s="3">
        <v>0.99709999999999999</v>
      </c>
      <c r="C32" s="3">
        <v>0.94420000000000004</v>
      </c>
      <c r="D32">
        <v>0.89370000000000005</v>
      </c>
      <c r="E32">
        <v>0.97699999999999998</v>
      </c>
      <c r="F32" s="3">
        <v>0.95879999999999999</v>
      </c>
      <c r="G32" s="3">
        <v>0.98060000000000003</v>
      </c>
      <c r="H32" s="3">
        <v>0.94079999999999997</v>
      </c>
      <c r="I32">
        <v>0.93069999999999997</v>
      </c>
    </row>
    <row r="33" spans="1:9">
      <c r="A33" t="s">
        <v>213</v>
      </c>
      <c r="B33" s="3">
        <v>0.99739999999999995</v>
      </c>
      <c r="C33" s="3">
        <v>0.9486</v>
      </c>
      <c r="D33">
        <v>0.93300000000000005</v>
      </c>
      <c r="E33">
        <v>0.95750000000000002</v>
      </c>
      <c r="F33" s="3">
        <v>0.86450000000000005</v>
      </c>
      <c r="G33" s="3">
        <v>0.95599999999999996</v>
      </c>
      <c r="H33" s="3">
        <v>0.85429999999999995</v>
      </c>
      <c r="I33">
        <v>0.84709999999999996</v>
      </c>
    </row>
    <row r="34" spans="1:9">
      <c r="A34" t="s">
        <v>20</v>
      </c>
      <c r="B34" s="3" t="s">
        <v>232</v>
      </c>
      <c r="C34" s="3" t="s">
        <v>232</v>
      </c>
      <c r="D34" t="s">
        <v>232</v>
      </c>
      <c r="E34" t="s">
        <v>232</v>
      </c>
      <c r="F34" s="3" t="s">
        <v>232</v>
      </c>
      <c r="G34" s="3" t="s">
        <v>232</v>
      </c>
      <c r="H34" s="3" t="s">
        <v>232</v>
      </c>
      <c r="I34" t="s">
        <v>232</v>
      </c>
    </row>
    <row r="35" spans="1:9">
      <c r="A35" t="s">
        <v>202</v>
      </c>
      <c r="B35" s="3">
        <v>0.99750000000000005</v>
      </c>
      <c r="C35" s="3">
        <v>0.9798</v>
      </c>
      <c r="D35">
        <v>0.96870000000000001</v>
      </c>
      <c r="E35">
        <v>0.9829</v>
      </c>
      <c r="F35" s="3">
        <v>0.93759999999999999</v>
      </c>
      <c r="G35" s="3">
        <v>0.99650000000000005</v>
      </c>
      <c r="H35" s="3">
        <v>0.94140000000000001</v>
      </c>
      <c r="I35">
        <v>0.94130000000000003</v>
      </c>
    </row>
    <row r="36" spans="1:9">
      <c r="A36" t="s">
        <v>8</v>
      </c>
      <c r="B36" s="3">
        <v>0.99919999999999998</v>
      </c>
      <c r="C36" s="3">
        <v>0.97629999999999995</v>
      </c>
      <c r="D36">
        <v>0.95699999999999996</v>
      </c>
      <c r="E36">
        <v>1</v>
      </c>
      <c r="F36" s="3">
        <v>0.92969999999999997</v>
      </c>
      <c r="G36" s="3">
        <v>0.91059999999999997</v>
      </c>
      <c r="H36" s="3">
        <v>0.91510000000000002</v>
      </c>
      <c r="I36">
        <v>0.90069999999999995</v>
      </c>
    </row>
    <row r="37" spans="1:9">
      <c r="A37" t="s">
        <v>85</v>
      </c>
      <c r="B37" s="3">
        <v>0.99250000000000005</v>
      </c>
      <c r="C37" s="3">
        <v>0.91869999999999996</v>
      </c>
      <c r="D37">
        <v>0.9889</v>
      </c>
      <c r="E37">
        <v>0.89939999999999998</v>
      </c>
      <c r="F37" s="3">
        <v>0.87970000000000004</v>
      </c>
      <c r="G37" s="3">
        <v>0.97689999999999999</v>
      </c>
      <c r="H37" s="3">
        <v>0.84470000000000001</v>
      </c>
      <c r="I37">
        <v>0.87</v>
      </c>
    </row>
    <row r="38" spans="1:9">
      <c r="A38" t="s">
        <v>39</v>
      </c>
      <c r="B38" s="3" t="s">
        <v>232</v>
      </c>
      <c r="C38" s="3" t="s">
        <v>232</v>
      </c>
      <c r="D38" t="s">
        <v>232</v>
      </c>
      <c r="E38" t="s">
        <v>232</v>
      </c>
      <c r="F38" s="3" t="s">
        <v>232</v>
      </c>
      <c r="G38" s="3" t="s">
        <v>232</v>
      </c>
      <c r="H38" s="3" t="s">
        <v>232</v>
      </c>
      <c r="I38" t="s">
        <v>232</v>
      </c>
    </row>
    <row r="39" spans="1:9">
      <c r="A39" t="s">
        <v>3</v>
      </c>
      <c r="B39" s="3">
        <v>1</v>
      </c>
      <c r="C39" s="3">
        <v>0.7984</v>
      </c>
      <c r="D39">
        <v>0.62880000000000003</v>
      </c>
      <c r="E39">
        <v>0.97619999999999996</v>
      </c>
      <c r="F39" s="3">
        <v>0.97270000000000001</v>
      </c>
      <c r="G39" s="3">
        <v>1</v>
      </c>
      <c r="H39" s="3">
        <v>0.94299999999999995</v>
      </c>
      <c r="I39">
        <v>0.90580000000000005</v>
      </c>
    </row>
    <row r="40" spans="1:9">
      <c r="A40" t="s">
        <v>107</v>
      </c>
      <c r="B40" s="3">
        <v>0.99380000000000002</v>
      </c>
      <c r="C40" s="3">
        <v>0.92930000000000001</v>
      </c>
      <c r="D40">
        <v>0.90680000000000005</v>
      </c>
      <c r="E40">
        <v>0.93720000000000003</v>
      </c>
      <c r="F40" s="3">
        <v>0.82989999999999997</v>
      </c>
      <c r="G40" s="3">
        <v>0.96940000000000004</v>
      </c>
      <c r="H40" s="3">
        <v>0.75139999999999996</v>
      </c>
      <c r="I40">
        <v>0.79679999999999995</v>
      </c>
    </row>
    <row r="41" spans="1:9">
      <c r="A41" t="s">
        <v>149</v>
      </c>
      <c r="B41" s="3">
        <v>0.97909999999999997</v>
      </c>
      <c r="C41" s="3">
        <v>0.90390000000000004</v>
      </c>
      <c r="D41">
        <v>0.86060000000000003</v>
      </c>
      <c r="E41">
        <v>0.94789999999999996</v>
      </c>
      <c r="F41" s="3">
        <v>0.79190000000000005</v>
      </c>
      <c r="G41" s="3">
        <v>0.90280000000000005</v>
      </c>
      <c r="H41" s="3">
        <v>0.72970000000000002</v>
      </c>
      <c r="I41">
        <v>0.73180000000000001</v>
      </c>
    </row>
    <row r="42" spans="1:9">
      <c r="A42" t="s">
        <v>5</v>
      </c>
      <c r="B42" s="3">
        <v>0.99729999999999996</v>
      </c>
      <c r="C42" s="3">
        <v>0.91769999999999996</v>
      </c>
      <c r="D42">
        <v>0.96689999999999998</v>
      </c>
      <c r="E42">
        <v>0.90580000000000005</v>
      </c>
      <c r="F42" s="3">
        <v>0.80010000000000003</v>
      </c>
      <c r="G42" s="3">
        <v>0.98440000000000005</v>
      </c>
      <c r="H42" s="3">
        <v>0.76129999999999998</v>
      </c>
      <c r="I42">
        <v>0.80230000000000001</v>
      </c>
    </row>
    <row r="43" spans="1:9">
      <c r="A43" t="s">
        <v>12</v>
      </c>
      <c r="B43" s="3">
        <v>0.99450000000000005</v>
      </c>
      <c r="C43" s="3">
        <v>0.97450000000000003</v>
      </c>
      <c r="D43">
        <v>0.97089999999999999</v>
      </c>
      <c r="E43">
        <v>0.97740000000000005</v>
      </c>
      <c r="F43" s="3">
        <v>0.85319999999999996</v>
      </c>
      <c r="G43" s="3">
        <v>0.98540000000000005</v>
      </c>
      <c r="H43" s="3">
        <v>0.78559999999999997</v>
      </c>
      <c r="I43">
        <v>0.80659999999999998</v>
      </c>
    </row>
    <row r="44" spans="1:9">
      <c r="A44" t="s">
        <v>72</v>
      </c>
      <c r="B44" s="3">
        <v>0.98299999999999998</v>
      </c>
      <c r="C44" s="3">
        <v>0.92269999999999996</v>
      </c>
      <c r="D44">
        <v>0.8075</v>
      </c>
      <c r="E44">
        <v>0.97089999999999999</v>
      </c>
      <c r="F44" s="3">
        <v>0.92730000000000001</v>
      </c>
      <c r="G44" s="3">
        <v>0.94120000000000004</v>
      </c>
      <c r="H44" s="3">
        <v>0.90810000000000002</v>
      </c>
      <c r="I44">
        <v>0.82899999999999996</v>
      </c>
    </row>
    <row r="45" spans="1:9">
      <c r="A45" t="s">
        <v>193</v>
      </c>
      <c r="B45" s="3">
        <v>0.99299999999999999</v>
      </c>
      <c r="C45" s="3">
        <v>0.98599999999999999</v>
      </c>
      <c r="D45">
        <v>0.9778</v>
      </c>
      <c r="E45">
        <v>0.98819999999999997</v>
      </c>
      <c r="F45" s="3">
        <v>0.90920000000000001</v>
      </c>
      <c r="G45" s="3">
        <v>0.96319999999999995</v>
      </c>
      <c r="H45" s="3">
        <v>0.93220000000000003</v>
      </c>
      <c r="I45">
        <v>0.95540000000000003</v>
      </c>
    </row>
    <row r="46" spans="1:9">
      <c r="A46" t="s">
        <v>41</v>
      </c>
      <c r="B46" s="3">
        <v>0.92459999999999998</v>
      </c>
      <c r="C46" s="3">
        <v>0.87929999999999997</v>
      </c>
      <c r="D46">
        <v>0.83030000000000004</v>
      </c>
      <c r="E46">
        <v>0.89270000000000005</v>
      </c>
      <c r="F46" s="3">
        <v>0.77300000000000002</v>
      </c>
      <c r="G46" s="3">
        <v>0.92110000000000003</v>
      </c>
      <c r="H46" s="3">
        <v>0.72240000000000004</v>
      </c>
      <c r="I46">
        <v>0.75480000000000003</v>
      </c>
    </row>
    <row r="47" spans="1:9">
      <c r="A47" t="s">
        <v>152</v>
      </c>
      <c r="B47" s="3">
        <v>0.99580000000000002</v>
      </c>
      <c r="C47" s="3">
        <v>0.90900000000000003</v>
      </c>
      <c r="D47">
        <v>0.92959999999999998</v>
      </c>
      <c r="E47">
        <v>0.90380000000000005</v>
      </c>
      <c r="F47" s="3">
        <v>0.81030000000000002</v>
      </c>
      <c r="G47" s="3">
        <v>0.97140000000000004</v>
      </c>
      <c r="H47" s="3">
        <v>0.76770000000000005</v>
      </c>
      <c r="I47">
        <v>0.82030000000000003</v>
      </c>
    </row>
    <row r="48" spans="1:9">
      <c r="A48" t="s">
        <v>88</v>
      </c>
      <c r="B48" s="3">
        <v>0.99560000000000004</v>
      </c>
      <c r="C48" s="3">
        <v>0.93120000000000003</v>
      </c>
      <c r="D48">
        <v>0.87319999999999998</v>
      </c>
      <c r="E48">
        <v>0.94440000000000002</v>
      </c>
      <c r="F48" s="3">
        <v>0.88939999999999997</v>
      </c>
      <c r="G48" s="3">
        <v>0.96689999999999998</v>
      </c>
      <c r="H48" s="3">
        <v>0.75270000000000004</v>
      </c>
      <c r="I48">
        <v>0.78690000000000004</v>
      </c>
    </row>
    <row r="49" spans="1:9">
      <c r="A49" t="s">
        <v>91</v>
      </c>
      <c r="B49" s="3">
        <v>0.9879</v>
      </c>
      <c r="C49" s="3">
        <v>0.89790000000000003</v>
      </c>
      <c r="D49">
        <v>0.8196</v>
      </c>
      <c r="E49">
        <v>0.98009999999999997</v>
      </c>
      <c r="F49" s="3">
        <v>0.93899999999999995</v>
      </c>
      <c r="G49" s="3">
        <v>0.98470000000000002</v>
      </c>
      <c r="H49" s="3">
        <v>0.93240000000000001</v>
      </c>
      <c r="I49">
        <v>0.89849999999999997</v>
      </c>
    </row>
    <row r="50" spans="1:9">
      <c r="A50" t="s">
        <v>90</v>
      </c>
      <c r="B50" s="3">
        <v>0.95809999999999995</v>
      </c>
      <c r="C50" s="3">
        <v>0.872</v>
      </c>
      <c r="D50">
        <v>0.83660000000000001</v>
      </c>
      <c r="E50">
        <v>0.90949999999999998</v>
      </c>
      <c r="F50" s="3">
        <v>0.91120000000000001</v>
      </c>
      <c r="G50" s="3">
        <v>0.95589999999999997</v>
      </c>
      <c r="H50" s="3">
        <v>0.92930000000000001</v>
      </c>
      <c r="I50">
        <v>0.8175</v>
      </c>
    </row>
    <row r="51" spans="1:9">
      <c r="A51" t="s">
        <v>151</v>
      </c>
      <c r="B51" s="3">
        <v>0.98089999999999999</v>
      </c>
      <c r="C51" s="3">
        <v>0.93389999999999995</v>
      </c>
      <c r="D51">
        <v>0.88739999999999997</v>
      </c>
      <c r="E51">
        <v>0.96</v>
      </c>
      <c r="F51" s="3">
        <v>0.95950000000000002</v>
      </c>
      <c r="G51" s="3">
        <v>0.94599999999999995</v>
      </c>
      <c r="H51" s="3">
        <v>0.91739999999999999</v>
      </c>
      <c r="I51">
        <v>0.92830000000000001</v>
      </c>
    </row>
    <row r="52" spans="1:9">
      <c r="A52" t="s">
        <v>56</v>
      </c>
      <c r="B52" s="3">
        <v>0.98640000000000005</v>
      </c>
      <c r="C52" s="3">
        <v>0.90700000000000003</v>
      </c>
      <c r="D52">
        <v>0.93520000000000003</v>
      </c>
      <c r="E52">
        <v>0.90139999999999998</v>
      </c>
      <c r="F52" s="3">
        <v>0.86919999999999997</v>
      </c>
      <c r="G52" s="3">
        <v>0.98670000000000002</v>
      </c>
      <c r="H52" s="3">
        <v>0.75149999999999995</v>
      </c>
      <c r="I52">
        <v>0.77580000000000005</v>
      </c>
    </row>
    <row r="53" spans="1:9">
      <c r="A53" t="s">
        <v>175</v>
      </c>
      <c r="B53" s="3">
        <v>0.99760000000000004</v>
      </c>
      <c r="C53" s="3">
        <v>0.94289999999999996</v>
      </c>
      <c r="D53">
        <v>0.97040000000000004</v>
      </c>
      <c r="E53">
        <v>0.93379999999999996</v>
      </c>
      <c r="F53" s="3">
        <v>0.8639</v>
      </c>
      <c r="G53" s="3">
        <v>0.99690000000000001</v>
      </c>
      <c r="H53" s="3">
        <v>0.79559999999999997</v>
      </c>
      <c r="I53">
        <v>0.81910000000000005</v>
      </c>
    </row>
    <row r="54" spans="1:9">
      <c r="A54" t="s">
        <v>177</v>
      </c>
      <c r="B54" s="3">
        <v>0.97599999999999998</v>
      </c>
      <c r="C54" s="3">
        <v>0.91390000000000005</v>
      </c>
      <c r="D54">
        <v>0.84209999999999996</v>
      </c>
      <c r="E54">
        <v>0.9637</v>
      </c>
      <c r="F54" s="3">
        <v>0.87670000000000003</v>
      </c>
      <c r="G54" s="3">
        <v>0.95499999999999996</v>
      </c>
      <c r="H54" s="3">
        <v>0.89700000000000002</v>
      </c>
      <c r="I54">
        <v>0.85770000000000002</v>
      </c>
    </row>
    <row r="55" spans="1:9">
      <c r="A55" t="s">
        <v>83</v>
      </c>
      <c r="B55" s="3">
        <v>0.97609999999999997</v>
      </c>
      <c r="C55" s="3">
        <v>0.87029999999999996</v>
      </c>
      <c r="D55">
        <v>0.75180000000000002</v>
      </c>
      <c r="E55">
        <v>0.98080000000000001</v>
      </c>
      <c r="F55" s="3">
        <v>0.86499999999999999</v>
      </c>
      <c r="G55" s="3">
        <v>0.91900000000000004</v>
      </c>
      <c r="H55" s="3">
        <v>0.81610000000000005</v>
      </c>
      <c r="I55">
        <v>0.80559999999999998</v>
      </c>
    </row>
    <row r="56" spans="1:9">
      <c r="A56" t="s">
        <v>118</v>
      </c>
      <c r="B56" s="3">
        <v>0.99629999999999996</v>
      </c>
      <c r="C56" s="3">
        <v>0.91849999999999998</v>
      </c>
      <c r="D56">
        <v>0.96579999999999999</v>
      </c>
      <c r="E56">
        <v>0.9073</v>
      </c>
      <c r="F56" s="3">
        <v>0.82499999999999996</v>
      </c>
      <c r="G56" s="3">
        <v>0.98570000000000002</v>
      </c>
      <c r="H56" s="3">
        <v>0.75560000000000005</v>
      </c>
      <c r="I56">
        <v>0.79320000000000002</v>
      </c>
    </row>
    <row r="57" spans="1:9">
      <c r="A57" t="s">
        <v>4</v>
      </c>
      <c r="B57" s="3">
        <v>0.99339999999999995</v>
      </c>
      <c r="C57" s="3">
        <v>0.96430000000000005</v>
      </c>
      <c r="D57">
        <v>0.93420000000000003</v>
      </c>
      <c r="E57">
        <v>0.98229999999999995</v>
      </c>
      <c r="F57" s="3">
        <v>0.86360000000000003</v>
      </c>
      <c r="G57" s="3">
        <v>0.95369999999999999</v>
      </c>
      <c r="H57" s="3">
        <v>0.87970000000000004</v>
      </c>
      <c r="I57">
        <v>0.89259999999999995</v>
      </c>
    </row>
    <row r="58" spans="1:9">
      <c r="A58" t="s">
        <v>154</v>
      </c>
      <c r="B58" s="3">
        <v>0.98670000000000002</v>
      </c>
      <c r="C58" s="3">
        <v>0.92310000000000003</v>
      </c>
      <c r="D58">
        <v>0.9264</v>
      </c>
      <c r="E58">
        <v>0.92290000000000005</v>
      </c>
      <c r="F58" s="3">
        <v>0.78</v>
      </c>
      <c r="G58" s="3">
        <v>0.9677</v>
      </c>
      <c r="H58" s="3">
        <v>0.81589999999999996</v>
      </c>
      <c r="I58">
        <v>0.85709999999999997</v>
      </c>
    </row>
    <row r="59" spans="1:9">
      <c r="A59" t="s">
        <v>28</v>
      </c>
      <c r="B59" s="3">
        <v>0.9778</v>
      </c>
      <c r="C59" s="3">
        <v>0.85070000000000001</v>
      </c>
      <c r="D59">
        <v>0.93869999999999998</v>
      </c>
      <c r="E59">
        <v>0.82569999999999999</v>
      </c>
      <c r="F59" s="3">
        <v>0.86670000000000003</v>
      </c>
      <c r="G59" s="3">
        <v>0.92949999999999999</v>
      </c>
      <c r="H59" s="3">
        <v>0.86909999999999998</v>
      </c>
      <c r="I59">
        <v>0.85160000000000002</v>
      </c>
    </row>
    <row r="60" spans="1:9">
      <c r="A60" t="s">
        <v>211</v>
      </c>
      <c r="B60" s="3">
        <v>0.97019999999999995</v>
      </c>
      <c r="C60" s="3">
        <v>0.86909999999999998</v>
      </c>
      <c r="D60">
        <v>0.90849999999999997</v>
      </c>
      <c r="E60">
        <v>0.82220000000000004</v>
      </c>
      <c r="F60" s="3">
        <v>0.93179999999999996</v>
      </c>
      <c r="G60" s="3">
        <v>0.9093</v>
      </c>
      <c r="H60" s="3">
        <v>0.97399999999999998</v>
      </c>
      <c r="I60">
        <v>0.89659999999999995</v>
      </c>
    </row>
    <row r="61" spans="1:9">
      <c r="A61" t="s">
        <v>164</v>
      </c>
      <c r="B61" s="3">
        <v>0.98680000000000001</v>
      </c>
      <c r="C61" s="3">
        <v>0.9446</v>
      </c>
      <c r="D61">
        <v>0.9153</v>
      </c>
      <c r="E61">
        <v>0.95369999999999999</v>
      </c>
      <c r="F61" s="3">
        <v>0.83860000000000001</v>
      </c>
      <c r="G61" s="3">
        <v>0.99380000000000002</v>
      </c>
      <c r="H61" s="3">
        <v>0.747</v>
      </c>
      <c r="I61">
        <v>0.79369999999999996</v>
      </c>
    </row>
    <row r="62" spans="1:9">
      <c r="A62" t="s">
        <v>210</v>
      </c>
      <c r="B62" s="3">
        <v>0.97340000000000004</v>
      </c>
      <c r="C62" s="3">
        <v>0.82740000000000002</v>
      </c>
      <c r="D62">
        <v>0.82679999999999998</v>
      </c>
      <c r="E62">
        <v>0.82879999999999998</v>
      </c>
      <c r="F62" s="3">
        <v>0.74129999999999996</v>
      </c>
      <c r="G62" s="3">
        <v>0.91479999999999995</v>
      </c>
      <c r="H62" s="3">
        <v>0.68689999999999996</v>
      </c>
      <c r="I62">
        <v>0.70430000000000004</v>
      </c>
    </row>
    <row r="63" spans="1:9">
      <c r="A63" t="s">
        <v>159</v>
      </c>
      <c r="B63" s="3" t="s">
        <v>232</v>
      </c>
      <c r="C63" s="3" t="s">
        <v>232</v>
      </c>
      <c r="D63" t="s">
        <v>232</v>
      </c>
      <c r="E63" t="s">
        <v>232</v>
      </c>
      <c r="F63" s="3" t="s">
        <v>232</v>
      </c>
      <c r="G63" s="3" t="s">
        <v>232</v>
      </c>
      <c r="H63" s="3" t="s">
        <v>232</v>
      </c>
      <c r="I63" t="s">
        <v>232</v>
      </c>
    </row>
    <row r="64" spans="1:9">
      <c r="A64" t="s">
        <v>42</v>
      </c>
      <c r="B64" s="3">
        <v>0.99960000000000004</v>
      </c>
      <c r="C64" s="3">
        <v>0.99609999999999999</v>
      </c>
      <c r="D64">
        <v>0.98370000000000002</v>
      </c>
      <c r="E64">
        <v>1</v>
      </c>
      <c r="F64" s="3">
        <v>0.9839</v>
      </c>
      <c r="G64" s="3">
        <v>0.99709999999999999</v>
      </c>
      <c r="H64" s="3">
        <v>0.97589999999999999</v>
      </c>
      <c r="I64">
        <v>0.96789999999999998</v>
      </c>
    </row>
    <row r="65" spans="1:9">
      <c r="A65" t="s">
        <v>70</v>
      </c>
      <c r="B65" s="3">
        <v>0.98970000000000002</v>
      </c>
      <c r="C65" s="3">
        <v>0.92390000000000005</v>
      </c>
      <c r="D65">
        <v>0.81479999999999997</v>
      </c>
      <c r="E65">
        <v>0.96579999999999999</v>
      </c>
      <c r="F65" s="3">
        <v>0.81169999999999998</v>
      </c>
      <c r="G65" s="3">
        <v>0.97419999999999995</v>
      </c>
      <c r="H65" s="3">
        <v>0.89339999999999997</v>
      </c>
      <c r="I65">
        <v>0.90129999999999999</v>
      </c>
    </row>
    <row r="66" spans="1:9">
      <c r="A66" t="s">
        <v>136</v>
      </c>
      <c r="B66" s="3">
        <v>0.94289999999999996</v>
      </c>
      <c r="C66" s="3">
        <v>0.83989999999999998</v>
      </c>
      <c r="D66">
        <v>0.77510000000000001</v>
      </c>
      <c r="E66">
        <v>0.85680000000000001</v>
      </c>
      <c r="F66" s="3">
        <v>0.74150000000000005</v>
      </c>
      <c r="G66" s="3">
        <v>0.9375</v>
      </c>
      <c r="H66" s="3">
        <v>0.6835</v>
      </c>
      <c r="I66">
        <v>0.68799999999999994</v>
      </c>
    </row>
    <row r="67" spans="1:9">
      <c r="A67" t="s">
        <v>198</v>
      </c>
      <c r="B67" s="3">
        <v>0.98460000000000003</v>
      </c>
      <c r="C67" s="3">
        <v>0.92569999999999997</v>
      </c>
      <c r="D67">
        <v>0.9093</v>
      </c>
      <c r="E67">
        <v>0.92810000000000004</v>
      </c>
      <c r="F67" s="3">
        <v>0.93089999999999995</v>
      </c>
      <c r="G67" s="3">
        <v>0.96709999999999996</v>
      </c>
      <c r="H67" s="3">
        <v>0</v>
      </c>
      <c r="I67">
        <v>0.93420000000000003</v>
      </c>
    </row>
    <row r="68" spans="1:9">
      <c r="A68" t="s">
        <v>134</v>
      </c>
      <c r="B68" s="3">
        <v>0.94089999999999996</v>
      </c>
      <c r="C68" s="3">
        <v>0.89159999999999995</v>
      </c>
      <c r="D68">
        <v>0.92500000000000004</v>
      </c>
      <c r="E68">
        <v>0.88460000000000005</v>
      </c>
      <c r="F68" s="3">
        <v>0.76939999999999997</v>
      </c>
      <c r="G68" s="3">
        <v>0.92300000000000004</v>
      </c>
      <c r="H68" s="3">
        <v>0.74919999999999998</v>
      </c>
      <c r="I68">
        <v>0.75390000000000001</v>
      </c>
    </row>
    <row r="69" spans="1:9">
      <c r="A69" t="s">
        <v>23</v>
      </c>
      <c r="B69" s="3">
        <v>0.99399999999999999</v>
      </c>
      <c r="C69" s="3">
        <v>0.86839999999999995</v>
      </c>
      <c r="D69">
        <v>0.88639999999999997</v>
      </c>
      <c r="E69">
        <v>0.8619</v>
      </c>
      <c r="F69" s="3">
        <v>0.93230000000000002</v>
      </c>
      <c r="G69" s="3">
        <v>0.97589999999999999</v>
      </c>
      <c r="H69" s="3">
        <v>0.85489999999999999</v>
      </c>
      <c r="I69">
        <v>0.84989999999999999</v>
      </c>
    </row>
    <row r="70" spans="1:9">
      <c r="A70" t="s">
        <v>191</v>
      </c>
      <c r="B70" s="3">
        <v>0.99560000000000004</v>
      </c>
      <c r="C70" s="3">
        <v>0.97089999999999999</v>
      </c>
      <c r="D70">
        <v>0.95930000000000004</v>
      </c>
      <c r="E70">
        <v>0.97430000000000005</v>
      </c>
      <c r="F70" s="3">
        <v>0.91059999999999997</v>
      </c>
      <c r="G70" s="3">
        <v>0.98880000000000001</v>
      </c>
      <c r="H70" s="3">
        <v>0.88629999999999998</v>
      </c>
      <c r="I70">
        <v>0.88759999999999994</v>
      </c>
    </row>
    <row r="71" spans="1:9">
      <c r="A71" t="s">
        <v>181</v>
      </c>
      <c r="B71" s="3">
        <v>0.9829</v>
      </c>
      <c r="C71" s="3">
        <v>0.85580000000000001</v>
      </c>
      <c r="D71">
        <v>0.85560000000000003</v>
      </c>
      <c r="E71">
        <v>0.85580000000000001</v>
      </c>
      <c r="F71" s="3">
        <v>0.81389999999999996</v>
      </c>
      <c r="G71" s="3">
        <v>0.94569999999999999</v>
      </c>
      <c r="H71" s="3">
        <v>0.65649999999999997</v>
      </c>
      <c r="I71">
        <v>0.69750000000000001</v>
      </c>
    </row>
    <row r="72" spans="1:9">
      <c r="A72" t="s">
        <v>48</v>
      </c>
      <c r="B72" s="3">
        <v>0.99270000000000003</v>
      </c>
      <c r="C72" s="3">
        <v>0.88570000000000004</v>
      </c>
      <c r="D72">
        <v>0.9012</v>
      </c>
      <c r="E72">
        <v>0.87629999999999997</v>
      </c>
      <c r="F72" s="3">
        <v>0.72689999999999999</v>
      </c>
      <c r="G72" s="3">
        <v>0.97560000000000002</v>
      </c>
      <c r="H72" s="3">
        <v>0.70760000000000001</v>
      </c>
      <c r="I72">
        <v>0.75009999999999999</v>
      </c>
    </row>
    <row r="73" spans="1:9">
      <c r="A73" t="s">
        <v>78</v>
      </c>
      <c r="B73" s="3" t="s">
        <v>232</v>
      </c>
      <c r="C73" s="3" t="s">
        <v>232</v>
      </c>
      <c r="D73" t="s">
        <v>232</v>
      </c>
      <c r="E73" t="s">
        <v>232</v>
      </c>
      <c r="F73" s="3" t="s">
        <v>232</v>
      </c>
      <c r="G73" s="3" t="s">
        <v>232</v>
      </c>
      <c r="H73" s="3" t="s">
        <v>232</v>
      </c>
      <c r="I73" t="s">
        <v>232</v>
      </c>
    </row>
    <row r="74" spans="1:9">
      <c r="A74" t="s">
        <v>120</v>
      </c>
      <c r="B74" s="3">
        <v>0.98719999999999997</v>
      </c>
      <c r="C74" s="3">
        <v>0.93799999999999994</v>
      </c>
      <c r="D74">
        <v>0.95</v>
      </c>
      <c r="E74">
        <v>0.92759999999999998</v>
      </c>
      <c r="F74" s="3">
        <v>0.87370000000000003</v>
      </c>
      <c r="G74" s="3">
        <v>0.99219999999999997</v>
      </c>
      <c r="H74" s="3">
        <v>0.83630000000000004</v>
      </c>
      <c r="I74">
        <v>0.86299999999999999</v>
      </c>
    </row>
    <row r="75" spans="1:9">
      <c r="A75" t="s">
        <v>119</v>
      </c>
      <c r="B75" s="3">
        <v>0.99419999999999997</v>
      </c>
      <c r="C75" s="3">
        <v>0.96740000000000004</v>
      </c>
      <c r="D75">
        <v>0.96330000000000005</v>
      </c>
      <c r="E75">
        <v>0.96799999999999997</v>
      </c>
      <c r="F75" s="3">
        <v>0.93830000000000002</v>
      </c>
      <c r="G75" s="3">
        <v>0.9899</v>
      </c>
      <c r="H75" s="3">
        <v>0.93569999999999998</v>
      </c>
      <c r="I75">
        <v>0.91149999999999998</v>
      </c>
    </row>
    <row r="76" spans="1:9">
      <c r="A76" t="s">
        <v>101</v>
      </c>
      <c r="B76" s="3" t="s">
        <v>232</v>
      </c>
      <c r="C76" s="3" t="s">
        <v>232</v>
      </c>
      <c r="D76" t="s">
        <v>232</v>
      </c>
      <c r="E76" t="s">
        <v>232</v>
      </c>
      <c r="F76" s="3" t="s">
        <v>232</v>
      </c>
      <c r="G76" s="3" t="s">
        <v>232</v>
      </c>
      <c r="H76" s="3" t="s">
        <v>232</v>
      </c>
      <c r="I76" t="s">
        <v>232</v>
      </c>
    </row>
    <row r="77" spans="1:9">
      <c r="A77" t="s">
        <v>203</v>
      </c>
      <c r="B77" s="3">
        <v>0.99809999999999999</v>
      </c>
      <c r="C77" s="3">
        <v>0.93669999999999998</v>
      </c>
      <c r="D77">
        <v>0.96409999999999996</v>
      </c>
      <c r="E77">
        <v>0.93210000000000004</v>
      </c>
      <c r="F77" s="3">
        <v>0.84709999999999996</v>
      </c>
      <c r="G77" s="3">
        <v>0.97470000000000001</v>
      </c>
      <c r="H77" s="3">
        <v>0.86580000000000001</v>
      </c>
      <c r="I77">
        <v>0.88419999999999999</v>
      </c>
    </row>
    <row r="78" spans="1:9">
      <c r="A78" t="s">
        <v>228</v>
      </c>
      <c r="B78" s="3">
        <v>1</v>
      </c>
      <c r="C78" s="3">
        <v>0.96740000000000004</v>
      </c>
      <c r="D78">
        <v>0.94810000000000005</v>
      </c>
      <c r="E78">
        <v>0.98809999999999998</v>
      </c>
      <c r="F78" s="3">
        <v>0.9123</v>
      </c>
      <c r="G78" s="3">
        <v>0.99009999999999998</v>
      </c>
      <c r="H78" s="3">
        <v>0.99170000000000003</v>
      </c>
      <c r="I78">
        <v>1</v>
      </c>
    </row>
    <row r="79" spans="1:9">
      <c r="A79" t="s">
        <v>51</v>
      </c>
      <c r="B79" s="3">
        <v>0.97330000000000005</v>
      </c>
      <c r="C79" s="3">
        <v>0.93720000000000003</v>
      </c>
      <c r="D79">
        <v>0.88890000000000002</v>
      </c>
      <c r="E79">
        <v>0.94840000000000002</v>
      </c>
      <c r="F79" s="3">
        <v>0.86360000000000003</v>
      </c>
      <c r="G79" s="3">
        <v>0.94989999999999997</v>
      </c>
      <c r="H79" s="3">
        <v>0.7883</v>
      </c>
      <c r="I79">
        <v>0.87539999999999996</v>
      </c>
    </row>
    <row r="80" spans="1:9">
      <c r="A80" t="s">
        <v>50</v>
      </c>
      <c r="B80" s="3">
        <v>0.99250000000000005</v>
      </c>
      <c r="C80" s="3">
        <v>0.94989999999999997</v>
      </c>
      <c r="D80">
        <v>0.90010000000000001</v>
      </c>
      <c r="E80">
        <v>0.99750000000000005</v>
      </c>
      <c r="F80" s="3">
        <v>0.88539999999999996</v>
      </c>
      <c r="G80" s="3">
        <v>0.94410000000000005</v>
      </c>
      <c r="H80" s="3">
        <v>0.84289999999999998</v>
      </c>
      <c r="I80">
        <v>0.83209999999999995</v>
      </c>
    </row>
    <row r="81" spans="1:9">
      <c r="A81" t="s">
        <v>212</v>
      </c>
      <c r="B81" s="3">
        <v>0.99639999999999995</v>
      </c>
      <c r="C81" s="3">
        <v>0.93030000000000002</v>
      </c>
      <c r="D81">
        <v>0.98199999999999998</v>
      </c>
      <c r="E81">
        <v>0.91439999999999999</v>
      </c>
      <c r="F81" s="3">
        <v>0.83109999999999995</v>
      </c>
      <c r="G81" s="3">
        <v>0.98770000000000002</v>
      </c>
      <c r="H81" s="3">
        <v>0.84789999999999999</v>
      </c>
      <c r="I81">
        <v>0.8528</v>
      </c>
    </row>
    <row r="82" spans="1:9">
      <c r="A82" t="s">
        <v>96</v>
      </c>
      <c r="B82" s="3" t="s">
        <v>232</v>
      </c>
      <c r="C82" s="3" t="s">
        <v>232</v>
      </c>
      <c r="D82" t="s">
        <v>232</v>
      </c>
      <c r="E82" t="s">
        <v>232</v>
      </c>
      <c r="F82" s="3" t="s">
        <v>232</v>
      </c>
      <c r="G82" s="3" t="s">
        <v>232</v>
      </c>
      <c r="H82" s="3" t="s">
        <v>232</v>
      </c>
      <c r="I82" t="s">
        <v>232</v>
      </c>
    </row>
    <row r="83" spans="1:9">
      <c r="A83" t="s">
        <v>174</v>
      </c>
      <c r="B83" s="3">
        <v>0.93110000000000004</v>
      </c>
      <c r="C83" s="3">
        <v>0.92400000000000004</v>
      </c>
      <c r="D83">
        <v>0.89439999999999997</v>
      </c>
      <c r="E83">
        <v>0.93379999999999996</v>
      </c>
      <c r="F83" s="3">
        <v>0.82169999999999999</v>
      </c>
      <c r="G83" s="3">
        <v>0.92820000000000003</v>
      </c>
      <c r="H83" s="3">
        <v>0.76019999999999999</v>
      </c>
      <c r="I83">
        <v>0.72409999999999997</v>
      </c>
    </row>
    <row r="84" spans="1:9">
      <c r="A84" t="s">
        <v>95</v>
      </c>
      <c r="B84" s="3">
        <v>0.99680000000000002</v>
      </c>
      <c r="C84" s="3">
        <v>0.96889999999999998</v>
      </c>
      <c r="D84">
        <v>0.96299999999999997</v>
      </c>
      <c r="E84">
        <v>0.97140000000000004</v>
      </c>
      <c r="F84" s="3">
        <v>0.87009999999999998</v>
      </c>
      <c r="G84" s="3">
        <v>0.97909999999999997</v>
      </c>
      <c r="H84" s="3">
        <v>0.85370000000000001</v>
      </c>
      <c r="I84">
        <v>0.89839999999999998</v>
      </c>
    </row>
    <row r="85" spans="1:9">
      <c r="A85" t="s">
        <v>156</v>
      </c>
      <c r="B85" s="3">
        <v>0.99029999999999996</v>
      </c>
      <c r="C85" s="3">
        <v>0.82289999999999996</v>
      </c>
      <c r="D85">
        <v>0.89490000000000003</v>
      </c>
      <c r="E85">
        <v>0.75700000000000001</v>
      </c>
      <c r="F85" s="3">
        <v>0.94040000000000001</v>
      </c>
      <c r="G85" s="3">
        <v>0.95230000000000004</v>
      </c>
      <c r="H85" s="3">
        <v>0.81689999999999996</v>
      </c>
      <c r="I85">
        <v>0.80449999999999999</v>
      </c>
    </row>
    <row r="86" spans="1:9">
      <c r="A86" t="s">
        <v>229</v>
      </c>
      <c r="B86" s="3">
        <v>0.99180000000000001</v>
      </c>
      <c r="C86" s="3">
        <v>0.92030000000000001</v>
      </c>
      <c r="D86">
        <v>0.8639</v>
      </c>
      <c r="E86">
        <v>0.98540000000000005</v>
      </c>
      <c r="F86" s="3">
        <v>0.86339999999999995</v>
      </c>
      <c r="G86" s="3">
        <v>0.9526</v>
      </c>
      <c r="H86" s="3">
        <v>0.86950000000000005</v>
      </c>
      <c r="I86">
        <v>0.86299999999999999</v>
      </c>
    </row>
    <row r="87" spans="1:9">
      <c r="A87" t="s">
        <v>114</v>
      </c>
      <c r="B87" s="3">
        <v>0.98580000000000001</v>
      </c>
      <c r="C87" s="3">
        <v>0.88660000000000005</v>
      </c>
      <c r="D87">
        <v>0.80559999999999998</v>
      </c>
      <c r="E87">
        <v>0.90380000000000005</v>
      </c>
      <c r="F87" s="3">
        <v>0.81669999999999998</v>
      </c>
      <c r="G87" s="3">
        <v>0.97009999999999996</v>
      </c>
      <c r="H87" s="3">
        <v>0.80789999999999995</v>
      </c>
      <c r="I87">
        <v>0.82899999999999996</v>
      </c>
    </row>
    <row r="88" spans="1:9">
      <c r="A88" t="s">
        <v>195</v>
      </c>
      <c r="B88" s="3">
        <v>0.97650000000000003</v>
      </c>
      <c r="C88" s="3">
        <v>0.87170000000000003</v>
      </c>
      <c r="D88">
        <v>0.9163</v>
      </c>
      <c r="E88">
        <v>0.8619</v>
      </c>
      <c r="F88" s="3">
        <v>0.78239999999999998</v>
      </c>
      <c r="G88" s="3">
        <v>0.95640000000000003</v>
      </c>
      <c r="H88" s="3">
        <v>0.69640000000000002</v>
      </c>
      <c r="I88">
        <v>0.68410000000000004</v>
      </c>
    </row>
    <row r="89" spans="1:9">
      <c r="A89" t="s">
        <v>189</v>
      </c>
      <c r="B89" s="3">
        <v>0.98599999999999999</v>
      </c>
      <c r="C89" s="3">
        <v>0.90949999999999998</v>
      </c>
      <c r="D89">
        <v>0.96209999999999996</v>
      </c>
      <c r="E89">
        <v>0.89959999999999996</v>
      </c>
      <c r="F89" s="3">
        <v>0.85709999999999997</v>
      </c>
      <c r="G89" s="3">
        <v>0.98650000000000004</v>
      </c>
      <c r="H89" s="3">
        <v>0.85340000000000005</v>
      </c>
      <c r="I89">
        <v>0.88700000000000001</v>
      </c>
    </row>
    <row r="90" spans="1:9">
      <c r="A90" t="s">
        <v>25</v>
      </c>
      <c r="B90" s="3">
        <v>0.99199999999999999</v>
      </c>
      <c r="C90" s="3">
        <v>0.83919999999999995</v>
      </c>
      <c r="D90">
        <v>0.83379999999999999</v>
      </c>
      <c r="E90">
        <v>0.8458</v>
      </c>
      <c r="F90" s="3">
        <v>0.94479999999999997</v>
      </c>
      <c r="G90" s="3">
        <v>0.98370000000000002</v>
      </c>
      <c r="H90" s="3">
        <v>0.91420000000000001</v>
      </c>
      <c r="I90">
        <v>0.92359999999999998</v>
      </c>
    </row>
    <row r="91" spans="1:9">
      <c r="A91" t="s">
        <v>27</v>
      </c>
      <c r="B91" s="3">
        <v>0.99880000000000002</v>
      </c>
      <c r="C91" s="3">
        <v>0.81679999999999997</v>
      </c>
      <c r="D91">
        <v>0.82779999999999998</v>
      </c>
      <c r="E91">
        <v>0.81440000000000001</v>
      </c>
      <c r="F91" s="3">
        <v>0.87570000000000003</v>
      </c>
      <c r="G91" s="3">
        <v>0.97650000000000003</v>
      </c>
      <c r="H91" s="3">
        <v>0.69899999999999995</v>
      </c>
      <c r="I91">
        <v>0.69450000000000001</v>
      </c>
    </row>
    <row r="92" spans="1:9">
      <c r="A92" t="s">
        <v>60</v>
      </c>
      <c r="B92" s="3">
        <v>0.96020000000000005</v>
      </c>
      <c r="C92" s="3">
        <v>0.83</v>
      </c>
      <c r="D92">
        <v>0.77329999999999999</v>
      </c>
      <c r="E92">
        <v>0.87960000000000005</v>
      </c>
      <c r="F92" s="3">
        <v>0.89339999999999997</v>
      </c>
      <c r="G92" s="3">
        <v>0.95389999999999997</v>
      </c>
      <c r="H92" s="3">
        <v>0.91180000000000005</v>
      </c>
      <c r="I92">
        <v>0.84079999999999999</v>
      </c>
    </row>
    <row r="93" spans="1:9">
      <c r="A93" t="s">
        <v>65</v>
      </c>
      <c r="B93" s="3">
        <v>0.95240000000000002</v>
      </c>
      <c r="C93" s="3">
        <v>0.95599999999999996</v>
      </c>
      <c r="D93">
        <v>0.94040000000000001</v>
      </c>
      <c r="E93">
        <v>0.97240000000000004</v>
      </c>
      <c r="F93" s="3">
        <v>0.86619999999999997</v>
      </c>
      <c r="G93" s="3">
        <v>0.95</v>
      </c>
      <c r="H93" s="3">
        <v>0.72219999999999995</v>
      </c>
      <c r="I93">
        <v>0.86919999999999997</v>
      </c>
    </row>
    <row r="94" spans="1:9">
      <c r="A94" t="s">
        <v>61</v>
      </c>
      <c r="B94" s="3">
        <v>0.99819999999999998</v>
      </c>
      <c r="C94" s="3">
        <v>0.97089999999999999</v>
      </c>
      <c r="D94">
        <v>0.94530000000000003</v>
      </c>
      <c r="E94">
        <v>0.9768</v>
      </c>
      <c r="F94" s="3">
        <v>0.89939999999999998</v>
      </c>
      <c r="G94" s="3">
        <v>0.98519999999999996</v>
      </c>
      <c r="H94" s="3">
        <v>0.81920000000000004</v>
      </c>
      <c r="I94">
        <v>0.82909999999999995</v>
      </c>
    </row>
    <row r="95" spans="1:9">
      <c r="A95" t="s">
        <v>122</v>
      </c>
      <c r="B95" s="3">
        <v>0.98570000000000002</v>
      </c>
      <c r="C95" s="3">
        <v>0.9052</v>
      </c>
      <c r="D95">
        <v>0.8871</v>
      </c>
      <c r="E95">
        <v>0.91900000000000004</v>
      </c>
      <c r="F95" s="3">
        <v>0.86029999999999995</v>
      </c>
      <c r="G95" s="3">
        <v>0.86019999999999996</v>
      </c>
      <c r="H95" s="3">
        <v>0.73860000000000003</v>
      </c>
      <c r="I95">
        <v>0.78169999999999995</v>
      </c>
    </row>
    <row r="96" spans="1:9">
      <c r="A96" t="s">
        <v>125</v>
      </c>
      <c r="B96" s="3">
        <v>0.9819</v>
      </c>
      <c r="C96" s="3">
        <v>0.8427</v>
      </c>
      <c r="D96">
        <v>0.81669999999999998</v>
      </c>
      <c r="E96">
        <v>0.87050000000000005</v>
      </c>
      <c r="F96" s="3">
        <v>0.84050000000000002</v>
      </c>
      <c r="G96" s="3">
        <v>0.93369999999999997</v>
      </c>
      <c r="H96" s="3">
        <v>0.74719999999999998</v>
      </c>
      <c r="I96">
        <v>0.74819999999999998</v>
      </c>
    </row>
    <row r="97" spans="1:9">
      <c r="A97" t="s">
        <v>121</v>
      </c>
      <c r="B97" s="3">
        <v>0.98199999999999998</v>
      </c>
      <c r="C97" s="3">
        <v>0.87909999999999999</v>
      </c>
      <c r="D97">
        <v>0.83479999999999999</v>
      </c>
      <c r="E97">
        <v>0.92889999999999995</v>
      </c>
      <c r="F97" s="3">
        <v>0.84109999999999996</v>
      </c>
      <c r="G97" s="3">
        <v>0.93359999999999999</v>
      </c>
      <c r="H97" s="3">
        <v>0.74860000000000004</v>
      </c>
      <c r="I97">
        <v>0.72960000000000003</v>
      </c>
    </row>
    <row r="98" spans="1:9">
      <c r="A98" t="s">
        <v>230</v>
      </c>
      <c r="B98" s="3" t="s">
        <v>232</v>
      </c>
      <c r="C98" s="3" t="s">
        <v>232</v>
      </c>
      <c r="D98" t="s">
        <v>232</v>
      </c>
      <c r="E98" t="s">
        <v>232</v>
      </c>
      <c r="F98" s="3" t="s">
        <v>232</v>
      </c>
      <c r="G98" s="3" t="s">
        <v>232</v>
      </c>
      <c r="H98" s="3" t="s">
        <v>232</v>
      </c>
      <c r="I98" t="s">
        <v>232</v>
      </c>
    </row>
    <row r="99" spans="1:9">
      <c r="A99" t="s">
        <v>30</v>
      </c>
      <c r="B99" s="3">
        <v>0.98909999999999998</v>
      </c>
      <c r="C99" s="3">
        <v>0.9929</v>
      </c>
      <c r="D99">
        <v>1</v>
      </c>
      <c r="E99">
        <v>0.98950000000000005</v>
      </c>
      <c r="F99" s="3">
        <v>0.93979999999999997</v>
      </c>
      <c r="G99" s="3">
        <v>0.98260000000000003</v>
      </c>
      <c r="H99" s="3">
        <v>0.91720000000000002</v>
      </c>
      <c r="I99">
        <v>0.91959999999999997</v>
      </c>
    </row>
    <row r="100" spans="1:9">
      <c r="A100" t="s">
        <v>33</v>
      </c>
      <c r="B100" s="3">
        <v>0.99890000000000001</v>
      </c>
      <c r="C100" s="3">
        <v>0.9627</v>
      </c>
      <c r="D100">
        <v>0.96020000000000005</v>
      </c>
      <c r="E100">
        <v>0.96430000000000005</v>
      </c>
      <c r="F100" s="3">
        <v>0.86519999999999997</v>
      </c>
      <c r="G100" s="3">
        <v>0.96970000000000001</v>
      </c>
      <c r="H100" s="3">
        <v>0.77500000000000002</v>
      </c>
      <c r="I100">
        <v>0.75</v>
      </c>
    </row>
    <row r="101" spans="1:9">
      <c r="A101" t="s">
        <v>215</v>
      </c>
      <c r="B101" s="3">
        <v>0.98880000000000001</v>
      </c>
      <c r="C101" s="3">
        <v>0.89810000000000001</v>
      </c>
      <c r="D101">
        <v>0.97419999999999995</v>
      </c>
      <c r="E101">
        <v>0.87909999999999999</v>
      </c>
      <c r="F101" s="3">
        <v>0.86140000000000005</v>
      </c>
      <c r="G101" s="3">
        <v>0.96360000000000001</v>
      </c>
      <c r="H101" s="3">
        <v>0.78149999999999997</v>
      </c>
      <c r="I101">
        <v>0.76829999999999998</v>
      </c>
    </row>
    <row r="102" spans="1:9">
      <c r="A102" t="s">
        <v>112</v>
      </c>
      <c r="B102" s="3">
        <v>0.96020000000000005</v>
      </c>
      <c r="C102" s="3">
        <v>0.92730000000000001</v>
      </c>
      <c r="D102">
        <v>0.94699999999999995</v>
      </c>
      <c r="E102">
        <v>0.92330000000000001</v>
      </c>
      <c r="F102" s="3">
        <v>0.78200000000000003</v>
      </c>
      <c r="G102" s="3">
        <v>0.93389999999999995</v>
      </c>
      <c r="H102" s="3">
        <v>0.78559999999999997</v>
      </c>
      <c r="I102">
        <v>0.84009999999999996</v>
      </c>
    </row>
    <row r="103" spans="1:9">
      <c r="A103" t="s">
        <v>155</v>
      </c>
      <c r="B103" s="3">
        <v>0.99409999999999998</v>
      </c>
      <c r="C103" s="3">
        <v>0.88649999999999995</v>
      </c>
      <c r="D103">
        <v>0.78849999999999998</v>
      </c>
      <c r="E103">
        <v>0.91379999999999995</v>
      </c>
      <c r="F103" s="3">
        <v>0.85570000000000002</v>
      </c>
      <c r="G103" s="3">
        <v>0.98699999999999999</v>
      </c>
      <c r="H103" s="3">
        <v>0.86709999999999998</v>
      </c>
      <c r="I103">
        <v>0.86180000000000001</v>
      </c>
    </row>
    <row r="104" spans="1:9">
      <c r="A104" t="s">
        <v>153</v>
      </c>
      <c r="B104" s="3">
        <v>0.96130000000000004</v>
      </c>
      <c r="C104" s="3">
        <v>0.84709999999999996</v>
      </c>
      <c r="D104">
        <v>0.95930000000000004</v>
      </c>
      <c r="E104">
        <v>0.83460000000000001</v>
      </c>
      <c r="F104" s="3">
        <v>0.8296</v>
      </c>
      <c r="G104" s="3">
        <v>0.92</v>
      </c>
      <c r="H104" s="3">
        <v>0.63629999999999998</v>
      </c>
      <c r="I104">
        <v>0.64100000000000001</v>
      </c>
    </row>
    <row r="105" spans="1:9">
      <c r="A105" t="s">
        <v>37</v>
      </c>
      <c r="B105" s="3">
        <v>0.98319999999999996</v>
      </c>
      <c r="C105" s="3">
        <v>0.91559999999999997</v>
      </c>
      <c r="D105">
        <v>0.85499999999999998</v>
      </c>
      <c r="E105">
        <v>0.95699999999999996</v>
      </c>
      <c r="F105" s="3">
        <v>0.89759999999999995</v>
      </c>
      <c r="G105" s="3">
        <v>0.95240000000000002</v>
      </c>
      <c r="H105" s="3">
        <v>0.88109999999999999</v>
      </c>
      <c r="I105">
        <v>0.79549999999999998</v>
      </c>
    </row>
    <row r="106" spans="1:9">
      <c r="A106" t="s">
        <v>108</v>
      </c>
      <c r="B106" s="3">
        <v>0.99439999999999995</v>
      </c>
      <c r="C106" s="3">
        <v>0.82530000000000003</v>
      </c>
      <c r="D106">
        <v>0.91769999999999996</v>
      </c>
      <c r="E106">
        <v>0.80840000000000001</v>
      </c>
      <c r="F106" s="3">
        <v>0.79179999999999995</v>
      </c>
      <c r="G106" s="3">
        <v>0.97789999999999999</v>
      </c>
      <c r="H106" s="3">
        <v>0.77349999999999997</v>
      </c>
      <c r="I106">
        <v>0.74490000000000001</v>
      </c>
    </row>
    <row r="107" spans="1:9">
      <c r="A107" t="s">
        <v>63</v>
      </c>
      <c r="B107" s="3">
        <v>0.99770000000000003</v>
      </c>
      <c r="C107" s="3">
        <v>0.93220000000000003</v>
      </c>
      <c r="D107">
        <v>0.85560000000000003</v>
      </c>
      <c r="E107">
        <v>0.94920000000000004</v>
      </c>
      <c r="F107" s="3">
        <v>0.8669</v>
      </c>
      <c r="G107" s="3">
        <v>0.99450000000000005</v>
      </c>
      <c r="H107" s="3">
        <v>0.85629999999999995</v>
      </c>
      <c r="I107">
        <v>0.8498</v>
      </c>
    </row>
    <row r="108" spans="1:9">
      <c r="A108" t="s">
        <v>113</v>
      </c>
      <c r="B108" s="3">
        <v>0.95279999999999998</v>
      </c>
      <c r="C108" s="3">
        <v>0.82069999999999999</v>
      </c>
      <c r="D108">
        <v>0.94069999999999998</v>
      </c>
      <c r="E108">
        <v>0.79269999999999996</v>
      </c>
      <c r="F108" s="3">
        <v>0.82550000000000001</v>
      </c>
      <c r="G108" s="3">
        <v>0.93889999999999996</v>
      </c>
      <c r="H108" s="3">
        <v>0.77300000000000002</v>
      </c>
      <c r="I108">
        <v>0.79449999999999998</v>
      </c>
    </row>
    <row r="109" spans="1:9">
      <c r="A109" t="s">
        <v>199</v>
      </c>
      <c r="B109" s="3" t="s">
        <v>232</v>
      </c>
      <c r="C109" s="3" t="s">
        <v>232</v>
      </c>
      <c r="D109" t="s">
        <v>232</v>
      </c>
      <c r="E109" t="s">
        <v>232</v>
      </c>
      <c r="F109" s="3" t="s">
        <v>232</v>
      </c>
      <c r="G109" s="3" t="s">
        <v>232</v>
      </c>
      <c r="H109" s="3" t="s">
        <v>232</v>
      </c>
      <c r="I109" t="s">
        <v>232</v>
      </c>
    </row>
    <row r="110" spans="1:9">
      <c r="A110" t="s">
        <v>99</v>
      </c>
      <c r="B110" s="3">
        <v>0.99229999999999996</v>
      </c>
      <c r="C110" s="3">
        <v>0.86380000000000001</v>
      </c>
      <c r="D110">
        <v>0.88329999999999997</v>
      </c>
      <c r="E110">
        <v>0.86070000000000002</v>
      </c>
      <c r="F110" s="3">
        <v>0.82899999999999996</v>
      </c>
      <c r="G110" s="3">
        <v>0.97870000000000001</v>
      </c>
      <c r="H110" s="3">
        <v>0.71640000000000004</v>
      </c>
      <c r="I110">
        <v>0.71589999999999998</v>
      </c>
    </row>
    <row r="111" spans="1:9">
      <c r="A111" t="s">
        <v>100</v>
      </c>
      <c r="B111" s="3">
        <v>0.99450000000000005</v>
      </c>
      <c r="C111" s="3">
        <v>0.93530000000000002</v>
      </c>
      <c r="D111">
        <v>0.94399999999999995</v>
      </c>
      <c r="E111">
        <v>0.92769999999999997</v>
      </c>
      <c r="F111" s="3">
        <v>0.95050000000000001</v>
      </c>
      <c r="G111" s="3">
        <v>0.99070000000000003</v>
      </c>
      <c r="H111" s="3">
        <v>0.9224</v>
      </c>
      <c r="I111">
        <v>0.9405</v>
      </c>
    </row>
    <row r="112" spans="1:9">
      <c r="A112" t="s">
        <v>103</v>
      </c>
      <c r="B112" s="3">
        <v>0.99299999999999999</v>
      </c>
      <c r="C112" s="3">
        <v>0.90629999999999999</v>
      </c>
      <c r="D112">
        <v>0.84489999999999998</v>
      </c>
      <c r="E112">
        <v>0.96460000000000001</v>
      </c>
      <c r="F112" s="3">
        <v>0.90039999999999998</v>
      </c>
      <c r="G112" s="3">
        <v>0.95609999999999995</v>
      </c>
      <c r="H112" s="3">
        <v>0.86509999999999998</v>
      </c>
      <c r="I112">
        <v>0.81789999999999996</v>
      </c>
    </row>
    <row r="113" spans="1:9">
      <c r="A113" t="s">
        <v>144</v>
      </c>
      <c r="B113" s="3">
        <v>0.96060000000000001</v>
      </c>
      <c r="C113" s="3">
        <v>0.94610000000000005</v>
      </c>
      <c r="D113">
        <v>0.85560000000000003</v>
      </c>
      <c r="E113">
        <v>0.96230000000000004</v>
      </c>
      <c r="F113" s="3">
        <v>0.89259999999999995</v>
      </c>
      <c r="G113" s="3">
        <v>0.96819999999999995</v>
      </c>
      <c r="H113" s="3">
        <v>0.76349999999999996</v>
      </c>
      <c r="I113">
        <v>0.77759999999999996</v>
      </c>
    </row>
    <row r="114" spans="1:9">
      <c r="A114" t="s">
        <v>40</v>
      </c>
      <c r="B114" s="3" t="s">
        <v>232</v>
      </c>
      <c r="C114" s="3" t="s">
        <v>232</v>
      </c>
      <c r="D114" t="s">
        <v>232</v>
      </c>
      <c r="E114" t="s">
        <v>232</v>
      </c>
      <c r="F114" s="3" t="s">
        <v>232</v>
      </c>
      <c r="G114" s="3" t="s">
        <v>232</v>
      </c>
      <c r="H114" s="3" t="s">
        <v>232</v>
      </c>
      <c r="I114" t="s">
        <v>232</v>
      </c>
    </row>
    <row r="115" spans="1:9">
      <c r="A115" t="s">
        <v>188</v>
      </c>
      <c r="B115" s="3">
        <v>0.99760000000000004</v>
      </c>
      <c r="C115" s="3">
        <v>0.94140000000000001</v>
      </c>
      <c r="D115">
        <v>0.88280000000000003</v>
      </c>
      <c r="E115">
        <v>0.99929999999999997</v>
      </c>
      <c r="F115" s="3">
        <v>0.88959999999999995</v>
      </c>
      <c r="G115" s="3">
        <v>0.90400000000000003</v>
      </c>
      <c r="H115" s="3">
        <v>0.84530000000000005</v>
      </c>
      <c r="I115">
        <v>0.80249999999999999</v>
      </c>
    </row>
    <row r="116" spans="1:9">
      <c r="A116" t="s">
        <v>109</v>
      </c>
      <c r="B116" s="3" t="s">
        <v>232</v>
      </c>
      <c r="C116" s="3" t="s">
        <v>232</v>
      </c>
      <c r="D116" t="s">
        <v>232</v>
      </c>
      <c r="E116" t="s">
        <v>232</v>
      </c>
      <c r="F116" s="3" t="s">
        <v>232</v>
      </c>
      <c r="G116" s="3" t="s">
        <v>232</v>
      </c>
      <c r="H116" s="3" t="s">
        <v>232</v>
      </c>
      <c r="I116" t="s">
        <v>232</v>
      </c>
    </row>
    <row r="117" spans="1:9">
      <c r="A117" t="s">
        <v>186</v>
      </c>
      <c r="B117" s="3">
        <v>0.97489999999999999</v>
      </c>
      <c r="C117" s="3">
        <v>0.86050000000000004</v>
      </c>
      <c r="D117">
        <v>0.98329999999999995</v>
      </c>
      <c r="E117">
        <v>0.8296</v>
      </c>
      <c r="F117" s="3">
        <v>0.9083</v>
      </c>
      <c r="G117" s="3">
        <v>0.94930000000000003</v>
      </c>
      <c r="H117" s="3">
        <v>0.89990000000000003</v>
      </c>
      <c r="I117">
        <v>0.90559999999999996</v>
      </c>
    </row>
    <row r="118" spans="1:9">
      <c r="A118" t="s">
        <v>130</v>
      </c>
      <c r="B118" s="3">
        <v>0.99329999999999996</v>
      </c>
      <c r="C118" s="3">
        <v>0.98260000000000003</v>
      </c>
      <c r="D118">
        <v>0.95740000000000003</v>
      </c>
      <c r="E118">
        <v>0.99670000000000003</v>
      </c>
      <c r="F118" s="3">
        <v>0.94689999999999996</v>
      </c>
      <c r="G118" s="3">
        <v>0.96799999999999997</v>
      </c>
      <c r="H118" s="3">
        <v>0.96230000000000004</v>
      </c>
      <c r="I118">
        <v>0.91349999999999998</v>
      </c>
    </row>
    <row r="119" spans="1:9">
      <c r="A119" t="s">
        <v>10</v>
      </c>
      <c r="B119" s="3">
        <v>0.99890000000000001</v>
      </c>
      <c r="C119" s="3">
        <v>0.95930000000000004</v>
      </c>
      <c r="D119">
        <v>0.95699999999999996</v>
      </c>
      <c r="E119">
        <v>0.96009999999999995</v>
      </c>
      <c r="F119" s="3">
        <v>0.88160000000000005</v>
      </c>
      <c r="G119" s="3">
        <v>0.99719999999999998</v>
      </c>
      <c r="H119" s="3">
        <v>0.85570000000000002</v>
      </c>
      <c r="I119">
        <v>0.84730000000000005</v>
      </c>
    </row>
    <row r="120" spans="1:9">
      <c r="A120" t="s">
        <v>115</v>
      </c>
      <c r="B120" s="3">
        <v>0.99019999999999997</v>
      </c>
      <c r="C120" s="3">
        <v>0.97560000000000002</v>
      </c>
      <c r="D120">
        <v>0.95189999999999997</v>
      </c>
      <c r="E120">
        <v>0.98080000000000001</v>
      </c>
      <c r="F120" s="3">
        <v>0.88170000000000004</v>
      </c>
      <c r="G120" s="3">
        <v>0.98109999999999997</v>
      </c>
      <c r="H120" s="3">
        <v>0.90410000000000001</v>
      </c>
      <c r="I120">
        <v>0.93540000000000001</v>
      </c>
    </row>
    <row r="121" spans="1:9">
      <c r="A121" t="s">
        <v>116</v>
      </c>
      <c r="B121" s="3">
        <v>0.99790000000000001</v>
      </c>
      <c r="C121" s="3">
        <v>0.96640000000000004</v>
      </c>
      <c r="D121">
        <v>0.96060000000000001</v>
      </c>
      <c r="E121">
        <v>0.96040000000000003</v>
      </c>
      <c r="F121" s="3">
        <v>0.96760000000000002</v>
      </c>
      <c r="G121" s="3">
        <v>0.97829999999999995</v>
      </c>
      <c r="H121" s="3">
        <v>0.97250000000000003</v>
      </c>
      <c r="I121">
        <v>0.95469999999999999</v>
      </c>
    </row>
    <row r="122" spans="1:9">
      <c r="A122" t="s">
        <v>146</v>
      </c>
      <c r="B122" s="3">
        <v>0.97940000000000005</v>
      </c>
      <c r="C122" s="3">
        <v>0.83440000000000003</v>
      </c>
      <c r="D122">
        <v>0.79259999999999997</v>
      </c>
      <c r="E122">
        <v>0.85850000000000004</v>
      </c>
      <c r="F122" s="3">
        <v>0.86439999999999995</v>
      </c>
      <c r="G122" s="3">
        <v>0.97570000000000001</v>
      </c>
      <c r="H122" s="3">
        <v>0.82020000000000004</v>
      </c>
      <c r="I122">
        <v>0.8296</v>
      </c>
    </row>
    <row r="123" spans="1:9">
      <c r="A123" t="s">
        <v>49</v>
      </c>
      <c r="B123" s="3">
        <v>0.99280000000000002</v>
      </c>
      <c r="C123" s="3">
        <v>0.90049999999999997</v>
      </c>
      <c r="D123">
        <v>0.86739999999999995</v>
      </c>
      <c r="E123">
        <v>0.90959999999999996</v>
      </c>
      <c r="F123" s="3">
        <v>0.8589</v>
      </c>
      <c r="G123" s="3">
        <v>0.97529999999999994</v>
      </c>
      <c r="H123" s="3">
        <v>0.82689999999999997</v>
      </c>
      <c r="I123">
        <v>0.85699999999999998</v>
      </c>
    </row>
    <row r="124" spans="1:9">
      <c r="A124" t="s">
        <v>46</v>
      </c>
      <c r="B124" s="3">
        <v>0.98899999999999999</v>
      </c>
      <c r="C124" s="3">
        <v>0.91590000000000005</v>
      </c>
      <c r="D124">
        <v>0.89339999999999997</v>
      </c>
      <c r="E124">
        <v>0.94410000000000005</v>
      </c>
      <c r="F124" s="3">
        <v>0.89500000000000002</v>
      </c>
      <c r="G124" s="3">
        <v>0.97919999999999996</v>
      </c>
      <c r="H124" s="3">
        <v>0.85580000000000001</v>
      </c>
      <c r="I124">
        <v>0.79969999999999997</v>
      </c>
    </row>
    <row r="125" spans="1:9">
      <c r="A125" t="s">
        <v>44</v>
      </c>
      <c r="B125" s="3">
        <v>0.99970000000000003</v>
      </c>
      <c r="C125" s="3">
        <v>0.99129999999999996</v>
      </c>
      <c r="D125">
        <v>0.98150000000000004</v>
      </c>
      <c r="E125">
        <v>0.99670000000000003</v>
      </c>
      <c r="F125" s="3">
        <v>0.95389999999999997</v>
      </c>
      <c r="G125" s="3">
        <v>0.99609999999999999</v>
      </c>
      <c r="H125" s="3">
        <v>0.97140000000000004</v>
      </c>
      <c r="I125">
        <v>0.97109999999999996</v>
      </c>
    </row>
    <row r="126" spans="1:9">
      <c r="A126" t="s">
        <v>89</v>
      </c>
      <c r="B126" s="3">
        <v>0.97509999999999997</v>
      </c>
      <c r="C126" s="3">
        <v>0.9103</v>
      </c>
      <c r="D126">
        <v>1</v>
      </c>
      <c r="E126">
        <v>0.89800000000000002</v>
      </c>
      <c r="F126" s="3">
        <v>0.82299999999999995</v>
      </c>
      <c r="G126" s="3">
        <v>0.94640000000000002</v>
      </c>
      <c r="H126" s="3">
        <v>0.65980000000000005</v>
      </c>
      <c r="I126">
        <v>0.71409999999999996</v>
      </c>
    </row>
    <row r="127" spans="1:9">
      <c r="A127" t="s">
        <v>86</v>
      </c>
      <c r="B127" s="3">
        <v>0.96460000000000001</v>
      </c>
      <c r="C127" s="3">
        <v>0.94010000000000005</v>
      </c>
      <c r="D127">
        <v>0.88570000000000004</v>
      </c>
      <c r="E127">
        <v>0.97189999999999999</v>
      </c>
      <c r="F127" s="3">
        <v>0.87580000000000002</v>
      </c>
      <c r="G127" s="3">
        <v>0.94520000000000004</v>
      </c>
      <c r="H127" s="3">
        <v>0.76829999999999998</v>
      </c>
      <c r="I127">
        <v>0.84219999999999995</v>
      </c>
    </row>
    <row r="128" spans="1:9">
      <c r="A128" t="s">
        <v>169</v>
      </c>
      <c r="B128" s="3">
        <v>0.99309999999999998</v>
      </c>
      <c r="C128" s="3">
        <v>0.95899999999999996</v>
      </c>
      <c r="D128">
        <v>0.94350000000000001</v>
      </c>
      <c r="E128">
        <v>0.97709999999999997</v>
      </c>
      <c r="F128" s="3">
        <v>0.93899999999999995</v>
      </c>
      <c r="G128" s="3">
        <v>0.98470000000000002</v>
      </c>
      <c r="H128" s="3">
        <v>0.97660000000000002</v>
      </c>
      <c r="I128">
        <v>0.96409999999999996</v>
      </c>
    </row>
    <row r="129" spans="1:9">
      <c r="A129" t="s">
        <v>170</v>
      </c>
      <c r="B129" s="3">
        <v>0.96309999999999996</v>
      </c>
      <c r="C129" s="3">
        <v>0.8921</v>
      </c>
      <c r="D129">
        <v>0.86670000000000003</v>
      </c>
      <c r="E129">
        <v>0.89870000000000005</v>
      </c>
      <c r="F129" s="3">
        <v>0.74680000000000002</v>
      </c>
      <c r="G129" s="3">
        <v>0.93020000000000003</v>
      </c>
      <c r="H129" s="3">
        <v>0.73150000000000004</v>
      </c>
      <c r="I129">
        <v>0.75360000000000005</v>
      </c>
    </row>
    <row r="130" spans="1:9">
      <c r="A130" t="s">
        <v>200</v>
      </c>
      <c r="B130" s="3">
        <v>0.98929999999999996</v>
      </c>
      <c r="C130" s="3">
        <v>0.8982</v>
      </c>
      <c r="D130">
        <v>0.90790000000000004</v>
      </c>
      <c r="E130">
        <v>0.88249999999999995</v>
      </c>
      <c r="F130" s="3">
        <v>0.8992</v>
      </c>
      <c r="G130" s="3">
        <v>0.9607</v>
      </c>
      <c r="H130" s="3">
        <v>0.91659999999999997</v>
      </c>
      <c r="I130">
        <v>0.88170000000000004</v>
      </c>
    </row>
    <row r="131" spans="1:9">
      <c r="A131" t="s">
        <v>93</v>
      </c>
      <c r="B131" s="3">
        <v>0.98960000000000004</v>
      </c>
      <c r="C131" s="3">
        <v>0.9587</v>
      </c>
      <c r="D131">
        <v>0.94810000000000005</v>
      </c>
      <c r="E131">
        <v>0.96130000000000004</v>
      </c>
      <c r="F131" s="3">
        <v>0.85470000000000002</v>
      </c>
      <c r="G131" s="3">
        <v>0.98360000000000003</v>
      </c>
      <c r="H131" s="3">
        <v>0.82509999999999994</v>
      </c>
      <c r="I131">
        <v>0.84350000000000003</v>
      </c>
    </row>
    <row r="132" spans="1:9">
      <c r="A132" t="s">
        <v>21</v>
      </c>
      <c r="B132" s="3">
        <v>0.99529999999999996</v>
      </c>
      <c r="C132" s="3">
        <v>0.95030000000000003</v>
      </c>
      <c r="D132">
        <v>0.94120000000000004</v>
      </c>
      <c r="E132">
        <v>0.95530000000000004</v>
      </c>
      <c r="F132" s="3">
        <v>0.76429999999999998</v>
      </c>
      <c r="G132" s="3">
        <v>0.97799999999999998</v>
      </c>
      <c r="H132" s="3">
        <v>0.81950000000000001</v>
      </c>
      <c r="I132">
        <v>0.83740000000000003</v>
      </c>
    </row>
    <row r="133" spans="1:9">
      <c r="A133" t="s">
        <v>19</v>
      </c>
      <c r="B133" s="3">
        <v>0.9849</v>
      </c>
      <c r="C133" s="3">
        <v>0.92820000000000003</v>
      </c>
      <c r="D133">
        <v>0.88639999999999997</v>
      </c>
      <c r="E133">
        <v>0.97240000000000004</v>
      </c>
      <c r="F133" s="3">
        <v>0.91659999999999997</v>
      </c>
      <c r="G133" s="3">
        <v>0.9617</v>
      </c>
      <c r="H133" s="3">
        <v>0.92910000000000004</v>
      </c>
      <c r="I133">
        <v>0.87870000000000004</v>
      </c>
    </row>
    <row r="134" spans="1:9">
      <c r="A134" t="s">
        <v>94</v>
      </c>
      <c r="B134" s="3">
        <v>0.99039999999999995</v>
      </c>
      <c r="C134" s="3">
        <v>0.92820000000000003</v>
      </c>
      <c r="D134">
        <v>0.90569999999999995</v>
      </c>
      <c r="E134">
        <v>0.93479999999999996</v>
      </c>
      <c r="F134" s="3">
        <v>0.89049999999999996</v>
      </c>
      <c r="G134" s="3">
        <v>0.98029999999999995</v>
      </c>
      <c r="H134" s="3">
        <v>0.85589999999999999</v>
      </c>
      <c r="I134">
        <v>0.85189999999999999</v>
      </c>
    </row>
    <row r="135" spans="1:9">
      <c r="A135" t="s">
        <v>150</v>
      </c>
      <c r="B135" s="3">
        <v>0.9909</v>
      </c>
      <c r="C135" s="3">
        <v>0.94610000000000005</v>
      </c>
      <c r="D135">
        <v>0.91479999999999995</v>
      </c>
      <c r="E135">
        <v>0.94840000000000002</v>
      </c>
      <c r="F135" s="3">
        <v>0.86609999999999998</v>
      </c>
      <c r="G135" s="3">
        <v>0.9486</v>
      </c>
      <c r="H135" s="3">
        <v>0.86499999999999999</v>
      </c>
      <c r="I135">
        <v>0.86460000000000004</v>
      </c>
    </row>
    <row r="136" spans="1:9">
      <c r="A136" t="s">
        <v>176</v>
      </c>
      <c r="B136" s="3">
        <v>0.98309999999999997</v>
      </c>
      <c r="C136" s="3">
        <v>0.94059999999999999</v>
      </c>
      <c r="D136">
        <v>0.85229999999999995</v>
      </c>
      <c r="E136">
        <v>0.95730000000000004</v>
      </c>
      <c r="F136" s="3">
        <v>0.81469999999999998</v>
      </c>
      <c r="G136" s="3">
        <v>0.94469999999999998</v>
      </c>
      <c r="H136" s="3">
        <v>0.73740000000000006</v>
      </c>
      <c r="I136">
        <v>0.74419999999999997</v>
      </c>
    </row>
    <row r="137" spans="1:9">
      <c r="A137" t="s">
        <v>180</v>
      </c>
      <c r="B137" s="3">
        <v>0.98829999999999996</v>
      </c>
      <c r="C137" s="3">
        <v>0.90790000000000004</v>
      </c>
      <c r="D137">
        <v>0.80369999999999997</v>
      </c>
      <c r="E137">
        <v>0.92830000000000001</v>
      </c>
      <c r="F137" s="3">
        <v>0.86429999999999996</v>
      </c>
      <c r="G137" s="3">
        <v>0.97160000000000002</v>
      </c>
      <c r="H137" s="3">
        <v>0.82640000000000002</v>
      </c>
      <c r="I137">
        <v>0.83620000000000005</v>
      </c>
    </row>
    <row r="138" spans="1:9">
      <c r="A138" t="s">
        <v>160</v>
      </c>
      <c r="B138" s="3">
        <v>0.99739999999999995</v>
      </c>
      <c r="C138" s="3">
        <v>0.7903</v>
      </c>
      <c r="D138">
        <v>0.92410000000000003</v>
      </c>
      <c r="E138">
        <v>0.71599999999999997</v>
      </c>
      <c r="F138" s="3">
        <v>0.85509999999999997</v>
      </c>
      <c r="G138" s="3">
        <v>0.96260000000000001</v>
      </c>
      <c r="H138" s="3">
        <v>0.70469999999999999</v>
      </c>
      <c r="I138">
        <v>0.75780000000000003</v>
      </c>
    </row>
    <row r="139" spans="1:9">
      <c r="A139" t="s">
        <v>129</v>
      </c>
      <c r="B139" s="3">
        <v>0.99909999999999999</v>
      </c>
      <c r="C139" s="3">
        <v>0.96150000000000002</v>
      </c>
      <c r="D139">
        <v>0.9</v>
      </c>
      <c r="E139">
        <v>1</v>
      </c>
      <c r="F139" s="3">
        <v>0.9466</v>
      </c>
      <c r="G139" s="3">
        <v>0.98309999999999997</v>
      </c>
      <c r="H139" s="3">
        <v>0.89429999999999998</v>
      </c>
      <c r="I139">
        <v>0.89329999999999998</v>
      </c>
    </row>
    <row r="140" spans="1:9">
      <c r="A140" t="s">
        <v>57</v>
      </c>
      <c r="B140" s="3">
        <v>0.95660000000000001</v>
      </c>
      <c r="C140" s="3">
        <v>0.92459999999999998</v>
      </c>
      <c r="D140">
        <v>0.83760000000000001</v>
      </c>
      <c r="E140">
        <v>0.9919</v>
      </c>
      <c r="F140" s="3">
        <v>0.89400000000000002</v>
      </c>
      <c r="G140" s="3">
        <v>0.94130000000000003</v>
      </c>
      <c r="H140" s="3">
        <v>0.75590000000000002</v>
      </c>
      <c r="I140">
        <v>0.74129999999999996</v>
      </c>
    </row>
    <row r="141" spans="1:9">
      <c r="A141" t="s">
        <v>168</v>
      </c>
      <c r="B141" s="3">
        <v>0.99529999999999996</v>
      </c>
      <c r="C141" s="3">
        <v>0.97609999999999997</v>
      </c>
      <c r="D141">
        <v>0.96479999999999999</v>
      </c>
      <c r="E141">
        <v>0.97840000000000005</v>
      </c>
      <c r="F141" s="3">
        <v>0.875</v>
      </c>
      <c r="G141" s="3">
        <v>0.97489999999999999</v>
      </c>
      <c r="H141" s="3">
        <v>0.86770000000000003</v>
      </c>
      <c r="I141">
        <v>0.87609999999999999</v>
      </c>
    </row>
    <row r="142" spans="1:9">
      <c r="A142" t="s">
        <v>207</v>
      </c>
      <c r="B142" s="3">
        <v>0.99429999999999996</v>
      </c>
      <c r="C142" s="3">
        <v>0.93879999999999997</v>
      </c>
      <c r="D142">
        <v>0.92510000000000003</v>
      </c>
      <c r="E142">
        <v>0.94489999999999996</v>
      </c>
      <c r="F142" s="3">
        <v>0.90369999999999995</v>
      </c>
      <c r="G142" s="3">
        <v>0.99</v>
      </c>
      <c r="H142" s="3">
        <v>0.86199999999999999</v>
      </c>
      <c r="I142">
        <v>0.82930000000000004</v>
      </c>
    </row>
    <row r="143" spans="1:9">
      <c r="A143" t="s">
        <v>147</v>
      </c>
      <c r="B143" s="3">
        <v>0.96179999999999999</v>
      </c>
      <c r="C143" s="3">
        <v>0.89159999999999995</v>
      </c>
      <c r="D143">
        <v>0.9073</v>
      </c>
      <c r="E143">
        <v>0.89149999999999996</v>
      </c>
      <c r="F143" s="3">
        <v>0.73450000000000004</v>
      </c>
      <c r="G143" s="3">
        <v>0.93169999999999997</v>
      </c>
      <c r="H143" s="3">
        <v>0.83989999999999998</v>
      </c>
      <c r="I143">
        <v>0.86839999999999995</v>
      </c>
    </row>
    <row r="144" spans="1:9">
      <c r="A144" t="s">
        <v>148</v>
      </c>
      <c r="B144" s="3">
        <v>0.98609999999999998</v>
      </c>
      <c r="C144" s="3">
        <v>0.88880000000000003</v>
      </c>
      <c r="D144">
        <v>0.85660000000000003</v>
      </c>
      <c r="E144">
        <v>0.89639999999999997</v>
      </c>
      <c r="F144" s="3">
        <v>0.78659999999999997</v>
      </c>
      <c r="G144" s="3">
        <v>0.96850000000000003</v>
      </c>
      <c r="H144" s="3">
        <v>0.6663</v>
      </c>
      <c r="I144">
        <v>0.68369999999999997</v>
      </c>
    </row>
    <row r="145" spans="1:9">
      <c r="A145" t="s">
        <v>184</v>
      </c>
      <c r="B145" s="3">
        <v>0.995</v>
      </c>
      <c r="C145" s="3">
        <v>0.93269999999999997</v>
      </c>
      <c r="D145">
        <v>0.91490000000000005</v>
      </c>
      <c r="E145">
        <v>0.93769999999999998</v>
      </c>
      <c r="F145" s="3">
        <v>0.88519999999999999</v>
      </c>
      <c r="G145" s="3">
        <v>0.98529999999999995</v>
      </c>
      <c r="H145" s="3">
        <v>0.77929999999999999</v>
      </c>
      <c r="I145">
        <v>0.81359999999999999</v>
      </c>
    </row>
    <row r="146" spans="1:9">
      <c r="A146" t="s">
        <v>35</v>
      </c>
      <c r="B146" s="3">
        <v>0.9899</v>
      </c>
      <c r="C146" s="3">
        <v>0.96519999999999995</v>
      </c>
      <c r="D146">
        <v>0.94810000000000005</v>
      </c>
      <c r="E146">
        <v>0.97160000000000002</v>
      </c>
      <c r="F146" s="3">
        <v>0.86050000000000004</v>
      </c>
      <c r="G146" s="3">
        <v>0.94340000000000002</v>
      </c>
      <c r="H146" s="3">
        <v>0.71860000000000002</v>
      </c>
      <c r="I146">
        <v>0.79010000000000002</v>
      </c>
    </row>
    <row r="147" spans="1:9">
      <c r="A147" t="s">
        <v>185</v>
      </c>
      <c r="B147" s="3">
        <v>0.96989999999999998</v>
      </c>
      <c r="C147" s="3">
        <v>0.92169999999999996</v>
      </c>
      <c r="D147">
        <v>0.99260000000000004</v>
      </c>
      <c r="E147">
        <v>0.8851</v>
      </c>
      <c r="F147" s="3">
        <v>0.78110000000000002</v>
      </c>
      <c r="G147" s="3">
        <v>0.92889999999999995</v>
      </c>
      <c r="H147" s="3">
        <v>0.67290000000000005</v>
      </c>
      <c r="I147">
        <v>0.67789999999999995</v>
      </c>
    </row>
    <row r="148" spans="1:9">
      <c r="A148" t="s">
        <v>79</v>
      </c>
      <c r="B148" s="3">
        <v>0.99399999999999999</v>
      </c>
      <c r="C148" s="3">
        <v>0.92030000000000001</v>
      </c>
      <c r="D148">
        <v>0.93700000000000006</v>
      </c>
      <c r="E148">
        <v>0.91490000000000005</v>
      </c>
      <c r="F148" s="3">
        <v>0.84350000000000003</v>
      </c>
      <c r="G148" s="3">
        <v>0.9355</v>
      </c>
      <c r="H148" s="3">
        <v>0.82440000000000002</v>
      </c>
      <c r="I148">
        <v>0.81940000000000002</v>
      </c>
    </row>
    <row r="149" spans="1:9">
      <c r="A149" t="s">
        <v>157</v>
      </c>
      <c r="B149" s="3">
        <v>0.99439999999999995</v>
      </c>
      <c r="C149" s="3">
        <v>0.97330000000000005</v>
      </c>
      <c r="D149">
        <v>0.97140000000000004</v>
      </c>
      <c r="E149">
        <v>0.97419999999999995</v>
      </c>
      <c r="F149" s="3">
        <v>0.89070000000000005</v>
      </c>
      <c r="G149" s="3">
        <v>0.98580000000000001</v>
      </c>
      <c r="H149" s="3">
        <v>0.95660000000000001</v>
      </c>
      <c r="I149">
        <v>0.96760000000000002</v>
      </c>
    </row>
    <row r="150" spans="1:9">
      <c r="A150" t="s">
        <v>133</v>
      </c>
      <c r="B150" s="3">
        <v>0.99690000000000001</v>
      </c>
      <c r="C150" s="3">
        <v>0.92869999999999997</v>
      </c>
      <c r="D150">
        <v>0.84470000000000001</v>
      </c>
      <c r="E150">
        <v>0.94350000000000001</v>
      </c>
      <c r="F150" s="3">
        <v>0.79239999999999999</v>
      </c>
      <c r="G150" s="3">
        <v>0.96340000000000003</v>
      </c>
      <c r="H150" s="3">
        <v>0.69830000000000003</v>
      </c>
      <c r="I150">
        <v>0.71360000000000001</v>
      </c>
    </row>
    <row r="151" spans="1:9">
      <c r="A151" t="s">
        <v>15</v>
      </c>
      <c r="B151" s="3">
        <v>0.99529999999999996</v>
      </c>
      <c r="C151" s="3">
        <v>0.93640000000000001</v>
      </c>
      <c r="D151">
        <v>0.88890000000000002</v>
      </c>
      <c r="E151">
        <v>0.9476</v>
      </c>
      <c r="F151" s="3">
        <v>0.91200000000000003</v>
      </c>
      <c r="G151" s="3">
        <v>0.98470000000000002</v>
      </c>
      <c r="H151" s="3">
        <v>0.86199999999999999</v>
      </c>
      <c r="I151">
        <v>0.86750000000000005</v>
      </c>
    </row>
    <row r="152" spans="1:9">
      <c r="A152" t="s">
        <v>135</v>
      </c>
      <c r="B152" s="3">
        <v>0.96719999999999995</v>
      </c>
      <c r="C152" s="3">
        <v>0.91369999999999996</v>
      </c>
      <c r="D152">
        <v>0.9667</v>
      </c>
      <c r="E152">
        <v>0.89800000000000002</v>
      </c>
      <c r="F152" s="3">
        <v>0.85799999999999998</v>
      </c>
      <c r="G152" s="3">
        <v>0.97409999999999997</v>
      </c>
      <c r="H152" s="3">
        <v>0.79259999999999997</v>
      </c>
      <c r="I152">
        <v>0.75480000000000003</v>
      </c>
    </row>
    <row r="153" spans="1:9">
      <c r="A153" t="s">
        <v>81</v>
      </c>
      <c r="B153" s="3">
        <v>0.99550000000000005</v>
      </c>
      <c r="C153" s="3">
        <v>0.97330000000000005</v>
      </c>
      <c r="D153">
        <v>0.97189999999999999</v>
      </c>
      <c r="E153">
        <v>0.9738</v>
      </c>
      <c r="F153" s="3">
        <v>0.82789999999999997</v>
      </c>
      <c r="G153" s="3">
        <v>0.9889</v>
      </c>
      <c r="H153" s="3">
        <v>0.73619999999999997</v>
      </c>
      <c r="I153">
        <v>0.77769999999999995</v>
      </c>
    </row>
    <row r="154" spans="1:9">
      <c r="A154" t="s">
        <v>52</v>
      </c>
      <c r="B154" s="3">
        <v>0.997</v>
      </c>
      <c r="C154" s="3">
        <v>0.92649999999999999</v>
      </c>
      <c r="D154">
        <v>0.89500000000000002</v>
      </c>
      <c r="E154">
        <v>0.94869999999999999</v>
      </c>
      <c r="F154" s="3">
        <v>0.82799999999999996</v>
      </c>
      <c r="G154" s="3">
        <v>0.97640000000000005</v>
      </c>
      <c r="H154" s="3">
        <v>0</v>
      </c>
      <c r="I154">
        <v>0.85299999999999998</v>
      </c>
    </row>
    <row r="155" spans="1:9">
      <c r="A155" t="s">
        <v>55</v>
      </c>
      <c r="B155" s="3">
        <v>0.99870000000000003</v>
      </c>
      <c r="C155" s="3">
        <v>0.91710000000000003</v>
      </c>
      <c r="D155">
        <v>0.95069999999999999</v>
      </c>
      <c r="E155">
        <v>0.90990000000000004</v>
      </c>
      <c r="F155" s="3">
        <v>0.84009999999999996</v>
      </c>
      <c r="G155" s="3">
        <v>0.98370000000000002</v>
      </c>
      <c r="H155" s="3">
        <v>0.77100000000000002</v>
      </c>
      <c r="I155">
        <v>0.77290000000000003</v>
      </c>
    </row>
    <row r="156" spans="1:9">
      <c r="A156" t="s">
        <v>87</v>
      </c>
      <c r="B156" s="3">
        <v>0.99919999999999998</v>
      </c>
      <c r="C156" s="3">
        <v>0.92259999999999998</v>
      </c>
      <c r="D156">
        <v>0.97440000000000004</v>
      </c>
      <c r="E156">
        <v>0.91180000000000005</v>
      </c>
      <c r="F156" s="3">
        <v>0.87990000000000002</v>
      </c>
      <c r="G156" s="3">
        <v>0.99480000000000002</v>
      </c>
      <c r="H156" s="3">
        <v>0.84140000000000004</v>
      </c>
      <c r="I156">
        <v>0.85140000000000005</v>
      </c>
    </row>
    <row r="157" spans="1:9">
      <c r="A157" t="s">
        <v>132</v>
      </c>
      <c r="B157" s="3">
        <v>0.996</v>
      </c>
      <c r="C157" s="3">
        <v>0.82340000000000002</v>
      </c>
      <c r="D157">
        <v>0.86260000000000003</v>
      </c>
      <c r="E157">
        <v>0.81220000000000003</v>
      </c>
      <c r="F157" s="3">
        <v>0.76580000000000004</v>
      </c>
      <c r="G157" s="3">
        <v>0.9466</v>
      </c>
      <c r="H157" s="3">
        <v>0.70109999999999995</v>
      </c>
      <c r="I157">
        <v>0.73980000000000001</v>
      </c>
    </row>
    <row r="158" spans="1:9">
      <c r="A158" t="s">
        <v>231</v>
      </c>
      <c r="B158" s="3">
        <v>0.99839999999999995</v>
      </c>
      <c r="C158" s="3">
        <v>0.98570000000000002</v>
      </c>
      <c r="D158">
        <v>0.9708</v>
      </c>
      <c r="E158">
        <v>1</v>
      </c>
      <c r="F158" s="3">
        <v>0.95440000000000003</v>
      </c>
      <c r="G158" s="3">
        <v>0.9829</v>
      </c>
      <c r="H158" s="3">
        <v>0.96360000000000001</v>
      </c>
      <c r="I158">
        <v>0.95479999999999998</v>
      </c>
    </row>
    <row r="159" spans="1:9">
      <c r="A159" t="s">
        <v>173</v>
      </c>
      <c r="B159" s="3">
        <v>0.96360000000000001</v>
      </c>
      <c r="C159" s="3">
        <v>0.94979999999999998</v>
      </c>
      <c r="D159">
        <v>0.99219999999999997</v>
      </c>
      <c r="E159">
        <v>0.92020000000000002</v>
      </c>
      <c r="F159" s="3">
        <v>0.89500000000000002</v>
      </c>
      <c r="G159" s="3">
        <v>0.9274</v>
      </c>
      <c r="H159" s="3">
        <v>0.88039999999999996</v>
      </c>
      <c r="I159">
        <v>0.87129999999999996</v>
      </c>
    </row>
    <row r="160" spans="1:9">
      <c r="A160" t="s">
        <v>143</v>
      </c>
      <c r="B160" s="3">
        <v>0.99990000000000001</v>
      </c>
      <c r="C160" s="3">
        <v>0.89939999999999998</v>
      </c>
      <c r="D160">
        <v>0.82120000000000004</v>
      </c>
      <c r="E160">
        <v>0.98499999999999999</v>
      </c>
      <c r="F160" s="3">
        <v>0.86309999999999998</v>
      </c>
      <c r="G160" s="3">
        <v>0.99299999999999999</v>
      </c>
      <c r="H160" s="3">
        <v>0.9083</v>
      </c>
      <c r="I160">
        <v>0.87429999999999997</v>
      </c>
    </row>
    <row r="161" spans="1:9">
      <c r="A161" t="s">
        <v>110</v>
      </c>
      <c r="B161" s="3" t="s">
        <v>232</v>
      </c>
      <c r="C161" s="3" t="s">
        <v>232</v>
      </c>
      <c r="D161" t="s">
        <v>232</v>
      </c>
      <c r="E161" t="s">
        <v>232</v>
      </c>
      <c r="F161" s="3" t="s">
        <v>232</v>
      </c>
      <c r="G161" s="3" t="s">
        <v>232</v>
      </c>
      <c r="H161" s="3" t="s">
        <v>232</v>
      </c>
      <c r="I161" t="s">
        <v>232</v>
      </c>
    </row>
    <row r="162" spans="1:9">
      <c r="A162" t="s">
        <v>209</v>
      </c>
      <c r="B162" s="3">
        <v>0.99570000000000003</v>
      </c>
      <c r="C162" s="3">
        <v>0.89739999999999998</v>
      </c>
      <c r="D162">
        <v>0.95330000000000004</v>
      </c>
      <c r="E162">
        <v>0.87849999999999995</v>
      </c>
      <c r="F162" s="3">
        <v>0.95650000000000002</v>
      </c>
      <c r="G162" s="3">
        <v>0.98809999999999998</v>
      </c>
      <c r="H162" s="3">
        <v>0.94440000000000002</v>
      </c>
      <c r="I162">
        <v>0.93799999999999994</v>
      </c>
    </row>
    <row r="163" spans="1:9">
      <c r="A163" t="s">
        <v>131</v>
      </c>
      <c r="B163" s="3">
        <v>0.98260000000000003</v>
      </c>
      <c r="C163" s="3">
        <v>0.9708</v>
      </c>
      <c r="D163">
        <v>0.96689999999999998</v>
      </c>
      <c r="E163">
        <v>0.97889999999999999</v>
      </c>
      <c r="F163" s="3">
        <v>0.9647</v>
      </c>
      <c r="G163" s="3">
        <v>0.96879999999999999</v>
      </c>
      <c r="H163" s="3">
        <v>0.97389999999999999</v>
      </c>
      <c r="I163">
        <v>0.9274</v>
      </c>
    </row>
    <row r="164" spans="1:9">
      <c r="A164" t="s">
        <v>9</v>
      </c>
      <c r="B164" s="3">
        <v>0.96160000000000001</v>
      </c>
      <c r="C164" s="3">
        <v>0.94369999999999998</v>
      </c>
      <c r="D164">
        <v>0.99139999999999995</v>
      </c>
      <c r="E164">
        <v>0.93300000000000005</v>
      </c>
      <c r="F164" s="3">
        <v>0.86040000000000005</v>
      </c>
      <c r="G164" s="3">
        <v>0.93259999999999998</v>
      </c>
      <c r="H164" s="3">
        <v>0.85640000000000005</v>
      </c>
      <c r="I164">
        <v>0.89219999999999999</v>
      </c>
    </row>
    <row r="165" spans="1:9">
      <c r="A165" t="s">
        <v>38</v>
      </c>
      <c r="B165" s="3" t="s">
        <v>232</v>
      </c>
      <c r="C165" s="3" t="s">
        <v>232</v>
      </c>
      <c r="D165" t="s">
        <v>232</v>
      </c>
      <c r="E165" t="s">
        <v>232</v>
      </c>
      <c r="F165" s="3" t="s">
        <v>232</v>
      </c>
      <c r="G165" s="3" t="s">
        <v>232</v>
      </c>
      <c r="H165" s="3" t="s">
        <v>232</v>
      </c>
      <c r="I165" t="s">
        <v>232</v>
      </c>
    </row>
    <row r="166" spans="1:9">
      <c r="A166" t="s">
        <v>67</v>
      </c>
      <c r="B166" s="3">
        <v>0.99690000000000001</v>
      </c>
      <c r="C166" s="3">
        <v>0.94779999999999998</v>
      </c>
      <c r="D166">
        <v>0.96060000000000001</v>
      </c>
      <c r="E166">
        <v>0.94599999999999995</v>
      </c>
      <c r="F166" s="3">
        <v>0.91569999999999996</v>
      </c>
      <c r="G166" s="3">
        <v>0.98670000000000002</v>
      </c>
      <c r="H166" s="3">
        <v>0.86199999999999999</v>
      </c>
      <c r="I166">
        <v>0.89400000000000002</v>
      </c>
    </row>
    <row r="167" spans="1:9">
      <c r="A167" t="s">
        <v>204</v>
      </c>
      <c r="B167" s="3">
        <v>0.95699999999999996</v>
      </c>
      <c r="C167" s="3">
        <v>0.95840000000000003</v>
      </c>
      <c r="D167">
        <v>0.95430000000000004</v>
      </c>
      <c r="E167">
        <v>0.95979999999999999</v>
      </c>
      <c r="F167" s="3">
        <v>0.94899999999999995</v>
      </c>
      <c r="G167" s="3">
        <v>0.84450000000000003</v>
      </c>
      <c r="H167" s="3">
        <v>0.96460000000000001</v>
      </c>
      <c r="I167">
        <v>0.95940000000000003</v>
      </c>
    </row>
    <row r="168" spans="1:9">
      <c r="A168" t="s">
        <v>64</v>
      </c>
      <c r="B168" s="3">
        <v>0.99399999999999999</v>
      </c>
      <c r="C168" s="3">
        <v>0.93700000000000006</v>
      </c>
      <c r="D168">
        <v>0.94789999999999996</v>
      </c>
      <c r="E168">
        <v>0.92400000000000004</v>
      </c>
      <c r="F168" s="3">
        <v>0.96199999999999997</v>
      </c>
      <c r="G168" s="3">
        <v>0.98609999999999998</v>
      </c>
      <c r="H168" s="3">
        <v>0.96499999999999997</v>
      </c>
      <c r="I168">
        <v>0.9425</v>
      </c>
    </row>
    <row r="169" spans="1:9">
      <c r="A169" t="s">
        <v>105</v>
      </c>
      <c r="B169" s="3">
        <v>0.99460000000000004</v>
      </c>
      <c r="C169" s="3">
        <v>0.90810000000000002</v>
      </c>
      <c r="D169">
        <v>0.93700000000000006</v>
      </c>
      <c r="E169">
        <v>0.90369999999999995</v>
      </c>
      <c r="F169" s="3">
        <v>0.79949999999999999</v>
      </c>
      <c r="G169" s="3">
        <v>0.95609999999999995</v>
      </c>
      <c r="H169" s="3">
        <v>0.7782</v>
      </c>
      <c r="I169">
        <v>0.7762</v>
      </c>
    </row>
    <row r="170" spans="1:9">
      <c r="A170" t="s">
        <v>182</v>
      </c>
      <c r="B170" s="3">
        <v>0.96930000000000005</v>
      </c>
      <c r="C170" s="3">
        <v>0.90610000000000002</v>
      </c>
      <c r="D170">
        <v>0.87770000000000004</v>
      </c>
      <c r="E170">
        <v>0.92369999999999997</v>
      </c>
      <c r="F170" s="3">
        <v>0.86499999999999999</v>
      </c>
      <c r="G170" s="3">
        <v>0.87549999999999994</v>
      </c>
      <c r="H170" s="3">
        <v>0.77110000000000001</v>
      </c>
      <c r="I170">
        <v>0.72389999999999999</v>
      </c>
    </row>
    <row r="171" spans="1:9">
      <c r="A171" t="s">
        <v>36</v>
      </c>
      <c r="B171" s="3">
        <v>0.97560000000000002</v>
      </c>
      <c r="C171" s="3">
        <v>0.88060000000000005</v>
      </c>
      <c r="D171">
        <v>0.7077</v>
      </c>
      <c r="E171">
        <v>0.94599999999999995</v>
      </c>
      <c r="F171" s="3">
        <v>0.74619999999999997</v>
      </c>
      <c r="G171" s="3">
        <v>0.92030000000000001</v>
      </c>
      <c r="H171" s="3">
        <v>0.76629999999999998</v>
      </c>
      <c r="I171">
        <v>0.77310000000000001</v>
      </c>
    </row>
    <row r="172" spans="1:9">
      <c r="A172" t="s">
        <v>194</v>
      </c>
      <c r="B172" s="3">
        <v>0.92730000000000001</v>
      </c>
      <c r="C172" s="3">
        <v>0.8911</v>
      </c>
      <c r="D172">
        <v>0.91249999999999998</v>
      </c>
      <c r="E172">
        <v>0.89039999999999997</v>
      </c>
      <c r="F172" s="3">
        <v>0.8054</v>
      </c>
      <c r="G172" s="3">
        <v>0.90610000000000002</v>
      </c>
      <c r="H172" s="3">
        <v>0.77639999999999998</v>
      </c>
      <c r="I172">
        <v>0.73360000000000003</v>
      </c>
    </row>
    <row r="173" spans="1:9">
      <c r="A173" t="s">
        <v>29</v>
      </c>
      <c r="B173" s="3">
        <v>1</v>
      </c>
      <c r="C173" s="3">
        <v>0.99450000000000005</v>
      </c>
      <c r="D173">
        <v>0.98360000000000003</v>
      </c>
      <c r="E173">
        <v>0.99880000000000002</v>
      </c>
      <c r="F173" s="3">
        <v>0.98809999999999998</v>
      </c>
      <c r="G173" s="3">
        <v>1</v>
      </c>
      <c r="H173" s="3">
        <v>0.96730000000000005</v>
      </c>
      <c r="I173">
        <v>0.99419999999999997</v>
      </c>
    </row>
    <row r="174" spans="1:9">
      <c r="A174" t="s">
        <v>126</v>
      </c>
      <c r="B174" s="3" t="s">
        <v>232</v>
      </c>
      <c r="C174" s="3" t="s">
        <v>232</v>
      </c>
      <c r="D174" t="s">
        <v>232</v>
      </c>
      <c r="E174" t="s">
        <v>232</v>
      </c>
      <c r="F174" s="3" t="s">
        <v>232</v>
      </c>
      <c r="G174" s="3" t="s">
        <v>232</v>
      </c>
      <c r="H174" s="3" t="s">
        <v>232</v>
      </c>
      <c r="I174" t="s">
        <v>232</v>
      </c>
    </row>
    <row r="175" spans="1:9">
      <c r="A175" t="s">
        <v>22</v>
      </c>
      <c r="B175" s="3">
        <v>0.97450000000000003</v>
      </c>
      <c r="C175" s="3">
        <v>0.88429999999999997</v>
      </c>
      <c r="D175">
        <v>0.89439999999999997</v>
      </c>
      <c r="E175">
        <v>0.88129999999999997</v>
      </c>
      <c r="F175" s="3">
        <v>0.81469999999999998</v>
      </c>
      <c r="G175" s="3">
        <v>0.9728</v>
      </c>
      <c r="H175" s="3">
        <v>0.65949999999999998</v>
      </c>
      <c r="I175">
        <v>0.67369999999999997</v>
      </c>
    </row>
    <row r="176" spans="1:9">
      <c r="A176" t="s">
        <v>166</v>
      </c>
      <c r="B176" s="3">
        <v>0.99529999999999996</v>
      </c>
      <c r="C176" s="3">
        <v>0.90700000000000003</v>
      </c>
      <c r="D176">
        <v>0.93679999999999997</v>
      </c>
      <c r="E176">
        <v>0.88729999999999998</v>
      </c>
      <c r="F176" s="3">
        <v>0.90890000000000004</v>
      </c>
      <c r="G176" s="3">
        <v>0.98860000000000003</v>
      </c>
      <c r="H176" s="3">
        <v>0.93469999999999998</v>
      </c>
      <c r="I176">
        <v>0.92869999999999997</v>
      </c>
    </row>
    <row r="177" spans="1:9">
      <c r="A177" t="s">
        <v>162</v>
      </c>
      <c r="B177" s="3">
        <v>0.99260000000000004</v>
      </c>
      <c r="C177" s="3">
        <v>0.85040000000000004</v>
      </c>
      <c r="D177">
        <v>0.83330000000000004</v>
      </c>
      <c r="E177">
        <v>0.85429999999999995</v>
      </c>
      <c r="F177" s="3">
        <v>0.85150000000000003</v>
      </c>
      <c r="G177" s="3">
        <v>0.98340000000000005</v>
      </c>
      <c r="H177" s="3">
        <v>0.77549999999999997</v>
      </c>
      <c r="I177">
        <v>0.82420000000000004</v>
      </c>
    </row>
    <row r="178" spans="1:9">
      <c r="A178" t="s">
        <v>158</v>
      </c>
      <c r="B178" s="3">
        <v>0.98699999999999999</v>
      </c>
      <c r="C178" s="3">
        <v>0.95579999999999998</v>
      </c>
      <c r="D178">
        <v>0.94020000000000004</v>
      </c>
      <c r="E178">
        <v>0.9698</v>
      </c>
      <c r="F178" s="3">
        <v>0.84760000000000002</v>
      </c>
      <c r="G178" s="3">
        <v>0.94779999999999998</v>
      </c>
      <c r="H178" s="3">
        <v>0.81310000000000004</v>
      </c>
      <c r="I178">
        <v>0.82179999999999997</v>
      </c>
    </row>
    <row r="179" spans="1:9">
      <c r="A179" t="s">
        <v>163</v>
      </c>
      <c r="B179" s="3">
        <v>0.96679999999999999</v>
      </c>
      <c r="C179" s="3">
        <v>0.95120000000000005</v>
      </c>
      <c r="D179">
        <v>0.95430000000000004</v>
      </c>
      <c r="E179">
        <v>0.94850000000000001</v>
      </c>
      <c r="F179" s="3">
        <v>0.93079999999999996</v>
      </c>
      <c r="G179" s="3">
        <v>0.96960000000000002</v>
      </c>
      <c r="H179" s="3">
        <v>0.91679999999999995</v>
      </c>
      <c r="I179">
        <v>0.89659999999999995</v>
      </c>
    </row>
    <row r="180" spans="1:9">
      <c r="A180" t="s">
        <v>17</v>
      </c>
      <c r="B180" s="3">
        <v>0.99319999999999997</v>
      </c>
      <c r="C180" s="3">
        <v>0.94199999999999995</v>
      </c>
      <c r="D180">
        <v>0.90190000000000003</v>
      </c>
      <c r="E180">
        <v>0.96199999999999997</v>
      </c>
      <c r="F180" s="3">
        <v>0.91349999999999998</v>
      </c>
      <c r="G180" s="3">
        <v>0.99729999999999996</v>
      </c>
      <c r="H180" s="3">
        <v>0.93169999999999997</v>
      </c>
      <c r="I180">
        <v>0.93740000000000001</v>
      </c>
    </row>
    <row r="181" spans="1:9">
      <c r="A181" t="s">
        <v>142</v>
      </c>
      <c r="B181" s="3">
        <v>0.98240000000000005</v>
      </c>
      <c r="C181" s="3">
        <v>0.98870000000000002</v>
      </c>
      <c r="D181">
        <v>0.98329999999999995</v>
      </c>
      <c r="E181">
        <v>0.9899</v>
      </c>
      <c r="F181" s="3">
        <v>0.90139999999999998</v>
      </c>
      <c r="G181" s="3">
        <v>0.97340000000000004</v>
      </c>
      <c r="H181" s="3">
        <v>0.93969999999999998</v>
      </c>
      <c r="I181">
        <v>0.92400000000000004</v>
      </c>
    </row>
    <row r="182" spans="1:9">
      <c r="A182" t="s">
        <v>11</v>
      </c>
      <c r="B182" s="3">
        <v>0.99039999999999995</v>
      </c>
      <c r="C182" s="3">
        <v>0.95799999999999996</v>
      </c>
      <c r="D182">
        <v>0.93149999999999999</v>
      </c>
      <c r="E182">
        <v>0.98709999999999998</v>
      </c>
      <c r="F182" s="3">
        <v>0.9577</v>
      </c>
      <c r="G182" s="3">
        <v>0.9768</v>
      </c>
      <c r="H182" s="3">
        <v>0.95730000000000004</v>
      </c>
      <c r="I182">
        <v>0.93659999999999999</v>
      </c>
    </row>
    <row r="183" spans="1:9">
      <c r="A183" t="s">
        <v>13</v>
      </c>
      <c r="B183" s="3">
        <v>0.99380000000000002</v>
      </c>
      <c r="C183" s="3">
        <v>0.97670000000000001</v>
      </c>
      <c r="D183">
        <v>1</v>
      </c>
      <c r="E183">
        <v>0.96430000000000005</v>
      </c>
      <c r="F183" s="3">
        <v>0.95709999999999995</v>
      </c>
      <c r="G183" s="3">
        <v>0.98440000000000005</v>
      </c>
      <c r="H183" s="3">
        <v>0.9355</v>
      </c>
      <c r="I183">
        <v>0.89890000000000003</v>
      </c>
    </row>
    <row r="184" spans="1:9">
      <c r="A184" t="s">
        <v>76</v>
      </c>
      <c r="B184" s="3">
        <v>0.97389999999999999</v>
      </c>
      <c r="C184" s="3">
        <v>0.81489999999999996</v>
      </c>
      <c r="D184">
        <v>0.87590000000000001</v>
      </c>
      <c r="E184">
        <v>0.7994</v>
      </c>
      <c r="F184" s="3">
        <v>0.89410000000000001</v>
      </c>
      <c r="G184" s="3">
        <v>0.93430000000000002</v>
      </c>
      <c r="H184" s="3">
        <v>0.7772</v>
      </c>
      <c r="I184">
        <v>0.82269999999999999</v>
      </c>
    </row>
    <row r="185" spans="1:9">
      <c r="A185" t="s">
        <v>187</v>
      </c>
      <c r="B185" s="3">
        <v>0.98319999999999996</v>
      </c>
      <c r="C185" s="3">
        <v>0.95089999999999997</v>
      </c>
      <c r="D185">
        <v>0.99260000000000004</v>
      </c>
      <c r="E185">
        <v>0.9365</v>
      </c>
      <c r="F185" s="3">
        <v>0.83589999999999998</v>
      </c>
      <c r="G185" s="3">
        <v>0.90400000000000003</v>
      </c>
      <c r="H185" s="3">
        <v>0.73380000000000001</v>
      </c>
      <c r="I185">
        <v>0.75090000000000001</v>
      </c>
    </row>
    <row r="186" spans="1:9">
      <c r="A186" t="s">
        <v>192</v>
      </c>
      <c r="B186" s="3">
        <v>0.97740000000000005</v>
      </c>
      <c r="C186" s="3">
        <v>0.87890000000000001</v>
      </c>
      <c r="D186">
        <v>0.95279999999999998</v>
      </c>
      <c r="E186">
        <v>0.86450000000000005</v>
      </c>
      <c r="F186" s="3">
        <v>0.8175</v>
      </c>
      <c r="G186" s="3">
        <v>0.99439999999999995</v>
      </c>
      <c r="H186" s="3">
        <v>0.8246</v>
      </c>
      <c r="I186">
        <v>0.85909999999999997</v>
      </c>
    </row>
    <row r="187" spans="1:9">
      <c r="A187" t="s">
        <v>2</v>
      </c>
      <c r="B187" s="3">
        <v>0.97270000000000001</v>
      </c>
      <c r="C187" s="3">
        <v>0.96579999999999999</v>
      </c>
      <c r="D187">
        <v>0.92110000000000003</v>
      </c>
      <c r="E187">
        <v>0.97330000000000005</v>
      </c>
      <c r="F187" s="3">
        <v>0.86209999999999998</v>
      </c>
      <c r="G187" s="3">
        <v>0.93169999999999997</v>
      </c>
      <c r="H187" s="3">
        <v>0.77669999999999995</v>
      </c>
      <c r="I187">
        <v>0.77949999999999997</v>
      </c>
    </row>
    <row r="188" spans="1:9">
      <c r="A188" t="s">
        <v>43</v>
      </c>
      <c r="B188" s="3">
        <v>0.99660000000000004</v>
      </c>
      <c r="C188" s="3">
        <v>0.91700000000000004</v>
      </c>
      <c r="D188">
        <v>0.83950000000000002</v>
      </c>
      <c r="E188">
        <v>0.93359999999999999</v>
      </c>
      <c r="F188" s="3">
        <v>0.87390000000000001</v>
      </c>
      <c r="G188" s="3">
        <v>0.98680000000000001</v>
      </c>
      <c r="H188" s="3">
        <v>0.6623</v>
      </c>
      <c r="I188">
        <v>0.71519999999999995</v>
      </c>
    </row>
    <row r="189" spans="1:9">
      <c r="A189" t="s">
        <v>214</v>
      </c>
      <c r="B189" s="3">
        <v>0.98119999999999996</v>
      </c>
      <c r="C189" s="3">
        <v>0.93149999999999999</v>
      </c>
      <c r="D189">
        <v>0.93889999999999996</v>
      </c>
      <c r="E189">
        <v>0.92989999999999995</v>
      </c>
      <c r="F189" s="3">
        <v>0.81699999999999995</v>
      </c>
      <c r="G189" s="3">
        <v>0.9375</v>
      </c>
      <c r="H189" s="3">
        <v>0.75</v>
      </c>
      <c r="I189">
        <v>0.74670000000000003</v>
      </c>
    </row>
    <row r="190" spans="1:9">
      <c r="A190" t="s">
        <v>92</v>
      </c>
      <c r="B190" s="3">
        <v>0.99950000000000006</v>
      </c>
      <c r="C190" s="3">
        <v>0.90069999999999995</v>
      </c>
      <c r="D190">
        <v>0.79810000000000003</v>
      </c>
      <c r="E190">
        <v>0.93559999999999999</v>
      </c>
      <c r="F190" s="3">
        <v>0.80359999999999998</v>
      </c>
      <c r="G190" s="3">
        <v>0.98780000000000001</v>
      </c>
      <c r="H190" s="3">
        <v>0.75870000000000004</v>
      </c>
      <c r="I190">
        <v>0.75900000000000001</v>
      </c>
    </row>
    <row r="191" spans="1:9">
      <c r="A191" t="s">
        <v>54</v>
      </c>
      <c r="B191" s="3">
        <v>0.97729999999999995</v>
      </c>
      <c r="C191" s="3">
        <v>0.94040000000000001</v>
      </c>
      <c r="D191">
        <v>0.96589999999999998</v>
      </c>
      <c r="E191">
        <v>0.93389999999999995</v>
      </c>
      <c r="F191" s="3">
        <v>0.85660000000000003</v>
      </c>
      <c r="G191" s="3">
        <v>0.92889999999999995</v>
      </c>
      <c r="H191" s="3">
        <v>0.71489999999999998</v>
      </c>
      <c r="I191">
        <v>0.77380000000000004</v>
      </c>
    </row>
    <row r="192" spans="1:9">
      <c r="A192" t="s">
        <v>178</v>
      </c>
      <c r="B192" s="3">
        <v>0.96899999999999997</v>
      </c>
      <c r="C192" s="3">
        <v>0.95720000000000005</v>
      </c>
      <c r="D192">
        <v>0.93869999999999998</v>
      </c>
      <c r="E192">
        <v>0.96240000000000003</v>
      </c>
      <c r="F192" s="3">
        <v>0.84750000000000003</v>
      </c>
      <c r="G192" s="3">
        <v>0.94730000000000003</v>
      </c>
      <c r="H192" s="3">
        <v>0.85450000000000004</v>
      </c>
      <c r="I192">
        <v>0.85099999999999998</v>
      </c>
    </row>
    <row r="193" spans="1:9">
      <c r="A193" t="s">
        <v>201</v>
      </c>
      <c r="B193" s="3">
        <v>0.98519999999999996</v>
      </c>
      <c r="C193" s="3">
        <v>0.94930000000000003</v>
      </c>
      <c r="D193">
        <v>0.90390000000000004</v>
      </c>
      <c r="E193">
        <v>0.98629999999999995</v>
      </c>
      <c r="F193" s="3">
        <v>0.9415</v>
      </c>
      <c r="G193" s="3">
        <v>0.97209999999999996</v>
      </c>
      <c r="H193" s="3">
        <v>0.95289999999999997</v>
      </c>
      <c r="I193">
        <v>0.94799999999999995</v>
      </c>
    </row>
    <row r="194" spans="1:9">
      <c r="A194" t="s">
        <v>74</v>
      </c>
      <c r="B194" s="3">
        <v>0.99619999999999997</v>
      </c>
      <c r="C194" s="3">
        <v>0.96430000000000005</v>
      </c>
      <c r="D194">
        <v>0.97260000000000002</v>
      </c>
      <c r="E194">
        <v>0.9627</v>
      </c>
      <c r="F194" s="3">
        <v>0.89249999999999996</v>
      </c>
      <c r="G194" s="3">
        <v>0.98670000000000002</v>
      </c>
      <c r="H194" s="3">
        <v>0.83079999999999998</v>
      </c>
      <c r="I194">
        <v>0.86370000000000002</v>
      </c>
    </row>
    <row r="195" spans="1:9">
      <c r="A195" t="s">
        <v>196</v>
      </c>
      <c r="B195" s="3">
        <v>0.98780000000000001</v>
      </c>
      <c r="C195" s="3">
        <v>0.91010000000000002</v>
      </c>
      <c r="D195">
        <v>0.89629999999999999</v>
      </c>
      <c r="E195">
        <v>0.91439999999999999</v>
      </c>
      <c r="F195" s="3">
        <v>0.8417</v>
      </c>
      <c r="G195" s="3">
        <v>0.96350000000000002</v>
      </c>
      <c r="H195" s="3">
        <v>0.73709999999999998</v>
      </c>
      <c r="I195">
        <v>0.77459999999999996</v>
      </c>
    </row>
    <row r="196" spans="1:9">
      <c r="A196" t="s">
        <v>145</v>
      </c>
      <c r="B196" s="3">
        <v>0.99180000000000001</v>
      </c>
      <c r="C196" s="3">
        <v>0.92379999999999995</v>
      </c>
      <c r="D196">
        <v>0.95879999999999999</v>
      </c>
      <c r="E196">
        <v>0.92190000000000005</v>
      </c>
      <c r="F196" s="3">
        <v>0.92449999999999999</v>
      </c>
      <c r="G196" s="3">
        <v>0.94769999999999999</v>
      </c>
      <c r="H196" s="3">
        <v>0.83260000000000001</v>
      </c>
      <c r="I196">
        <v>0.86750000000000005</v>
      </c>
    </row>
    <row r="197" spans="1:9">
      <c r="A197" t="s">
        <v>123</v>
      </c>
      <c r="B197" s="3">
        <v>0.9516</v>
      </c>
      <c r="C197" s="3">
        <v>0.89680000000000004</v>
      </c>
      <c r="D197">
        <v>0.93149999999999999</v>
      </c>
      <c r="E197">
        <v>0.89</v>
      </c>
      <c r="F197" s="3">
        <v>0.76029999999999998</v>
      </c>
      <c r="G197" s="3">
        <v>0.92290000000000005</v>
      </c>
      <c r="H197" s="3">
        <v>0.65790000000000004</v>
      </c>
      <c r="I197">
        <v>0.68210000000000004</v>
      </c>
    </row>
    <row r="198" spans="1:9">
      <c r="A198" t="s">
        <v>206</v>
      </c>
      <c r="B198" s="3">
        <v>0.98729999999999996</v>
      </c>
      <c r="C198" s="3">
        <v>0.90769999999999995</v>
      </c>
      <c r="D198">
        <v>0.88</v>
      </c>
      <c r="E198">
        <v>0.90839999999999999</v>
      </c>
      <c r="F198" s="3">
        <v>0.74209999999999998</v>
      </c>
      <c r="G198" s="3">
        <v>0.94120000000000004</v>
      </c>
      <c r="H198" s="3">
        <v>0.75309999999999999</v>
      </c>
      <c r="I198">
        <v>0.80530000000000002</v>
      </c>
    </row>
    <row r="199" spans="1:9">
      <c r="A199" t="s">
        <v>80</v>
      </c>
      <c r="B199" s="3">
        <v>0.98170000000000002</v>
      </c>
      <c r="C199" s="3">
        <v>0.95920000000000005</v>
      </c>
      <c r="D199">
        <v>0.98109999999999997</v>
      </c>
      <c r="E199">
        <v>0.95409999999999995</v>
      </c>
      <c r="F199" s="3">
        <v>0.82979999999999998</v>
      </c>
      <c r="G199" s="3">
        <v>0.96579999999999999</v>
      </c>
      <c r="H199" s="3">
        <v>0.81640000000000001</v>
      </c>
      <c r="I199">
        <v>0.85019999999999996</v>
      </c>
    </row>
    <row r="200" spans="1:9">
      <c r="A200" t="s">
        <v>127</v>
      </c>
      <c r="B200" s="3">
        <v>0.99950000000000006</v>
      </c>
      <c r="C200" s="3">
        <v>0.95030000000000003</v>
      </c>
      <c r="D200">
        <v>0.90469999999999995</v>
      </c>
      <c r="E200">
        <v>0.96299999999999997</v>
      </c>
      <c r="F200" s="3">
        <v>0.91490000000000005</v>
      </c>
      <c r="G200" s="3">
        <v>0.99560000000000004</v>
      </c>
      <c r="H200" s="3">
        <v>0.91210000000000002</v>
      </c>
      <c r="I200">
        <v>0.92969999999999997</v>
      </c>
    </row>
    <row r="201" spans="1:9">
      <c r="A201" t="s">
        <v>14</v>
      </c>
      <c r="B201" s="3" t="s">
        <v>232</v>
      </c>
      <c r="C201" s="3" t="s">
        <v>232</v>
      </c>
      <c r="D201" t="s">
        <v>232</v>
      </c>
      <c r="E201" t="s">
        <v>232</v>
      </c>
      <c r="F201" s="3" t="s">
        <v>232</v>
      </c>
      <c r="G201" s="3" t="s">
        <v>232</v>
      </c>
      <c r="H201" s="3" t="s">
        <v>232</v>
      </c>
      <c r="I201" t="s">
        <v>232</v>
      </c>
    </row>
    <row r="202" spans="1:9">
      <c r="A202" t="s">
        <v>179</v>
      </c>
      <c r="B202" s="3">
        <v>0.97019999999999995</v>
      </c>
      <c r="C202" s="3">
        <v>0.88329999999999997</v>
      </c>
      <c r="D202">
        <v>0.98360000000000003</v>
      </c>
      <c r="E202">
        <v>0.87250000000000005</v>
      </c>
      <c r="F202" s="3">
        <v>0.76759999999999995</v>
      </c>
      <c r="G202" s="3">
        <v>0.95979999999999999</v>
      </c>
      <c r="H202" s="3">
        <v>0.73209999999999997</v>
      </c>
      <c r="I202">
        <v>0.77229999999999999</v>
      </c>
    </row>
    <row r="203" spans="1:9">
      <c r="A203" t="s">
        <v>141</v>
      </c>
      <c r="B203" s="3">
        <v>0.99409999999999998</v>
      </c>
      <c r="C203" s="3">
        <v>0.96350000000000002</v>
      </c>
      <c r="D203">
        <v>0.98939999999999995</v>
      </c>
      <c r="E203">
        <v>0.95030000000000003</v>
      </c>
      <c r="F203" s="3">
        <v>0.87729999999999997</v>
      </c>
      <c r="G203" s="3">
        <v>0.95440000000000003</v>
      </c>
      <c r="H203" s="3">
        <v>0.82169999999999999</v>
      </c>
      <c r="I203">
        <v>0.81479999999999997</v>
      </c>
    </row>
    <row r="204" spans="1:9">
      <c r="A204" t="s">
        <v>68</v>
      </c>
      <c r="B204" s="3">
        <v>0.99309999999999998</v>
      </c>
      <c r="C204" s="3">
        <v>0.93440000000000001</v>
      </c>
      <c r="D204">
        <v>0.97389999999999999</v>
      </c>
      <c r="E204">
        <v>0.92369999999999997</v>
      </c>
      <c r="F204" s="3">
        <v>0.79679999999999995</v>
      </c>
      <c r="G204" s="3">
        <v>0.98950000000000005</v>
      </c>
      <c r="H204" s="3">
        <v>0.64410000000000001</v>
      </c>
      <c r="I204">
        <v>0.72899999999999998</v>
      </c>
    </row>
    <row r="205" spans="1:9">
      <c r="A205" t="s">
        <v>124</v>
      </c>
      <c r="B205" s="3">
        <v>0.97760000000000002</v>
      </c>
      <c r="C205" s="3">
        <v>0.88560000000000005</v>
      </c>
      <c r="D205">
        <v>0.90369999999999995</v>
      </c>
      <c r="E205">
        <v>0.88160000000000005</v>
      </c>
      <c r="F205" s="3">
        <v>0.83560000000000001</v>
      </c>
      <c r="G205" s="3">
        <v>0.87480000000000002</v>
      </c>
      <c r="H205" s="3">
        <v>0.73180000000000001</v>
      </c>
      <c r="I205">
        <v>0.76160000000000005</v>
      </c>
    </row>
    <row r="206" spans="1:9">
      <c r="A206" t="s">
        <v>45</v>
      </c>
      <c r="B206" s="3">
        <v>0.98980000000000001</v>
      </c>
      <c r="C206" s="3">
        <v>0.99419999999999997</v>
      </c>
      <c r="D206">
        <v>0.9768</v>
      </c>
      <c r="E206">
        <v>1</v>
      </c>
      <c r="F206" s="3">
        <v>0.97689999999999999</v>
      </c>
      <c r="G206" s="3">
        <v>0.95550000000000002</v>
      </c>
      <c r="H206" s="3">
        <v>0.94820000000000004</v>
      </c>
      <c r="I206">
        <v>0.94520000000000004</v>
      </c>
    </row>
    <row r="207" spans="1:9">
      <c r="A207" t="s">
        <v>73</v>
      </c>
      <c r="B207" s="3">
        <v>0.97409999999999997</v>
      </c>
      <c r="C207" s="3">
        <v>0.875</v>
      </c>
      <c r="D207">
        <v>0.93889999999999996</v>
      </c>
      <c r="E207">
        <v>0.86040000000000005</v>
      </c>
      <c r="F207" s="3">
        <v>0.83779999999999999</v>
      </c>
      <c r="G207" s="3">
        <v>0.95579999999999998</v>
      </c>
      <c r="H207" s="3">
        <v>0.71040000000000003</v>
      </c>
      <c r="I207">
        <v>0.73699999999999999</v>
      </c>
    </row>
    <row r="208" spans="1:9">
      <c r="A208" t="s">
        <v>34</v>
      </c>
      <c r="B208" s="3">
        <v>1</v>
      </c>
      <c r="C208" s="3">
        <v>0.96299999999999997</v>
      </c>
      <c r="D208">
        <v>0.99260000000000004</v>
      </c>
      <c r="E208">
        <v>0.94440000000000002</v>
      </c>
      <c r="F208" s="3">
        <v>0.95720000000000005</v>
      </c>
      <c r="G208" s="3">
        <v>0.99429999999999996</v>
      </c>
      <c r="H208" s="3">
        <v>0.89329999999999998</v>
      </c>
      <c r="I208">
        <v>0.89329999999999998</v>
      </c>
    </row>
    <row r="209" spans="1:9">
      <c r="A209" t="s">
        <v>7</v>
      </c>
      <c r="B209" s="3">
        <v>0.99609999999999999</v>
      </c>
      <c r="C209" s="3">
        <v>0.87849999999999995</v>
      </c>
      <c r="D209">
        <v>0.84789999999999999</v>
      </c>
      <c r="E209">
        <v>0.88829999999999998</v>
      </c>
      <c r="F209" s="3">
        <v>0.8085</v>
      </c>
      <c r="G209" s="3">
        <v>0.96579999999999999</v>
      </c>
      <c r="H209" s="3">
        <v>0.75829999999999997</v>
      </c>
      <c r="I209">
        <v>0.75860000000000005</v>
      </c>
    </row>
    <row r="210" spans="1:9">
      <c r="A210" t="s">
        <v>117</v>
      </c>
      <c r="B210" s="3">
        <v>0.9899</v>
      </c>
      <c r="C210" s="3">
        <v>0.87309999999999999</v>
      </c>
      <c r="D210">
        <v>0.88890000000000002</v>
      </c>
      <c r="E210">
        <v>0.86770000000000003</v>
      </c>
      <c r="F210" s="3">
        <v>0.73960000000000004</v>
      </c>
      <c r="G210" s="3">
        <v>0.9103</v>
      </c>
      <c r="H210" s="3">
        <v>0.66039999999999999</v>
      </c>
      <c r="I210">
        <v>0.66830000000000001</v>
      </c>
    </row>
    <row r="211" spans="1:9">
      <c r="A211" t="s">
        <v>197</v>
      </c>
      <c r="B211" s="3">
        <v>0.94569999999999999</v>
      </c>
      <c r="C211" s="3">
        <v>0.85040000000000004</v>
      </c>
      <c r="D211">
        <v>0.77029999999999998</v>
      </c>
      <c r="E211">
        <v>0.90800000000000003</v>
      </c>
      <c r="F211" s="3">
        <v>0.89739999999999998</v>
      </c>
      <c r="G211" s="3">
        <v>0.9032</v>
      </c>
      <c r="H211" s="3">
        <v>0.84140000000000004</v>
      </c>
      <c r="I211">
        <v>0.86180000000000001</v>
      </c>
    </row>
    <row r="212" spans="1:9">
      <c r="A212" t="s">
        <v>97</v>
      </c>
      <c r="B212" s="3">
        <v>1</v>
      </c>
      <c r="C212" s="3">
        <v>0.92400000000000004</v>
      </c>
      <c r="D212">
        <v>0.88900000000000001</v>
      </c>
      <c r="E212">
        <v>0.93789999999999996</v>
      </c>
      <c r="F212" s="3">
        <v>0.88370000000000004</v>
      </c>
      <c r="G212" s="3">
        <v>0.9849</v>
      </c>
      <c r="H212" s="3">
        <v>0.8639</v>
      </c>
      <c r="I212">
        <v>0.90159999999999996</v>
      </c>
    </row>
    <row r="213" spans="1:9">
      <c r="A213" t="s">
        <v>167</v>
      </c>
      <c r="B213" s="3">
        <v>0.99790000000000001</v>
      </c>
      <c r="C213" s="3">
        <v>0.94079999999999997</v>
      </c>
      <c r="D213">
        <v>0.95430000000000004</v>
      </c>
      <c r="E213">
        <v>0.93659999999999999</v>
      </c>
      <c r="F213" s="3">
        <v>0.89229999999999998</v>
      </c>
      <c r="G213" s="3">
        <v>0.98009999999999997</v>
      </c>
      <c r="H213" s="3">
        <v>0.95409999999999995</v>
      </c>
      <c r="I213">
        <v>0.98140000000000005</v>
      </c>
    </row>
    <row r="214" spans="1:9">
      <c r="A214" t="s">
        <v>139</v>
      </c>
      <c r="B214" s="3">
        <v>0.98760000000000003</v>
      </c>
      <c r="C214" s="3">
        <v>0.92369999999999997</v>
      </c>
      <c r="D214">
        <v>0.85370000000000001</v>
      </c>
      <c r="E214">
        <v>0.96619999999999995</v>
      </c>
      <c r="F214" s="3">
        <v>0.84960000000000002</v>
      </c>
      <c r="G214" s="3">
        <v>0.9587</v>
      </c>
      <c r="H214" s="3">
        <v>0.87129999999999996</v>
      </c>
      <c r="I214">
        <v>0.89039999999999997</v>
      </c>
    </row>
    <row r="215" spans="1:9">
      <c r="A215" t="s">
        <v>1</v>
      </c>
      <c r="B215" s="3">
        <v>0.99009999999999998</v>
      </c>
      <c r="C215" s="3">
        <v>0.84519999999999995</v>
      </c>
      <c r="D215">
        <v>0.871</v>
      </c>
      <c r="E215">
        <v>0.83650000000000002</v>
      </c>
      <c r="F215" s="3">
        <v>0.81889999999999996</v>
      </c>
      <c r="G215" s="3">
        <v>0.98340000000000005</v>
      </c>
      <c r="H215" s="3">
        <v>0.80810000000000004</v>
      </c>
      <c r="I215">
        <v>0.91100000000000003</v>
      </c>
    </row>
    <row r="216" spans="1:9">
      <c r="A216" t="s">
        <v>71</v>
      </c>
      <c r="B216" s="3">
        <v>0.98509999999999998</v>
      </c>
      <c r="C216" s="3">
        <v>0.81810000000000005</v>
      </c>
      <c r="D216">
        <v>0.88009999999999999</v>
      </c>
      <c r="E216">
        <v>0.8075</v>
      </c>
      <c r="F216" s="3">
        <v>0.78949999999999998</v>
      </c>
      <c r="G216" s="3">
        <v>0.96630000000000005</v>
      </c>
      <c r="H216" s="3">
        <v>0.73499999999999999</v>
      </c>
      <c r="I216">
        <v>0.75590000000000002</v>
      </c>
    </row>
    <row r="217" spans="1:9">
      <c r="A217" t="s">
        <v>66</v>
      </c>
      <c r="B217" s="3">
        <v>0.99929999999999997</v>
      </c>
      <c r="C217" s="3">
        <v>0.96699999999999997</v>
      </c>
      <c r="D217">
        <v>0.96709999999999996</v>
      </c>
      <c r="E217">
        <v>0.96760000000000002</v>
      </c>
      <c r="F217" s="3">
        <v>0.92420000000000002</v>
      </c>
      <c r="G217" s="3">
        <v>0.98429999999999995</v>
      </c>
      <c r="H217" s="3">
        <v>0.83509999999999995</v>
      </c>
      <c r="I217">
        <v>0.86509999999999998</v>
      </c>
    </row>
    <row r="218" spans="1:9">
      <c r="A218" t="s">
        <v>18</v>
      </c>
      <c r="B218" s="3">
        <v>1</v>
      </c>
      <c r="C218" s="3">
        <v>0.95789999999999997</v>
      </c>
      <c r="D218">
        <v>0.90739999999999998</v>
      </c>
      <c r="E218">
        <v>0.9728</v>
      </c>
      <c r="F218" s="3">
        <v>0.92979999999999996</v>
      </c>
      <c r="G218" s="3">
        <v>1</v>
      </c>
      <c r="H218" s="3">
        <v>0.98219999999999996</v>
      </c>
      <c r="I218">
        <v>0.99050000000000005</v>
      </c>
    </row>
    <row r="219" spans="1:9">
      <c r="A219" t="s">
        <v>69</v>
      </c>
      <c r="B219" s="3">
        <v>0.94010000000000005</v>
      </c>
      <c r="C219" s="3">
        <v>0.84709999999999996</v>
      </c>
      <c r="D219">
        <v>0.92379999999999995</v>
      </c>
      <c r="E219">
        <v>0.80530000000000002</v>
      </c>
      <c r="F219" s="3">
        <v>0.74690000000000001</v>
      </c>
      <c r="G219" s="3">
        <v>0.91869999999999996</v>
      </c>
      <c r="H219" s="3">
        <v>0.72470000000000001</v>
      </c>
      <c r="I219">
        <v>0.70299999999999996</v>
      </c>
    </row>
    <row r="220" spans="1:9">
      <c r="A220" t="s">
        <v>140</v>
      </c>
      <c r="B220" s="3">
        <v>0.99119999999999997</v>
      </c>
      <c r="C220" s="3">
        <v>0.98460000000000003</v>
      </c>
      <c r="D220">
        <v>0.98150000000000004</v>
      </c>
      <c r="E220">
        <v>0.98560000000000003</v>
      </c>
      <c r="F220" s="3">
        <v>0.84960000000000002</v>
      </c>
      <c r="G220" s="3">
        <v>0.9859</v>
      </c>
      <c r="H220" s="3">
        <v>0.9143</v>
      </c>
      <c r="I220">
        <v>0.96230000000000004</v>
      </c>
    </row>
    <row r="221" spans="1:9">
      <c r="A221" t="s">
        <v>47</v>
      </c>
      <c r="B221" s="3">
        <v>0.97419999999999995</v>
      </c>
      <c r="C221" s="3">
        <v>0.85009999999999997</v>
      </c>
      <c r="D221">
        <v>0.87980000000000003</v>
      </c>
      <c r="E221">
        <v>0.83950000000000002</v>
      </c>
      <c r="F221" s="3">
        <v>0.81110000000000004</v>
      </c>
      <c r="G221" s="3">
        <v>0.95760000000000001</v>
      </c>
      <c r="H221" s="3">
        <v>0.71350000000000002</v>
      </c>
      <c r="I221">
        <v>0.69550000000000001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F2E-1422-DA43-94CC-54CC84DDAE48}">
  <dimension ref="A1:F1769"/>
  <sheetViews>
    <sheetView tabSelected="1" workbookViewId="0">
      <selection activeCell="B2" sqref="B2"/>
    </sheetView>
  </sheetViews>
  <sheetFormatPr baseColWidth="10" defaultRowHeight="16"/>
  <cols>
    <col min="3" max="3" width="26.83203125" bestFit="1" customWidth="1"/>
  </cols>
  <sheetData>
    <row r="1" spans="1:6">
      <c r="A1" s="1" t="s">
        <v>0</v>
      </c>
      <c r="B1" s="1" t="s">
        <v>216</v>
      </c>
      <c r="C1" s="1" t="s">
        <v>217</v>
      </c>
      <c r="D1" s="1" t="s">
        <v>218</v>
      </c>
    </row>
    <row r="2" spans="1:6" ht="17">
      <c r="A2" t="str" cm="1">
        <f t="array" aca="1" ref="A2" ca="1">IF(IFERROR(INDIRECT("Sheet1!A"&amp;E2),0)&lt;&gt;0,IFERROR(INDIRECT("Sheet1!A"&amp;E2),""),"")</f>
        <v>RTQ</v>
      </c>
      <c r="B2">
        <f ca="1">IF(A2&lt;&gt;"",Sheet1!$J$1,"")</f>
        <v>2019</v>
      </c>
      <c r="C2" t="str">
        <f ca="1">IF(A2&lt;&gt;"",Sheet1!$B$1,"")</f>
        <v>Cleanliness</v>
      </c>
      <c r="D2">
        <f ca="1">IF(A2&lt;&gt;"",IF(VLOOKUP(A2,Sheet1!$A:$I,2,FALSE)=0,"",IFERROR(VLOOKUP(A2,Sheet1!$A:$I,2,FALSE),"")),"")</f>
        <v>0.99980000000000002</v>
      </c>
      <c r="E2">
        <v>2</v>
      </c>
      <c r="F2" s="2"/>
    </row>
    <row r="3" spans="1:6">
      <c r="A3" t="str" cm="1">
        <f t="array" aca="1" ref="A3" ca="1">IF(IFERROR(INDIRECT("Sheet1!A"&amp;E3),0)&lt;&gt;0,IFERROR(INDIRECT("Sheet1!A"&amp;E3),""),"")</f>
        <v>RTQ</v>
      </c>
      <c r="B3">
        <f ca="1">IF(A3&lt;&gt;"",Sheet1!$J$1,"")</f>
        <v>2019</v>
      </c>
      <c r="C3" t="str">
        <f ca="1">IF(A3&lt;&gt;"",Sheet1!$C$1,"")</f>
        <v>Food</v>
      </c>
      <c r="D3">
        <f ca="1">IF(A3&lt;&gt;"",IF(VLOOKUP(A3,Sheet1!$A:$I,3,FALSE)=0,"",IFERROR(VLOOKUP(A3,Sheet1!$A:$I,3,FALSE),"")),"")</f>
        <v>0.90620000000000001</v>
      </c>
      <c r="E3">
        <v>2</v>
      </c>
    </row>
    <row r="4" spans="1:6">
      <c r="A4" t="str" cm="1">
        <f t="array" aca="1" ref="A4" ca="1">IF(IFERROR(INDIRECT("Sheet1!A"&amp;E4),0)&lt;&gt;0,IFERROR(INDIRECT("Sheet1!A"&amp;E4),""),"")</f>
        <v>RTQ</v>
      </c>
      <c r="B4">
        <f ca="1">IF(A4&lt;&gt;"",Sheet1!$J$1,"")</f>
        <v>2019</v>
      </c>
      <c r="C4" t="str">
        <f ca="1">IF(A4&lt;&gt;"",Sheet1!$D$1,"")</f>
        <v>Organisation Food</v>
      </c>
      <c r="D4">
        <f ca="1">IF(A4&lt;&gt;"",IF(VLOOKUP(A4,Sheet1!$A:$I,4,FALSE)=0,"",IFERROR(VLOOKUP(A4,Sheet1!$A:$I,4,FALSE),"")),"")</f>
        <v>0.84840000000000004</v>
      </c>
      <c r="E4">
        <v>2</v>
      </c>
    </row>
    <row r="5" spans="1:6">
      <c r="A5" t="str" cm="1">
        <f t="array" aca="1" ref="A5" ca="1">IF(IFERROR(INDIRECT("Sheet1!A"&amp;E5),0)&lt;&gt;0,IFERROR(INDIRECT("Sheet1!A"&amp;E5),""),"")</f>
        <v>RTQ</v>
      </c>
      <c r="B5">
        <f ca="1">IF(A5&lt;&gt;"",Sheet1!$J$1,"")</f>
        <v>2019</v>
      </c>
      <c r="C5" t="str">
        <f ca="1">IF(A5&lt;&gt;"",Sheet1!$E$1,"")</f>
        <v>Ward Food</v>
      </c>
      <c r="D5">
        <f ca="1">IF(A5&lt;&gt;"",IF(VLOOKUP(A5,Sheet1!$A:$I,5,FALSE)=0,"",IFERROR(VLOOKUP(A5,Sheet1!$A:$I,5,FALSE),"")),"")</f>
        <v>0.98029999999999995</v>
      </c>
      <c r="E5">
        <v>2</v>
      </c>
    </row>
    <row r="6" spans="1:6">
      <c r="A6" t="str" cm="1">
        <f t="array" aca="1" ref="A6" ca="1">IF(IFERROR(INDIRECT("Sheet1!A"&amp;E6),0)&lt;&gt;0,IFERROR(INDIRECT("Sheet1!A"&amp;E6),""),"")</f>
        <v>RTQ</v>
      </c>
      <c r="B6">
        <f ca="1">IF(A6&lt;&gt;"",Sheet1!$J$1,"")</f>
        <v>2019</v>
      </c>
      <c r="C6" t="str">
        <f ca="1">IF(A6&lt;&gt;"",Sheet1!$F$1,"")</f>
        <v>Privacy, Dignity and Wellbeing</v>
      </c>
      <c r="D6">
        <f ca="1">IF(A6&lt;&gt;"",IF(VLOOKUP(A6,Sheet1!$A:$I,6,FALSE)=0,"",IFERROR(VLOOKUP(A6,Sheet1!$A:$I,6,FALSE),"")),"")</f>
        <v>0.94979999999999998</v>
      </c>
      <c r="E6">
        <v>2</v>
      </c>
    </row>
    <row r="7" spans="1:6">
      <c r="A7" t="str" cm="1">
        <f t="array" aca="1" ref="A7" ca="1">IF(IFERROR(INDIRECT("Sheet1!A"&amp;E7),0)&lt;&gt;0,IFERROR(INDIRECT("Sheet1!A"&amp;E7),""),"")</f>
        <v>RTQ</v>
      </c>
      <c r="B7">
        <f ca="1">IF(A7&lt;&gt;"",Sheet1!$J$1,"")</f>
        <v>2019</v>
      </c>
      <c r="C7" t="str">
        <f ca="1">IF(A7&lt;&gt;"",Sheet1!$G$1,"")</f>
        <v>Condition Appearance and Maintenance</v>
      </c>
      <c r="D7">
        <f ca="1">IF(A7&lt;&gt;"",IF(VLOOKUP(A7,Sheet1!$A:$I,7,FALSE)=0,"",IFERROR(VLOOKUP(A7,Sheet1!$A:$I,7,FALSE),"")),"")</f>
        <v>0.98960000000000004</v>
      </c>
      <c r="E7">
        <v>2</v>
      </c>
    </row>
    <row r="8" spans="1:6">
      <c r="A8" t="str" cm="1">
        <f t="array" aca="1" ref="A8" ca="1">IF(IFERROR(INDIRECT("Sheet1!A"&amp;E8),0)&lt;&gt;0,IFERROR(INDIRECT("Sheet1!A"&amp;E8),""),"")</f>
        <v>RTQ</v>
      </c>
      <c r="B8">
        <f ca="1">IF(A8&lt;&gt;"",Sheet1!$J$1,"")</f>
        <v>2019</v>
      </c>
      <c r="C8" t="str">
        <f ca="1">IF(A8&lt;&gt;"",Sheet1!$H$1,"")</f>
        <v>Dementia</v>
      </c>
      <c r="D8">
        <f ca="1">IF(A8&lt;&gt;"",IF(VLOOKUP(A8,Sheet1!$A:$I,8,FALSE)=0,"",IFERROR(VLOOKUP(A8,Sheet1!$A:$I,8,FALSE),"")),"")</f>
        <v>0.91759999999999997</v>
      </c>
      <c r="E8">
        <v>2</v>
      </c>
    </row>
    <row r="9" spans="1:6">
      <c r="A9" t="str" cm="1">
        <f t="array" aca="1" ref="A9" ca="1">IF(IFERROR(INDIRECT("Sheet1!A"&amp;E9),0)&lt;&gt;0,IFERROR(INDIRECT("Sheet1!A"&amp;E9),""),"")</f>
        <v>RTQ</v>
      </c>
      <c r="B9">
        <f ca="1">IF(A9&lt;&gt;"",Sheet1!$J$1,"")</f>
        <v>2019</v>
      </c>
      <c r="C9" t="str">
        <f ca="1">IF(A9&lt;&gt;"",Sheet1!$I$1,"")</f>
        <v>Disability</v>
      </c>
      <c r="D9">
        <f ca="1">IF(A9&lt;&gt;"",IF(VLOOKUP(A9,Sheet1!$A:$I,9,FALSE)=0,"",IFERROR(VLOOKUP(A9,Sheet1!$A:$I,9,FALSE),"")),"")</f>
        <v>0.83279999999999998</v>
      </c>
      <c r="E9">
        <f>IF(SUM(E2:E8)&lt;&gt;0,2)</f>
        <v>2</v>
      </c>
    </row>
    <row r="10" spans="1:6">
      <c r="A10" t="str" cm="1">
        <f t="array" aca="1" ref="A10" ca="1">IF(IFERROR(INDIRECT("Sheet1!A"&amp;E10),0)&lt;&gt;0,IFERROR(INDIRECT("Sheet1!A"&amp;E10),""),"")</f>
        <v>RTV</v>
      </c>
      <c r="B10">
        <f ca="1">IF(A10&lt;&gt;"",Sheet1!$J$1,"")</f>
        <v>2019</v>
      </c>
      <c r="C10" t="str">
        <f ca="1">IF(A10&lt;&gt;"",Sheet1!$B$1,"")</f>
        <v>Cleanliness</v>
      </c>
      <c r="D10">
        <f ca="1">IF(A10&lt;&gt;"",IF(VLOOKUP(A10,Sheet1!$A:$I,2,FALSE)=0,"",IFERROR(VLOOKUP(A10,Sheet1!$A:$I,2,FALSE),"")),"")</f>
        <v>0.98650000000000004</v>
      </c>
      <c r="E10">
        <f>IF((SUM(E2:E8)+E9)=(E9*8),+E9+1,E9)</f>
        <v>3</v>
      </c>
    </row>
    <row r="11" spans="1:6">
      <c r="A11" t="str" cm="1">
        <f t="array" aca="1" ref="A11" ca="1">IF(IFERROR(INDIRECT("Sheet1!A"&amp;E11),0)&lt;&gt;0,IFERROR(INDIRECT("Sheet1!A"&amp;E11),""),"")</f>
        <v>RTV</v>
      </c>
      <c r="B11">
        <f ca="1">IF(A11&lt;&gt;"",Sheet1!$J$1,"")</f>
        <v>2019</v>
      </c>
      <c r="C11" t="str">
        <f ca="1">IF(A11&lt;&gt;"",Sheet1!$C$1,"")</f>
        <v>Food</v>
      </c>
      <c r="D11">
        <f ca="1">IF(A11&lt;&gt;"",IF(VLOOKUP(A11,Sheet1!$A:$I,3,FALSE)=0,"",IFERROR(VLOOKUP(A11,Sheet1!$A:$I,3,FALSE),"")),"")</f>
        <v>0.98629999999999995</v>
      </c>
      <c r="E11">
        <f t="shared" ref="E11:E74" si="0">IF((SUM(E3:E9)+E10)=(E10*8),+E10+1,E10)</f>
        <v>3</v>
      </c>
    </row>
    <row r="12" spans="1:6">
      <c r="A12" t="str" cm="1">
        <f t="array" aca="1" ref="A12" ca="1">IF(IFERROR(INDIRECT("Sheet1!A"&amp;E12),0)&lt;&gt;0,IFERROR(INDIRECT("Sheet1!A"&amp;E12),""),"")</f>
        <v>RTV</v>
      </c>
      <c r="B12">
        <f ca="1">IF(A12&lt;&gt;"",Sheet1!$J$1,"")</f>
        <v>2019</v>
      </c>
      <c r="C12" t="str">
        <f ca="1">IF(A12&lt;&gt;"",Sheet1!$D$1,"")</f>
        <v>Organisation Food</v>
      </c>
      <c r="D12">
        <f ca="1">IF(A12&lt;&gt;"",IF(VLOOKUP(A12,Sheet1!$A:$I,4,FALSE)=0,"",IFERROR(VLOOKUP(A12,Sheet1!$A:$I,4,FALSE),"")),"")</f>
        <v>0.96899999999999997</v>
      </c>
      <c r="E12">
        <f t="shared" si="0"/>
        <v>3</v>
      </c>
    </row>
    <row r="13" spans="1:6">
      <c r="A13" t="str" cm="1">
        <f t="array" aca="1" ref="A13" ca="1">IF(IFERROR(INDIRECT("Sheet1!A"&amp;E13),0)&lt;&gt;0,IFERROR(INDIRECT("Sheet1!A"&amp;E13),""),"")</f>
        <v>RTV</v>
      </c>
      <c r="B13">
        <f ca="1">IF(A13&lt;&gt;"",Sheet1!$J$1,"")</f>
        <v>2019</v>
      </c>
      <c r="C13" t="str">
        <f ca="1">IF(A13&lt;&gt;"",Sheet1!$E$1,"")</f>
        <v>Ward Food</v>
      </c>
      <c r="D13">
        <f ca="1">IF(A13&lt;&gt;"",IF(VLOOKUP(A13,Sheet1!$A:$I,5,FALSE)=0,"",IFERROR(VLOOKUP(A13,Sheet1!$A:$I,5,FALSE),"")),"")</f>
        <v>1</v>
      </c>
      <c r="E13">
        <f t="shared" si="0"/>
        <v>3</v>
      </c>
    </row>
    <row r="14" spans="1:6">
      <c r="A14" t="str" cm="1">
        <f t="array" aca="1" ref="A14" ca="1">IF(IFERROR(INDIRECT("Sheet1!A"&amp;E14),0)&lt;&gt;0,IFERROR(INDIRECT("Sheet1!A"&amp;E14),""),"")</f>
        <v>RTV</v>
      </c>
      <c r="B14">
        <f ca="1">IF(A14&lt;&gt;"",Sheet1!$J$1,"")</f>
        <v>2019</v>
      </c>
      <c r="C14" t="str">
        <f ca="1">IF(A14&lt;&gt;"",Sheet1!$F$1,"")</f>
        <v>Privacy, Dignity and Wellbeing</v>
      </c>
      <c r="D14">
        <f ca="1">IF(A14&lt;&gt;"",IF(VLOOKUP(A14,Sheet1!$A:$I,6,FALSE)=0,"",IFERROR(VLOOKUP(A14,Sheet1!$A:$I,6,FALSE),"")),"")</f>
        <v>0.9002</v>
      </c>
      <c r="E14">
        <f t="shared" si="0"/>
        <v>3</v>
      </c>
    </row>
    <row r="15" spans="1:6">
      <c r="A15" t="str" cm="1">
        <f t="array" aca="1" ref="A15" ca="1">IF(IFERROR(INDIRECT("Sheet1!A"&amp;E15),0)&lt;&gt;0,IFERROR(INDIRECT("Sheet1!A"&amp;E15),""),"")</f>
        <v>RTV</v>
      </c>
      <c r="B15">
        <f ca="1">IF(A15&lt;&gt;"",Sheet1!$J$1,"")</f>
        <v>2019</v>
      </c>
      <c r="C15" t="str">
        <f ca="1">IF(A15&lt;&gt;"",Sheet1!$G$1,"")</f>
        <v>Condition Appearance and Maintenance</v>
      </c>
      <c r="D15">
        <f ca="1">IF(A15&lt;&gt;"",IF(VLOOKUP(A15,Sheet1!$A:$I,7,FALSE)=0,"",IFERROR(VLOOKUP(A15,Sheet1!$A:$I,7,FALSE),"")),"")</f>
        <v>0.93200000000000005</v>
      </c>
      <c r="E15">
        <f t="shared" si="0"/>
        <v>3</v>
      </c>
    </row>
    <row r="16" spans="1:6">
      <c r="A16" t="str" cm="1">
        <f t="array" aca="1" ref="A16" ca="1">IF(IFERROR(INDIRECT("Sheet1!A"&amp;E16),0)&lt;&gt;0,IFERROR(INDIRECT("Sheet1!A"&amp;E16),""),"")</f>
        <v>RTV</v>
      </c>
      <c r="B16">
        <f ca="1">IF(A16&lt;&gt;"",Sheet1!$J$1,"")</f>
        <v>2019</v>
      </c>
      <c r="C16" t="str">
        <f ca="1">IF(A16&lt;&gt;"",Sheet1!$H$1,"")</f>
        <v>Dementia</v>
      </c>
      <c r="D16">
        <f ca="1">IF(A16&lt;&gt;"",IF(VLOOKUP(A16,Sheet1!$A:$I,8,FALSE)=0,"",IFERROR(VLOOKUP(A16,Sheet1!$A:$I,8,FALSE),"")),"")</f>
        <v>0.84399999999999997</v>
      </c>
      <c r="E16">
        <f t="shared" si="0"/>
        <v>3</v>
      </c>
    </row>
    <row r="17" spans="1:5">
      <c r="A17" t="str" cm="1">
        <f t="array" aca="1" ref="A17" ca="1">IF(IFERROR(INDIRECT("Sheet1!A"&amp;E17),0)&lt;&gt;0,IFERROR(INDIRECT("Sheet1!A"&amp;E17),""),"")</f>
        <v>RTV</v>
      </c>
      <c r="B17">
        <f ca="1">IF(A17&lt;&gt;"",Sheet1!$J$1,"")</f>
        <v>2019</v>
      </c>
      <c r="C17" t="str">
        <f ca="1">IF(A17&lt;&gt;"",Sheet1!$I$1,"")</f>
        <v>Disability</v>
      </c>
      <c r="D17">
        <f ca="1">IF(A17&lt;&gt;"",IF(VLOOKUP(A17,Sheet1!$A:$I,9,FALSE)=0,"",IFERROR(VLOOKUP(A17,Sheet1!$A:$I,9,FALSE),"")),"")</f>
        <v>0.81799999999999995</v>
      </c>
      <c r="E17">
        <f t="shared" si="0"/>
        <v>3</v>
      </c>
    </row>
    <row r="18" spans="1:5">
      <c r="A18" t="str" cm="1">
        <f t="array" aca="1" ref="A18" ca="1">IF(IFERROR(INDIRECT("Sheet1!A"&amp;E18),0)&lt;&gt;0,IFERROR(INDIRECT("Sheet1!A"&amp;E18),""),"")</f>
        <v>REM</v>
      </c>
      <c r="B18">
        <f ca="1">IF(A18&lt;&gt;"",Sheet1!$J$1,"")</f>
        <v>2019</v>
      </c>
      <c r="C18" t="str">
        <f ca="1">IF(A18&lt;&gt;"",Sheet1!$B$1,"")</f>
        <v>Cleanliness</v>
      </c>
      <c r="D18">
        <f ca="1">IF(A18&lt;&gt;"",IF(VLOOKUP(A18,Sheet1!$A:$I,2,FALSE)=0,"",IFERROR(VLOOKUP(A18,Sheet1!$A:$I,2,FALSE),"")),"")</f>
        <v>0.99609999999999999</v>
      </c>
      <c r="E18">
        <f t="shared" si="0"/>
        <v>4</v>
      </c>
    </row>
    <row r="19" spans="1:5">
      <c r="A19" t="str" cm="1">
        <f t="array" aca="1" ref="A19" ca="1">IF(IFERROR(INDIRECT("Sheet1!A"&amp;E19),0)&lt;&gt;0,IFERROR(INDIRECT("Sheet1!A"&amp;E19),""),"")</f>
        <v>REM</v>
      </c>
      <c r="B19">
        <f ca="1">IF(A19&lt;&gt;"",Sheet1!$J$1,"")</f>
        <v>2019</v>
      </c>
      <c r="C19" t="str">
        <f ca="1">IF(A19&lt;&gt;"",Sheet1!$C$1,"")</f>
        <v>Food</v>
      </c>
      <c r="D19">
        <f ca="1">IF(A19&lt;&gt;"",IF(VLOOKUP(A19,Sheet1!$A:$I,3,FALSE)=0,"",IFERROR(VLOOKUP(A19,Sheet1!$A:$I,3,FALSE),"")),"")</f>
        <v>0.96660000000000001</v>
      </c>
      <c r="E19">
        <f t="shared" si="0"/>
        <v>4</v>
      </c>
    </row>
    <row r="20" spans="1:5">
      <c r="A20" t="str" cm="1">
        <f t="array" aca="1" ref="A20" ca="1">IF(IFERROR(INDIRECT("Sheet1!A"&amp;E20),0)&lt;&gt;0,IFERROR(INDIRECT("Sheet1!A"&amp;E20),""),"")</f>
        <v>REM</v>
      </c>
      <c r="B20">
        <f ca="1">IF(A20&lt;&gt;"",Sheet1!$J$1,"")</f>
        <v>2019</v>
      </c>
      <c r="C20" t="str">
        <f ca="1">IF(A20&lt;&gt;"",Sheet1!$D$1,"")</f>
        <v>Organisation Food</v>
      </c>
      <c r="D20">
        <f ca="1">IF(A20&lt;&gt;"",IF(VLOOKUP(A20,Sheet1!$A:$I,4,FALSE)=0,"",IFERROR(VLOOKUP(A20,Sheet1!$A:$I,4,FALSE),"")),"")</f>
        <v>0.91669999999999996</v>
      </c>
      <c r="E20">
        <f t="shared" si="0"/>
        <v>4</v>
      </c>
    </row>
    <row r="21" spans="1:5">
      <c r="A21" t="str" cm="1">
        <f t="array" aca="1" ref="A21" ca="1">IF(IFERROR(INDIRECT("Sheet1!A"&amp;E21),0)&lt;&gt;0,IFERROR(INDIRECT("Sheet1!A"&amp;E21),""),"")</f>
        <v>REM</v>
      </c>
      <c r="B21">
        <f ca="1">IF(A21&lt;&gt;"",Sheet1!$J$1,"")</f>
        <v>2019</v>
      </c>
      <c r="C21" t="str">
        <f ca="1">IF(A21&lt;&gt;"",Sheet1!$E$1,"")</f>
        <v>Ward Food</v>
      </c>
      <c r="D21">
        <f ca="1">IF(A21&lt;&gt;"",IF(VLOOKUP(A21,Sheet1!$A:$I,5,FALSE)=0,"",IFERROR(VLOOKUP(A21,Sheet1!$A:$I,5,FALSE),"")),"")</f>
        <v>0.97450000000000003</v>
      </c>
      <c r="E21">
        <f t="shared" si="0"/>
        <v>4</v>
      </c>
    </row>
    <row r="22" spans="1:5">
      <c r="A22" t="str" cm="1">
        <f t="array" aca="1" ref="A22" ca="1">IF(IFERROR(INDIRECT("Sheet1!A"&amp;E22),0)&lt;&gt;0,IFERROR(INDIRECT("Sheet1!A"&amp;E22),""),"")</f>
        <v>REM</v>
      </c>
      <c r="B22">
        <f ca="1">IF(A22&lt;&gt;"",Sheet1!$J$1,"")</f>
        <v>2019</v>
      </c>
      <c r="C22" t="str">
        <f ca="1">IF(A22&lt;&gt;"",Sheet1!$F$1,"")</f>
        <v>Privacy, Dignity and Wellbeing</v>
      </c>
      <c r="D22">
        <f ca="1">IF(A22&lt;&gt;"",IF(VLOOKUP(A22,Sheet1!$A:$I,6,FALSE)=0,"",IFERROR(VLOOKUP(A22,Sheet1!$A:$I,6,FALSE),"")),"")</f>
        <v>0.92530000000000001</v>
      </c>
      <c r="E22">
        <f t="shared" si="0"/>
        <v>4</v>
      </c>
    </row>
    <row r="23" spans="1:5">
      <c r="A23" t="str" cm="1">
        <f t="array" aca="1" ref="A23" ca="1">IF(IFERROR(INDIRECT("Sheet1!A"&amp;E23),0)&lt;&gt;0,IFERROR(INDIRECT("Sheet1!A"&amp;E23),""),"")</f>
        <v>REM</v>
      </c>
      <c r="B23">
        <f ca="1">IF(A23&lt;&gt;"",Sheet1!$J$1,"")</f>
        <v>2019</v>
      </c>
      <c r="C23" t="str">
        <f ca="1">IF(A23&lt;&gt;"",Sheet1!$G$1,"")</f>
        <v>Condition Appearance and Maintenance</v>
      </c>
      <c r="D23">
        <f ca="1">IF(A23&lt;&gt;"",IF(VLOOKUP(A23,Sheet1!$A:$I,7,FALSE)=0,"",IFERROR(VLOOKUP(A23,Sheet1!$A:$I,7,FALSE),"")),"")</f>
        <v>0.98529999999999995</v>
      </c>
      <c r="E23">
        <f t="shared" si="0"/>
        <v>4</v>
      </c>
    </row>
    <row r="24" spans="1:5">
      <c r="A24" t="str" cm="1">
        <f t="array" aca="1" ref="A24" ca="1">IF(IFERROR(INDIRECT("Sheet1!A"&amp;E24),0)&lt;&gt;0,IFERROR(INDIRECT("Sheet1!A"&amp;E24),""),"")</f>
        <v>REM</v>
      </c>
      <c r="B24">
        <f ca="1">IF(A24&lt;&gt;"",Sheet1!$J$1,"")</f>
        <v>2019</v>
      </c>
      <c r="C24" t="str">
        <f ca="1">IF(A24&lt;&gt;"",Sheet1!$H$1,"")</f>
        <v>Dementia</v>
      </c>
      <c r="D24">
        <f ca="1">IF(A24&lt;&gt;"",IF(VLOOKUP(A24,Sheet1!$A:$I,8,FALSE)=0,"",IFERROR(VLOOKUP(A24,Sheet1!$A:$I,8,FALSE),"")),"")</f>
        <v>0.91900000000000004</v>
      </c>
      <c r="E24">
        <f t="shared" si="0"/>
        <v>4</v>
      </c>
    </row>
    <row r="25" spans="1:5">
      <c r="A25" t="str" cm="1">
        <f t="array" aca="1" ref="A25" ca="1">IF(IFERROR(INDIRECT("Sheet1!A"&amp;E25),0)&lt;&gt;0,IFERROR(INDIRECT("Sheet1!A"&amp;E25),""),"")</f>
        <v>REM</v>
      </c>
      <c r="B25">
        <f ca="1">IF(A25&lt;&gt;"",Sheet1!$J$1,"")</f>
        <v>2019</v>
      </c>
      <c r="C25" t="str">
        <f ca="1">IF(A25&lt;&gt;"",Sheet1!$I$1,"")</f>
        <v>Disability</v>
      </c>
      <c r="D25">
        <f ca="1">IF(A25&lt;&gt;"",IF(VLOOKUP(A25,Sheet1!$A:$I,9,FALSE)=0,"",IFERROR(VLOOKUP(A25,Sheet1!$A:$I,9,FALSE),"")),"")</f>
        <v>0.89280000000000004</v>
      </c>
      <c r="E25">
        <f t="shared" si="0"/>
        <v>4</v>
      </c>
    </row>
    <row r="26" spans="1:5">
      <c r="A26" t="str" cm="1">
        <f t="array" aca="1" ref="A26" ca="1">IF(IFERROR(INDIRECT("Sheet1!A"&amp;E26),0)&lt;&gt;0,IFERROR(INDIRECT("Sheet1!A"&amp;E26),""),"")</f>
        <v>RCF</v>
      </c>
      <c r="B26">
        <f ca="1">IF(A26&lt;&gt;"",Sheet1!$J$1,"")</f>
        <v>2019</v>
      </c>
      <c r="C26" t="str">
        <f ca="1">IF(A26&lt;&gt;"",Sheet1!$B$1,"")</f>
        <v>Cleanliness</v>
      </c>
      <c r="D26">
        <f ca="1">IF(A26&lt;&gt;"",IF(VLOOKUP(A26,Sheet1!$A:$I,2,FALSE)=0,"",IFERROR(VLOOKUP(A26,Sheet1!$A:$I,2,FALSE),"")),"")</f>
        <v>0.9647</v>
      </c>
      <c r="E26">
        <f t="shared" si="0"/>
        <v>5</v>
      </c>
    </row>
    <row r="27" spans="1:5">
      <c r="A27" t="str" cm="1">
        <f t="array" aca="1" ref="A27" ca="1">IF(IFERROR(INDIRECT("Sheet1!A"&amp;E27),0)&lt;&gt;0,IFERROR(INDIRECT("Sheet1!A"&amp;E27),""),"")</f>
        <v>RCF</v>
      </c>
      <c r="B27">
        <f ca="1">IF(A27&lt;&gt;"",Sheet1!$J$1,"")</f>
        <v>2019</v>
      </c>
      <c r="C27" t="str">
        <f ca="1">IF(A27&lt;&gt;"",Sheet1!$C$1,"")</f>
        <v>Food</v>
      </c>
      <c r="D27">
        <f ca="1">IF(A27&lt;&gt;"",IF(VLOOKUP(A27,Sheet1!$A:$I,3,FALSE)=0,"",IFERROR(VLOOKUP(A27,Sheet1!$A:$I,3,FALSE),"")),"")</f>
        <v>0.82850000000000001</v>
      </c>
      <c r="E27">
        <f t="shared" si="0"/>
        <v>5</v>
      </c>
    </row>
    <row r="28" spans="1:5">
      <c r="A28" t="str" cm="1">
        <f t="array" aca="1" ref="A28" ca="1">IF(IFERROR(INDIRECT("Sheet1!A"&amp;E28),0)&lt;&gt;0,IFERROR(INDIRECT("Sheet1!A"&amp;E28),""),"")</f>
        <v>RCF</v>
      </c>
      <c r="B28">
        <f ca="1">IF(A28&lt;&gt;"",Sheet1!$J$1,"")</f>
        <v>2019</v>
      </c>
      <c r="C28" t="str">
        <f ca="1">IF(A28&lt;&gt;"",Sheet1!$D$1,"")</f>
        <v>Organisation Food</v>
      </c>
      <c r="D28">
        <f ca="1">IF(A28&lt;&gt;"",IF(VLOOKUP(A28,Sheet1!$A:$I,4,FALSE)=0,"",IFERROR(VLOOKUP(A28,Sheet1!$A:$I,4,FALSE),"")),"")</f>
        <v>0.85560000000000003</v>
      </c>
      <c r="E28">
        <f t="shared" si="0"/>
        <v>5</v>
      </c>
    </row>
    <row r="29" spans="1:5">
      <c r="A29" t="str" cm="1">
        <f t="array" aca="1" ref="A29" ca="1">IF(IFERROR(INDIRECT("Sheet1!A"&amp;E29),0)&lt;&gt;0,IFERROR(INDIRECT("Sheet1!A"&amp;E29),""),"")</f>
        <v>RCF</v>
      </c>
      <c r="B29">
        <f ca="1">IF(A29&lt;&gt;"",Sheet1!$J$1,"")</f>
        <v>2019</v>
      </c>
      <c r="C29" t="str">
        <f ca="1">IF(A29&lt;&gt;"",Sheet1!$E$1,"")</f>
        <v>Ward Food</v>
      </c>
      <c r="D29">
        <f ca="1">IF(A29&lt;&gt;"",IF(VLOOKUP(A29,Sheet1!$A:$I,5,FALSE)=0,"",IFERROR(VLOOKUP(A29,Sheet1!$A:$I,5,FALSE),"")),"")</f>
        <v>0.82220000000000004</v>
      </c>
      <c r="E29">
        <f t="shared" si="0"/>
        <v>5</v>
      </c>
    </row>
    <row r="30" spans="1:5">
      <c r="A30" t="str" cm="1">
        <f t="array" aca="1" ref="A30" ca="1">IF(IFERROR(INDIRECT("Sheet1!A"&amp;E30),0)&lt;&gt;0,IFERROR(INDIRECT("Sheet1!A"&amp;E30),""),"")</f>
        <v>RCF</v>
      </c>
      <c r="B30">
        <f ca="1">IF(A30&lt;&gt;"",Sheet1!$J$1,"")</f>
        <v>2019</v>
      </c>
      <c r="C30" t="str">
        <f ca="1">IF(A30&lt;&gt;"",Sheet1!$F$1,"")</f>
        <v>Privacy, Dignity and Wellbeing</v>
      </c>
      <c r="D30">
        <f ca="1">IF(A30&lt;&gt;"",IF(VLOOKUP(A30,Sheet1!$A:$I,6,FALSE)=0,"",IFERROR(VLOOKUP(A30,Sheet1!$A:$I,6,FALSE),"")),"")</f>
        <v>0.88139999999999996</v>
      </c>
      <c r="E30">
        <f t="shared" si="0"/>
        <v>5</v>
      </c>
    </row>
    <row r="31" spans="1:5">
      <c r="A31" t="str" cm="1">
        <f t="array" aca="1" ref="A31" ca="1">IF(IFERROR(INDIRECT("Sheet1!A"&amp;E31),0)&lt;&gt;0,IFERROR(INDIRECT("Sheet1!A"&amp;E31),""),"")</f>
        <v>RCF</v>
      </c>
      <c r="B31">
        <f ca="1">IF(A31&lt;&gt;"",Sheet1!$J$1,"")</f>
        <v>2019</v>
      </c>
      <c r="C31" t="str">
        <f ca="1">IF(A31&lt;&gt;"",Sheet1!$G$1,"")</f>
        <v>Condition Appearance and Maintenance</v>
      </c>
      <c r="D31">
        <f ca="1">IF(A31&lt;&gt;"",IF(VLOOKUP(A31,Sheet1!$A:$I,7,FALSE)=0,"",IFERROR(VLOOKUP(A31,Sheet1!$A:$I,7,FALSE),"")),"")</f>
        <v>0.95009999999999994</v>
      </c>
      <c r="E31">
        <f t="shared" si="0"/>
        <v>5</v>
      </c>
    </row>
    <row r="32" spans="1:5">
      <c r="A32" t="str" cm="1">
        <f t="array" aca="1" ref="A32" ca="1">IF(IFERROR(INDIRECT("Sheet1!A"&amp;E32),0)&lt;&gt;0,IFERROR(INDIRECT("Sheet1!A"&amp;E32),""),"")</f>
        <v>RCF</v>
      </c>
      <c r="B32">
        <f ca="1">IF(A32&lt;&gt;"",Sheet1!$J$1,"")</f>
        <v>2019</v>
      </c>
      <c r="C32" t="str">
        <f ca="1">IF(A32&lt;&gt;"",Sheet1!$H$1,"")</f>
        <v>Dementia</v>
      </c>
      <c r="D32">
        <f ca="1">IF(A32&lt;&gt;"",IF(VLOOKUP(A32,Sheet1!$A:$I,8,FALSE)=0,"",IFERROR(VLOOKUP(A32,Sheet1!$A:$I,8,FALSE),"")),"")</f>
        <v>0.86119999999999997</v>
      </c>
      <c r="E32">
        <f t="shared" si="0"/>
        <v>5</v>
      </c>
    </row>
    <row r="33" spans="1:5">
      <c r="A33" t="str" cm="1">
        <f t="array" aca="1" ref="A33" ca="1">IF(IFERROR(INDIRECT("Sheet1!A"&amp;E33),0)&lt;&gt;0,IFERROR(INDIRECT("Sheet1!A"&amp;E33),""),"")</f>
        <v>RCF</v>
      </c>
      <c r="B33">
        <f ca="1">IF(A33&lt;&gt;"",Sheet1!$J$1,"")</f>
        <v>2019</v>
      </c>
      <c r="C33" t="str">
        <f ca="1">IF(A33&lt;&gt;"",Sheet1!$I$1,"")</f>
        <v>Disability</v>
      </c>
      <c r="D33">
        <f ca="1">IF(A33&lt;&gt;"",IF(VLOOKUP(A33,Sheet1!$A:$I,9,FALSE)=0,"",IFERROR(VLOOKUP(A33,Sheet1!$A:$I,9,FALSE),"")),"")</f>
        <v>0.82299999999999995</v>
      </c>
      <c r="E33">
        <f t="shared" si="0"/>
        <v>5</v>
      </c>
    </row>
    <row r="34" spans="1:5">
      <c r="A34" t="str" cm="1">
        <f t="array" aca="1" ref="A34" ca="1">IF(IFERROR(INDIRECT("Sheet1!A"&amp;E34),0)&lt;&gt;0,IFERROR(INDIRECT("Sheet1!A"&amp;E34),""),"")</f>
        <v>RBS</v>
      </c>
      <c r="B34">
        <f ca="1">IF(A34&lt;&gt;"",Sheet1!$J$1,"")</f>
        <v>2019</v>
      </c>
      <c r="C34" t="str">
        <f ca="1">IF(A34&lt;&gt;"",Sheet1!$B$1,"")</f>
        <v>Cleanliness</v>
      </c>
      <c r="D34">
        <f ca="1">IF(A34&lt;&gt;"",IF(VLOOKUP(A34,Sheet1!$A:$I,2,FALSE)=0,"",IFERROR(VLOOKUP(A34,Sheet1!$A:$I,2,FALSE),"")),"")</f>
        <v>0.96879999999999999</v>
      </c>
      <c r="E34">
        <f t="shared" si="0"/>
        <v>6</v>
      </c>
    </row>
    <row r="35" spans="1:5">
      <c r="A35" t="str" cm="1">
        <f t="array" aca="1" ref="A35" ca="1">IF(IFERROR(INDIRECT("Sheet1!A"&amp;E35),0)&lt;&gt;0,IFERROR(INDIRECT("Sheet1!A"&amp;E35),""),"")</f>
        <v>RBS</v>
      </c>
      <c r="B35">
        <f ca="1">IF(A35&lt;&gt;"",Sheet1!$J$1,"")</f>
        <v>2019</v>
      </c>
      <c r="C35" t="str">
        <f ca="1">IF(A35&lt;&gt;"",Sheet1!$C$1,"")</f>
        <v>Food</v>
      </c>
      <c r="D35">
        <f ca="1">IF(A35&lt;&gt;"",IF(VLOOKUP(A35,Sheet1!$A:$I,3,FALSE)=0,"",IFERROR(VLOOKUP(A35,Sheet1!$A:$I,3,FALSE),"")),"")</f>
        <v>0.99039999999999995</v>
      </c>
      <c r="E35">
        <f t="shared" si="0"/>
        <v>6</v>
      </c>
    </row>
    <row r="36" spans="1:5">
      <c r="A36" t="str" cm="1">
        <f t="array" aca="1" ref="A36" ca="1">IF(IFERROR(INDIRECT("Sheet1!A"&amp;E36),0)&lt;&gt;0,IFERROR(INDIRECT("Sheet1!A"&amp;E36),""),"")</f>
        <v>RBS</v>
      </c>
      <c r="B36">
        <f ca="1">IF(A36&lt;&gt;"",Sheet1!$J$1,"")</f>
        <v>2019</v>
      </c>
      <c r="C36" t="str">
        <f ca="1">IF(A36&lt;&gt;"",Sheet1!$D$1,"")</f>
        <v>Organisation Food</v>
      </c>
      <c r="D36">
        <f ca="1">IF(A36&lt;&gt;"",IF(VLOOKUP(A36,Sheet1!$A:$I,4,FALSE)=0,"",IFERROR(VLOOKUP(A36,Sheet1!$A:$I,4,FALSE),"")),"")</f>
        <v>0.93179999999999996</v>
      </c>
      <c r="E36">
        <f t="shared" si="0"/>
        <v>6</v>
      </c>
    </row>
    <row r="37" spans="1:5">
      <c r="A37" t="str" cm="1">
        <f t="array" aca="1" ref="A37" ca="1">IF(IFERROR(INDIRECT("Sheet1!A"&amp;E37),0)&lt;&gt;0,IFERROR(INDIRECT("Sheet1!A"&amp;E37),""),"")</f>
        <v>RBS</v>
      </c>
      <c r="B37">
        <f ca="1">IF(A37&lt;&gt;"",Sheet1!$J$1,"")</f>
        <v>2019</v>
      </c>
      <c r="C37" t="str">
        <f ca="1">IF(A37&lt;&gt;"",Sheet1!$E$1,"")</f>
        <v>Ward Food</v>
      </c>
      <c r="D37">
        <f ca="1">IF(A37&lt;&gt;"",IF(VLOOKUP(A37,Sheet1!$A:$I,5,FALSE)=0,"",IFERROR(VLOOKUP(A37,Sheet1!$A:$I,5,FALSE),"")),"")</f>
        <v>1</v>
      </c>
      <c r="E37">
        <f t="shared" si="0"/>
        <v>6</v>
      </c>
    </row>
    <row r="38" spans="1:5">
      <c r="A38" t="str" cm="1">
        <f t="array" aca="1" ref="A38" ca="1">IF(IFERROR(INDIRECT("Sheet1!A"&amp;E38),0)&lt;&gt;0,IFERROR(INDIRECT("Sheet1!A"&amp;E38),""),"")</f>
        <v>RBS</v>
      </c>
      <c r="B38">
        <f ca="1">IF(A38&lt;&gt;"",Sheet1!$J$1,"")</f>
        <v>2019</v>
      </c>
      <c r="C38" t="str">
        <f ca="1">IF(A38&lt;&gt;"",Sheet1!$F$1,"")</f>
        <v>Privacy, Dignity and Wellbeing</v>
      </c>
      <c r="D38">
        <f ca="1">IF(A38&lt;&gt;"",IF(VLOOKUP(A38,Sheet1!$A:$I,6,FALSE)=0,"",IFERROR(VLOOKUP(A38,Sheet1!$A:$I,6,FALSE),"")),"")</f>
        <v>0.98760000000000003</v>
      </c>
      <c r="E38">
        <f t="shared" si="0"/>
        <v>6</v>
      </c>
    </row>
    <row r="39" spans="1:5">
      <c r="A39" t="str" cm="1">
        <f t="array" aca="1" ref="A39" ca="1">IF(IFERROR(INDIRECT("Sheet1!A"&amp;E39),0)&lt;&gt;0,IFERROR(INDIRECT("Sheet1!A"&amp;E39),""),"")</f>
        <v>RBS</v>
      </c>
      <c r="B39">
        <f ca="1">IF(A39&lt;&gt;"",Sheet1!$J$1,"")</f>
        <v>2019</v>
      </c>
      <c r="C39" t="str">
        <f ca="1">IF(A39&lt;&gt;"",Sheet1!$G$1,"")</f>
        <v>Condition Appearance and Maintenance</v>
      </c>
      <c r="D39">
        <f ca="1">IF(A39&lt;&gt;"",IF(VLOOKUP(A39,Sheet1!$A:$I,7,FALSE)=0,"",IFERROR(VLOOKUP(A39,Sheet1!$A:$I,7,FALSE),"")),"")</f>
        <v>0.99170000000000003</v>
      </c>
      <c r="E39">
        <f t="shared" si="0"/>
        <v>6</v>
      </c>
    </row>
    <row r="40" spans="1:5">
      <c r="A40" t="str" cm="1">
        <f t="array" aca="1" ref="A40" ca="1">IF(IFERROR(INDIRECT("Sheet1!A"&amp;E40),0)&lt;&gt;0,IFERROR(INDIRECT("Sheet1!A"&amp;E40),""),"")</f>
        <v>RBS</v>
      </c>
      <c r="B40">
        <f ca="1">IF(A40&lt;&gt;"",Sheet1!$J$1,"")</f>
        <v>2019</v>
      </c>
      <c r="C40" t="str">
        <f ca="1">IF(A40&lt;&gt;"",Sheet1!$H$1,"")</f>
        <v>Dementia</v>
      </c>
      <c r="D40" t="str">
        <f ca="1">IF(A40&lt;&gt;"",IF(VLOOKUP(A40,Sheet1!$A:$I,8,FALSE)=0,"",IFERROR(VLOOKUP(A40,Sheet1!$A:$I,8,FALSE),"")),"")</f>
        <v/>
      </c>
      <c r="E40">
        <f t="shared" si="0"/>
        <v>6</v>
      </c>
    </row>
    <row r="41" spans="1:5">
      <c r="A41" t="str" cm="1">
        <f t="array" aca="1" ref="A41" ca="1">IF(IFERROR(INDIRECT("Sheet1!A"&amp;E41),0)&lt;&gt;0,IFERROR(INDIRECT("Sheet1!A"&amp;E41),""),"")</f>
        <v>RBS</v>
      </c>
      <c r="B41">
        <f ca="1">IF(A41&lt;&gt;"",Sheet1!$J$1,"")</f>
        <v>2019</v>
      </c>
      <c r="C41" t="str">
        <f ca="1">IF(A41&lt;&gt;"",Sheet1!$I$1,"")</f>
        <v>Disability</v>
      </c>
      <c r="D41">
        <f ca="1">IF(A41&lt;&gt;"",IF(VLOOKUP(A41,Sheet1!$A:$I,9,FALSE)=0,"",IFERROR(VLOOKUP(A41,Sheet1!$A:$I,9,FALSE),"")),"")</f>
        <v>1</v>
      </c>
      <c r="E41">
        <f t="shared" si="0"/>
        <v>6</v>
      </c>
    </row>
    <row r="42" spans="1:5">
      <c r="A42" t="str" cm="1">
        <f t="array" aca="1" ref="A42" ca="1">IF(IFERROR(INDIRECT("Sheet1!A"&amp;E42),0)&lt;&gt;0,IFERROR(INDIRECT("Sheet1!A"&amp;E42),""),"")</f>
        <v>RTK</v>
      </c>
      <c r="B42">
        <f ca="1">IF(A42&lt;&gt;"",Sheet1!$J$1,"")</f>
        <v>2019</v>
      </c>
      <c r="C42" t="str">
        <f ca="1">IF(A42&lt;&gt;"",Sheet1!$B$1,"")</f>
        <v>Cleanliness</v>
      </c>
      <c r="D42">
        <f ca="1">IF(A42&lt;&gt;"",IF(VLOOKUP(A42,Sheet1!$A:$I,2,FALSE)=0,"",IFERROR(VLOOKUP(A42,Sheet1!$A:$I,2,FALSE),"")),"")</f>
        <v>0.998</v>
      </c>
      <c r="E42">
        <f t="shared" si="0"/>
        <v>7</v>
      </c>
    </row>
    <row r="43" spans="1:5">
      <c r="A43" t="str" cm="1">
        <f t="array" aca="1" ref="A43" ca="1">IF(IFERROR(INDIRECT("Sheet1!A"&amp;E43),0)&lt;&gt;0,IFERROR(INDIRECT("Sheet1!A"&amp;E43),""),"")</f>
        <v>RTK</v>
      </c>
      <c r="B43">
        <f ca="1">IF(A43&lt;&gt;"",Sheet1!$J$1,"")</f>
        <v>2019</v>
      </c>
      <c r="C43" t="str">
        <f ca="1">IF(A43&lt;&gt;"",Sheet1!$C$1,"")</f>
        <v>Food</v>
      </c>
      <c r="D43">
        <f ca="1">IF(A43&lt;&gt;"",IF(VLOOKUP(A43,Sheet1!$A:$I,3,FALSE)=0,"",IFERROR(VLOOKUP(A43,Sheet1!$A:$I,3,FALSE),"")),"")</f>
        <v>0.97660000000000002</v>
      </c>
      <c r="E43">
        <f t="shared" si="0"/>
        <v>7</v>
      </c>
    </row>
    <row r="44" spans="1:5">
      <c r="A44" t="str" cm="1">
        <f t="array" aca="1" ref="A44" ca="1">IF(IFERROR(INDIRECT("Sheet1!A"&amp;E44),0)&lt;&gt;0,IFERROR(INDIRECT("Sheet1!A"&amp;E44),""),"")</f>
        <v>RTK</v>
      </c>
      <c r="B44">
        <f ca="1">IF(A44&lt;&gt;"",Sheet1!$J$1,"")</f>
        <v>2019</v>
      </c>
      <c r="C44" t="str">
        <f ca="1">IF(A44&lt;&gt;"",Sheet1!$D$1,"")</f>
        <v>Organisation Food</v>
      </c>
      <c r="D44">
        <f ca="1">IF(A44&lt;&gt;"",IF(VLOOKUP(A44,Sheet1!$A:$I,4,FALSE)=0,"",IFERROR(VLOOKUP(A44,Sheet1!$A:$I,4,FALSE),"")),"")</f>
        <v>0.92020000000000002</v>
      </c>
      <c r="E44">
        <f t="shared" si="0"/>
        <v>7</v>
      </c>
    </row>
    <row r="45" spans="1:5">
      <c r="A45" t="str" cm="1">
        <f t="array" aca="1" ref="A45" ca="1">IF(IFERROR(INDIRECT("Sheet1!A"&amp;E45),0)&lt;&gt;0,IFERROR(INDIRECT("Sheet1!A"&amp;E45),""),"")</f>
        <v>RTK</v>
      </c>
      <c r="B45">
        <f ca="1">IF(A45&lt;&gt;"",Sheet1!$J$1,"")</f>
        <v>2019</v>
      </c>
      <c r="C45" t="str">
        <f ca="1">IF(A45&lt;&gt;"",Sheet1!$E$1,"")</f>
        <v>Ward Food</v>
      </c>
      <c r="D45">
        <f ca="1">IF(A45&lt;&gt;"",IF(VLOOKUP(A45,Sheet1!$A:$I,5,FALSE)=0,"",IFERROR(VLOOKUP(A45,Sheet1!$A:$I,5,FALSE),"")),"")</f>
        <v>0.99819999999999998</v>
      </c>
      <c r="E45">
        <f t="shared" si="0"/>
        <v>7</v>
      </c>
    </row>
    <row r="46" spans="1:5">
      <c r="A46" t="str" cm="1">
        <f t="array" aca="1" ref="A46" ca="1">IF(IFERROR(INDIRECT("Sheet1!A"&amp;E46),0)&lt;&gt;0,IFERROR(INDIRECT("Sheet1!A"&amp;E46),""),"")</f>
        <v>RTK</v>
      </c>
      <c r="B46">
        <f ca="1">IF(A46&lt;&gt;"",Sheet1!$J$1,"")</f>
        <v>2019</v>
      </c>
      <c r="C46" t="str">
        <f ca="1">IF(A46&lt;&gt;"",Sheet1!$F$1,"")</f>
        <v>Privacy, Dignity and Wellbeing</v>
      </c>
      <c r="D46">
        <f ca="1">IF(A46&lt;&gt;"",IF(VLOOKUP(A46,Sheet1!$A:$I,6,FALSE)=0,"",IFERROR(VLOOKUP(A46,Sheet1!$A:$I,6,FALSE),"")),"")</f>
        <v>0.80969999999999998</v>
      </c>
      <c r="E46">
        <f t="shared" si="0"/>
        <v>7</v>
      </c>
    </row>
    <row r="47" spans="1:5">
      <c r="A47" t="str" cm="1">
        <f t="array" aca="1" ref="A47" ca="1">IF(IFERROR(INDIRECT("Sheet1!A"&amp;E47),0)&lt;&gt;0,IFERROR(INDIRECT("Sheet1!A"&amp;E47),""),"")</f>
        <v>RTK</v>
      </c>
      <c r="B47">
        <f ca="1">IF(A47&lt;&gt;"",Sheet1!$J$1,"")</f>
        <v>2019</v>
      </c>
      <c r="C47" t="str">
        <f ca="1">IF(A47&lt;&gt;"",Sheet1!$G$1,"")</f>
        <v>Condition Appearance and Maintenance</v>
      </c>
      <c r="D47">
        <f ca="1">IF(A47&lt;&gt;"",IF(VLOOKUP(A47,Sheet1!$A:$I,7,FALSE)=0,"",IFERROR(VLOOKUP(A47,Sheet1!$A:$I,7,FALSE),"")),"")</f>
        <v>0.92190000000000005</v>
      </c>
      <c r="E47">
        <f t="shared" si="0"/>
        <v>7</v>
      </c>
    </row>
    <row r="48" spans="1:5">
      <c r="A48" t="str" cm="1">
        <f t="array" aca="1" ref="A48" ca="1">IF(IFERROR(INDIRECT("Sheet1!A"&amp;E48),0)&lt;&gt;0,IFERROR(INDIRECT("Sheet1!A"&amp;E48),""),"")</f>
        <v>RTK</v>
      </c>
      <c r="B48">
        <f ca="1">IF(A48&lt;&gt;"",Sheet1!$J$1,"")</f>
        <v>2019</v>
      </c>
      <c r="C48" t="str">
        <f ca="1">IF(A48&lt;&gt;"",Sheet1!$H$1,"")</f>
        <v>Dementia</v>
      </c>
      <c r="D48">
        <f ca="1">IF(A48&lt;&gt;"",IF(VLOOKUP(A48,Sheet1!$A:$I,8,FALSE)=0,"",IFERROR(VLOOKUP(A48,Sheet1!$A:$I,8,FALSE),"")),"")</f>
        <v>0.77680000000000005</v>
      </c>
      <c r="E48">
        <f t="shared" si="0"/>
        <v>7</v>
      </c>
    </row>
    <row r="49" spans="1:5">
      <c r="A49" t="str" cm="1">
        <f t="array" aca="1" ref="A49" ca="1">IF(IFERROR(INDIRECT("Sheet1!A"&amp;E49),0)&lt;&gt;0,IFERROR(INDIRECT("Sheet1!A"&amp;E49),""),"")</f>
        <v>RTK</v>
      </c>
      <c r="B49">
        <f ca="1">IF(A49&lt;&gt;"",Sheet1!$J$1,"")</f>
        <v>2019</v>
      </c>
      <c r="C49" t="str">
        <f ca="1">IF(A49&lt;&gt;"",Sheet1!$I$1,"")</f>
        <v>Disability</v>
      </c>
      <c r="D49">
        <f ca="1">IF(A49&lt;&gt;"",IF(VLOOKUP(A49,Sheet1!$A:$I,9,FALSE)=0,"",IFERROR(VLOOKUP(A49,Sheet1!$A:$I,9,FALSE),"")),"")</f>
        <v>0.84019999999999995</v>
      </c>
      <c r="E49">
        <f t="shared" si="0"/>
        <v>7</v>
      </c>
    </row>
    <row r="50" spans="1:5">
      <c r="A50" t="str" cm="1">
        <f t="array" aca="1" ref="A50" ca="1">IF(IFERROR(INDIRECT("Sheet1!A"&amp;E50),0)&lt;&gt;0,IFERROR(INDIRECT("Sheet1!A"&amp;E50),""),"")</f>
        <v>RVN</v>
      </c>
      <c r="B50">
        <f ca="1">IF(A50&lt;&gt;"",Sheet1!$J$1,"")</f>
        <v>2019</v>
      </c>
      <c r="C50" t="str">
        <f ca="1">IF(A50&lt;&gt;"",Sheet1!$B$1,"")</f>
        <v>Cleanliness</v>
      </c>
      <c r="D50">
        <f ca="1">IF(A50&lt;&gt;"",IF(VLOOKUP(A50,Sheet1!$A:$I,2,FALSE)=0,"",IFERROR(VLOOKUP(A50,Sheet1!$A:$I,2,FALSE),"")),"")</f>
        <v>0.99409999999999998</v>
      </c>
      <c r="E50">
        <f t="shared" si="0"/>
        <v>8</v>
      </c>
    </row>
    <row r="51" spans="1:5">
      <c r="A51" t="str" cm="1">
        <f t="array" aca="1" ref="A51" ca="1">IF(IFERROR(INDIRECT("Sheet1!A"&amp;E51),0)&lt;&gt;0,IFERROR(INDIRECT("Sheet1!A"&amp;E51),""),"")</f>
        <v>RVN</v>
      </c>
      <c r="B51">
        <f ca="1">IF(A51&lt;&gt;"",Sheet1!$J$1,"")</f>
        <v>2019</v>
      </c>
      <c r="C51" t="str">
        <f ca="1">IF(A51&lt;&gt;"",Sheet1!$C$1,"")</f>
        <v>Food</v>
      </c>
      <c r="D51">
        <f ca="1">IF(A51&lt;&gt;"",IF(VLOOKUP(A51,Sheet1!$A:$I,3,FALSE)=0,"",IFERROR(VLOOKUP(A51,Sheet1!$A:$I,3,FALSE),"")),"")</f>
        <v>0.9365</v>
      </c>
      <c r="E51">
        <f t="shared" si="0"/>
        <v>8</v>
      </c>
    </row>
    <row r="52" spans="1:5">
      <c r="A52" t="str" cm="1">
        <f t="array" aca="1" ref="A52" ca="1">IF(IFERROR(INDIRECT("Sheet1!A"&amp;E52),0)&lt;&gt;0,IFERROR(INDIRECT("Sheet1!A"&amp;E52),""),"")</f>
        <v>RVN</v>
      </c>
      <c r="B52">
        <f ca="1">IF(A52&lt;&gt;"",Sheet1!$J$1,"")</f>
        <v>2019</v>
      </c>
      <c r="C52" t="str">
        <f ca="1">IF(A52&lt;&gt;"",Sheet1!$D$1,"")</f>
        <v>Organisation Food</v>
      </c>
      <c r="D52">
        <f ca="1">IF(A52&lt;&gt;"",IF(VLOOKUP(A52,Sheet1!$A:$I,4,FALSE)=0,"",IFERROR(VLOOKUP(A52,Sheet1!$A:$I,4,FALSE),"")),"")</f>
        <v>0.90380000000000005</v>
      </c>
      <c r="E52">
        <f t="shared" si="0"/>
        <v>8</v>
      </c>
    </row>
    <row r="53" spans="1:5">
      <c r="A53" t="str" cm="1">
        <f t="array" aca="1" ref="A53" ca="1">IF(IFERROR(INDIRECT("Sheet1!A"&amp;E53),0)&lt;&gt;0,IFERROR(INDIRECT("Sheet1!A"&amp;E53),""),"")</f>
        <v>RVN</v>
      </c>
      <c r="B53">
        <f ca="1">IF(A53&lt;&gt;"",Sheet1!$J$1,"")</f>
        <v>2019</v>
      </c>
      <c r="C53" t="str">
        <f ca="1">IF(A53&lt;&gt;"",Sheet1!$E$1,"")</f>
        <v>Ward Food</v>
      </c>
      <c r="D53">
        <f ca="1">IF(A53&lt;&gt;"",IF(VLOOKUP(A53,Sheet1!$A:$I,5,FALSE)=0,"",IFERROR(VLOOKUP(A53,Sheet1!$A:$I,5,FALSE),"")),"")</f>
        <v>0.95669999999999999</v>
      </c>
      <c r="E53">
        <f t="shared" si="0"/>
        <v>8</v>
      </c>
    </row>
    <row r="54" spans="1:5">
      <c r="A54" t="str" cm="1">
        <f t="array" aca="1" ref="A54" ca="1">IF(IFERROR(INDIRECT("Sheet1!A"&amp;E54),0)&lt;&gt;0,IFERROR(INDIRECT("Sheet1!A"&amp;E54),""),"")</f>
        <v>RVN</v>
      </c>
      <c r="B54">
        <f ca="1">IF(A54&lt;&gt;"",Sheet1!$J$1,"")</f>
        <v>2019</v>
      </c>
      <c r="C54" t="str">
        <f ca="1">IF(A54&lt;&gt;"",Sheet1!$F$1,"")</f>
        <v>Privacy, Dignity and Wellbeing</v>
      </c>
      <c r="D54">
        <f ca="1">IF(A54&lt;&gt;"",IF(VLOOKUP(A54,Sheet1!$A:$I,6,FALSE)=0,"",IFERROR(VLOOKUP(A54,Sheet1!$A:$I,6,FALSE),"")),"")</f>
        <v>0.90129999999999999</v>
      </c>
      <c r="E54">
        <f t="shared" si="0"/>
        <v>8</v>
      </c>
    </row>
    <row r="55" spans="1:5">
      <c r="A55" t="str" cm="1">
        <f t="array" aca="1" ref="A55" ca="1">IF(IFERROR(INDIRECT("Sheet1!A"&amp;E55),0)&lt;&gt;0,IFERROR(INDIRECT("Sheet1!A"&amp;E55),""),"")</f>
        <v>RVN</v>
      </c>
      <c r="B55">
        <f ca="1">IF(A55&lt;&gt;"",Sheet1!$J$1,"")</f>
        <v>2019</v>
      </c>
      <c r="C55" t="str">
        <f ca="1">IF(A55&lt;&gt;"",Sheet1!$G$1,"")</f>
        <v>Condition Appearance and Maintenance</v>
      </c>
      <c r="D55">
        <f ca="1">IF(A55&lt;&gt;"",IF(VLOOKUP(A55,Sheet1!$A:$I,7,FALSE)=0,"",IFERROR(VLOOKUP(A55,Sheet1!$A:$I,7,FALSE),"")),"")</f>
        <v>0.96660000000000001</v>
      </c>
      <c r="E55">
        <f t="shared" si="0"/>
        <v>8</v>
      </c>
    </row>
    <row r="56" spans="1:5">
      <c r="A56" t="str" cm="1">
        <f t="array" aca="1" ref="A56" ca="1">IF(IFERROR(INDIRECT("Sheet1!A"&amp;E56),0)&lt;&gt;0,IFERROR(INDIRECT("Sheet1!A"&amp;E56),""),"")</f>
        <v>RVN</v>
      </c>
      <c r="B56">
        <f ca="1">IF(A56&lt;&gt;"",Sheet1!$J$1,"")</f>
        <v>2019</v>
      </c>
      <c r="C56" t="str">
        <f ca="1">IF(A56&lt;&gt;"",Sheet1!$H$1,"")</f>
        <v>Dementia</v>
      </c>
      <c r="D56">
        <f ca="1">IF(A56&lt;&gt;"",IF(VLOOKUP(A56,Sheet1!$A:$I,8,FALSE)=0,"",IFERROR(VLOOKUP(A56,Sheet1!$A:$I,8,FALSE),"")),"")</f>
        <v>0.76780000000000004</v>
      </c>
      <c r="E56">
        <f t="shared" si="0"/>
        <v>8</v>
      </c>
    </row>
    <row r="57" spans="1:5">
      <c r="A57" t="str" cm="1">
        <f t="array" aca="1" ref="A57" ca="1">IF(IFERROR(INDIRECT("Sheet1!A"&amp;E57),0)&lt;&gt;0,IFERROR(INDIRECT("Sheet1!A"&amp;E57),""),"")</f>
        <v>RVN</v>
      </c>
      <c r="B57">
        <f ca="1">IF(A57&lt;&gt;"",Sheet1!$J$1,"")</f>
        <v>2019</v>
      </c>
      <c r="C57" t="str">
        <f ca="1">IF(A57&lt;&gt;"",Sheet1!$I$1,"")</f>
        <v>Disability</v>
      </c>
      <c r="D57">
        <f ca="1">IF(A57&lt;&gt;"",IF(VLOOKUP(A57,Sheet1!$A:$I,9,FALSE)=0,"",IFERROR(VLOOKUP(A57,Sheet1!$A:$I,9,FALSE),"")),"")</f>
        <v>0.83579999999999999</v>
      </c>
      <c r="E57">
        <f t="shared" si="0"/>
        <v>8</v>
      </c>
    </row>
    <row r="58" spans="1:5">
      <c r="A58" t="str" cm="1">
        <f t="array" aca="1" ref="A58" ca="1">IF(IFERROR(INDIRECT("Sheet1!A"&amp;E58),0)&lt;&gt;0,IFERROR(INDIRECT("Sheet1!A"&amp;E58),""),"")</f>
        <v>RF4</v>
      </c>
      <c r="B58">
        <f ca="1">IF(A58&lt;&gt;"",Sheet1!$J$1,"")</f>
        <v>2019</v>
      </c>
      <c r="C58" t="str">
        <f ca="1">IF(A58&lt;&gt;"",Sheet1!$B$1,"")</f>
        <v>Cleanliness</v>
      </c>
      <c r="D58">
        <f ca="1">IF(A58&lt;&gt;"",IF(VLOOKUP(A58,Sheet1!$A:$I,2,FALSE)=0,"",IFERROR(VLOOKUP(A58,Sheet1!$A:$I,2,FALSE),"")),"")</f>
        <v>0.99929999999999997</v>
      </c>
      <c r="E58">
        <f t="shared" si="0"/>
        <v>9</v>
      </c>
    </row>
    <row r="59" spans="1:5">
      <c r="A59" t="str" cm="1">
        <f t="array" aca="1" ref="A59" ca="1">IF(IFERROR(INDIRECT("Sheet1!A"&amp;E59),0)&lt;&gt;0,IFERROR(INDIRECT("Sheet1!A"&amp;E59),""),"")</f>
        <v>RF4</v>
      </c>
      <c r="B59">
        <f ca="1">IF(A59&lt;&gt;"",Sheet1!$J$1,"")</f>
        <v>2019</v>
      </c>
      <c r="C59" t="str">
        <f ca="1">IF(A59&lt;&gt;"",Sheet1!$C$1,"")</f>
        <v>Food</v>
      </c>
      <c r="D59">
        <f ca="1">IF(A59&lt;&gt;"",IF(VLOOKUP(A59,Sheet1!$A:$I,3,FALSE)=0,"",IFERROR(VLOOKUP(A59,Sheet1!$A:$I,3,FALSE),"")),"")</f>
        <v>0.98160000000000003</v>
      </c>
      <c r="E59">
        <f t="shared" si="0"/>
        <v>9</v>
      </c>
    </row>
    <row r="60" spans="1:5">
      <c r="A60" t="str" cm="1">
        <f t="array" aca="1" ref="A60" ca="1">IF(IFERROR(INDIRECT("Sheet1!A"&amp;E60),0)&lt;&gt;0,IFERROR(INDIRECT("Sheet1!A"&amp;E60),""),"")</f>
        <v>RF4</v>
      </c>
      <c r="B60">
        <f ca="1">IF(A60&lt;&gt;"",Sheet1!$J$1,"")</f>
        <v>2019</v>
      </c>
      <c r="C60" t="str">
        <f ca="1">IF(A60&lt;&gt;"",Sheet1!$D$1,"")</f>
        <v>Organisation Food</v>
      </c>
      <c r="D60">
        <f ca="1">IF(A60&lt;&gt;"",IF(VLOOKUP(A60,Sheet1!$A:$I,4,FALSE)=0,"",IFERROR(VLOOKUP(A60,Sheet1!$A:$I,4,FALSE),"")),"")</f>
        <v>0.93700000000000006</v>
      </c>
      <c r="E60">
        <f t="shared" si="0"/>
        <v>9</v>
      </c>
    </row>
    <row r="61" spans="1:5">
      <c r="A61" t="str" cm="1">
        <f t="array" aca="1" ref="A61" ca="1">IF(IFERROR(INDIRECT("Sheet1!A"&amp;E61),0)&lt;&gt;0,IFERROR(INDIRECT("Sheet1!A"&amp;E61),""),"")</f>
        <v>RF4</v>
      </c>
      <c r="B61">
        <f ca="1">IF(A61&lt;&gt;"",Sheet1!$J$1,"")</f>
        <v>2019</v>
      </c>
      <c r="C61" t="str">
        <f ca="1">IF(A61&lt;&gt;"",Sheet1!$E$1,"")</f>
        <v>Ward Food</v>
      </c>
      <c r="D61">
        <f ca="1">IF(A61&lt;&gt;"",IF(VLOOKUP(A61,Sheet1!$A:$I,5,FALSE)=0,"",IFERROR(VLOOKUP(A61,Sheet1!$A:$I,5,FALSE),"")),"")</f>
        <v>0.99099999999999999</v>
      </c>
      <c r="E61">
        <f t="shared" si="0"/>
        <v>9</v>
      </c>
    </row>
    <row r="62" spans="1:5">
      <c r="A62" t="str" cm="1">
        <f t="array" aca="1" ref="A62" ca="1">IF(IFERROR(INDIRECT("Sheet1!A"&amp;E62),0)&lt;&gt;0,IFERROR(INDIRECT("Sheet1!A"&amp;E62),""),"")</f>
        <v>RF4</v>
      </c>
      <c r="B62">
        <f ca="1">IF(A62&lt;&gt;"",Sheet1!$J$1,"")</f>
        <v>2019</v>
      </c>
      <c r="C62" t="str">
        <f ca="1">IF(A62&lt;&gt;"",Sheet1!$F$1,"")</f>
        <v>Privacy, Dignity and Wellbeing</v>
      </c>
      <c r="D62">
        <f ca="1">IF(A62&lt;&gt;"",IF(VLOOKUP(A62,Sheet1!$A:$I,6,FALSE)=0,"",IFERROR(VLOOKUP(A62,Sheet1!$A:$I,6,FALSE),"")),"")</f>
        <v>0.84799999999999998</v>
      </c>
      <c r="E62">
        <f t="shared" si="0"/>
        <v>9</v>
      </c>
    </row>
    <row r="63" spans="1:5">
      <c r="A63" t="str" cm="1">
        <f t="array" aca="1" ref="A63" ca="1">IF(IFERROR(INDIRECT("Sheet1!A"&amp;E63),0)&lt;&gt;0,IFERROR(INDIRECT("Sheet1!A"&amp;E63),""),"")</f>
        <v>RF4</v>
      </c>
      <c r="B63">
        <f ca="1">IF(A63&lt;&gt;"",Sheet1!$J$1,"")</f>
        <v>2019</v>
      </c>
      <c r="C63" t="str">
        <f ca="1">IF(A63&lt;&gt;"",Sheet1!$G$1,"")</f>
        <v>Condition Appearance and Maintenance</v>
      </c>
      <c r="D63">
        <f ca="1">IF(A63&lt;&gt;"",IF(VLOOKUP(A63,Sheet1!$A:$I,7,FALSE)=0,"",IFERROR(VLOOKUP(A63,Sheet1!$A:$I,7,FALSE),"")),"")</f>
        <v>0.98939999999999995</v>
      </c>
      <c r="E63">
        <f t="shared" si="0"/>
        <v>9</v>
      </c>
    </row>
    <row r="64" spans="1:5">
      <c r="A64" t="str" cm="1">
        <f t="array" aca="1" ref="A64" ca="1">IF(IFERROR(INDIRECT("Sheet1!A"&amp;E64),0)&lt;&gt;0,IFERROR(INDIRECT("Sheet1!A"&amp;E64),""),"")</f>
        <v>RF4</v>
      </c>
      <c r="B64">
        <f ca="1">IF(A64&lt;&gt;"",Sheet1!$J$1,"")</f>
        <v>2019</v>
      </c>
      <c r="C64" t="str">
        <f ca="1">IF(A64&lt;&gt;"",Sheet1!$H$1,"")</f>
        <v>Dementia</v>
      </c>
      <c r="D64">
        <f ca="1">IF(A64&lt;&gt;"",IF(VLOOKUP(A64,Sheet1!$A:$I,8,FALSE)=0,"",IFERROR(VLOOKUP(A64,Sheet1!$A:$I,8,FALSE),"")),"")</f>
        <v>0.81369999999999998</v>
      </c>
      <c r="E64">
        <f t="shared" si="0"/>
        <v>9</v>
      </c>
    </row>
    <row r="65" spans="1:5">
      <c r="A65" t="str" cm="1">
        <f t="array" aca="1" ref="A65" ca="1">IF(IFERROR(INDIRECT("Sheet1!A"&amp;E65),0)&lt;&gt;0,IFERROR(INDIRECT("Sheet1!A"&amp;E65),""),"")</f>
        <v>RF4</v>
      </c>
      <c r="B65">
        <f ca="1">IF(A65&lt;&gt;"",Sheet1!$J$1,"")</f>
        <v>2019</v>
      </c>
      <c r="C65" t="str">
        <f ca="1">IF(A65&lt;&gt;"",Sheet1!$I$1,"")</f>
        <v>Disability</v>
      </c>
      <c r="D65">
        <f ca="1">IF(A65&lt;&gt;"",IF(VLOOKUP(A65,Sheet1!$A:$I,9,FALSE)=0,"",IFERROR(VLOOKUP(A65,Sheet1!$A:$I,9,FALSE),"")),"")</f>
        <v>0.82750000000000001</v>
      </c>
      <c r="E65">
        <f t="shared" si="0"/>
        <v>9</v>
      </c>
    </row>
    <row r="66" spans="1:5">
      <c r="A66" t="str" cm="1">
        <f t="array" aca="1" ref="A66" ca="1">IF(IFERROR(INDIRECT("Sheet1!A"&amp;E66),0)&lt;&gt;0,IFERROR(INDIRECT("Sheet1!A"&amp;E66),""),"")</f>
        <v>RRP</v>
      </c>
      <c r="B66">
        <f ca="1">IF(A66&lt;&gt;"",Sheet1!$J$1,"")</f>
        <v>2019</v>
      </c>
      <c r="C66" t="str">
        <f ca="1">IF(A66&lt;&gt;"",Sheet1!$B$1,"")</f>
        <v>Cleanliness</v>
      </c>
      <c r="D66">
        <f ca="1">IF(A66&lt;&gt;"",IF(VLOOKUP(A66,Sheet1!$A:$I,2,FALSE)=0,"",IFERROR(VLOOKUP(A66,Sheet1!$A:$I,2,FALSE),"")),"")</f>
        <v>0.9899</v>
      </c>
      <c r="E66">
        <f t="shared" si="0"/>
        <v>10</v>
      </c>
    </row>
    <row r="67" spans="1:5">
      <c r="A67" t="str" cm="1">
        <f t="array" aca="1" ref="A67" ca="1">IF(IFERROR(INDIRECT("Sheet1!A"&amp;E67),0)&lt;&gt;0,IFERROR(INDIRECT("Sheet1!A"&amp;E67),""),"")</f>
        <v>RRP</v>
      </c>
      <c r="B67">
        <f ca="1">IF(A67&lt;&gt;"",Sheet1!$J$1,"")</f>
        <v>2019</v>
      </c>
      <c r="C67" t="str">
        <f ca="1">IF(A67&lt;&gt;"",Sheet1!$C$1,"")</f>
        <v>Food</v>
      </c>
      <c r="D67">
        <f ca="1">IF(A67&lt;&gt;"",IF(VLOOKUP(A67,Sheet1!$A:$I,3,FALSE)=0,"",IFERROR(VLOOKUP(A67,Sheet1!$A:$I,3,FALSE),"")),"")</f>
        <v>0.97</v>
      </c>
      <c r="E67">
        <f t="shared" si="0"/>
        <v>10</v>
      </c>
    </row>
    <row r="68" spans="1:5">
      <c r="A68" t="str" cm="1">
        <f t="array" aca="1" ref="A68" ca="1">IF(IFERROR(INDIRECT("Sheet1!A"&amp;E68),0)&lt;&gt;0,IFERROR(INDIRECT("Sheet1!A"&amp;E68),""),"")</f>
        <v>RRP</v>
      </c>
      <c r="B68">
        <f ca="1">IF(A68&lt;&gt;"",Sheet1!$J$1,"")</f>
        <v>2019</v>
      </c>
      <c r="C68" t="str">
        <f ca="1">IF(A68&lt;&gt;"",Sheet1!$D$1,"")</f>
        <v>Organisation Food</v>
      </c>
      <c r="D68">
        <f ca="1">IF(A68&lt;&gt;"",IF(VLOOKUP(A68,Sheet1!$A:$I,4,FALSE)=0,"",IFERROR(VLOOKUP(A68,Sheet1!$A:$I,4,FALSE),"")),"")</f>
        <v>0.98970000000000002</v>
      </c>
      <c r="E68">
        <f t="shared" si="0"/>
        <v>10</v>
      </c>
    </row>
    <row r="69" spans="1:5">
      <c r="A69" t="str" cm="1">
        <f t="array" aca="1" ref="A69" ca="1">IF(IFERROR(INDIRECT("Sheet1!A"&amp;E69),0)&lt;&gt;0,IFERROR(INDIRECT("Sheet1!A"&amp;E69),""),"")</f>
        <v>RRP</v>
      </c>
      <c r="B69">
        <f ca="1">IF(A69&lt;&gt;"",Sheet1!$J$1,"")</f>
        <v>2019</v>
      </c>
      <c r="C69" t="str">
        <f ca="1">IF(A69&lt;&gt;"",Sheet1!$E$1,"")</f>
        <v>Ward Food</v>
      </c>
      <c r="D69">
        <f ca="1">IF(A69&lt;&gt;"",IF(VLOOKUP(A69,Sheet1!$A:$I,5,FALSE)=0,"",IFERROR(VLOOKUP(A69,Sheet1!$A:$I,5,FALSE),"")),"")</f>
        <v>0.96220000000000006</v>
      </c>
      <c r="E69">
        <f t="shared" si="0"/>
        <v>10</v>
      </c>
    </row>
    <row r="70" spans="1:5">
      <c r="A70" t="str" cm="1">
        <f t="array" aca="1" ref="A70" ca="1">IF(IFERROR(INDIRECT("Sheet1!A"&amp;E70),0)&lt;&gt;0,IFERROR(INDIRECT("Sheet1!A"&amp;E70),""),"")</f>
        <v>RRP</v>
      </c>
      <c r="B70">
        <f ca="1">IF(A70&lt;&gt;"",Sheet1!$J$1,"")</f>
        <v>2019</v>
      </c>
      <c r="C70" t="str">
        <f ca="1">IF(A70&lt;&gt;"",Sheet1!$F$1,"")</f>
        <v>Privacy, Dignity and Wellbeing</v>
      </c>
      <c r="D70">
        <f ca="1">IF(A70&lt;&gt;"",IF(VLOOKUP(A70,Sheet1!$A:$I,6,FALSE)=0,"",IFERROR(VLOOKUP(A70,Sheet1!$A:$I,6,FALSE),"")),"")</f>
        <v>0.93169999999999997</v>
      </c>
      <c r="E70">
        <f t="shared" si="0"/>
        <v>10</v>
      </c>
    </row>
    <row r="71" spans="1:5">
      <c r="A71" t="str" cm="1">
        <f t="array" aca="1" ref="A71" ca="1">IF(IFERROR(INDIRECT("Sheet1!A"&amp;E71),0)&lt;&gt;0,IFERROR(INDIRECT("Sheet1!A"&amp;E71),""),"")</f>
        <v>RRP</v>
      </c>
      <c r="B71">
        <f ca="1">IF(A71&lt;&gt;"",Sheet1!$J$1,"")</f>
        <v>2019</v>
      </c>
      <c r="C71" t="str">
        <f ca="1">IF(A71&lt;&gt;"",Sheet1!$G$1,"")</f>
        <v>Condition Appearance and Maintenance</v>
      </c>
      <c r="D71">
        <f ca="1">IF(A71&lt;&gt;"",IF(VLOOKUP(A71,Sheet1!$A:$I,7,FALSE)=0,"",IFERROR(VLOOKUP(A71,Sheet1!$A:$I,7,FALSE),"")),"")</f>
        <v>0.98429999999999995</v>
      </c>
      <c r="E71">
        <f t="shared" si="0"/>
        <v>10</v>
      </c>
    </row>
    <row r="72" spans="1:5">
      <c r="A72" t="str" cm="1">
        <f t="array" aca="1" ref="A72" ca="1">IF(IFERROR(INDIRECT("Sheet1!A"&amp;E72),0)&lt;&gt;0,IFERROR(INDIRECT("Sheet1!A"&amp;E72),""),"")</f>
        <v>RRP</v>
      </c>
      <c r="B72">
        <f ca="1">IF(A72&lt;&gt;"",Sheet1!$J$1,"")</f>
        <v>2019</v>
      </c>
      <c r="C72" t="str">
        <f ca="1">IF(A72&lt;&gt;"",Sheet1!$H$1,"")</f>
        <v>Dementia</v>
      </c>
      <c r="D72">
        <f ca="1">IF(A72&lt;&gt;"",IF(VLOOKUP(A72,Sheet1!$A:$I,8,FALSE)=0,"",IFERROR(VLOOKUP(A72,Sheet1!$A:$I,8,FALSE),"")),"")</f>
        <v>0.93920000000000003</v>
      </c>
      <c r="E72">
        <f t="shared" si="0"/>
        <v>10</v>
      </c>
    </row>
    <row r="73" spans="1:5">
      <c r="A73" t="str" cm="1">
        <f t="array" aca="1" ref="A73" ca="1">IF(IFERROR(INDIRECT("Sheet1!A"&amp;E73),0)&lt;&gt;0,IFERROR(INDIRECT("Sheet1!A"&amp;E73),""),"")</f>
        <v>RRP</v>
      </c>
      <c r="B73">
        <f ca="1">IF(A73&lt;&gt;"",Sheet1!$J$1,"")</f>
        <v>2019</v>
      </c>
      <c r="C73" t="str">
        <f ca="1">IF(A73&lt;&gt;"",Sheet1!$I$1,"")</f>
        <v>Disability</v>
      </c>
      <c r="D73">
        <f ca="1">IF(A73&lt;&gt;"",IF(VLOOKUP(A73,Sheet1!$A:$I,9,FALSE)=0,"",IFERROR(VLOOKUP(A73,Sheet1!$A:$I,9,FALSE),"")),"")</f>
        <v>0.89910000000000001</v>
      </c>
      <c r="E73">
        <f t="shared" si="0"/>
        <v>10</v>
      </c>
    </row>
    <row r="74" spans="1:5">
      <c r="A74" t="str" cm="1">
        <f t="array" aca="1" ref="A74" ca="1">IF(IFERROR(INDIRECT("Sheet1!A"&amp;E74),0)&lt;&gt;0,IFERROR(INDIRECT("Sheet1!A"&amp;E74),""),"")</f>
        <v>RFF</v>
      </c>
      <c r="B74">
        <f ca="1">IF(A74&lt;&gt;"",Sheet1!$J$1,"")</f>
        <v>2019</v>
      </c>
      <c r="C74" t="str">
        <f ca="1">IF(A74&lt;&gt;"",Sheet1!$B$1,"")</f>
        <v>Cleanliness</v>
      </c>
      <c r="D74">
        <f ca="1">IF(A74&lt;&gt;"",IF(VLOOKUP(A74,Sheet1!$A:$I,2,FALSE)=0,"",IFERROR(VLOOKUP(A74,Sheet1!$A:$I,2,FALSE),"")),"")</f>
        <v>0.99790000000000001</v>
      </c>
      <c r="E74">
        <f t="shared" si="0"/>
        <v>11</v>
      </c>
    </row>
    <row r="75" spans="1:5">
      <c r="A75" t="str" cm="1">
        <f t="array" aca="1" ref="A75" ca="1">IF(IFERROR(INDIRECT("Sheet1!A"&amp;E75),0)&lt;&gt;0,IFERROR(INDIRECT("Sheet1!A"&amp;E75),""),"")</f>
        <v>RFF</v>
      </c>
      <c r="B75">
        <f ca="1">IF(A75&lt;&gt;"",Sheet1!$J$1,"")</f>
        <v>2019</v>
      </c>
      <c r="C75" t="str">
        <f ca="1">IF(A75&lt;&gt;"",Sheet1!$C$1,"")</f>
        <v>Food</v>
      </c>
      <c r="D75">
        <f ca="1">IF(A75&lt;&gt;"",IF(VLOOKUP(A75,Sheet1!$A:$I,3,FALSE)=0,"",IFERROR(VLOOKUP(A75,Sheet1!$A:$I,3,FALSE),"")),"")</f>
        <v>0.91579999999999995</v>
      </c>
      <c r="E75">
        <f t="shared" ref="E75:E138" si="1">IF((SUM(E67:E73)+E74)=(E74*8),+E74+1,E74)</f>
        <v>11</v>
      </c>
    </row>
    <row r="76" spans="1:5">
      <c r="A76" t="str" cm="1">
        <f t="array" aca="1" ref="A76" ca="1">IF(IFERROR(INDIRECT("Sheet1!A"&amp;E76),0)&lt;&gt;0,IFERROR(INDIRECT("Sheet1!A"&amp;E76),""),"")</f>
        <v>RFF</v>
      </c>
      <c r="B76">
        <f ca="1">IF(A76&lt;&gt;"",Sheet1!$J$1,"")</f>
        <v>2019</v>
      </c>
      <c r="C76" t="str">
        <f ca="1">IF(A76&lt;&gt;"",Sheet1!$D$1,"")</f>
        <v>Organisation Food</v>
      </c>
      <c r="D76">
        <f ca="1">IF(A76&lt;&gt;"",IF(VLOOKUP(A76,Sheet1!$A:$I,4,FALSE)=0,"",IFERROR(VLOOKUP(A76,Sheet1!$A:$I,4,FALSE),"")),"")</f>
        <v>0.93700000000000006</v>
      </c>
      <c r="E76">
        <f t="shared" si="1"/>
        <v>11</v>
      </c>
    </row>
    <row r="77" spans="1:5">
      <c r="A77" t="str" cm="1">
        <f t="array" aca="1" ref="A77" ca="1">IF(IFERROR(INDIRECT("Sheet1!A"&amp;E77),0)&lt;&gt;0,IFERROR(INDIRECT("Sheet1!A"&amp;E77),""),"")</f>
        <v>RFF</v>
      </c>
      <c r="B77">
        <f ca="1">IF(A77&lt;&gt;"",Sheet1!$J$1,"")</f>
        <v>2019</v>
      </c>
      <c r="C77" t="str">
        <f ca="1">IF(A77&lt;&gt;"",Sheet1!$E$1,"")</f>
        <v>Ward Food</v>
      </c>
      <c r="D77">
        <f ca="1">IF(A77&lt;&gt;"",IF(VLOOKUP(A77,Sheet1!$A:$I,5,FALSE)=0,"",IFERROR(VLOOKUP(A77,Sheet1!$A:$I,5,FALSE),"")),"")</f>
        <v>0.90969999999999995</v>
      </c>
      <c r="E77">
        <f t="shared" si="1"/>
        <v>11</v>
      </c>
    </row>
    <row r="78" spans="1:5">
      <c r="A78" t="str" cm="1">
        <f t="array" aca="1" ref="A78" ca="1">IF(IFERROR(INDIRECT("Sheet1!A"&amp;E78),0)&lt;&gt;0,IFERROR(INDIRECT("Sheet1!A"&amp;E78),""),"")</f>
        <v>RFF</v>
      </c>
      <c r="B78">
        <f ca="1">IF(A78&lt;&gt;"",Sheet1!$J$1,"")</f>
        <v>2019</v>
      </c>
      <c r="C78" t="str">
        <f ca="1">IF(A78&lt;&gt;"",Sheet1!$F$1,"")</f>
        <v>Privacy, Dignity and Wellbeing</v>
      </c>
      <c r="D78">
        <f ca="1">IF(A78&lt;&gt;"",IF(VLOOKUP(A78,Sheet1!$A:$I,6,FALSE)=0,"",IFERROR(VLOOKUP(A78,Sheet1!$A:$I,6,FALSE),"")),"")</f>
        <v>0.88580000000000003</v>
      </c>
      <c r="E78">
        <f t="shared" si="1"/>
        <v>11</v>
      </c>
    </row>
    <row r="79" spans="1:5">
      <c r="A79" t="str" cm="1">
        <f t="array" aca="1" ref="A79" ca="1">IF(IFERROR(INDIRECT("Sheet1!A"&amp;E79),0)&lt;&gt;0,IFERROR(INDIRECT("Sheet1!A"&amp;E79),""),"")</f>
        <v>RFF</v>
      </c>
      <c r="B79">
        <f ca="1">IF(A79&lt;&gt;"",Sheet1!$J$1,"")</f>
        <v>2019</v>
      </c>
      <c r="C79" t="str">
        <f ca="1">IF(A79&lt;&gt;"",Sheet1!$G$1,"")</f>
        <v>Condition Appearance and Maintenance</v>
      </c>
      <c r="D79">
        <f ca="1">IF(A79&lt;&gt;"",IF(VLOOKUP(A79,Sheet1!$A:$I,7,FALSE)=0,"",IFERROR(VLOOKUP(A79,Sheet1!$A:$I,7,FALSE),"")),"")</f>
        <v>0.97150000000000003</v>
      </c>
      <c r="E79">
        <f t="shared" si="1"/>
        <v>11</v>
      </c>
    </row>
    <row r="80" spans="1:5">
      <c r="A80" t="str" cm="1">
        <f t="array" aca="1" ref="A80" ca="1">IF(IFERROR(INDIRECT("Sheet1!A"&amp;E80),0)&lt;&gt;0,IFERROR(INDIRECT("Sheet1!A"&amp;E80),""),"")</f>
        <v>RFF</v>
      </c>
      <c r="B80">
        <f ca="1">IF(A80&lt;&gt;"",Sheet1!$J$1,"")</f>
        <v>2019</v>
      </c>
      <c r="C80" t="str">
        <f ca="1">IF(A80&lt;&gt;"",Sheet1!$H$1,"")</f>
        <v>Dementia</v>
      </c>
      <c r="D80">
        <f ca="1">IF(A80&lt;&gt;"",IF(VLOOKUP(A80,Sheet1!$A:$I,8,FALSE)=0,"",IFERROR(VLOOKUP(A80,Sheet1!$A:$I,8,FALSE),"")),"")</f>
        <v>0.85389999999999999</v>
      </c>
      <c r="E80">
        <f t="shared" si="1"/>
        <v>11</v>
      </c>
    </row>
    <row r="81" spans="1:5">
      <c r="A81" t="str" cm="1">
        <f t="array" aca="1" ref="A81" ca="1">IF(IFERROR(INDIRECT("Sheet1!A"&amp;E81),0)&lt;&gt;0,IFERROR(INDIRECT("Sheet1!A"&amp;E81),""),"")</f>
        <v>RFF</v>
      </c>
      <c r="B81">
        <f ca="1">IF(A81&lt;&gt;"",Sheet1!$J$1,"")</f>
        <v>2019</v>
      </c>
      <c r="C81" t="str">
        <f ca="1">IF(A81&lt;&gt;"",Sheet1!$I$1,"")</f>
        <v>Disability</v>
      </c>
      <c r="D81">
        <f ca="1">IF(A81&lt;&gt;"",IF(VLOOKUP(A81,Sheet1!$A:$I,9,FALSE)=0,"",IFERROR(VLOOKUP(A81,Sheet1!$A:$I,9,FALSE),"")),"")</f>
        <v>0.88039999999999996</v>
      </c>
      <c r="E81">
        <f t="shared" si="1"/>
        <v>11</v>
      </c>
    </row>
    <row r="82" spans="1:5">
      <c r="A82" t="str" cm="1">
        <f t="array" aca="1" ref="A82" ca="1">IF(IFERROR(INDIRECT("Sheet1!A"&amp;E82),0)&lt;&gt;0,IFERROR(INDIRECT("Sheet1!A"&amp;E82),""),"")</f>
        <v>R1H</v>
      </c>
      <c r="B82">
        <f ca="1">IF(A82&lt;&gt;"",Sheet1!$J$1,"")</f>
        <v>2019</v>
      </c>
      <c r="C82" t="str">
        <f ca="1">IF(A82&lt;&gt;"",Sheet1!$B$1,"")</f>
        <v>Cleanliness</v>
      </c>
      <c r="D82">
        <f ca="1">IF(A82&lt;&gt;"",IF(VLOOKUP(A82,Sheet1!$A:$I,2,FALSE)=0,"",IFERROR(VLOOKUP(A82,Sheet1!$A:$I,2,FALSE),"")),"")</f>
        <v>0.99960000000000004</v>
      </c>
      <c r="E82">
        <f t="shared" si="1"/>
        <v>12</v>
      </c>
    </row>
    <row r="83" spans="1:5">
      <c r="A83" t="str" cm="1">
        <f t="array" aca="1" ref="A83" ca="1">IF(IFERROR(INDIRECT("Sheet1!A"&amp;E83),0)&lt;&gt;0,IFERROR(INDIRECT("Sheet1!A"&amp;E83),""),"")</f>
        <v>R1H</v>
      </c>
      <c r="B83">
        <f ca="1">IF(A83&lt;&gt;"",Sheet1!$J$1,"")</f>
        <v>2019</v>
      </c>
      <c r="C83" t="str">
        <f ca="1">IF(A83&lt;&gt;"",Sheet1!$C$1,"")</f>
        <v>Food</v>
      </c>
      <c r="D83">
        <f ca="1">IF(A83&lt;&gt;"",IF(VLOOKUP(A83,Sheet1!$A:$I,3,FALSE)=0,"",IFERROR(VLOOKUP(A83,Sheet1!$A:$I,3,FALSE),"")),"")</f>
        <v>0.92449999999999999</v>
      </c>
      <c r="E83">
        <f t="shared" si="1"/>
        <v>12</v>
      </c>
    </row>
    <row r="84" spans="1:5">
      <c r="A84" t="str" cm="1">
        <f t="array" aca="1" ref="A84" ca="1">IF(IFERROR(INDIRECT("Sheet1!A"&amp;E84),0)&lt;&gt;0,IFERROR(INDIRECT("Sheet1!A"&amp;E84),""),"")</f>
        <v>R1H</v>
      </c>
      <c r="B84">
        <f ca="1">IF(A84&lt;&gt;"",Sheet1!$J$1,"")</f>
        <v>2019</v>
      </c>
      <c r="C84" t="str">
        <f ca="1">IF(A84&lt;&gt;"",Sheet1!$D$1,"")</f>
        <v>Organisation Food</v>
      </c>
      <c r="D84">
        <f ca="1">IF(A84&lt;&gt;"",IF(VLOOKUP(A84,Sheet1!$A:$I,4,FALSE)=0,"",IFERROR(VLOOKUP(A84,Sheet1!$A:$I,4,FALSE),"")),"")</f>
        <v>0.98199999999999998</v>
      </c>
      <c r="E84">
        <f t="shared" si="1"/>
        <v>12</v>
      </c>
    </row>
    <row r="85" spans="1:5">
      <c r="A85" t="str" cm="1">
        <f t="array" aca="1" ref="A85" ca="1">IF(IFERROR(INDIRECT("Sheet1!A"&amp;E85),0)&lt;&gt;0,IFERROR(INDIRECT("Sheet1!A"&amp;E85),""),"")</f>
        <v>R1H</v>
      </c>
      <c r="B85">
        <f ca="1">IF(A85&lt;&gt;"",Sheet1!$J$1,"")</f>
        <v>2019</v>
      </c>
      <c r="C85" t="str">
        <f ca="1">IF(A85&lt;&gt;"",Sheet1!$E$1,"")</f>
        <v>Ward Food</v>
      </c>
      <c r="D85">
        <f ca="1">IF(A85&lt;&gt;"",IF(VLOOKUP(A85,Sheet1!$A:$I,5,FALSE)=0,"",IFERROR(VLOOKUP(A85,Sheet1!$A:$I,5,FALSE),"")),"")</f>
        <v>0.91120000000000001</v>
      </c>
      <c r="E85">
        <f t="shared" si="1"/>
        <v>12</v>
      </c>
    </row>
    <row r="86" spans="1:5">
      <c r="A86" t="str" cm="1">
        <f t="array" aca="1" ref="A86" ca="1">IF(IFERROR(INDIRECT("Sheet1!A"&amp;E86),0)&lt;&gt;0,IFERROR(INDIRECT("Sheet1!A"&amp;E86),""),"")</f>
        <v>R1H</v>
      </c>
      <c r="B86">
        <f ca="1">IF(A86&lt;&gt;"",Sheet1!$J$1,"")</f>
        <v>2019</v>
      </c>
      <c r="C86" t="str">
        <f ca="1">IF(A86&lt;&gt;"",Sheet1!$F$1,"")</f>
        <v>Privacy, Dignity and Wellbeing</v>
      </c>
      <c r="D86">
        <f ca="1">IF(A86&lt;&gt;"",IF(VLOOKUP(A86,Sheet1!$A:$I,6,FALSE)=0,"",IFERROR(VLOOKUP(A86,Sheet1!$A:$I,6,FALSE),"")),"")</f>
        <v>0.87439999999999996</v>
      </c>
      <c r="E86">
        <f t="shared" si="1"/>
        <v>12</v>
      </c>
    </row>
    <row r="87" spans="1:5">
      <c r="A87" t="str" cm="1">
        <f t="array" aca="1" ref="A87" ca="1">IF(IFERROR(INDIRECT("Sheet1!A"&amp;E87),0)&lt;&gt;0,IFERROR(INDIRECT("Sheet1!A"&amp;E87),""),"")</f>
        <v>R1H</v>
      </c>
      <c r="B87">
        <f ca="1">IF(A87&lt;&gt;"",Sheet1!$J$1,"")</f>
        <v>2019</v>
      </c>
      <c r="C87" t="str">
        <f ca="1">IF(A87&lt;&gt;"",Sheet1!$G$1,"")</f>
        <v>Condition Appearance and Maintenance</v>
      </c>
      <c r="D87">
        <f ca="1">IF(A87&lt;&gt;"",IF(VLOOKUP(A87,Sheet1!$A:$I,7,FALSE)=0,"",IFERROR(VLOOKUP(A87,Sheet1!$A:$I,7,FALSE),"")),"")</f>
        <v>0.98480000000000001</v>
      </c>
      <c r="E87">
        <f t="shared" si="1"/>
        <v>12</v>
      </c>
    </row>
    <row r="88" spans="1:5">
      <c r="A88" t="str" cm="1">
        <f t="array" aca="1" ref="A88" ca="1">IF(IFERROR(INDIRECT("Sheet1!A"&amp;E88),0)&lt;&gt;0,IFERROR(INDIRECT("Sheet1!A"&amp;E88),""),"")</f>
        <v>R1H</v>
      </c>
      <c r="B88">
        <f ca="1">IF(A88&lt;&gt;"",Sheet1!$J$1,"")</f>
        <v>2019</v>
      </c>
      <c r="C88" t="str">
        <f ca="1">IF(A88&lt;&gt;"",Sheet1!$H$1,"")</f>
        <v>Dementia</v>
      </c>
      <c r="D88">
        <f ca="1">IF(A88&lt;&gt;"",IF(VLOOKUP(A88,Sheet1!$A:$I,8,FALSE)=0,"",IFERROR(VLOOKUP(A88,Sheet1!$A:$I,8,FALSE),"")),"")</f>
        <v>0.76770000000000005</v>
      </c>
      <c r="E88">
        <f t="shared" si="1"/>
        <v>12</v>
      </c>
    </row>
    <row r="89" spans="1:5">
      <c r="A89" t="str" cm="1">
        <f t="array" aca="1" ref="A89" ca="1">IF(IFERROR(INDIRECT("Sheet1!A"&amp;E89),0)&lt;&gt;0,IFERROR(INDIRECT("Sheet1!A"&amp;E89),""),"")</f>
        <v>R1H</v>
      </c>
      <c r="B89">
        <f ca="1">IF(A89&lt;&gt;"",Sheet1!$J$1,"")</f>
        <v>2019</v>
      </c>
      <c r="C89" t="str">
        <f ca="1">IF(A89&lt;&gt;"",Sheet1!$I$1,"")</f>
        <v>Disability</v>
      </c>
      <c r="D89">
        <f ca="1">IF(A89&lt;&gt;"",IF(VLOOKUP(A89,Sheet1!$A:$I,9,FALSE)=0,"",IFERROR(VLOOKUP(A89,Sheet1!$A:$I,9,FALSE),"")),"")</f>
        <v>0.81630000000000003</v>
      </c>
      <c r="E89">
        <f t="shared" si="1"/>
        <v>12</v>
      </c>
    </row>
    <row r="90" spans="1:5">
      <c r="A90" t="str" cm="1">
        <f t="array" aca="1" ref="A90" ca="1">IF(IFERROR(INDIRECT("Sheet1!A"&amp;E90),0)&lt;&gt;0,IFERROR(INDIRECT("Sheet1!A"&amp;E90),""),"")</f>
        <v>RDD</v>
      </c>
      <c r="B90">
        <f ca="1">IF(A90&lt;&gt;"",Sheet1!$J$1,"")</f>
        <v>2019</v>
      </c>
      <c r="C90" t="str">
        <f ca="1">IF(A90&lt;&gt;"",Sheet1!$B$1,"")</f>
        <v>Cleanliness</v>
      </c>
      <c r="D90">
        <f ca="1">IF(A90&lt;&gt;"",IF(VLOOKUP(A90,Sheet1!$A:$I,2,FALSE)=0,"",IFERROR(VLOOKUP(A90,Sheet1!$A:$I,2,FALSE),"")),"")</f>
        <v>0.98919999999999997</v>
      </c>
      <c r="E90">
        <f t="shared" si="1"/>
        <v>13</v>
      </c>
    </row>
    <row r="91" spans="1:5">
      <c r="A91" t="str" cm="1">
        <f t="array" aca="1" ref="A91" ca="1">IF(IFERROR(INDIRECT("Sheet1!A"&amp;E91),0)&lt;&gt;0,IFERROR(INDIRECT("Sheet1!A"&amp;E91),""),"")</f>
        <v>RDD</v>
      </c>
      <c r="B91">
        <f ca="1">IF(A91&lt;&gt;"",Sheet1!$J$1,"")</f>
        <v>2019</v>
      </c>
      <c r="C91" t="str">
        <f ca="1">IF(A91&lt;&gt;"",Sheet1!$C$1,"")</f>
        <v>Food</v>
      </c>
      <c r="D91">
        <f ca="1">IF(A91&lt;&gt;"",IF(VLOOKUP(A91,Sheet1!$A:$I,3,FALSE)=0,"",IFERROR(VLOOKUP(A91,Sheet1!$A:$I,3,FALSE),"")),"")</f>
        <v>0.84950000000000003</v>
      </c>
      <c r="E91">
        <f t="shared" si="1"/>
        <v>13</v>
      </c>
    </row>
    <row r="92" spans="1:5">
      <c r="A92" t="str" cm="1">
        <f t="array" aca="1" ref="A92" ca="1">IF(IFERROR(INDIRECT("Sheet1!A"&amp;E92),0)&lt;&gt;0,IFERROR(INDIRECT("Sheet1!A"&amp;E92),""),"")</f>
        <v>RDD</v>
      </c>
      <c r="B92">
        <f ca="1">IF(A92&lt;&gt;"",Sheet1!$J$1,"")</f>
        <v>2019</v>
      </c>
      <c r="C92" t="str">
        <f ca="1">IF(A92&lt;&gt;"",Sheet1!$D$1,"")</f>
        <v>Organisation Food</v>
      </c>
      <c r="D92">
        <f ca="1">IF(A92&lt;&gt;"",IF(VLOOKUP(A92,Sheet1!$A:$I,4,FALSE)=0,"",IFERROR(VLOOKUP(A92,Sheet1!$A:$I,4,FALSE),"")),"")</f>
        <v>0.9667</v>
      </c>
      <c r="E92">
        <f t="shared" si="1"/>
        <v>13</v>
      </c>
    </row>
    <row r="93" spans="1:5">
      <c r="A93" t="str" cm="1">
        <f t="array" aca="1" ref="A93" ca="1">IF(IFERROR(INDIRECT("Sheet1!A"&amp;E93),0)&lt;&gt;0,IFERROR(INDIRECT("Sheet1!A"&amp;E93),""),"")</f>
        <v>RDD</v>
      </c>
      <c r="B93">
        <f ca="1">IF(A93&lt;&gt;"",Sheet1!$J$1,"")</f>
        <v>2019</v>
      </c>
      <c r="C93" t="str">
        <f ca="1">IF(A93&lt;&gt;"",Sheet1!$E$1,"")</f>
        <v>Ward Food</v>
      </c>
      <c r="D93">
        <f ca="1">IF(A93&lt;&gt;"",IF(VLOOKUP(A93,Sheet1!$A:$I,5,FALSE)=0,"",IFERROR(VLOOKUP(A93,Sheet1!$A:$I,5,FALSE),"")),"")</f>
        <v>0.82950000000000002</v>
      </c>
      <c r="E93">
        <f t="shared" si="1"/>
        <v>13</v>
      </c>
    </row>
    <row r="94" spans="1:5">
      <c r="A94" t="str" cm="1">
        <f t="array" aca="1" ref="A94" ca="1">IF(IFERROR(INDIRECT("Sheet1!A"&amp;E94),0)&lt;&gt;0,IFERROR(INDIRECT("Sheet1!A"&amp;E94),""),"")</f>
        <v>RDD</v>
      </c>
      <c r="B94">
        <f ca="1">IF(A94&lt;&gt;"",Sheet1!$J$1,"")</f>
        <v>2019</v>
      </c>
      <c r="C94" t="str">
        <f ca="1">IF(A94&lt;&gt;"",Sheet1!$F$1,"")</f>
        <v>Privacy, Dignity and Wellbeing</v>
      </c>
      <c r="D94">
        <f ca="1">IF(A94&lt;&gt;"",IF(VLOOKUP(A94,Sheet1!$A:$I,6,FALSE)=0,"",IFERROR(VLOOKUP(A94,Sheet1!$A:$I,6,FALSE),"")),"")</f>
        <v>0.79449999999999998</v>
      </c>
      <c r="E94">
        <f t="shared" si="1"/>
        <v>13</v>
      </c>
    </row>
    <row r="95" spans="1:5">
      <c r="A95" t="str" cm="1">
        <f t="array" aca="1" ref="A95" ca="1">IF(IFERROR(INDIRECT("Sheet1!A"&amp;E95),0)&lt;&gt;0,IFERROR(INDIRECT("Sheet1!A"&amp;E95),""),"")</f>
        <v>RDD</v>
      </c>
      <c r="B95">
        <f ca="1">IF(A95&lt;&gt;"",Sheet1!$J$1,"")</f>
        <v>2019</v>
      </c>
      <c r="C95" t="str">
        <f ca="1">IF(A95&lt;&gt;"",Sheet1!$G$1,"")</f>
        <v>Condition Appearance and Maintenance</v>
      </c>
      <c r="D95">
        <f ca="1">IF(A95&lt;&gt;"",IF(VLOOKUP(A95,Sheet1!$A:$I,7,FALSE)=0,"",IFERROR(VLOOKUP(A95,Sheet1!$A:$I,7,FALSE),"")),"")</f>
        <v>0.9738</v>
      </c>
      <c r="E95">
        <f t="shared" si="1"/>
        <v>13</v>
      </c>
    </row>
    <row r="96" spans="1:5">
      <c r="A96" t="str" cm="1">
        <f t="array" aca="1" ref="A96" ca="1">IF(IFERROR(INDIRECT("Sheet1!A"&amp;E96),0)&lt;&gt;0,IFERROR(INDIRECT("Sheet1!A"&amp;E96),""),"")</f>
        <v>RDD</v>
      </c>
      <c r="B96">
        <f ca="1">IF(A96&lt;&gt;"",Sheet1!$J$1,"")</f>
        <v>2019</v>
      </c>
      <c r="C96" t="str">
        <f ca="1">IF(A96&lt;&gt;"",Sheet1!$H$1,"")</f>
        <v>Dementia</v>
      </c>
      <c r="D96">
        <f ca="1">IF(A96&lt;&gt;"",IF(VLOOKUP(A96,Sheet1!$A:$I,8,FALSE)=0,"",IFERROR(VLOOKUP(A96,Sheet1!$A:$I,8,FALSE),"")),"")</f>
        <v>0.70420000000000005</v>
      </c>
      <c r="E96">
        <f t="shared" si="1"/>
        <v>13</v>
      </c>
    </row>
    <row r="97" spans="1:5">
      <c r="A97" t="str" cm="1">
        <f t="array" aca="1" ref="A97" ca="1">IF(IFERROR(INDIRECT("Sheet1!A"&amp;E97),0)&lt;&gt;0,IFERROR(INDIRECT("Sheet1!A"&amp;E97),""),"")</f>
        <v>RDD</v>
      </c>
      <c r="B97">
        <f ca="1">IF(A97&lt;&gt;"",Sheet1!$J$1,"")</f>
        <v>2019</v>
      </c>
      <c r="C97" t="str">
        <f ca="1">IF(A97&lt;&gt;"",Sheet1!$I$1,"")</f>
        <v>Disability</v>
      </c>
      <c r="D97">
        <f ca="1">IF(A97&lt;&gt;"",IF(VLOOKUP(A97,Sheet1!$A:$I,9,FALSE)=0,"",IFERROR(VLOOKUP(A97,Sheet1!$A:$I,9,FALSE),"")),"")</f>
        <v>0.71030000000000004</v>
      </c>
      <c r="E97">
        <f t="shared" si="1"/>
        <v>13</v>
      </c>
    </row>
    <row r="98" spans="1:5">
      <c r="A98" t="str" cm="1">
        <f t="array" aca="1" ref="A98" ca="1">IF(IFERROR(INDIRECT("Sheet1!A"&amp;E98),0)&lt;&gt;0,IFERROR(INDIRECT("Sheet1!A"&amp;E98),""),"")</f>
        <v>RC1</v>
      </c>
      <c r="B98">
        <f ca="1">IF(A98&lt;&gt;"",Sheet1!$J$1,"")</f>
        <v>2019</v>
      </c>
      <c r="C98" t="str">
        <f ca="1">IF(A98&lt;&gt;"",Sheet1!$B$1,"")</f>
        <v>Cleanliness</v>
      </c>
      <c r="D98">
        <f ca="1">IF(A98&lt;&gt;"",IF(VLOOKUP(A98,Sheet1!$A:$I,2,FALSE)=0,"",IFERROR(VLOOKUP(A98,Sheet1!$A:$I,2,FALSE),"")),"")</f>
        <v>0.99539999999999995</v>
      </c>
      <c r="E98">
        <f t="shared" si="1"/>
        <v>14</v>
      </c>
    </row>
    <row r="99" spans="1:5">
      <c r="A99" t="str" cm="1">
        <f t="array" aca="1" ref="A99" ca="1">IF(IFERROR(INDIRECT("Sheet1!A"&amp;E99),0)&lt;&gt;0,IFERROR(INDIRECT("Sheet1!A"&amp;E99),""),"")</f>
        <v>RC1</v>
      </c>
      <c r="B99">
        <f ca="1">IF(A99&lt;&gt;"",Sheet1!$J$1,"")</f>
        <v>2019</v>
      </c>
      <c r="C99" t="str">
        <f ca="1">IF(A99&lt;&gt;"",Sheet1!$C$1,"")</f>
        <v>Food</v>
      </c>
      <c r="D99">
        <f ca="1">IF(A99&lt;&gt;"",IF(VLOOKUP(A99,Sheet1!$A:$I,3,FALSE)=0,"",IFERROR(VLOOKUP(A99,Sheet1!$A:$I,3,FALSE),"")),"")</f>
        <v>0.94889999999999997</v>
      </c>
      <c r="E99">
        <f t="shared" si="1"/>
        <v>14</v>
      </c>
    </row>
    <row r="100" spans="1:5">
      <c r="A100" t="str" cm="1">
        <f t="array" aca="1" ref="A100" ca="1">IF(IFERROR(INDIRECT("Sheet1!A"&amp;E100),0)&lt;&gt;0,IFERROR(INDIRECT("Sheet1!A"&amp;E100),""),"")</f>
        <v>RC1</v>
      </c>
      <c r="B100">
        <f ca="1">IF(A100&lt;&gt;"",Sheet1!$J$1,"")</f>
        <v>2019</v>
      </c>
      <c r="C100" t="str">
        <f ca="1">IF(A100&lt;&gt;"",Sheet1!$D$1,"")</f>
        <v>Organisation Food</v>
      </c>
      <c r="D100">
        <f ca="1">IF(A100&lt;&gt;"",IF(VLOOKUP(A100,Sheet1!$A:$I,4,FALSE)=0,"",IFERROR(VLOOKUP(A100,Sheet1!$A:$I,4,FALSE),"")),"")</f>
        <v>0.89070000000000005</v>
      </c>
      <c r="E100">
        <f t="shared" si="1"/>
        <v>14</v>
      </c>
    </row>
    <row r="101" spans="1:5">
      <c r="A101" t="str" cm="1">
        <f t="array" aca="1" ref="A101" ca="1">IF(IFERROR(INDIRECT("Sheet1!A"&amp;E101),0)&lt;&gt;0,IFERROR(INDIRECT("Sheet1!A"&amp;E101),""),"")</f>
        <v>RC1</v>
      </c>
      <c r="B101">
        <f ca="1">IF(A101&lt;&gt;"",Sheet1!$J$1,"")</f>
        <v>2019</v>
      </c>
      <c r="C101" t="str">
        <f ca="1">IF(A101&lt;&gt;"",Sheet1!$E$1,"")</f>
        <v>Ward Food</v>
      </c>
      <c r="D101">
        <f ca="1">IF(A101&lt;&gt;"",IF(VLOOKUP(A101,Sheet1!$A:$I,5,FALSE)=0,"",IFERROR(VLOOKUP(A101,Sheet1!$A:$I,5,FALSE),"")),"")</f>
        <v>0.95950000000000002</v>
      </c>
      <c r="E101">
        <f t="shared" si="1"/>
        <v>14</v>
      </c>
    </row>
    <row r="102" spans="1:5">
      <c r="A102" t="str" cm="1">
        <f t="array" aca="1" ref="A102" ca="1">IF(IFERROR(INDIRECT("Sheet1!A"&amp;E102),0)&lt;&gt;0,IFERROR(INDIRECT("Sheet1!A"&amp;E102),""),"")</f>
        <v>RC1</v>
      </c>
      <c r="B102">
        <f ca="1">IF(A102&lt;&gt;"",Sheet1!$J$1,"")</f>
        <v>2019</v>
      </c>
      <c r="C102" t="str">
        <f ca="1">IF(A102&lt;&gt;"",Sheet1!$F$1,"")</f>
        <v>Privacy, Dignity and Wellbeing</v>
      </c>
      <c r="D102">
        <f ca="1">IF(A102&lt;&gt;"",IF(VLOOKUP(A102,Sheet1!$A:$I,6,FALSE)=0,"",IFERROR(VLOOKUP(A102,Sheet1!$A:$I,6,FALSE),"")),"")</f>
        <v>0.79900000000000004</v>
      </c>
      <c r="E102">
        <f t="shared" si="1"/>
        <v>14</v>
      </c>
    </row>
    <row r="103" spans="1:5">
      <c r="A103" t="str" cm="1">
        <f t="array" aca="1" ref="A103" ca="1">IF(IFERROR(INDIRECT("Sheet1!A"&amp;E103),0)&lt;&gt;0,IFERROR(INDIRECT("Sheet1!A"&amp;E103),""),"")</f>
        <v>RC1</v>
      </c>
      <c r="B103">
        <f ca="1">IF(A103&lt;&gt;"",Sheet1!$J$1,"")</f>
        <v>2019</v>
      </c>
      <c r="C103" t="str">
        <f ca="1">IF(A103&lt;&gt;"",Sheet1!$G$1,"")</f>
        <v>Condition Appearance and Maintenance</v>
      </c>
      <c r="D103">
        <f ca="1">IF(A103&lt;&gt;"",IF(VLOOKUP(A103,Sheet1!$A:$I,7,FALSE)=0,"",IFERROR(VLOOKUP(A103,Sheet1!$A:$I,7,FALSE),"")),"")</f>
        <v>0.97150000000000003</v>
      </c>
      <c r="E103">
        <f t="shared" si="1"/>
        <v>14</v>
      </c>
    </row>
    <row r="104" spans="1:5">
      <c r="A104" t="str" cm="1">
        <f t="array" aca="1" ref="A104" ca="1">IF(IFERROR(INDIRECT("Sheet1!A"&amp;E104),0)&lt;&gt;0,IFERROR(INDIRECT("Sheet1!A"&amp;E104),""),"")</f>
        <v>RC1</v>
      </c>
      <c r="B104">
        <f ca="1">IF(A104&lt;&gt;"",Sheet1!$J$1,"")</f>
        <v>2019</v>
      </c>
      <c r="C104" t="str">
        <f ca="1">IF(A104&lt;&gt;"",Sheet1!$H$1,"")</f>
        <v>Dementia</v>
      </c>
      <c r="D104">
        <f ca="1">IF(A104&lt;&gt;"",IF(VLOOKUP(A104,Sheet1!$A:$I,8,FALSE)=0,"",IFERROR(VLOOKUP(A104,Sheet1!$A:$I,8,FALSE),"")),"")</f>
        <v>0.77059999999999995</v>
      </c>
      <c r="E104">
        <f t="shared" si="1"/>
        <v>14</v>
      </c>
    </row>
    <row r="105" spans="1:5">
      <c r="A105" t="str" cm="1">
        <f t="array" aca="1" ref="A105" ca="1">IF(IFERROR(INDIRECT("Sheet1!A"&amp;E105),0)&lt;&gt;0,IFERROR(INDIRECT("Sheet1!A"&amp;E105),""),"")</f>
        <v>RC1</v>
      </c>
      <c r="B105">
        <f ca="1">IF(A105&lt;&gt;"",Sheet1!$J$1,"")</f>
        <v>2019</v>
      </c>
      <c r="C105" t="str">
        <f ca="1">IF(A105&lt;&gt;"",Sheet1!$I$1,"")</f>
        <v>Disability</v>
      </c>
      <c r="D105">
        <f ca="1">IF(A105&lt;&gt;"",IF(VLOOKUP(A105,Sheet1!$A:$I,9,FALSE)=0,"",IFERROR(VLOOKUP(A105,Sheet1!$A:$I,9,FALSE),"")),"")</f>
        <v>0.85729999999999995</v>
      </c>
      <c r="E105">
        <f t="shared" si="1"/>
        <v>14</v>
      </c>
    </row>
    <row r="106" spans="1:5">
      <c r="A106" t="str" cm="1">
        <f t="array" aca="1" ref="A106" ca="1">IF(IFERROR(INDIRECT("Sheet1!A"&amp;E106),0)&lt;&gt;0,IFERROR(INDIRECT("Sheet1!A"&amp;E106),""),"")</f>
        <v>RWX</v>
      </c>
      <c r="B106">
        <f ca="1">IF(A106&lt;&gt;"",Sheet1!$J$1,"")</f>
        <v>2019</v>
      </c>
      <c r="C106" t="str">
        <f ca="1">IF(A106&lt;&gt;"",Sheet1!$B$1,"")</f>
        <v>Cleanliness</v>
      </c>
      <c r="D106">
        <f ca="1">IF(A106&lt;&gt;"",IF(VLOOKUP(A106,Sheet1!$A:$I,2,FALSE)=0,"",IFERROR(VLOOKUP(A106,Sheet1!$A:$I,2,FALSE),"")),"")</f>
        <v>0.99760000000000004</v>
      </c>
      <c r="E106">
        <f t="shared" si="1"/>
        <v>15</v>
      </c>
    </row>
    <row r="107" spans="1:5">
      <c r="A107" t="str" cm="1">
        <f t="array" aca="1" ref="A107" ca="1">IF(IFERROR(INDIRECT("Sheet1!A"&amp;E107),0)&lt;&gt;0,IFERROR(INDIRECT("Sheet1!A"&amp;E107),""),"")</f>
        <v>RWX</v>
      </c>
      <c r="B107">
        <f ca="1">IF(A107&lt;&gt;"",Sheet1!$J$1,"")</f>
        <v>2019</v>
      </c>
      <c r="C107" t="str">
        <f ca="1">IF(A107&lt;&gt;"",Sheet1!$C$1,"")</f>
        <v>Food</v>
      </c>
      <c r="D107">
        <f ca="1">IF(A107&lt;&gt;"",IF(VLOOKUP(A107,Sheet1!$A:$I,3,FALSE)=0,"",IFERROR(VLOOKUP(A107,Sheet1!$A:$I,3,FALSE),"")),"")</f>
        <v>0.95289999999999997</v>
      </c>
      <c r="E107">
        <f t="shared" si="1"/>
        <v>15</v>
      </c>
    </row>
    <row r="108" spans="1:5">
      <c r="A108" t="str" cm="1">
        <f t="array" aca="1" ref="A108" ca="1">IF(IFERROR(INDIRECT("Sheet1!A"&amp;E108),0)&lt;&gt;0,IFERROR(INDIRECT("Sheet1!A"&amp;E108),""),"")</f>
        <v>RWX</v>
      </c>
      <c r="B108">
        <f ca="1">IF(A108&lt;&gt;"",Sheet1!$J$1,"")</f>
        <v>2019</v>
      </c>
      <c r="C108" t="str">
        <f ca="1">IF(A108&lt;&gt;"",Sheet1!$D$1,"")</f>
        <v>Organisation Food</v>
      </c>
      <c r="D108">
        <f ca="1">IF(A108&lt;&gt;"",IF(VLOOKUP(A108,Sheet1!$A:$I,4,FALSE)=0,"",IFERROR(VLOOKUP(A108,Sheet1!$A:$I,4,FALSE),"")),"")</f>
        <v>0.95709999999999995</v>
      </c>
      <c r="E108">
        <f t="shared" si="1"/>
        <v>15</v>
      </c>
    </row>
    <row r="109" spans="1:5">
      <c r="A109" t="str" cm="1">
        <f t="array" aca="1" ref="A109" ca="1">IF(IFERROR(INDIRECT("Sheet1!A"&amp;E109),0)&lt;&gt;0,IFERROR(INDIRECT("Sheet1!A"&amp;E109),""),"")</f>
        <v>RWX</v>
      </c>
      <c r="B109">
        <f ca="1">IF(A109&lt;&gt;"",Sheet1!$J$1,"")</f>
        <v>2019</v>
      </c>
      <c r="C109" t="str">
        <f ca="1">IF(A109&lt;&gt;"",Sheet1!$E$1,"")</f>
        <v>Ward Food</v>
      </c>
      <c r="D109">
        <f ca="1">IF(A109&lt;&gt;"",IF(VLOOKUP(A109,Sheet1!$A:$I,5,FALSE)=0,"",IFERROR(VLOOKUP(A109,Sheet1!$A:$I,5,FALSE),"")),"")</f>
        <v>0.94669999999999999</v>
      </c>
      <c r="E109">
        <f t="shared" si="1"/>
        <v>15</v>
      </c>
    </row>
    <row r="110" spans="1:5">
      <c r="A110" t="str" cm="1">
        <f t="array" aca="1" ref="A110" ca="1">IF(IFERROR(INDIRECT("Sheet1!A"&amp;E110),0)&lt;&gt;0,IFERROR(INDIRECT("Sheet1!A"&amp;E110),""),"")</f>
        <v>RWX</v>
      </c>
      <c r="B110">
        <f ca="1">IF(A110&lt;&gt;"",Sheet1!$J$1,"")</f>
        <v>2019</v>
      </c>
      <c r="C110" t="str">
        <f ca="1">IF(A110&lt;&gt;"",Sheet1!$F$1,"")</f>
        <v>Privacy, Dignity and Wellbeing</v>
      </c>
      <c r="D110">
        <f ca="1">IF(A110&lt;&gt;"",IF(VLOOKUP(A110,Sheet1!$A:$I,6,FALSE)=0,"",IFERROR(VLOOKUP(A110,Sheet1!$A:$I,6,FALSE),"")),"")</f>
        <v>0.96650000000000003</v>
      </c>
      <c r="E110">
        <f t="shared" si="1"/>
        <v>15</v>
      </c>
    </row>
    <row r="111" spans="1:5">
      <c r="A111" t="str" cm="1">
        <f t="array" aca="1" ref="A111" ca="1">IF(IFERROR(INDIRECT("Sheet1!A"&amp;E111),0)&lt;&gt;0,IFERROR(INDIRECT("Sheet1!A"&amp;E111),""),"")</f>
        <v>RWX</v>
      </c>
      <c r="B111">
        <f ca="1">IF(A111&lt;&gt;"",Sheet1!$J$1,"")</f>
        <v>2019</v>
      </c>
      <c r="C111" t="str">
        <f ca="1">IF(A111&lt;&gt;"",Sheet1!$G$1,"")</f>
        <v>Condition Appearance and Maintenance</v>
      </c>
      <c r="D111">
        <f ca="1">IF(A111&lt;&gt;"",IF(VLOOKUP(A111,Sheet1!$A:$I,7,FALSE)=0,"",IFERROR(VLOOKUP(A111,Sheet1!$A:$I,7,FALSE),"")),"")</f>
        <v>0.99199999999999999</v>
      </c>
      <c r="E111">
        <f t="shared" si="1"/>
        <v>15</v>
      </c>
    </row>
    <row r="112" spans="1:5">
      <c r="A112" t="str" cm="1">
        <f t="array" aca="1" ref="A112" ca="1">IF(IFERROR(INDIRECT("Sheet1!A"&amp;E112),0)&lt;&gt;0,IFERROR(INDIRECT("Sheet1!A"&amp;E112),""),"")</f>
        <v>RWX</v>
      </c>
      <c r="B112">
        <f ca="1">IF(A112&lt;&gt;"",Sheet1!$J$1,"")</f>
        <v>2019</v>
      </c>
      <c r="C112" t="str">
        <f ca="1">IF(A112&lt;&gt;"",Sheet1!$H$1,"")</f>
        <v>Dementia</v>
      </c>
      <c r="D112">
        <f ca="1">IF(A112&lt;&gt;"",IF(VLOOKUP(A112,Sheet1!$A:$I,8,FALSE)=0,"",IFERROR(VLOOKUP(A112,Sheet1!$A:$I,8,FALSE),"")),"")</f>
        <v>0.98860000000000003</v>
      </c>
      <c r="E112">
        <f t="shared" si="1"/>
        <v>15</v>
      </c>
    </row>
    <row r="113" spans="1:5">
      <c r="A113" t="str" cm="1">
        <f t="array" aca="1" ref="A113" ca="1">IF(IFERROR(INDIRECT("Sheet1!A"&amp;E113),0)&lt;&gt;0,IFERROR(INDIRECT("Sheet1!A"&amp;E113),""),"")</f>
        <v>RWX</v>
      </c>
      <c r="B113">
        <f ca="1">IF(A113&lt;&gt;"",Sheet1!$J$1,"")</f>
        <v>2019</v>
      </c>
      <c r="C113" t="str">
        <f ca="1">IF(A113&lt;&gt;"",Sheet1!$I$1,"")</f>
        <v>Disability</v>
      </c>
      <c r="D113">
        <f ca="1">IF(A113&lt;&gt;"",IF(VLOOKUP(A113,Sheet1!$A:$I,9,FALSE)=0,"",IFERROR(VLOOKUP(A113,Sheet1!$A:$I,9,FALSE),"")),"")</f>
        <v>0.97660000000000002</v>
      </c>
      <c r="E113">
        <f t="shared" si="1"/>
        <v>15</v>
      </c>
    </row>
    <row r="114" spans="1:5">
      <c r="A114" t="str" cm="1">
        <f t="array" aca="1" ref="A114" ca="1">IF(IFERROR(INDIRECT("Sheet1!A"&amp;E114),0)&lt;&gt;0,IFERROR(INDIRECT("Sheet1!A"&amp;E114),""),"")</f>
        <v>RXT</v>
      </c>
      <c r="B114">
        <f ca="1">IF(A114&lt;&gt;"",Sheet1!$J$1,"")</f>
        <v>2019</v>
      </c>
      <c r="C114" t="str">
        <f ca="1">IF(A114&lt;&gt;"",Sheet1!$B$1,"")</f>
        <v>Cleanliness</v>
      </c>
      <c r="D114">
        <f ca="1">IF(A114&lt;&gt;"",IF(VLOOKUP(A114,Sheet1!$A:$I,2,FALSE)=0,"",IFERROR(VLOOKUP(A114,Sheet1!$A:$I,2,FALSE),"")),"")</f>
        <v>1</v>
      </c>
      <c r="E114">
        <f t="shared" si="1"/>
        <v>16</v>
      </c>
    </row>
    <row r="115" spans="1:5">
      <c r="A115" t="str" cm="1">
        <f t="array" aca="1" ref="A115" ca="1">IF(IFERROR(INDIRECT("Sheet1!A"&amp;E115),0)&lt;&gt;0,IFERROR(INDIRECT("Sheet1!A"&amp;E115),""),"")</f>
        <v>RXT</v>
      </c>
      <c r="B115">
        <f ca="1">IF(A115&lt;&gt;"",Sheet1!$J$1,"")</f>
        <v>2019</v>
      </c>
      <c r="C115" t="str">
        <f ca="1">IF(A115&lt;&gt;"",Sheet1!$C$1,"")</f>
        <v>Food</v>
      </c>
      <c r="D115">
        <f ca="1">IF(A115&lt;&gt;"",IF(VLOOKUP(A115,Sheet1!$A:$I,3,FALSE)=0,"",IFERROR(VLOOKUP(A115,Sheet1!$A:$I,3,FALSE),"")),"")</f>
        <v>0.97970000000000002</v>
      </c>
      <c r="E115">
        <f t="shared" si="1"/>
        <v>16</v>
      </c>
    </row>
    <row r="116" spans="1:5">
      <c r="A116" t="str" cm="1">
        <f t="array" aca="1" ref="A116" ca="1">IF(IFERROR(INDIRECT("Sheet1!A"&amp;E116),0)&lt;&gt;0,IFERROR(INDIRECT("Sheet1!A"&amp;E116),""),"")</f>
        <v>RXT</v>
      </c>
      <c r="B116">
        <f ca="1">IF(A116&lt;&gt;"",Sheet1!$J$1,"")</f>
        <v>2019</v>
      </c>
      <c r="C116" t="str">
        <f ca="1">IF(A116&lt;&gt;"",Sheet1!$D$1,"")</f>
        <v>Organisation Food</v>
      </c>
      <c r="D116">
        <f ca="1">IF(A116&lt;&gt;"",IF(VLOOKUP(A116,Sheet1!$A:$I,4,FALSE)=0,"",IFERROR(VLOOKUP(A116,Sheet1!$A:$I,4,FALSE),"")),"")</f>
        <v>0.95679999999999998</v>
      </c>
      <c r="E116">
        <f t="shared" si="1"/>
        <v>16</v>
      </c>
    </row>
    <row r="117" spans="1:5">
      <c r="A117" t="str" cm="1">
        <f t="array" aca="1" ref="A117" ca="1">IF(IFERROR(INDIRECT("Sheet1!A"&amp;E117),0)&lt;&gt;0,IFERROR(INDIRECT("Sheet1!A"&amp;E117),""),"")</f>
        <v>RXT</v>
      </c>
      <c r="B117">
        <f ca="1">IF(A117&lt;&gt;"",Sheet1!$J$1,"")</f>
        <v>2019</v>
      </c>
      <c r="C117" t="str">
        <f ca="1">IF(A117&lt;&gt;"",Sheet1!$E$1,"")</f>
        <v>Ward Food</v>
      </c>
      <c r="D117">
        <f ca="1">IF(A117&lt;&gt;"",IF(VLOOKUP(A117,Sheet1!$A:$I,5,FALSE)=0,"",IFERROR(VLOOKUP(A117,Sheet1!$A:$I,5,FALSE),"")),"")</f>
        <v>1</v>
      </c>
      <c r="E117">
        <f t="shared" si="1"/>
        <v>16</v>
      </c>
    </row>
    <row r="118" spans="1:5">
      <c r="A118" t="str" cm="1">
        <f t="array" aca="1" ref="A118" ca="1">IF(IFERROR(INDIRECT("Sheet1!A"&amp;E118),0)&lt;&gt;0,IFERROR(INDIRECT("Sheet1!A"&amp;E118),""),"")</f>
        <v>RXT</v>
      </c>
      <c r="B118">
        <f ca="1">IF(A118&lt;&gt;"",Sheet1!$J$1,"")</f>
        <v>2019</v>
      </c>
      <c r="C118" t="str">
        <f ca="1">IF(A118&lt;&gt;"",Sheet1!$F$1,"")</f>
        <v>Privacy, Dignity and Wellbeing</v>
      </c>
      <c r="D118">
        <f ca="1">IF(A118&lt;&gt;"",IF(VLOOKUP(A118,Sheet1!$A:$I,6,FALSE)=0,"",IFERROR(VLOOKUP(A118,Sheet1!$A:$I,6,FALSE),"")),"")</f>
        <v>0.97430000000000005</v>
      </c>
      <c r="E118">
        <f t="shared" si="1"/>
        <v>16</v>
      </c>
    </row>
    <row r="119" spans="1:5">
      <c r="A119" t="str" cm="1">
        <f t="array" aca="1" ref="A119" ca="1">IF(IFERROR(INDIRECT("Sheet1!A"&amp;E119),0)&lt;&gt;0,IFERROR(INDIRECT("Sheet1!A"&amp;E119),""),"")</f>
        <v>RXT</v>
      </c>
      <c r="B119">
        <f ca="1">IF(A119&lt;&gt;"",Sheet1!$J$1,"")</f>
        <v>2019</v>
      </c>
      <c r="C119" t="str">
        <f ca="1">IF(A119&lt;&gt;"",Sheet1!$G$1,"")</f>
        <v>Condition Appearance and Maintenance</v>
      </c>
      <c r="D119">
        <f ca="1">IF(A119&lt;&gt;"",IF(VLOOKUP(A119,Sheet1!$A:$I,7,FALSE)=0,"",IFERROR(VLOOKUP(A119,Sheet1!$A:$I,7,FALSE),"")),"")</f>
        <v>0.99960000000000004</v>
      </c>
      <c r="E119">
        <f t="shared" si="1"/>
        <v>16</v>
      </c>
    </row>
    <row r="120" spans="1:5">
      <c r="A120" t="str" cm="1">
        <f t="array" aca="1" ref="A120" ca="1">IF(IFERROR(INDIRECT("Sheet1!A"&amp;E120),0)&lt;&gt;0,IFERROR(INDIRECT("Sheet1!A"&amp;E120),""),"")</f>
        <v>RXT</v>
      </c>
      <c r="B120">
        <f ca="1">IF(A120&lt;&gt;"",Sheet1!$J$1,"")</f>
        <v>2019</v>
      </c>
      <c r="C120" t="str">
        <f ca="1">IF(A120&lt;&gt;"",Sheet1!$H$1,"")</f>
        <v>Dementia</v>
      </c>
      <c r="D120">
        <f ca="1">IF(A120&lt;&gt;"",IF(VLOOKUP(A120,Sheet1!$A:$I,8,FALSE)=0,"",IFERROR(VLOOKUP(A120,Sheet1!$A:$I,8,FALSE),"")),"")</f>
        <v>0.98480000000000001</v>
      </c>
      <c r="E120">
        <f t="shared" si="1"/>
        <v>16</v>
      </c>
    </row>
    <row r="121" spans="1:5">
      <c r="A121" t="str" cm="1">
        <f t="array" aca="1" ref="A121" ca="1">IF(IFERROR(INDIRECT("Sheet1!A"&amp;E121),0)&lt;&gt;0,IFERROR(INDIRECT("Sheet1!A"&amp;E121),""),"")</f>
        <v>RXT</v>
      </c>
      <c r="B121">
        <f ca="1">IF(A121&lt;&gt;"",Sheet1!$J$1,"")</f>
        <v>2019</v>
      </c>
      <c r="C121" t="str">
        <f ca="1">IF(A121&lt;&gt;"",Sheet1!$I$1,"")</f>
        <v>Disability</v>
      </c>
      <c r="D121">
        <f ca="1">IF(A121&lt;&gt;"",IF(VLOOKUP(A121,Sheet1!$A:$I,9,FALSE)=0,"",IFERROR(VLOOKUP(A121,Sheet1!$A:$I,9,FALSE),"")),"")</f>
        <v>0.95960000000000001</v>
      </c>
      <c r="E121">
        <f t="shared" si="1"/>
        <v>16</v>
      </c>
    </row>
    <row r="122" spans="1:5">
      <c r="A122" t="str" cm="1">
        <f t="array" aca="1" ref="A122" ca="1">IF(IFERROR(INDIRECT("Sheet1!A"&amp;E122),0)&lt;&gt;0,IFERROR(INDIRECT("Sheet1!A"&amp;E122),""),"")</f>
        <v>RQ3</v>
      </c>
      <c r="B122">
        <f ca="1">IF(A122&lt;&gt;"",Sheet1!$J$1,"")</f>
        <v>2019</v>
      </c>
      <c r="C122" t="str">
        <f ca="1">IF(A122&lt;&gt;"",Sheet1!$B$1,"")</f>
        <v>Cleanliness</v>
      </c>
      <c r="D122">
        <f ca="1">IF(A122&lt;&gt;"",IF(VLOOKUP(A122,Sheet1!$A:$I,2,FALSE)=0,"",IFERROR(VLOOKUP(A122,Sheet1!$A:$I,2,FALSE),"")),"")</f>
        <v>0.99970000000000003</v>
      </c>
      <c r="E122">
        <f t="shared" si="1"/>
        <v>17</v>
      </c>
    </row>
    <row r="123" spans="1:5">
      <c r="A123" t="str" cm="1">
        <f t="array" aca="1" ref="A123" ca="1">IF(IFERROR(INDIRECT("Sheet1!A"&amp;E123),0)&lt;&gt;0,IFERROR(INDIRECT("Sheet1!A"&amp;E123),""),"")</f>
        <v>RQ3</v>
      </c>
      <c r="B123">
        <f ca="1">IF(A123&lt;&gt;"",Sheet1!$J$1,"")</f>
        <v>2019</v>
      </c>
      <c r="C123" t="str">
        <f ca="1">IF(A123&lt;&gt;"",Sheet1!$C$1,"")</f>
        <v>Food</v>
      </c>
      <c r="D123">
        <f ca="1">IF(A123&lt;&gt;"",IF(VLOOKUP(A123,Sheet1!$A:$I,3,FALSE)=0,"",IFERROR(VLOOKUP(A123,Sheet1!$A:$I,3,FALSE),"")),"")</f>
        <v>0.92889999999999995</v>
      </c>
      <c r="E123">
        <f t="shared" si="1"/>
        <v>17</v>
      </c>
    </row>
    <row r="124" spans="1:5">
      <c r="A124" t="str" cm="1">
        <f t="array" aca="1" ref="A124" ca="1">IF(IFERROR(INDIRECT("Sheet1!A"&amp;E124),0)&lt;&gt;0,IFERROR(INDIRECT("Sheet1!A"&amp;E124),""),"")</f>
        <v>RQ3</v>
      </c>
      <c r="B124">
        <f ca="1">IF(A124&lt;&gt;"",Sheet1!$J$1,"")</f>
        <v>2019</v>
      </c>
      <c r="C124" t="str">
        <f ca="1">IF(A124&lt;&gt;"",Sheet1!$D$1,"")</f>
        <v>Organisation Food</v>
      </c>
      <c r="D124">
        <f ca="1">IF(A124&lt;&gt;"",IF(VLOOKUP(A124,Sheet1!$A:$I,4,FALSE)=0,"",IFERROR(VLOOKUP(A124,Sheet1!$A:$I,4,FALSE),"")),"")</f>
        <v>0.85450000000000004</v>
      </c>
      <c r="E124">
        <f t="shared" si="1"/>
        <v>17</v>
      </c>
    </row>
    <row r="125" spans="1:5">
      <c r="A125" t="str" cm="1">
        <f t="array" aca="1" ref="A125" ca="1">IF(IFERROR(INDIRECT("Sheet1!A"&amp;E125),0)&lt;&gt;0,IFERROR(INDIRECT("Sheet1!A"&amp;E125),""),"")</f>
        <v>RQ3</v>
      </c>
      <c r="B125">
        <f ca="1">IF(A125&lt;&gt;"",Sheet1!$J$1,"")</f>
        <v>2019</v>
      </c>
      <c r="C125" t="str">
        <f ca="1">IF(A125&lt;&gt;"",Sheet1!$E$1,"")</f>
        <v>Ward Food</v>
      </c>
      <c r="D125">
        <f ca="1">IF(A125&lt;&gt;"",IF(VLOOKUP(A125,Sheet1!$A:$I,5,FALSE)=0,"",IFERROR(VLOOKUP(A125,Sheet1!$A:$I,5,FALSE),"")),"")</f>
        <v>0.96709999999999996</v>
      </c>
      <c r="E125">
        <f t="shared" si="1"/>
        <v>17</v>
      </c>
    </row>
    <row r="126" spans="1:5">
      <c r="A126" t="str" cm="1">
        <f t="array" aca="1" ref="A126" ca="1">IF(IFERROR(INDIRECT("Sheet1!A"&amp;E126),0)&lt;&gt;0,IFERROR(INDIRECT("Sheet1!A"&amp;E126),""),"")</f>
        <v>RQ3</v>
      </c>
      <c r="B126">
        <f ca="1">IF(A126&lt;&gt;"",Sheet1!$J$1,"")</f>
        <v>2019</v>
      </c>
      <c r="C126" t="str">
        <f ca="1">IF(A126&lt;&gt;"",Sheet1!$F$1,"")</f>
        <v>Privacy, Dignity and Wellbeing</v>
      </c>
      <c r="D126">
        <f ca="1">IF(A126&lt;&gt;"",IF(VLOOKUP(A126,Sheet1!$A:$I,6,FALSE)=0,"",IFERROR(VLOOKUP(A126,Sheet1!$A:$I,6,FALSE),"")),"")</f>
        <v>0.90149999999999997</v>
      </c>
      <c r="E126">
        <f t="shared" si="1"/>
        <v>17</v>
      </c>
    </row>
    <row r="127" spans="1:5">
      <c r="A127" t="str" cm="1">
        <f t="array" aca="1" ref="A127" ca="1">IF(IFERROR(INDIRECT("Sheet1!A"&amp;E127),0)&lt;&gt;0,IFERROR(INDIRECT("Sheet1!A"&amp;E127),""),"")</f>
        <v>RQ3</v>
      </c>
      <c r="B127">
        <f ca="1">IF(A127&lt;&gt;"",Sheet1!$J$1,"")</f>
        <v>2019</v>
      </c>
      <c r="C127" t="str">
        <f ca="1">IF(A127&lt;&gt;"",Sheet1!$G$1,"")</f>
        <v>Condition Appearance and Maintenance</v>
      </c>
      <c r="D127">
        <f ca="1">IF(A127&lt;&gt;"",IF(VLOOKUP(A127,Sheet1!$A:$I,7,FALSE)=0,"",IFERROR(VLOOKUP(A127,Sheet1!$A:$I,7,FALSE),"")),"")</f>
        <v>0.99390000000000001</v>
      </c>
      <c r="E127">
        <f t="shared" si="1"/>
        <v>17</v>
      </c>
    </row>
    <row r="128" spans="1:5">
      <c r="A128" t="str" cm="1">
        <f t="array" aca="1" ref="A128" ca="1">IF(IFERROR(INDIRECT("Sheet1!A"&amp;E128),0)&lt;&gt;0,IFERROR(INDIRECT("Sheet1!A"&amp;E128),""),"")</f>
        <v>RQ3</v>
      </c>
      <c r="B128">
        <f ca="1">IF(A128&lt;&gt;"",Sheet1!$J$1,"")</f>
        <v>2019</v>
      </c>
      <c r="C128" t="str">
        <f ca="1">IF(A128&lt;&gt;"",Sheet1!$H$1,"")</f>
        <v>Dementia</v>
      </c>
      <c r="D128">
        <f ca="1">IF(A128&lt;&gt;"",IF(VLOOKUP(A128,Sheet1!$A:$I,8,FALSE)=0,"",IFERROR(VLOOKUP(A128,Sheet1!$A:$I,8,FALSE),"")),"")</f>
        <v>0.85060000000000002</v>
      </c>
      <c r="E128">
        <f t="shared" si="1"/>
        <v>17</v>
      </c>
    </row>
    <row r="129" spans="1:5">
      <c r="A129" t="str" cm="1">
        <f t="array" aca="1" ref="A129" ca="1">IF(IFERROR(INDIRECT("Sheet1!A"&amp;E129),0)&lt;&gt;0,IFERROR(INDIRECT("Sheet1!A"&amp;E129),""),"")</f>
        <v>RQ3</v>
      </c>
      <c r="B129">
        <f ca="1">IF(A129&lt;&gt;"",Sheet1!$J$1,"")</f>
        <v>2019</v>
      </c>
      <c r="C129" t="str">
        <f ca="1">IF(A129&lt;&gt;"",Sheet1!$I$1,"")</f>
        <v>Disability</v>
      </c>
      <c r="D129">
        <f ca="1">IF(A129&lt;&gt;"",IF(VLOOKUP(A129,Sheet1!$A:$I,9,FALSE)=0,"",IFERROR(VLOOKUP(A129,Sheet1!$A:$I,9,FALSE),"")),"")</f>
        <v>0.86160000000000003</v>
      </c>
      <c r="E129">
        <f t="shared" si="1"/>
        <v>17</v>
      </c>
    </row>
    <row r="130" spans="1:5">
      <c r="A130" t="str" cm="1">
        <f t="array" aca="1" ref="A130" ca="1">IF(IFERROR(INDIRECT("Sheet1!A"&amp;E130),0)&lt;&gt;0,IFERROR(INDIRECT("Sheet1!A"&amp;E130),""),"")</f>
        <v>RYW</v>
      </c>
      <c r="B130">
        <f ca="1">IF(A130&lt;&gt;"",Sheet1!$J$1,"")</f>
        <v>2019</v>
      </c>
      <c r="C130" t="str">
        <f ca="1">IF(A130&lt;&gt;"",Sheet1!$B$1,"")</f>
        <v>Cleanliness</v>
      </c>
      <c r="D130">
        <f ca="1">IF(A130&lt;&gt;"",IF(VLOOKUP(A130,Sheet1!$A:$I,2,FALSE)=0,"",IFERROR(VLOOKUP(A130,Sheet1!$A:$I,2,FALSE),"")),"")</f>
        <v>0.9829</v>
      </c>
      <c r="E130">
        <f t="shared" si="1"/>
        <v>18</v>
      </c>
    </row>
    <row r="131" spans="1:5">
      <c r="A131" t="str" cm="1">
        <f t="array" aca="1" ref="A131" ca="1">IF(IFERROR(INDIRECT("Sheet1!A"&amp;E131),0)&lt;&gt;0,IFERROR(INDIRECT("Sheet1!A"&amp;E131),""),"")</f>
        <v>RYW</v>
      </c>
      <c r="B131">
        <f ca="1">IF(A131&lt;&gt;"",Sheet1!$J$1,"")</f>
        <v>2019</v>
      </c>
      <c r="C131" t="str">
        <f ca="1">IF(A131&lt;&gt;"",Sheet1!$C$1,"")</f>
        <v>Food</v>
      </c>
      <c r="D131">
        <f ca="1">IF(A131&lt;&gt;"",IF(VLOOKUP(A131,Sheet1!$A:$I,3,FALSE)=0,"",IFERROR(VLOOKUP(A131,Sheet1!$A:$I,3,FALSE),"")),"")</f>
        <v>0.9163</v>
      </c>
      <c r="E131">
        <f t="shared" si="1"/>
        <v>18</v>
      </c>
    </row>
    <row r="132" spans="1:5">
      <c r="A132" t="str" cm="1">
        <f t="array" aca="1" ref="A132" ca="1">IF(IFERROR(INDIRECT("Sheet1!A"&amp;E132),0)&lt;&gt;0,IFERROR(INDIRECT("Sheet1!A"&amp;E132),""),"")</f>
        <v>RYW</v>
      </c>
      <c r="B132">
        <f ca="1">IF(A132&lt;&gt;"",Sheet1!$J$1,"")</f>
        <v>2019</v>
      </c>
      <c r="C132" t="str">
        <f ca="1">IF(A132&lt;&gt;"",Sheet1!$D$1,"")</f>
        <v>Organisation Food</v>
      </c>
      <c r="D132">
        <f ca="1">IF(A132&lt;&gt;"",IF(VLOOKUP(A132,Sheet1!$A:$I,4,FALSE)=0,"",IFERROR(VLOOKUP(A132,Sheet1!$A:$I,4,FALSE),"")),"")</f>
        <v>0.92830000000000001</v>
      </c>
      <c r="E132">
        <f t="shared" si="1"/>
        <v>18</v>
      </c>
    </row>
    <row r="133" spans="1:5">
      <c r="A133" t="str" cm="1">
        <f t="array" aca="1" ref="A133" ca="1">IF(IFERROR(INDIRECT("Sheet1!A"&amp;E133),0)&lt;&gt;0,IFERROR(INDIRECT("Sheet1!A"&amp;E133),""),"")</f>
        <v>RYW</v>
      </c>
      <c r="B133">
        <f ca="1">IF(A133&lt;&gt;"",Sheet1!$J$1,"")</f>
        <v>2019</v>
      </c>
      <c r="C133" t="str">
        <f ca="1">IF(A133&lt;&gt;"",Sheet1!$E$1,"")</f>
        <v>Ward Food</v>
      </c>
      <c r="D133">
        <f ca="1">IF(A133&lt;&gt;"",IF(VLOOKUP(A133,Sheet1!$A:$I,5,FALSE)=0,"",IFERROR(VLOOKUP(A133,Sheet1!$A:$I,5,FALSE),"")),"")</f>
        <v>0.90559999999999996</v>
      </c>
      <c r="E133">
        <f t="shared" si="1"/>
        <v>18</v>
      </c>
    </row>
    <row r="134" spans="1:5">
      <c r="A134" t="str" cm="1">
        <f t="array" aca="1" ref="A134" ca="1">IF(IFERROR(INDIRECT("Sheet1!A"&amp;E134),0)&lt;&gt;0,IFERROR(INDIRECT("Sheet1!A"&amp;E134),""),"")</f>
        <v>RYW</v>
      </c>
      <c r="B134">
        <f ca="1">IF(A134&lt;&gt;"",Sheet1!$J$1,"")</f>
        <v>2019</v>
      </c>
      <c r="C134" t="str">
        <f ca="1">IF(A134&lt;&gt;"",Sheet1!$F$1,"")</f>
        <v>Privacy, Dignity and Wellbeing</v>
      </c>
      <c r="D134">
        <f ca="1">IF(A134&lt;&gt;"",IF(VLOOKUP(A134,Sheet1!$A:$I,6,FALSE)=0,"",IFERROR(VLOOKUP(A134,Sheet1!$A:$I,6,FALSE),"")),"")</f>
        <v>0.83979999999999999</v>
      </c>
      <c r="E134">
        <f t="shared" si="1"/>
        <v>18</v>
      </c>
    </row>
    <row r="135" spans="1:5">
      <c r="A135" t="str" cm="1">
        <f t="array" aca="1" ref="A135" ca="1">IF(IFERROR(INDIRECT("Sheet1!A"&amp;E135),0)&lt;&gt;0,IFERROR(INDIRECT("Sheet1!A"&amp;E135),""),"")</f>
        <v>RYW</v>
      </c>
      <c r="B135">
        <f ca="1">IF(A135&lt;&gt;"",Sheet1!$J$1,"")</f>
        <v>2019</v>
      </c>
      <c r="C135" t="str">
        <f ca="1">IF(A135&lt;&gt;"",Sheet1!$G$1,"")</f>
        <v>Condition Appearance and Maintenance</v>
      </c>
      <c r="D135">
        <f ca="1">IF(A135&lt;&gt;"",IF(VLOOKUP(A135,Sheet1!$A:$I,7,FALSE)=0,"",IFERROR(VLOOKUP(A135,Sheet1!$A:$I,7,FALSE),"")),"")</f>
        <v>0.97350000000000003</v>
      </c>
      <c r="E135">
        <f t="shared" si="1"/>
        <v>18</v>
      </c>
    </row>
    <row r="136" spans="1:5">
      <c r="A136" t="str" cm="1">
        <f t="array" aca="1" ref="A136" ca="1">IF(IFERROR(INDIRECT("Sheet1!A"&amp;E136),0)&lt;&gt;0,IFERROR(INDIRECT("Sheet1!A"&amp;E136),""),"")</f>
        <v>RYW</v>
      </c>
      <c r="B136">
        <f ca="1">IF(A136&lt;&gt;"",Sheet1!$J$1,"")</f>
        <v>2019</v>
      </c>
      <c r="C136" t="str">
        <f ca="1">IF(A136&lt;&gt;"",Sheet1!$H$1,"")</f>
        <v>Dementia</v>
      </c>
      <c r="D136">
        <f ca="1">IF(A136&lt;&gt;"",IF(VLOOKUP(A136,Sheet1!$A:$I,8,FALSE)=0,"",IFERROR(VLOOKUP(A136,Sheet1!$A:$I,8,FALSE),"")),"")</f>
        <v>0.89559999999999995</v>
      </c>
      <c r="E136">
        <f t="shared" si="1"/>
        <v>18</v>
      </c>
    </row>
    <row r="137" spans="1:5">
      <c r="A137" t="str" cm="1">
        <f t="array" aca="1" ref="A137" ca="1">IF(IFERROR(INDIRECT("Sheet1!A"&amp;E137),0)&lt;&gt;0,IFERROR(INDIRECT("Sheet1!A"&amp;E137),""),"")</f>
        <v>RYW</v>
      </c>
      <c r="B137">
        <f ca="1">IF(A137&lt;&gt;"",Sheet1!$J$1,"")</f>
        <v>2019</v>
      </c>
      <c r="C137" t="str">
        <f ca="1">IF(A137&lt;&gt;"",Sheet1!$I$1,"")</f>
        <v>Disability</v>
      </c>
      <c r="D137">
        <f ca="1">IF(A137&lt;&gt;"",IF(VLOOKUP(A137,Sheet1!$A:$I,9,FALSE)=0,"",IFERROR(VLOOKUP(A137,Sheet1!$A:$I,9,FALSE),"")),"")</f>
        <v>0.84219999999999995</v>
      </c>
      <c r="E137">
        <f t="shared" si="1"/>
        <v>18</v>
      </c>
    </row>
    <row r="138" spans="1:5">
      <c r="A138" t="str" cm="1">
        <f t="array" aca="1" ref="A138" ca="1">IF(IFERROR(INDIRECT("Sheet1!A"&amp;E138),0)&lt;&gt;0,IFERROR(INDIRECT("Sheet1!A"&amp;E138),""),"")</f>
        <v>RLU</v>
      </c>
      <c r="B138">
        <f ca="1">IF(A138&lt;&gt;"",Sheet1!$J$1,"")</f>
        <v>2019</v>
      </c>
      <c r="C138" t="str">
        <f ca="1">IF(A138&lt;&gt;"",Sheet1!$B$1,"")</f>
        <v>Cleanliness</v>
      </c>
      <c r="D138" t="str">
        <f ca="1">IF(A138&lt;&gt;"",IF(VLOOKUP(A138,Sheet1!$A:$I,2,FALSE)=0,"",IFERROR(VLOOKUP(A138,Sheet1!$A:$I,2,FALSE),"")),"")</f>
        <v>-</v>
      </c>
      <c r="E138">
        <f t="shared" si="1"/>
        <v>19</v>
      </c>
    </row>
    <row r="139" spans="1:5">
      <c r="A139" t="str" cm="1">
        <f t="array" aca="1" ref="A139" ca="1">IF(IFERROR(INDIRECT("Sheet1!A"&amp;E139),0)&lt;&gt;0,IFERROR(INDIRECT("Sheet1!A"&amp;E139),""),"")</f>
        <v>RLU</v>
      </c>
      <c r="B139">
        <f ca="1">IF(A139&lt;&gt;"",Sheet1!$J$1,"")</f>
        <v>2019</v>
      </c>
      <c r="C139" t="str">
        <f ca="1">IF(A139&lt;&gt;"",Sheet1!$C$1,"")</f>
        <v>Food</v>
      </c>
      <c r="D139" t="str">
        <f ca="1">IF(A139&lt;&gt;"",IF(VLOOKUP(A139,Sheet1!$A:$I,3,FALSE)=0,"",IFERROR(VLOOKUP(A139,Sheet1!$A:$I,3,FALSE),"")),"")</f>
        <v>-</v>
      </c>
      <c r="E139">
        <f t="shared" ref="E139:E202" si="2">IF((SUM(E131:E137)+E138)=(E138*8),+E138+1,E138)</f>
        <v>19</v>
      </c>
    </row>
    <row r="140" spans="1:5">
      <c r="A140" t="str" cm="1">
        <f t="array" aca="1" ref="A140" ca="1">IF(IFERROR(INDIRECT("Sheet1!A"&amp;E140),0)&lt;&gt;0,IFERROR(INDIRECT("Sheet1!A"&amp;E140),""),"")</f>
        <v>RLU</v>
      </c>
      <c r="B140">
        <f ca="1">IF(A140&lt;&gt;"",Sheet1!$J$1,"")</f>
        <v>2019</v>
      </c>
      <c r="C140" t="str">
        <f ca="1">IF(A140&lt;&gt;"",Sheet1!$D$1,"")</f>
        <v>Organisation Food</v>
      </c>
      <c r="D140" t="str">
        <f ca="1">IF(A140&lt;&gt;"",IF(VLOOKUP(A140,Sheet1!$A:$I,4,FALSE)=0,"",IFERROR(VLOOKUP(A140,Sheet1!$A:$I,4,FALSE),"")),"")</f>
        <v>-</v>
      </c>
      <c r="E140">
        <f t="shared" si="2"/>
        <v>19</v>
      </c>
    </row>
    <row r="141" spans="1:5">
      <c r="A141" t="str" cm="1">
        <f t="array" aca="1" ref="A141" ca="1">IF(IFERROR(INDIRECT("Sheet1!A"&amp;E141),0)&lt;&gt;0,IFERROR(INDIRECT("Sheet1!A"&amp;E141),""),"")</f>
        <v>RLU</v>
      </c>
      <c r="B141">
        <f ca="1">IF(A141&lt;&gt;"",Sheet1!$J$1,"")</f>
        <v>2019</v>
      </c>
      <c r="C141" t="str">
        <f ca="1">IF(A141&lt;&gt;"",Sheet1!$E$1,"")</f>
        <v>Ward Food</v>
      </c>
      <c r="D141" t="str">
        <f ca="1">IF(A141&lt;&gt;"",IF(VLOOKUP(A141,Sheet1!$A:$I,5,FALSE)=0,"",IFERROR(VLOOKUP(A141,Sheet1!$A:$I,5,FALSE),"")),"")</f>
        <v>-</v>
      </c>
      <c r="E141">
        <f t="shared" si="2"/>
        <v>19</v>
      </c>
    </row>
    <row r="142" spans="1:5">
      <c r="A142" t="str" cm="1">
        <f t="array" aca="1" ref="A142" ca="1">IF(IFERROR(INDIRECT("Sheet1!A"&amp;E142),0)&lt;&gt;0,IFERROR(INDIRECT("Sheet1!A"&amp;E142),""),"")</f>
        <v>RLU</v>
      </c>
      <c r="B142">
        <f ca="1">IF(A142&lt;&gt;"",Sheet1!$J$1,"")</f>
        <v>2019</v>
      </c>
      <c r="C142" t="str">
        <f ca="1">IF(A142&lt;&gt;"",Sheet1!$F$1,"")</f>
        <v>Privacy, Dignity and Wellbeing</v>
      </c>
      <c r="D142" t="str">
        <f ca="1">IF(A142&lt;&gt;"",IF(VLOOKUP(A142,Sheet1!$A:$I,6,FALSE)=0,"",IFERROR(VLOOKUP(A142,Sheet1!$A:$I,6,FALSE),"")),"")</f>
        <v>-</v>
      </c>
      <c r="E142">
        <f t="shared" si="2"/>
        <v>19</v>
      </c>
    </row>
    <row r="143" spans="1:5">
      <c r="A143" t="str" cm="1">
        <f t="array" aca="1" ref="A143" ca="1">IF(IFERROR(INDIRECT("Sheet1!A"&amp;E143),0)&lt;&gt;0,IFERROR(INDIRECT("Sheet1!A"&amp;E143),""),"")</f>
        <v>RLU</v>
      </c>
      <c r="B143">
        <f ca="1">IF(A143&lt;&gt;"",Sheet1!$J$1,"")</f>
        <v>2019</v>
      </c>
      <c r="C143" t="str">
        <f ca="1">IF(A143&lt;&gt;"",Sheet1!$G$1,"")</f>
        <v>Condition Appearance and Maintenance</v>
      </c>
      <c r="D143" t="str">
        <f ca="1">IF(A143&lt;&gt;"",IF(VLOOKUP(A143,Sheet1!$A:$I,7,FALSE)=0,"",IFERROR(VLOOKUP(A143,Sheet1!$A:$I,7,FALSE),"")),"")</f>
        <v>-</v>
      </c>
      <c r="E143">
        <f t="shared" si="2"/>
        <v>19</v>
      </c>
    </row>
    <row r="144" spans="1:5">
      <c r="A144" t="str" cm="1">
        <f t="array" aca="1" ref="A144" ca="1">IF(IFERROR(INDIRECT("Sheet1!A"&amp;E144),0)&lt;&gt;0,IFERROR(INDIRECT("Sheet1!A"&amp;E144),""),"")</f>
        <v>RLU</v>
      </c>
      <c r="B144">
        <f ca="1">IF(A144&lt;&gt;"",Sheet1!$J$1,"")</f>
        <v>2019</v>
      </c>
      <c r="C144" t="str">
        <f ca="1">IF(A144&lt;&gt;"",Sheet1!$H$1,"")</f>
        <v>Dementia</v>
      </c>
      <c r="D144" t="str">
        <f ca="1">IF(A144&lt;&gt;"",IF(VLOOKUP(A144,Sheet1!$A:$I,8,FALSE)=0,"",IFERROR(VLOOKUP(A144,Sheet1!$A:$I,8,FALSE),"")),"")</f>
        <v>-</v>
      </c>
      <c r="E144">
        <f t="shared" si="2"/>
        <v>19</v>
      </c>
    </row>
    <row r="145" spans="1:5">
      <c r="A145" t="str" cm="1">
        <f t="array" aca="1" ref="A145" ca="1">IF(IFERROR(INDIRECT("Sheet1!A"&amp;E145),0)&lt;&gt;0,IFERROR(INDIRECT("Sheet1!A"&amp;E145),""),"")</f>
        <v>RLU</v>
      </c>
      <c r="B145">
        <f ca="1">IF(A145&lt;&gt;"",Sheet1!$J$1,"")</f>
        <v>2019</v>
      </c>
      <c r="C145" t="str">
        <f ca="1">IF(A145&lt;&gt;"",Sheet1!$I$1,"")</f>
        <v>Disability</v>
      </c>
      <c r="D145" t="str">
        <f ca="1">IF(A145&lt;&gt;"",IF(VLOOKUP(A145,Sheet1!$A:$I,9,FALSE)=0,"",IFERROR(VLOOKUP(A145,Sheet1!$A:$I,9,FALSE),"")),"")</f>
        <v>-</v>
      </c>
      <c r="E145">
        <f t="shared" si="2"/>
        <v>19</v>
      </c>
    </row>
    <row r="146" spans="1:5">
      <c r="A146" t="str" cm="1">
        <f t="array" aca="1" ref="A146" ca="1">IF(IFERROR(INDIRECT("Sheet1!A"&amp;E146),0)&lt;&gt;0,IFERROR(INDIRECT("Sheet1!A"&amp;E146),""),"")</f>
        <v>RXL</v>
      </c>
      <c r="B146">
        <f ca="1">IF(A146&lt;&gt;"",Sheet1!$J$1,"")</f>
        <v>2019</v>
      </c>
      <c r="C146" t="str">
        <f ca="1">IF(A146&lt;&gt;"",Sheet1!$B$1,"")</f>
        <v>Cleanliness</v>
      </c>
      <c r="D146">
        <f ca="1">IF(A146&lt;&gt;"",IF(VLOOKUP(A146,Sheet1!$A:$I,2,FALSE)=0,"",IFERROR(VLOOKUP(A146,Sheet1!$A:$I,2,FALSE),"")),"")</f>
        <v>0.98240000000000005</v>
      </c>
      <c r="E146">
        <f t="shared" si="2"/>
        <v>20</v>
      </c>
    </row>
    <row r="147" spans="1:5">
      <c r="A147" t="str" cm="1">
        <f t="array" aca="1" ref="A147" ca="1">IF(IFERROR(INDIRECT("Sheet1!A"&amp;E147),0)&lt;&gt;0,IFERROR(INDIRECT("Sheet1!A"&amp;E147),""),"")</f>
        <v>RXL</v>
      </c>
      <c r="B147">
        <f ca="1">IF(A147&lt;&gt;"",Sheet1!$J$1,"")</f>
        <v>2019</v>
      </c>
      <c r="C147" t="str">
        <f ca="1">IF(A147&lt;&gt;"",Sheet1!$C$1,"")</f>
        <v>Food</v>
      </c>
      <c r="D147">
        <f ca="1">IF(A147&lt;&gt;"",IF(VLOOKUP(A147,Sheet1!$A:$I,3,FALSE)=0,"",IFERROR(VLOOKUP(A147,Sheet1!$A:$I,3,FALSE),"")),"")</f>
        <v>0.9718</v>
      </c>
      <c r="E147">
        <f t="shared" si="2"/>
        <v>20</v>
      </c>
    </row>
    <row r="148" spans="1:5">
      <c r="A148" t="str" cm="1">
        <f t="array" aca="1" ref="A148" ca="1">IF(IFERROR(INDIRECT("Sheet1!A"&amp;E148),0)&lt;&gt;0,IFERROR(INDIRECT("Sheet1!A"&amp;E148),""),"")</f>
        <v>RXL</v>
      </c>
      <c r="B148">
        <f ca="1">IF(A148&lt;&gt;"",Sheet1!$J$1,"")</f>
        <v>2019</v>
      </c>
      <c r="C148" t="str">
        <f ca="1">IF(A148&lt;&gt;"",Sheet1!$D$1,"")</f>
        <v>Organisation Food</v>
      </c>
      <c r="D148">
        <f ca="1">IF(A148&lt;&gt;"",IF(VLOOKUP(A148,Sheet1!$A:$I,4,FALSE)=0,"",IFERROR(VLOOKUP(A148,Sheet1!$A:$I,4,FALSE),"")),"")</f>
        <v>0.97270000000000001</v>
      </c>
      <c r="E148">
        <f t="shared" si="2"/>
        <v>20</v>
      </c>
    </row>
    <row r="149" spans="1:5">
      <c r="A149" t="str" cm="1">
        <f t="array" aca="1" ref="A149" ca="1">IF(IFERROR(INDIRECT("Sheet1!A"&amp;E149),0)&lt;&gt;0,IFERROR(INDIRECT("Sheet1!A"&amp;E149),""),"")</f>
        <v>RXL</v>
      </c>
      <c r="B149">
        <f ca="1">IF(A149&lt;&gt;"",Sheet1!$J$1,"")</f>
        <v>2019</v>
      </c>
      <c r="C149" t="str">
        <f ca="1">IF(A149&lt;&gt;"",Sheet1!$E$1,"")</f>
        <v>Ward Food</v>
      </c>
      <c r="D149">
        <f ca="1">IF(A149&lt;&gt;"",IF(VLOOKUP(A149,Sheet1!$A:$I,5,FALSE)=0,"",IFERROR(VLOOKUP(A149,Sheet1!$A:$I,5,FALSE),"")),"")</f>
        <v>0.97270000000000001</v>
      </c>
      <c r="E149">
        <f t="shared" si="2"/>
        <v>20</v>
      </c>
    </row>
    <row r="150" spans="1:5">
      <c r="A150" t="str" cm="1">
        <f t="array" aca="1" ref="A150" ca="1">IF(IFERROR(INDIRECT("Sheet1!A"&amp;E150),0)&lt;&gt;0,IFERROR(INDIRECT("Sheet1!A"&amp;E150),""),"")</f>
        <v>RXL</v>
      </c>
      <c r="B150">
        <f ca="1">IF(A150&lt;&gt;"",Sheet1!$J$1,"")</f>
        <v>2019</v>
      </c>
      <c r="C150" t="str">
        <f ca="1">IF(A150&lt;&gt;"",Sheet1!$F$1,"")</f>
        <v>Privacy, Dignity and Wellbeing</v>
      </c>
      <c r="D150">
        <f ca="1">IF(A150&lt;&gt;"",IF(VLOOKUP(A150,Sheet1!$A:$I,6,FALSE)=0,"",IFERROR(VLOOKUP(A150,Sheet1!$A:$I,6,FALSE),"")),"")</f>
        <v>0.91900000000000004</v>
      </c>
      <c r="E150">
        <f t="shared" si="2"/>
        <v>20</v>
      </c>
    </row>
    <row r="151" spans="1:5">
      <c r="A151" t="str" cm="1">
        <f t="array" aca="1" ref="A151" ca="1">IF(IFERROR(INDIRECT("Sheet1!A"&amp;E151),0)&lt;&gt;0,IFERROR(INDIRECT("Sheet1!A"&amp;E151),""),"")</f>
        <v>RXL</v>
      </c>
      <c r="B151">
        <f ca="1">IF(A151&lt;&gt;"",Sheet1!$J$1,"")</f>
        <v>2019</v>
      </c>
      <c r="C151" t="str">
        <f ca="1">IF(A151&lt;&gt;"",Sheet1!$G$1,"")</f>
        <v>Condition Appearance and Maintenance</v>
      </c>
      <c r="D151">
        <f ca="1">IF(A151&lt;&gt;"",IF(VLOOKUP(A151,Sheet1!$A:$I,7,FALSE)=0,"",IFERROR(VLOOKUP(A151,Sheet1!$A:$I,7,FALSE),"")),"")</f>
        <v>0.97140000000000004</v>
      </c>
      <c r="E151">
        <f t="shared" si="2"/>
        <v>20</v>
      </c>
    </row>
    <row r="152" spans="1:5">
      <c r="A152" t="str" cm="1">
        <f t="array" aca="1" ref="A152" ca="1">IF(IFERROR(INDIRECT("Sheet1!A"&amp;E152),0)&lt;&gt;0,IFERROR(INDIRECT("Sheet1!A"&amp;E152),""),"")</f>
        <v>RXL</v>
      </c>
      <c r="B152">
        <f ca="1">IF(A152&lt;&gt;"",Sheet1!$J$1,"")</f>
        <v>2019</v>
      </c>
      <c r="C152" t="str">
        <f ca="1">IF(A152&lt;&gt;"",Sheet1!$H$1,"")</f>
        <v>Dementia</v>
      </c>
      <c r="D152">
        <f ca="1">IF(A152&lt;&gt;"",IF(VLOOKUP(A152,Sheet1!$A:$I,8,FALSE)=0,"",IFERROR(VLOOKUP(A152,Sheet1!$A:$I,8,FALSE),"")),"")</f>
        <v>0.83709999999999996</v>
      </c>
      <c r="E152">
        <f t="shared" si="2"/>
        <v>20</v>
      </c>
    </row>
    <row r="153" spans="1:5">
      <c r="A153" t="str" cm="1">
        <f t="array" aca="1" ref="A153" ca="1">IF(IFERROR(INDIRECT("Sheet1!A"&amp;E153),0)&lt;&gt;0,IFERROR(INDIRECT("Sheet1!A"&amp;E153),""),"")</f>
        <v>RXL</v>
      </c>
      <c r="B153">
        <f ca="1">IF(A153&lt;&gt;"",Sheet1!$J$1,"")</f>
        <v>2019</v>
      </c>
      <c r="C153" t="str">
        <f ca="1">IF(A153&lt;&gt;"",Sheet1!$I$1,"")</f>
        <v>Disability</v>
      </c>
      <c r="D153">
        <f ca="1">IF(A153&lt;&gt;"",IF(VLOOKUP(A153,Sheet1!$A:$I,9,FALSE)=0,"",IFERROR(VLOOKUP(A153,Sheet1!$A:$I,9,FALSE),"")),"")</f>
        <v>0.89170000000000005</v>
      </c>
      <c r="E153">
        <f t="shared" si="2"/>
        <v>20</v>
      </c>
    </row>
    <row r="154" spans="1:5">
      <c r="A154" t="str" cm="1">
        <f t="array" aca="1" ref="A154" ca="1">IF(IFERROR(INDIRECT("Sheet1!A"&amp;E154),0)&lt;&gt;0,IFERROR(INDIRECT("Sheet1!A"&amp;E154),""),"")</f>
        <v>RMC</v>
      </c>
      <c r="B154">
        <f ca="1">IF(A154&lt;&gt;"",Sheet1!$J$1,"")</f>
        <v>2019</v>
      </c>
      <c r="C154" t="str">
        <f ca="1">IF(A154&lt;&gt;"",Sheet1!$B$1,"")</f>
        <v>Cleanliness</v>
      </c>
      <c r="D154">
        <f ca="1">IF(A154&lt;&gt;"",IF(VLOOKUP(A154,Sheet1!$A:$I,2,FALSE)=0,"",IFERROR(VLOOKUP(A154,Sheet1!$A:$I,2,FALSE),"")),"")</f>
        <v>0.97989999999999999</v>
      </c>
      <c r="E154">
        <f t="shared" si="2"/>
        <v>21</v>
      </c>
    </row>
    <row r="155" spans="1:5">
      <c r="A155" t="str" cm="1">
        <f t="array" aca="1" ref="A155" ca="1">IF(IFERROR(INDIRECT("Sheet1!A"&amp;E155),0)&lt;&gt;0,IFERROR(INDIRECT("Sheet1!A"&amp;E155),""),"")</f>
        <v>RMC</v>
      </c>
      <c r="B155">
        <f ca="1">IF(A155&lt;&gt;"",Sheet1!$J$1,"")</f>
        <v>2019</v>
      </c>
      <c r="C155" t="str">
        <f ca="1">IF(A155&lt;&gt;"",Sheet1!$C$1,"")</f>
        <v>Food</v>
      </c>
      <c r="D155">
        <f ca="1">IF(A155&lt;&gt;"",IF(VLOOKUP(A155,Sheet1!$A:$I,3,FALSE)=0,"",IFERROR(VLOOKUP(A155,Sheet1!$A:$I,3,FALSE),"")),"")</f>
        <v>0.91159999999999997</v>
      </c>
      <c r="E155">
        <f t="shared" si="2"/>
        <v>21</v>
      </c>
    </row>
    <row r="156" spans="1:5">
      <c r="A156" t="str" cm="1">
        <f t="array" aca="1" ref="A156" ca="1">IF(IFERROR(INDIRECT("Sheet1!A"&amp;E156),0)&lt;&gt;0,IFERROR(INDIRECT("Sheet1!A"&amp;E156),""),"")</f>
        <v>RMC</v>
      </c>
      <c r="B156">
        <f ca="1">IF(A156&lt;&gt;"",Sheet1!$J$1,"")</f>
        <v>2019</v>
      </c>
      <c r="C156" t="str">
        <f ca="1">IF(A156&lt;&gt;"",Sheet1!$D$1,"")</f>
        <v>Organisation Food</v>
      </c>
      <c r="D156">
        <f ca="1">IF(A156&lt;&gt;"",IF(VLOOKUP(A156,Sheet1!$A:$I,4,FALSE)=0,"",IFERROR(VLOOKUP(A156,Sheet1!$A:$I,4,FALSE),"")),"")</f>
        <v>0.86399999999999999</v>
      </c>
      <c r="E156">
        <f t="shared" si="2"/>
        <v>21</v>
      </c>
    </row>
    <row r="157" spans="1:5">
      <c r="A157" t="str" cm="1">
        <f t="array" aca="1" ref="A157" ca="1">IF(IFERROR(INDIRECT("Sheet1!A"&amp;E157),0)&lt;&gt;0,IFERROR(INDIRECT("Sheet1!A"&amp;E157),""),"")</f>
        <v>RMC</v>
      </c>
      <c r="B157">
        <f ca="1">IF(A157&lt;&gt;"",Sheet1!$J$1,"")</f>
        <v>2019</v>
      </c>
      <c r="C157" t="str">
        <f ca="1">IF(A157&lt;&gt;"",Sheet1!$E$1,"")</f>
        <v>Ward Food</v>
      </c>
      <c r="D157">
        <f ca="1">IF(A157&lt;&gt;"",IF(VLOOKUP(A157,Sheet1!$A:$I,5,FALSE)=0,"",IFERROR(VLOOKUP(A157,Sheet1!$A:$I,5,FALSE),"")),"")</f>
        <v>0.92259999999999998</v>
      </c>
      <c r="E157">
        <f t="shared" si="2"/>
        <v>21</v>
      </c>
    </row>
    <row r="158" spans="1:5">
      <c r="A158" t="str" cm="1">
        <f t="array" aca="1" ref="A158" ca="1">IF(IFERROR(INDIRECT("Sheet1!A"&amp;E158),0)&lt;&gt;0,IFERROR(INDIRECT("Sheet1!A"&amp;E158),""),"")</f>
        <v>RMC</v>
      </c>
      <c r="B158">
        <f ca="1">IF(A158&lt;&gt;"",Sheet1!$J$1,"")</f>
        <v>2019</v>
      </c>
      <c r="C158" t="str">
        <f ca="1">IF(A158&lt;&gt;"",Sheet1!$F$1,"")</f>
        <v>Privacy, Dignity and Wellbeing</v>
      </c>
      <c r="D158">
        <f ca="1">IF(A158&lt;&gt;"",IF(VLOOKUP(A158,Sheet1!$A:$I,6,FALSE)=0,"",IFERROR(VLOOKUP(A158,Sheet1!$A:$I,6,FALSE),"")),"")</f>
        <v>0.86170000000000002</v>
      </c>
      <c r="E158">
        <f t="shared" si="2"/>
        <v>21</v>
      </c>
    </row>
    <row r="159" spans="1:5">
      <c r="A159" t="str" cm="1">
        <f t="array" aca="1" ref="A159" ca="1">IF(IFERROR(INDIRECT("Sheet1!A"&amp;E159),0)&lt;&gt;0,IFERROR(INDIRECT("Sheet1!A"&amp;E159),""),"")</f>
        <v>RMC</v>
      </c>
      <c r="B159">
        <f ca="1">IF(A159&lt;&gt;"",Sheet1!$J$1,"")</f>
        <v>2019</v>
      </c>
      <c r="C159" t="str">
        <f ca="1">IF(A159&lt;&gt;"",Sheet1!$G$1,"")</f>
        <v>Condition Appearance and Maintenance</v>
      </c>
      <c r="D159">
        <f ca="1">IF(A159&lt;&gt;"",IF(VLOOKUP(A159,Sheet1!$A:$I,7,FALSE)=0,"",IFERROR(VLOOKUP(A159,Sheet1!$A:$I,7,FALSE),"")),"")</f>
        <v>0.96109999999999995</v>
      </c>
      <c r="E159">
        <f t="shared" si="2"/>
        <v>21</v>
      </c>
    </row>
    <row r="160" spans="1:5">
      <c r="A160" t="str" cm="1">
        <f t="array" aca="1" ref="A160" ca="1">IF(IFERROR(INDIRECT("Sheet1!A"&amp;E160),0)&lt;&gt;0,IFERROR(INDIRECT("Sheet1!A"&amp;E160),""),"")</f>
        <v>RMC</v>
      </c>
      <c r="B160">
        <f ca="1">IF(A160&lt;&gt;"",Sheet1!$J$1,"")</f>
        <v>2019</v>
      </c>
      <c r="C160" t="str">
        <f ca="1">IF(A160&lt;&gt;"",Sheet1!$H$1,"")</f>
        <v>Dementia</v>
      </c>
      <c r="D160">
        <f ca="1">IF(A160&lt;&gt;"",IF(VLOOKUP(A160,Sheet1!$A:$I,8,FALSE)=0,"",IFERROR(VLOOKUP(A160,Sheet1!$A:$I,8,FALSE),"")),"")</f>
        <v>0.76380000000000003</v>
      </c>
      <c r="E160">
        <f t="shared" si="2"/>
        <v>21</v>
      </c>
    </row>
    <row r="161" spans="1:5">
      <c r="A161" t="str" cm="1">
        <f t="array" aca="1" ref="A161" ca="1">IF(IFERROR(INDIRECT("Sheet1!A"&amp;E161),0)&lt;&gt;0,IFERROR(INDIRECT("Sheet1!A"&amp;E161),""),"")</f>
        <v>RMC</v>
      </c>
      <c r="B161">
        <f ca="1">IF(A161&lt;&gt;"",Sheet1!$J$1,"")</f>
        <v>2019</v>
      </c>
      <c r="C161" t="str">
        <f ca="1">IF(A161&lt;&gt;"",Sheet1!$I$1,"")</f>
        <v>Disability</v>
      </c>
      <c r="D161">
        <f ca="1">IF(A161&lt;&gt;"",IF(VLOOKUP(A161,Sheet1!$A:$I,9,FALSE)=0,"",IFERROR(VLOOKUP(A161,Sheet1!$A:$I,9,FALSE),"")),"")</f>
        <v>0.83950000000000002</v>
      </c>
      <c r="E161">
        <f t="shared" si="2"/>
        <v>21</v>
      </c>
    </row>
    <row r="162" spans="1:5">
      <c r="A162" t="str" cm="1">
        <f t="array" aca="1" ref="A162" ca="1">IF(IFERROR(INDIRECT("Sheet1!A"&amp;E162),0)&lt;&gt;0,IFERROR(INDIRECT("Sheet1!A"&amp;E162),""),"")</f>
        <v>RAE</v>
      </c>
      <c r="B162">
        <f ca="1">IF(A162&lt;&gt;"",Sheet1!$J$1,"")</f>
        <v>2019</v>
      </c>
      <c r="C162" t="str">
        <f ca="1">IF(A162&lt;&gt;"",Sheet1!$B$1,"")</f>
        <v>Cleanliness</v>
      </c>
      <c r="D162">
        <f ca="1">IF(A162&lt;&gt;"",IF(VLOOKUP(A162,Sheet1!$A:$I,2,FALSE)=0,"",IFERROR(VLOOKUP(A162,Sheet1!$A:$I,2,FALSE),"")),"")</f>
        <v>0.98209999999999997</v>
      </c>
      <c r="E162">
        <f t="shared" si="2"/>
        <v>22</v>
      </c>
    </row>
    <row r="163" spans="1:5">
      <c r="A163" t="str" cm="1">
        <f t="array" aca="1" ref="A163" ca="1">IF(IFERROR(INDIRECT("Sheet1!A"&amp;E163),0)&lt;&gt;0,IFERROR(INDIRECT("Sheet1!A"&amp;E163),""),"")</f>
        <v>RAE</v>
      </c>
      <c r="B163">
        <f ca="1">IF(A163&lt;&gt;"",Sheet1!$J$1,"")</f>
        <v>2019</v>
      </c>
      <c r="C163" t="str">
        <f ca="1">IF(A163&lt;&gt;"",Sheet1!$C$1,"")</f>
        <v>Food</v>
      </c>
      <c r="D163">
        <f ca="1">IF(A163&lt;&gt;"",IF(VLOOKUP(A163,Sheet1!$A:$I,3,FALSE)=0,"",IFERROR(VLOOKUP(A163,Sheet1!$A:$I,3,FALSE),"")),"")</f>
        <v>0.92910000000000004</v>
      </c>
      <c r="E163">
        <f t="shared" si="2"/>
        <v>22</v>
      </c>
    </row>
    <row r="164" spans="1:5">
      <c r="A164" t="str" cm="1">
        <f t="array" aca="1" ref="A164" ca="1">IF(IFERROR(INDIRECT("Sheet1!A"&amp;E164),0)&lt;&gt;0,IFERROR(INDIRECT("Sheet1!A"&amp;E164),""),"")</f>
        <v>RAE</v>
      </c>
      <c r="B164">
        <f ca="1">IF(A164&lt;&gt;"",Sheet1!$J$1,"")</f>
        <v>2019</v>
      </c>
      <c r="C164" t="str">
        <f ca="1">IF(A164&lt;&gt;"",Sheet1!$D$1,"")</f>
        <v>Organisation Food</v>
      </c>
      <c r="D164">
        <f ca="1">IF(A164&lt;&gt;"",IF(VLOOKUP(A164,Sheet1!$A:$I,4,FALSE)=0,"",IFERROR(VLOOKUP(A164,Sheet1!$A:$I,4,FALSE),"")),"")</f>
        <v>0.93899999999999995</v>
      </c>
      <c r="E164">
        <f t="shared" si="2"/>
        <v>22</v>
      </c>
    </row>
    <row r="165" spans="1:5">
      <c r="A165" t="str" cm="1">
        <f t="array" aca="1" ref="A165" ca="1">IF(IFERROR(INDIRECT("Sheet1!A"&amp;E165),0)&lt;&gt;0,IFERROR(INDIRECT("Sheet1!A"&amp;E165),""),"")</f>
        <v>RAE</v>
      </c>
      <c r="B165">
        <f ca="1">IF(A165&lt;&gt;"",Sheet1!$J$1,"")</f>
        <v>2019</v>
      </c>
      <c r="C165" t="str">
        <f ca="1">IF(A165&lt;&gt;"",Sheet1!$E$1,"")</f>
        <v>Ward Food</v>
      </c>
      <c r="D165">
        <f ca="1">IF(A165&lt;&gt;"",IF(VLOOKUP(A165,Sheet1!$A:$I,5,FALSE)=0,"",IFERROR(VLOOKUP(A165,Sheet1!$A:$I,5,FALSE),"")),"")</f>
        <v>0.92820000000000003</v>
      </c>
      <c r="E165">
        <f t="shared" si="2"/>
        <v>22</v>
      </c>
    </row>
    <row r="166" spans="1:5">
      <c r="A166" t="str" cm="1">
        <f t="array" aca="1" ref="A166" ca="1">IF(IFERROR(INDIRECT("Sheet1!A"&amp;E166),0)&lt;&gt;0,IFERROR(INDIRECT("Sheet1!A"&amp;E166),""),"")</f>
        <v>RAE</v>
      </c>
      <c r="B166">
        <f ca="1">IF(A166&lt;&gt;"",Sheet1!$J$1,"")</f>
        <v>2019</v>
      </c>
      <c r="C166" t="str">
        <f ca="1">IF(A166&lt;&gt;"",Sheet1!$F$1,"")</f>
        <v>Privacy, Dignity and Wellbeing</v>
      </c>
      <c r="D166">
        <f ca="1">IF(A166&lt;&gt;"",IF(VLOOKUP(A166,Sheet1!$A:$I,6,FALSE)=0,"",IFERROR(VLOOKUP(A166,Sheet1!$A:$I,6,FALSE),"")),"")</f>
        <v>0.81179999999999997</v>
      </c>
      <c r="E166">
        <f t="shared" si="2"/>
        <v>22</v>
      </c>
    </row>
    <row r="167" spans="1:5">
      <c r="A167" t="str" cm="1">
        <f t="array" aca="1" ref="A167" ca="1">IF(IFERROR(INDIRECT("Sheet1!A"&amp;E167),0)&lt;&gt;0,IFERROR(INDIRECT("Sheet1!A"&amp;E167),""),"")</f>
        <v>RAE</v>
      </c>
      <c r="B167">
        <f ca="1">IF(A167&lt;&gt;"",Sheet1!$J$1,"")</f>
        <v>2019</v>
      </c>
      <c r="C167" t="str">
        <f ca="1">IF(A167&lt;&gt;"",Sheet1!$G$1,"")</f>
        <v>Condition Appearance and Maintenance</v>
      </c>
      <c r="D167">
        <f ca="1">IF(A167&lt;&gt;"",IF(VLOOKUP(A167,Sheet1!$A:$I,7,FALSE)=0,"",IFERROR(VLOOKUP(A167,Sheet1!$A:$I,7,FALSE),"")),"")</f>
        <v>0.97419999999999995</v>
      </c>
      <c r="E167">
        <f t="shared" si="2"/>
        <v>22</v>
      </c>
    </row>
    <row r="168" spans="1:5">
      <c r="A168" t="str" cm="1">
        <f t="array" aca="1" ref="A168" ca="1">IF(IFERROR(INDIRECT("Sheet1!A"&amp;E168),0)&lt;&gt;0,IFERROR(INDIRECT("Sheet1!A"&amp;E168),""),"")</f>
        <v>RAE</v>
      </c>
      <c r="B168">
        <f ca="1">IF(A168&lt;&gt;"",Sheet1!$J$1,"")</f>
        <v>2019</v>
      </c>
      <c r="C168" t="str">
        <f ca="1">IF(A168&lt;&gt;"",Sheet1!$H$1,"")</f>
        <v>Dementia</v>
      </c>
      <c r="D168">
        <f ca="1">IF(A168&lt;&gt;"",IF(VLOOKUP(A168,Sheet1!$A:$I,8,FALSE)=0,"",IFERROR(VLOOKUP(A168,Sheet1!$A:$I,8,FALSE),"")),"")</f>
        <v>0.70820000000000005</v>
      </c>
      <c r="E168">
        <f t="shared" si="2"/>
        <v>22</v>
      </c>
    </row>
    <row r="169" spans="1:5">
      <c r="A169" t="str" cm="1">
        <f t="array" aca="1" ref="A169" ca="1">IF(IFERROR(INDIRECT("Sheet1!A"&amp;E169),0)&lt;&gt;0,IFERROR(INDIRECT("Sheet1!A"&amp;E169),""),"")</f>
        <v>RAE</v>
      </c>
      <c r="B169">
        <f ca="1">IF(A169&lt;&gt;"",Sheet1!$J$1,"")</f>
        <v>2019</v>
      </c>
      <c r="C169" t="str">
        <f ca="1">IF(A169&lt;&gt;"",Sheet1!$I$1,"")</f>
        <v>Disability</v>
      </c>
      <c r="D169">
        <f ca="1">IF(A169&lt;&gt;"",IF(VLOOKUP(A169,Sheet1!$A:$I,9,FALSE)=0,"",IFERROR(VLOOKUP(A169,Sheet1!$A:$I,9,FALSE),"")),"")</f>
        <v>0.72289999999999999</v>
      </c>
      <c r="E169">
        <f t="shared" si="2"/>
        <v>22</v>
      </c>
    </row>
    <row r="170" spans="1:5">
      <c r="A170" t="str" cm="1">
        <f t="array" aca="1" ref="A170" ca="1">IF(IFERROR(INDIRECT("Sheet1!A"&amp;E170),0)&lt;&gt;0,IFERROR(INDIRECT("Sheet1!A"&amp;E170),""),"")</f>
        <v>RY2</v>
      </c>
      <c r="B170">
        <f ca="1">IF(A170&lt;&gt;"",Sheet1!$J$1,"")</f>
        <v>2019</v>
      </c>
      <c r="C170" t="str">
        <f ca="1">IF(A170&lt;&gt;"",Sheet1!$B$1,"")</f>
        <v>Cleanliness</v>
      </c>
      <c r="D170" t="str">
        <f ca="1">IF(A170&lt;&gt;"",IF(VLOOKUP(A170,Sheet1!$A:$I,2,FALSE)=0,"",IFERROR(VLOOKUP(A170,Sheet1!$A:$I,2,FALSE),"")),"")</f>
        <v>-</v>
      </c>
      <c r="E170">
        <f t="shared" si="2"/>
        <v>23</v>
      </c>
    </row>
    <row r="171" spans="1:5">
      <c r="A171" t="str" cm="1">
        <f t="array" aca="1" ref="A171" ca="1">IF(IFERROR(INDIRECT("Sheet1!A"&amp;E171),0)&lt;&gt;0,IFERROR(INDIRECT("Sheet1!A"&amp;E171),""),"")</f>
        <v>RY2</v>
      </c>
      <c r="B171">
        <f ca="1">IF(A171&lt;&gt;"",Sheet1!$J$1,"")</f>
        <v>2019</v>
      </c>
      <c r="C171" t="str">
        <f ca="1">IF(A171&lt;&gt;"",Sheet1!$C$1,"")</f>
        <v>Food</v>
      </c>
      <c r="D171" t="str">
        <f ca="1">IF(A171&lt;&gt;"",IF(VLOOKUP(A171,Sheet1!$A:$I,3,FALSE)=0,"",IFERROR(VLOOKUP(A171,Sheet1!$A:$I,3,FALSE),"")),"")</f>
        <v>-</v>
      </c>
      <c r="E171">
        <f t="shared" si="2"/>
        <v>23</v>
      </c>
    </row>
    <row r="172" spans="1:5">
      <c r="A172" t="str" cm="1">
        <f t="array" aca="1" ref="A172" ca="1">IF(IFERROR(INDIRECT("Sheet1!A"&amp;E172),0)&lt;&gt;0,IFERROR(INDIRECT("Sheet1!A"&amp;E172),""),"")</f>
        <v>RY2</v>
      </c>
      <c r="B172">
        <f ca="1">IF(A172&lt;&gt;"",Sheet1!$J$1,"")</f>
        <v>2019</v>
      </c>
      <c r="C172" t="str">
        <f ca="1">IF(A172&lt;&gt;"",Sheet1!$D$1,"")</f>
        <v>Organisation Food</v>
      </c>
      <c r="D172" t="str">
        <f ca="1">IF(A172&lt;&gt;"",IF(VLOOKUP(A172,Sheet1!$A:$I,4,FALSE)=0,"",IFERROR(VLOOKUP(A172,Sheet1!$A:$I,4,FALSE),"")),"")</f>
        <v>-</v>
      </c>
      <c r="E172">
        <f t="shared" si="2"/>
        <v>23</v>
      </c>
    </row>
    <row r="173" spans="1:5">
      <c r="A173" t="str" cm="1">
        <f t="array" aca="1" ref="A173" ca="1">IF(IFERROR(INDIRECT("Sheet1!A"&amp;E173),0)&lt;&gt;0,IFERROR(INDIRECT("Sheet1!A"&amp;E173),""),"")</f>
        <v>RY2</v>
      </c>
      <c r="B173">
        <f ca="1">IF(A173&lt;&gt;"",Sheet1!$J$1,"")</f>
        <v>2019</v>
      </c>
      <c r="C173" t="str">
        <f ca="1">IF(A173&lt;&gt;"",Sheet1!$E$1,"")</f>
        <v>Ward Food</v>
      </c>
      <c r="D173" t="str">
        <f ca="1">IF(A173&lt;&gt;"",IF(VLOOKUP(A173,Sheet1!$A:$I,5,FALSE)=0,"",IFERROR(VLOOKUP(A173,Sheet1!$A:$I,5,FALSE),"")),"")</f>
        <v>-</v>
      </c>
      <c r="E173">
        <f t="shared" si="2"/>
        <v>23</v>
      </c>
    </row>
    <row r="174" spans="1:5">
      <c r="A174" t="str" cm="1">
        <f t="array" aca="1" ref="A174" ca="1">IF(IFERROR(INDIRECT("Sheet1!A"&amp;E174),0)&lt;&gt;0,IFERROR(INDIRECT("Sheet1!A"&amp;E174),""),"")</f>
        <v>RY2</v>
      </c>
      <c r="B174">
        <f ca="1">IF(A174&lt;&gt;"",Sheet1!$J$1,"")</f>
        <v>2019</v>
      </c>
      <c r="C174" t="str">
        <f ca="1">IF(A174&lt;&gt;"",Sheet1!$F$1,"")</f>
        <v>Privacy, Dignity and Wellbeing</v>
      </c>
      <c r="D174" t="str">
        <f ca="1">IF(A174&lt;&gt;"",IF(VLOOKUP(A174,Sheet1!$A:$I,6,FALSE)=0,"",IFERROR(VLOOKUP(A174,Sheet1!$A:$I,6,FALSE),"")),"")</f>
        <v>-</v>
      </c>
      <c r="E174">
        <f t="shared" si="2"/>
        <v>23</v>
      </c>
    </row>
    <row r="175" spans="1:5">
      <c r="A175" t="str" cm="1">
        <f t="array" aca="1" ref="A175" ca="1">IF(IFERROR(INDIRECT("Sheet1!A"&amp;E175),0)&lt;&gt;0,IFERROR(INDIRECT("Sheet1!A"&amp;E175),""),"")</f>
        <v>RY2</v>
      </c>
      <c r="B175">
        <f ca="1">IF(A175&lt;&gt;"",Sheet1!$J$1,"")</f>
        <v>2019</v>
      </c>
      <c r="C175" t="str">
        <f ca="1">IF(A175&lt;&gt;"",Sheet1!$G$1,"")</f>
        <v>Condition Appearance and Maintenance</v>
      </c>
      <c r="D175" t="str">
        <f ca="1">IF(A175&lt;&gt;"",IF(VLOOKUP(A175,Sheet1!$A:$I,7,FALSE)=0,"",IFERROR(VLOOKUP(A175,Sheet1!$A:$I,7,FALSE),"")),"")</f>
        <v>-</v>
      </c>
      <c r="E175">
        <f t="shared" si="2"/>
        <v>23</v>
      </c>
    </row>
    <row r="176" spans="1:5">
      <c r="A176" t="str" cm="1">
        <f t="array" aca="1" ref="A176" ca="1">IF(IFERROR(INDIRECT("Sheet1!A"&amp;E176),0)&lt;&gt;0,IFERROR(INDIRECT("Sheet1!A"&amp;E176),""),"")</f>
        <v>RY2</v>
      </c>
      <c r="B176">
        <f ca="1">IF(A176&lt;&gt;"",Sheet1!$J$1,"")</f>
        <v>2019</v>
      </c>
      <c r="C176" t="str">
        <f ca="1">IF(A176&lt;&gt;"",Sheet1!$H$1,"")</f>
        <v>Dementia</v>
      </c>
      <c r="D176" t="str">
        <f ca="1">IF(A176&lt;&gt;"",IF(VLOOKUP(A176,Sheet1!$A:$I,8,FALSE)=0,"",IFERROR(VLOOKUP(A176,Sheet1!$A:$I,8,FALSE),"")),"")</f>
        <v>-</v>
      </c>
      <c r="E176">
        <f t="shared" si="2"/>
        <v>23</v>
      </c>
    </row>
    <row r="177" spans="1:5">
      <c r="A177" t="str" cm="1">
        <f t="array" aca="1" ref="A177" ca="1">IF(IFERROR(INDIRECT("Sheet1!A"&amp;E177),0)&lt;&gt;0,IFERROR(INDIRECT("Sheet1!A"&amp;E177),""),"")</f>
        <v>RY2</v>
      </c>
      <c r="B177">
        <f ca="1">IF(A177&lt;&gt;"",Sheet1!$J$1,"")</f>
        <v>2019</v>
      </c>
      <c r="C177" t="str">
        <f ca="1">IF(A177&lt;&gt;"",Sheet1!$I$1,"")</f>
        <v>Disability</v>
      </c>
      <c r="D177" t="str">
        <f ca="1">IF(A177&lt;&gt;"",IF(VLOOKUP(A177,Sheet1!$A:$I,9,FALSE)=0,"",IFERROR(VLOOKUP(A177,Sheet1!$A:$I,9,FALSE),"")),"")</f>
        <v>-</v>
      </c>
      <c r="E177">
        <f t="shared" si="2"/>
        <v>23</v>
      </c>
    </row>
    <row r="178" spans="1:5">
      <c r="A178" t="str" cm="1">
        <f t="array" aca="1" ref="A178" ca="1">IF(IFERROR(INDIRECT("Sheet1!A"&amp;E178),0)&lt;&gt;0,IFERROR(INDIRECT("Sheet1!A"&amp;E178),""),"")</f>
        <v>RXH</v>
      </c>
      <c r="B178">
        <f ca="1">IF(A178&lt;&gt;"",Sheet1!$J$1,"")</f>
        <v>2019</v>
      </c>
      <c r="C178" t="str">
        <f ca="1">IF(A178&lt;&gt;"",Sheet1!$B$1,"")</f>
        <v>Cleanliness</v>
      </c>
      <c r="D178">
        <f ca="1">IF(A178&lt;&gt;"",IF(VLOOKUP(A178,Sheet1!$A:$I,2,FALSE)=0,"",IFERROR(VLOOKUP(A178,Sheet1!$A:$I,2,FALSE),"")),"")</f>
        <v>0.98440000000000005</v>
      </c>
      <c r="E178">
        <f t="shared" si="2"/>
        <v>24</v>
      </c>
    </row>
    <row r="179" spans="1:5">
      <c r="A179" t="str" cm="1">
        <f t="array" aca="1" ref="A179" ca="1">IF(IFERROR(INDIRECT("Sheet1!A"&amp;E179),0)&lt;&gt;0,IFERROR(INDIRECT("Sheet1!A"&amp;E179),""),"")</f>
        <v>RXH</v>
      </c>
      <c r="B179">
        <f ca="1">IF(A179&lt;&gt;"",Sheet1!$J$1,"")</f>
        <v>2019</v>
      </c>
      <c r="C179" t="str">
        <f ca="1">IF(A179&lt;&gt;"",Sheet1!$C$1,"")</f>
        <v>Food</v>
      </c>
      <c r="D179">
        <f ca="1">IF(A179&lt;&gt;"",IF(VLOOKUP(A179,Sheet1!$A:$I,3,FALSE)=0,"",IFERROR(VLOOKUP(A179,Sheet1!$A:$I,3,FALSE),"")),"")</f>
        <v>0.87029999999999996</v>
      </c>
      <c r="E179">
        <f t="shared" si="2"/>
        <v>24</v>
      </c>
    </row>
    <row r="180" spans="1:5">
      <c r="A180" t="str" cm="1">
        <f t="array" aca="1" ref="A180" ca="1">IF(IFERROR(INDIRECT("Sheet1!A"&amp;E180),0)&lt;&gt;0,IFERROR(INDIRECT("Sheet1!A"&amp;E180),""),"")</f>
        <v>RXH</v>
      </c>
      <c r="B180">
        <f ca="1">IF(A180&lt;&gt;"",Sheet1!$J$1,"")</f>
        <v>2019</v>
      </c>
      <c r="C180" t="str">
        <f ca="1">IF(A180&lt;&gt;"",Sheet1!$D$1,"")</f>
        <v>Organisation Food</v>
      </c>
      <c r="D180">
        <f ca="1">IF(A180&lt;&gt;"",IF(VLOOKUP(A180,Sheet1!$A:$I,4,FALSE)=0,"",IFERROR(VLOOKUP(A180,Sheet1!$A:$I,4,FALSE),"")),"")</f>
        <v>0.89800000000000002</v>
      </c>
      <c r="E180">
        <f t="shared" si="2"/>
        <v>24</v>
      </c>
    </row>
    <row r="181" spans="1:5">
      <c r="A181" t="str" cm="1">
        <f t="array" aca="1" ref="A181" ca="1">IF(IFERROR(INDIRECT("Sheet1!A"&amp;E181),0)&lt;&gt;0,IFERROR(INDIRECT("Sheet1!A"&amp;E181),""),"")</f>
        <v>RXH</v>
      </c>
      <c r="B181">
        <f ca="1">IF(A181&lt;&gt;"",Sheet1!$J$1,"")</f>
        <v>2019</v>
      </c>
      <c r="C181" t="str">
        <f ca="1">IF(A181&lt;&gt;"",Sheet1!$E$1,"")</f>
        <v>Ward Food</v>
      </c>
      <c r="D181">
        <f ca="1">IF(A181&lt;&gt;"",IF(VLOOKUP(A181,Sheet1!$A:$I,5,FALSE)=0,"",IFERROR(VLOOKUP(A181,Sheet1!$A:$I,5,FALSE),"")),"")</f>
        <v>0.86250000000000004</v>
      </c>
      <c r="E181">
        <f t="shared" si="2"/>
        <v>24</v>
      </c>
    </row>
    <row r="182" spans="1:5">
      <c r="A182" t="str" cm="1">
        <f t="array" aca="1" ref="A182" ca="1">IF(IFERROR(INDIRECT("Sheet1!A"&amp;E182),0)&lt;&gt;0,IFERROR(INDIRECT("Sheet1!A"&amp;E182),""),"")</f>
        <v>RXH</v>
      </c>
      <c r="B182">
        <f ca="1">IF(A182&lt;&gt;"",Sheet1!$J$1,"")</f>
        <v>2019</v>
      </c>
      <c r="C182" t="str">
        <f ca="1">IF(A182&lt;&gt;"",Sheet1!$F$1,"")</f>
        <v>Privacy, Dignity and Wellbeing</v>
      </c>
      <c r="D182">
        <f ca="1">IF(A182&lt;&gt;"",IF(VLOOKUP(A182,Sheet1!$A:$I,6,FALSE)=0,"",IFERROR(VLOOKUP(A182,Sheet1!$A:$I,6,FALSE),"")),"")</f>
        <v>0.70440000000000003</v>
      </c>
      <c r="E182">
        <f t="shared" si="2"/>
        <v>24</v>
      </c>
    </row>
    <row r="183" spans="1:5">
      <c r="A183" t="str" cm="1">
        <f t="array" aca="1" ref="A183" ca="1">IF(IFERROR(INDIRECT("Sheet1!A"&amp;E183),0)&lt;&gt;0,IFERROR(INDIRECT("Sheet1!A"&amp;E183),""),"")</f>
        <v>RXH</v>
      </c>
      <c r="B183">
        <f ca="1">IF(A183&lt;&gt;"",Sheet1!$J$1,"")</f>
        <v>2019</v>
      </c>
      <c r="C183" t="str">
        <f ca="1">IF(A183&lt;&gt;"",Sheet1!$G$1,"")</f>
        <v>Condition Appearance and Maintenance</v>
      </c>
      <c r="D183">
        <f ca="1">IF(A183&lt;&gt;"",IF(VLOOKUP(A183,Sheet1!$A:$I,7,FALSE)=0,"",IFERROR(VLOOKUP(A183,Sheet1!$A:$I,7,FALSE),"")),"")</f>
        <v>0.89939999999999998</v>
      </c>
      <c r="E183">
        <f t="shared" si="2"/>
        <v>24</v>
      </c>
    </row>
    <row r="184" spans="1:5">
      <c r="A184" t="str" cm="1">
        <f t="array" aca="1" ref="A184" ca="1">IF(IFERROR(INDIRECT("Sheet1!A"&amp;E184),0)&lt;&gt;0,IFERROR(INDIRECT("Sheet1!A"&amp;E184),""),"")</f>
        <v>RXH</v>
      </c>
      <c r="B184">
        <f ca="1">IF(A184&lt;&gt;"",Sheet1!$J$1,"")</f>
        <v>2019</v>
      </c>
      <c r="C184" t="str">
        <f ca="1">IF(A184&lt;&gt;"",Sheet1!$H$1,"")</f>
        <v>Dementia</v>
      </c>
      <c r="D184">
        <f ca="1">IF(A184&lt;&gt;"",IF(VLOOKUP(A184,Sheet1!$A:$I,8,FALSE)=0,"",IFERROR(VLOOKUP(A184,Sheet1!$A:$I,8,FALSE),"")),"")</f>
        <v>0.63200000000000001</v>
      </c>
      <c r="E184">
        <f t="shared" si="2"/>
        <v>24</v>
      </c>
    </row>
    <row r="185" spans="1:5">
      <c r="A185" t="str" cm="1">
        <f t="array" aca="1" ref="A185" ca="1">IF(IFERROR(INDIRECT("Sheet1!A"&amp;E185),0)&lt;&gt;0,IFERROR(INDIRECT("Sheet1!A"&amp;E185),""),"")</f>
        <v>RXH</v>
      </c>
      <c r="B185">
        <f ca="1">IF(A185&lt;&gt;"",Sheet1!$J$1,"")</f>
        <v>2019</v>
      </c>
      <c r="C185" t="str">
        <f ca="1">IF(A185&lt;&gt;"",Sheet1!$I$1,"")</f>
        <v>Disability</v>
      </c>
      <c r="D185">
        <f ca="1">IF(A185&lt;&gt;"",IF(VLOOKUP(A185,Sheet1!$A:$I,9,FALSE)=0,"",IFERROR(VLOOKUP(A185,Sheet1!$A:$I,9,FALSE),"")),"")</f>
        <v>0.70760000000000001</v>
      </c>
      <c r="E185">
        <f t="shared" si="2"/>
        <v>24</v>
      </c>
    </row>
    <row r="186" spans="1:5">
      <c r="A186" t="str" cm="1">
        <f t="array" aca="1" ref="A186" ca="1">IF(IFERROR(INDIRECT("Sheet1!A"&amp;E186),0)&lt;&gt;0,IFERROR(INDIRECT("Sheet1!A"&amp;E186),""),"")</f>
        <v>RXQ</v>
      </c>
      <c r="B186">
        <f ca="1">IF(A186&lt;&gt;"",Sheet1!$J$1,"")</f>
        <v>2019</v>
      </c>
      <c r="C186" t="str">
        <f ca="1">IF(A186&lt;&gt;"",Sheet1!$B$1,"")</f>
        <v>Cleanliness</v>
      </c>
      <c r="D186">
        <f ca="1">IF(A186&lt;&gt;"",IF(VLOOKUP(A186,Sheet1!$A:$I,2,FALSE)=0,"",IFERROR(VLOOKUP(A186,Sheet1!$A:$I,2,FALSE),"")),"")</f>
        <v>0.99519999999999997</v>
      </c>
      <c r="E186">
        <f t="shared" si="2"/>
        <v>25</v>
      </c>
    </row>
    <row r="187" spans="1:5">
      <c r="A187" t="str" cm="1">
        <f t="array" aca="1" ref="A187" ca="1">IF(IFERROR(INDIRECT("Sheet1!A"&amp;E187),0)&lt;&gt;0,IFERROR(INDIRECT("Sheet1!A"&amp;E187),""),"")</f>
        <v>RXQ</v>
      </c>
      <c r="B187">
        <f ca="1">IF(A187&lt;&gt;"",Sheet1!$J$1,"")</f>
        <v>2019</v>
      </c>
      <c r="C187" t="str">
        <f ca="1">IF(A187&lt;&gt;"",Sheet1!$C$1,"")</f>
        <v>Food</v>
      </c>
      <c r="D187">
        <f ca="1">IF(A187&lt;&gt;"",IF(VLOOKUP(A187,Sheet1!$A:$I,3,FALSE)=0,"",IFERROR(VLOOKUP(A187,Sheet1!$A:$I,3,FALSE),"")),"")</f>
        <v>0.93779999999999997</v>
      </c>
      <c r="E187">
        <f t="shared" si="2"/>
        <v>25</v>
      </c>
    </row>
    <row r="188" spans="1:5">
      <c r="A188" t="str" cm="1">
        <f t="array" aca="1" ref="A188" ca="1">IF(IFERROR(INDIRECT("Sheet1!A"&amp;E188),0)&lt;&gt;0,IFERROR(INDIRECT("Sheet1!A"&amp;E188),""),"")</f>
        <v>RXQ</v>
      </c>
      <c r="B188">
        <f ca="1">IF(A188&lt;&gt;"",Sheet1!$J$1,"")</f>
        <v>2019</v>
      </c>
      <c r="C188" t="str">
        <f ca="1">IF(A188&lt;&gt;"",Sheet1!$D$1,"")</f>
        <v>Organisation Food</v>
      </c>
      <c r="D188">
        <f ca="1">IF(A188&lt;&gt;"",IF(VLOOKUP(A188,Sheet1!$A:$I,4,FALSE)=0,"",IFERROR(VLOOKUP(A188,Sheet1!$A:$I,4,FALSE),"")),"")</f>
        <v>0.93079999999999996</v>
      </c>
      <c r="E188">
        <f t="shared" si="2"/>
        <v>25</v>
      </c>
    </row>
    <row r="189" spans="1:5">
      <c r="A189" t="str" cm="1">
        <f t="array" aca="1" ref="A189" ca="1">IF(IFERROR(INDIRECT("Sheet1!A"&amp;E189),0)&lt;&gt;0,IFERROR(INDIRECT("Sheet1!A"&amp;E189),""),"")</f>
        <v>RXQ</v>
      </c>
      <c r="B189">
        <f ca="1">IF(A189&lt;&gt;"",Sheet1!$J$1,"")</f>
        <v>2019</v>
      </c>
      <c r="C189" t="str">
        <f ca="1">IF(A189&lt;&gt;"",Sheet1!$E$1,"")</f>
        <v>Ward Food</v>
      </c>
      <c r="D189">
        <f ca="1">IF(A189&lt;&gt;"",IF(VLOOKUP(A189,Sheet1!$A:$I,5,FALSE)=0,"",IFERROR(VLOOKUP(A189,Sheet1!$A:$I,5,FALSE),"")),"")</f>
        <v>0.93840000000000001</v>
      </c>
      <c r="E189">
        <f t="shared" si="2"/>
        <v>25</v>
      </c>
    </row>
    <row r="190" spans="1:5">
      <c r="A190" t="str" cm="1">
        <f t="array" aca="1" ref="A190" ca="1">IF(IFERROR(INDIRECT("Sheet1!A"&amp;E190),0)&lt;&gt;0,IFERROR(INDIRECT("Sheet1!A"&amp;E190),""),"")</f>
        <v>RXQ</v>
      </c>
      <c r="B190">
        <f ca="1">IF(A190&lt;&gt;"",Sheet1!$J$1,"")</f>
        <v>2019</v>
      </c>
      <c r="C190" t="str">
        <f ca="1">IF(A190&lt;&gt;"",Sheet1!$F$1,"")</f>
        <v>Privacy, Dignity and Wellbeing</v>
      </c>
      <c r="D190">
        <f ca="1">IF(A190&lt;&gt;"",IF(VLOOKUP(A190,Sheet1!$A:$I,6,FALSE)=0,"",IFERROR(VLOOKUP(A190,Sheet1!$A:$I,6,FALSE),"")),"")</f>
        <v>0.85209999999999997</v>
      </c>
      <c r="E190">
        <f t="shared" si="2"/>
        <v>25</v>
      </c>
    </row>
    <row r="191" spans="1:5">
      <c r="A191" t="str" cm="1">
        <f t="array" aca="1" ref="A191" ca="1">IF(IFERROR(INDIRECT("Sheet1!A"&amp;E191),0)&lt;&gt;0,IFERROR(INDIRECT("Sheet1!A"&amp;E191),""),"")</f>
        <v>RXQ</v>
      </c>
      <c r="B191">
        <f ca="1">IF(A191&lt;&gt;"",Sheet1!$J$1,"")</f>
        <v>2019</v>
      </c>
      <c r="C191" t="str">
        <f ca="1">IF(A191&lt;&gt;"",Sheet1!$G$1,"")</f>
        <v>Condition Appearance and Maintenance</v>
      </c>
      <c r="D191">
        <f ca="1">IF(A191&lt;&gt;"",IF(VLOOKUP(A191,Sheet1!$A:$I,7,FALSE)=0,"",IFERROR(VLOOKUP(A191,Sheet1!$A:$I,7,FALSE),"")),"")</f>
        <v>0.96250000000000002</v>
      </c>
      <c r="E191">
        <f t="shared" si="2"/>
        <v>25</v>
      </c>
    </row>
    <row r="192" spans="1:5">
      <c r="A192" t="str" cm="1">
        <f t="array" aca="1" ref="A192" ca="1">IF(IFERROR(INDIRECT("Sheet1!A"&amp;E192),0)&lt;&gt;0,IFERROR(INDIRECT("Sheet1!A"&amp;E192),""),"")</f>
        <v>RXQ</v>
      </c>
      <c r="B192">
        <f ca="1">IF(A192&lt;&gt;"",Sheet1!$J$1,"")</f>
        <v>2019</v>
      </c>
      <c r="C192" t="str">
        <f ca="1">IF(A192&lt;&gt;"",Sheet1!$H$1,"")</f>
        <v>Dementia</v>
      </c>
      <c r="D192">
        <f ca="1">IF(A192&lt;&gt;"",IF(VLOOKUP(A192,Sheet1!$A:$I,8,FALSE)=0,"",IFERROR(VLOOKUP(A192,Sheet1!$A:$I,8,FALSE),"")),"")</f>
        <v>0.7056</v>
      </c>
      <c r="E192">
        <f t="shared" si="2"/>
        <v>25</v>
      </c>
    </row>
    <row r="193" spans="1:5">
      <c r="A193" t="str" cm="1">
        <f t="array" aca="1" ref="A193" ca="1">IF(IFERROR(INDIRECT("Sheet1!A"&amp;E193),0)&lt;&gt;0,IFERROR(INDIRECT("Sheet1!A"&amp;E193),""),"")</f>
        <v>RXQ</v>
      </c>
      <c r="B193">
        <f ca="1">IF(A193&lt;&gt;"",Sheet1!$J$1,"")</f>
        <v>2019</v>
      </c>
      <c r="C193" t="str">
        <f ca="1">IF(A193&lt;&gt;"",Sheet1!$I$1,"")</f>
        <v>Disability</v>
      </c>
      <c r="D193">
        <f ca="1">IF(A193&lt;&gt;"",IF(VLOOKUP(A193,Sheet1!$A:$I,9,FALSE)=0,"",IFERROR(VLOOKUP(A193,Sheet1!$A:$I,9,FALSE),"")),"")</f>
        <v>0.71909999999999996</v>
      </c>
      <c r="E193">
        <f t="shared" si="2"/>
        <v>25</v>
      </c>
    </row>
    <row r="194" spans="1:5">
      <c r="A194" t="str" cm="1">
        <f t="array" aca="1" ref="A194" ca="1">IF(IFERROR(INDIRECT("Sheet1!A"&amp;E194),0)&lt;&gt;0,IFERROR(INDIRECT("Sheet1!A"&amp;E194),""),"")</f>
        <v>RJF</v>
      </c>
      <c r="B194">
        <f ca="1">IF(A194&lt;&gt;"",Sheet1!$J$1,"")</f>
        <v>2019</v>
      </c>
      <c r="C194" t="str">
        <f ca="1">IF(A194&lt;&gt;"",Sheet1!$B$1,"")</f>
        <v>Cleanliness</v>
      </c>
      <c r="D194" t="str">
        <f ca="1">IF(A194&lt;&gt;"",IF(VLOOKUP(A194,Sheet1!$A:$I,2,FALSE)=0,"",IFERROR(VLOOKUP(A194,Sheet1!$A:$I,2,FALSE),"")),"")</f>
        <v>-</v>
      </c>
      <c r="E194">
        <f t="shared" si="2"/>
        <v>26</v>
      </c>
    </row>
    <row r="195" spans="1:5">
      <c r="A195" t="str" cm="1">
        <f t="array" aca="1" ref="A195" ca="1">IF(IFERROR(INDIRECT("Sheet1!A"&amp;E195),0)&lt;&gt;0,IFERROR(INDIRECT("Sheet1!A"&amp;E195),""),"")</f>
        <v>RJF</v>
      </c>
      <c r="B195">
        <f ca="1">IF(A195&lt;&gt;"",Sheet1!$J$1,"")</f>
        <v>2019</v>
      </c>
      <c r="C195" t="str">
        <f ca="1">IF(A195&lt;&gt;"",Sheet1!$C$1,"")</f>
        <v>Food</v>
      </c>
      <c r="D195" t="str">
        <f ca="1">IF(A195&lt;&gt;"",IF(VLOOKUP(A195,Sheet1!$A:$I,3,FALSE)=0,"",IFERROR(VLOOKUP(A195,Sheet1!$A:$I,3,FALSE),"")),"")</f>
        <v>-</v>
      </c>
      <c r="E195">
        <f t="shared" si="2"/>
        <v>26</v>
      </c>
    </row>
    <row r="196" spans="1:5">
      <c r="A196" t="str" cm="1">
        <f t="array" aca="1" ref="A196" ca="1">IF(IFERROR(INDIRECT("Sheet1!A"&amp;E196),0)&lt;&gt;0,IFERROR(INDIRECT("Sheet1!A"&amp;E196),""),"")</f>
        <v>RJF</v>
      </c>
      <c r="B196">
        <f ca="1">IF(A196&lt;&gt;"",Sheet1!$J$1,"")</f>
        <v>2019</v>
      </c>
      <c r="C196" t="str">
        <f ca="1">IF(A196&lt;&gt;"",Sheet1!$D$1,"")</f>
        <v>Organisation Food</v>
      </c>
      <c r="D196" t="str">
        <f ca="1">IF(A196&lt;&gt;"",IF(VLOOKUP(A196,Sheet1!$A:$I,4,FALSE)=0,"",IFERROR(VLOOKUP(A196,Sheet1!$A:$I,4,FALSE),"")),"")</f>
        <v>-</v>
      </c>
      <c r="E196">
        <f t="shared" si="2"/>
        <v>26</v>
      </c>
    </row>
    <row r="197" spans="1:5">
      <c r="A197" t="str" cm="1">
        <f t="array" aca="1" ref="A197" ca="1">IF(IFERROR(INDIRECT("Sheet1!A"&amp;E197),0)&lt;&gt;0,IFERROR(INDIRECT("Sheet1!A"&amp;E197),""),"")</f>
        <v>RJF</v>
      </c>
      <c r="B197">
        <f ca="1">IF(A197&lt;&gt;"",Sheet1!$J$1,"")</f>
        <v>2019</v>
      </c>
      <c r="C197" t="str">
        <f ca="1">IF(A197&lt;&gt;"",Sheet1!$E$1,"")</f>
        <v>Ward Food</v>
      </c>
      <c r="D197" t="str">
        <f ca="1">IF(A197&lt;&gt;"",IF(VLOOKUP(A197,Sheet1!$A:$I,5,FALSE)=0,"",IFERROR(VLOOKUP(A197,Sheet1!$A:$I,5,FALSE),"")),"")</f>
        <v>-</v>
      </c>
      <c r="E197">
        <f t="shared" si="2"/>
        <v>26</v>
      </c>
    </row>
    <row r="198" spans="1:5">
      <c r="A198" t="str" cm="1">
        <f t="array" aca="1" ref="A198" ca="1">IF(IFERROR(INDIRECT("Sheet1!A"&amp;E198),0)&lt;&gt;0,IFERROR(INDIRECT("Sheet1!A"&amp;E198),""),"")</f>
        <v>RJF</v>
      </c>
      <c r="B198">
        <f ca="1">IF(A198&lt;&gt;"",Sheet1!$J$1,"")</f>
        <v>2019</v>
      </c>
      <c r="C198" t="str">
        <f ca="1">IF(A198&lt;&gt;"",Sheet1!$F$1,"")</f>
        <v>Privacy, Dignity and Wellbeing</v>
      </c>
      <c r="D198" t="str">
        <f ca="1">IF(A198&lt;&gt;"",IF(VLOOKUP(A198,Sheet1!$A:$I,6,FALSE)=0,"",IFERROR(VLOOKUP(A198,Sheet1!$A:$I,6,FALSE),"")),"")</f>
        <v>-</v>
      </c>
      <c r="E198">
        <f t="shared" si="2"/>
        <v>26</v>
      </c>
    </row>
    <row r="199" spans="1:5">
      <c r="A199" t="str" cm="1">
        <f t="array" aca="1" ref="A199" ca="1">IF(IFERROR(INDIRECT("Sheet1!A"&amp;E199),0)&lt;&gt;0,IFERROR(INDIRECT("Sheet1!A"&amp;E199),""),"")</f>
        <v>RJF</v>
      </c>
      <c r="B199">
        <f ca="1">IF(A199&lt;&gt;"",Sheet1!$J$1,"")</f>
        <v>2019</v>
      </c>
      <c r="C199" t="str">
        <f ca="1">IF(A199&lt;&gt;"",Sheet1!$G$1,"")</f>
        <v>Condition Appearance and Maintenance</v>
      </c>
      <c r="D199" t="str">
        <f ca="1">IF(A199&lt;&gt;"",IF(VLOOKUP(A199,Sheet1!$A:$I,7,FALSE)=0,"",IFERROR(VLOOKUP(A199,Sheet1!$A:$I,7,FALSE),"")),"")</f>
        <v>-</v>
      </c>
      <c r="E199">
        <f t="shared" si="2"/>
        <v>26</v>
      </c>
    </row>
    <row r="200" spans="1:5">
      <c r="A200" t="str" cm="1">
        <f t="array" aca="1" ref="A200" ca="1">IF(IFERROR(INDIRECT("Sheet1!A"&amp;E200),0)&lt;&gt;0,IFERROR(INDIRECT("Sheet1!A"&amp;E200),""),"")</f>
        <v>RJF</v>
      </c>
      <c r="B200">
        <f ca="1">IF(A200&lt;&gt;"",Sheet1!$J$1,"")</f>
        <v>2019</v>
      </c>
      <c r="C200" t="str">
        <f ca="1">IF(A200&lt;&gt;"",Sheet1!$H$1,"")</f>
        <v>Dementia</v>
      </c>
      <c r="D200" t="str">
        <f ca="1">IF(A200&lt;&gt;"",IF(VLOOKUP(A200,Sheet1!$A:$I,8,FALSE)=0,"",IFERROR(VLOOKUP(A200,Sheet1!$A:$I,8,FALSE),"")),"")</f>
        <v>-</v>
      </c>
      <c r="E200">
        <f t="shared" si="2"/>
        <v>26</v>
      </c>
    </row>
    <row r="201" spans="1:5">
      <c r="A201" t="str" cm="1">
        <f t="array" aca="1" ref="A201" ca="1">IF(IFERROR(INDIRECT("Sheet1!A"&amp;E201),0)&lt;&gt;0,IFERROR(INDIRECT("Sheet1!A"&amp;E201),""),"")</f>
        <v>RJF</v>
      </c>
      <c r="B201">
        <f ca="1">IF(A201&lt;&gt;"",Sheet1!$J$1,"")</f>
        <v>2019</v>
      </c>
      <c r="C201" t="str">
        <f ca="1">IF(A201&lt;&gt;"",Sheet1!$I$1,"")</f>
        <v>Disability</v>
      </c>
      <c r="D201" t="str">
        <f ca="1">IF(A201&lt;&gt;"",IF(VLOOKUP(A201,Sheet1!$A:$I,9,FALSE)=0,"",IFERROR(VLOOKUP(A201,Sheet1!$A:$I,9,FALSE),"")),"")</f>
        <v>-</v>
      </c>
      <c r="E201">
        <f t="shared" si="2"/>
        <v>26</v>
      </c>
    </row>
    <row r="202" spans="1:5">
      <c r="A202" t="str" cm="1">
        <f t="array" aca="1" ref="A202" ca="1">IF(IFERROR(INDIRECT("Sheet1!A"&amp;E202),0)&lt;&gt;0,IFERROR(INDIRECT("Sheet1!A"&amp;E202),""),"")</f>
        <v>RWY</v>
      </c>
      <c r="B202">
        <f ca="1">IF(A202&lt;&gt;"",Sheet1!$J$1,"")</f>
        <v>2019</v>
      </c>
      <c r="C202" t="str">
        <f ca="1">IF(A202&lt;&gt;"",Sheet1!$B$1,"")</f>
        <v>Cleanliness</v>
      </c>
      <c r="D202">
        <f ca="1">IF(A202&lt;&gt;"",IF(VLOOKUP(A202,Sheet1!$A:$I,2,FALSE)=0,"",IFERROR(VLOOKUP(A202,Sheet1!$A:$I,2,FALSE),"")),"")</f>
        <v>0.99080000000000001</v>
      </c>
      <c r="E202">
        <f t="shared" si="2"/>
        <v>27</v>
      </c>
    </row>
    <row r="203" spans="1:5">
      <c r="A203" t="str" cm="1">
        <f t="array" aca="1" ref="A203" ca="1">IF(IFERROR(INDIRECT("Sheet1!A"&amp;E203),0)&lt;&gt;0,IFERROR(INDIRECT("Sheet1!A"&amp;E203),""),"")</f>
        <v>RWY</v>
      </c>
      <c r="B203">
        <f ca="1">IF(A203&lt;&gt;"",Sheet1!$J$1,"")</f>
        <v>2019</v>
      </c>
      <c r="C203" t="str">
        <f ca="1">IF(A203&lt;&gt;"",Sheet1!$C$1,"")</f>
        <v>Food</v>
      </c>
      <c r="D203">
        <f ca="1">IF(A203&lt;&gt;"",IF(VLOOKUP(A203,Sheet1!$A:$I,3,FALSE)=0,"",IFERROR(VLOOKUP(A203,Sheet1!$A:$I,3,FALSE),"")),"")</f>
        <v>0.91339999999999999</v>
      </c>
      <c r="E203">
        <f t="shared" ref="E203:E266" si="3">IF((SUM(E195:E201)+E202)=(E202*8),+E202+1,E202)</f>
        <v>27</v>
      </c>
    </row>
    <row r="204" spans="1:5">
      <c r="A204" t="str" cm="1">
        <f t="array" aca="1" ref="A204" ca="1">IF(IFERROR(INDIRECT("Sheet1!A"&amp;E204),0)&lt;&gt;0,IFERROR(INDIRECT("Sheet1!A"&amp;E204),""),"")</f>
        <v>RWY</v>
      </c>
      <c r="B204">
        <f ca="1">IF(A204&lt;&gt;"",Sheet1!$J$1,"")</f>
        <v>2019</v>
      </c>
      <c r="C204" t="str">
        <f ca="1">IF(A204&lt;&gt;"",Sheet1!$D$1,"")</f>
        <v>Organisation Food</v>
      </c>
      <c r="D204">
        <f ca="1">IF(A204&lt;&gt;"",IF(VLOOKUP(A204,Sheet1!$A:$I,4,FALSE)=0,"",IFERROR(VLOOKUP(A204,Sheet1!$A:$I,4,FALSE),"")),"")</f>
        <v>0.95499999999999996</v>
      </c>
      <c r="E204">
        <f t="shared" si="3"/>
        <v>27</v>
      </c>
    </row>
    <row r="205" spans="1:5">
      <c r="A205" t="str" cm="1">
        <f t="array" aca="1" ref="A205" ca="1">IF(IFERROR(INDIRECT("Sheet1!A"&amp;E205),0)&lt;&gt;0,IFERROR(INDIRECT("Sheet1!A"&amp;E205),""),"")</f>
        <v>RWY</v>
      </c>
      <c r="B205">
        <f ca="1">IF(A205&lt;&gt;"",Sheet1!$J$1,"")</f>
        <v>2019</v>
      </c>
      <c r="C205" t="str">
        <f ca="1">IF(A205&lt;&gt;"",Sheet1!$E$1,"")</f>
        <v>Ward Food</v>
      </c>
      <c r="D205">
        <f ca="1">IF(A205&lt;&gt;"",IF(VLOOKUP(A205,Sheet1!$A:$I,5,FALSE)=0,"",IFERROR(VLOOKUP(A205,Sheet1!$A:$I,5,FALSE),"")),"")</f>
        <v>0.90400000000000003</v>
      </c>
      <c r="E205">
        <f t="shared" si="3"/>
        <v>27</v>
      </c>
    </row>
    <row r="206" spans="1:5">
      <c r="A206" t="str" cm="1">
        <f t="array" aca="1" ref="A206" ca="1">IF(IFERROR(INDIRECT("Sheet1!A"&amp;E206),0)&lt;&gt;0,IFERROR(INDIRECT("Sheet1!A"&amp;E206),""),"")</f>
        <v>RWY</v>
      </c>
      <c r="B206">
        <f ca="1">IF(A206&lt;&gt;"",Sheet1!$J$1,"")</f>
        <v>2019</v>
      </c>
      <c r="C206" t="str">
        <f ca="1">IF(A206&lt;&gt;"",Sheet1!$F$1,"")</f>
        <v>Privacy, Dignity and Wellbeing</v>
      </c>
      <c r="D206">
        <f ca="1">IF(A206&lt;&gt;"",IF(VLOOKUP(A206,Sheet1!$A:$I,6,FALSE)=0,"",IFERROR(VLOOKUP(A206,Sheet1!$A:$I,6,FALSE),"")),"")</f>
        <v>0.92679999999999996</v>
      </c>
      <c r="E206">
        <f t="shared" si="3"/>
        <v>27</v>
      </c>
    </row>
    <row r="207" spans="1:5">
      <c r="A207" t="str" cm="1">
        <f t="array" aca="1" ref="A207" ca="1">IF(IFERROR(INDIRECT("Sheet1!A"&amp;E207),0)&lt;&gt;0,IFERROR(INDIRECT("Sheet1!A"&amp;E207),""),"")</f>
        <v>RWY</v>
      </c>
      <c r="B207">
        <f ca="1">IF(A207&lt;&gt;"",Sheet1!$J$1,"")</f>
        <v>2019</v>
      </c>
      <c r="C207" t="str">
        <f ca="1">IF(A207&lt;&gt;"",Sheet1!$G$1,"")</f>
        <v>Condition Appearance and Maintenance</v>
      </c>
      <c r="D207">
        <f ca="1">IF(A207&lt;&gt;"",IF(VLOOKUP(A207,Sheet1!$A:$I,7,FALSE)=0,"",IFERROR(VLOOKUP(A207,Sheet1!$A:$I,7,FALSE),"")),"")</f>
        <v>0.98780000000000001</v>
      </c>
      <c r="E207">
        <f t="shared" si="3"/>
        <v>27</v>
      </c>
    </row>
    <row r="208" spans="1:5">
      <c r="A208" t="str" cm="1">
        <f t="array" aca="1" ref="A208" ca="1">IF(IFERROR(INDIRECT("Sheet1!A"&amp;E208),0)&lt;&gt;0,IFERROR(INDIRECT("Sheet1!A"&amp;E208),""),"")</f>
        <v>RWY</v>
      </c>
      <c r="B208">
        <f ca="1">IF(A208&lt;&gt;"",Sheet1!$J$1,"")</f>
        <v>2019</v>
      </c>
      <c r="C208" t="str">
        <f ca="1">IF(A208&lt;&gt;"",Sheet1!$H$1,"")</f>
        <v>Dementia</v>
      </c>
      <c r="D208">
        <f ca="1">IF(A208&lt;&gt;"",IF(VLOOKUP(A208,Sheet1!$A:$I,8,FALSE)=0,"",IFERROR(VLOOKUP(A208,Sheet1!$A:$I,8,FALSE),"")),"")</f>
        <v>0.82399999999999995</v>
      </c>
      <c r="E208">
        <f t="shared" si="3"/>
        <v>27</v>
      </c>
    </row>
    <row r="209" spans="1:5">
      <c r="A209" t="str" cm="1">
        <f t="array" aca="1" ref="A209" ca="1">IF(IFERROR(INDIRECT("Sheet1!A"&amp;E209),0)&lt;&gt;0,IFERROR(INDIRECT("Sheet1!A"&amp;E209),""),"")</f>
        <v>RWY</v>
      </c>
      <c r="B209">
        <f ca="1">IF(A209&lt;&gt;"",Sheet1!$J$1,"")</f>
        <v>2019</v>
      </c>
      <c r="C209" t="str">
        <f ca="1">IF(A209&lt;&gt;"",Sheet1!$I$1,"")</f>
        <v>Disability</v>
      </c>
      <c r="D209">
        <f ca="1">IF(A209&lt;&gt;"",IF(VLOOKUP(A209,Sheet1!$A:$I,9,FALSE)=0,"",IFERROR(VLOOKUP(A209,Sheet1!$A:$I,9,FALSE),"")),"")</f>
        <v>0.85940000000000005</v>
      </c>
      <c r="E209">
        <f t="shared" si="3"/>
        <v>27</v>
      </c>
    </row>
    <row r="210" spans="1:5">
      <c r="A210" t="str" cm="1">
        <f t="array" aca="1" ref="A210" ca="1">IF(IFERROR(INDIRECT("Sheet1!A"&amp;E210),0)&lt;&gt;0,IFERROR(INDIRECT("Sheet1!A"&amp;E210),""),"")</f>
        <v>RJX</v>
      </c>
      <c r="B210">
        <f ca="1">IF(A210&lt;&gt;"",Sheet1!$J$1,"")</f>
        <v>2019</v>
      </c>
      <c r="C210" t="str">
        <f ca="1">IF(A210&lt;&gt;"",Sheet1!$B$1,"")</f>
        <v>Cleanliness</v>
      </c>
      <c r="D210" t="str">
        <f ca="1">IF(A210&lt;&gt;"",IF(VLOOKUP(A210,Sheet1!$A:$I,2,FALSE)=0,"",IFERROR(VLOOKUP(A210,Sheet1!$A:$I,2,FALSE),"")),"")</f>
        <v>-</v>
      </c>
      <c r="E210">
        <f t="shared" si="3"/>
        <v>28</v>
      </c>
    </row>
    <row r="211" spans="1:5">
      <c r="A211" t="str" cm="1">
        <f t="array" aca="1" ref="A211" ca="1">IF(IFERROR(INDIRECT("Sheet1!A"&amp;E211),0)&lt;&gt;0,IFERROR(INDIRECT("Sheet1!A"&amp;E211),""),"")</f>
        <v>RJX</v>
      </c>
      <c r="B211">
        <f ca="1">IF(A211&lt;&gt;"",Sheet1!$J$1,"")</f>
        <v>2019</v>
      </c>
      <c r="C211" t="str">
        <f ca="1">IF(A211&lt;&gt;"",Sheet1!$C$1,"")</f>
        <v>Food</v>
      </c>
      <c r="D211" t="str">
        <f ca="1">IF(A211&lt;&gt;"",IF(VLOOKUP(A211,Sheet1!$A:$I,3,FALSE)=0,"",IFERROR(VLOOKUP(A211,Sheet1!$A:$I,3,FALSE),"")),"")</f>
        <v>-</v>
      </c>
      <c r="E211">
        <f t="shared" si="3"/>
        <v>28</v>
      </c>
    </row>
    <row r="212" spans="1:5">
      <c r="A212" t="str" cm="1">
        <f t="array" aca="1" ref="A212" ca="1">IF(IFERROR(INDIRECT("Sheet1!A"&amp;E212),0)&lt;&gt;0,IFERROR(INDIRECT("Sheet1!A"&amp;E212),""),"")</f>
        <v>RJX</v>
      </c>
      <c r="B212">
        <f ca="1">IF(A212&lt;&gt;"",Sheet1!$J$1,"")</f>
        <v>2019</v>
      </c>
      <c r="C212" t="str">
        <f ca="1">IF(A212&lt;&gt;"",Sheet1!$D$1,"")</f>
        <v>Organisation Food</v>
      </c>
      <c r="D212" t="str">
        <f ca="1">IF(A212&lt;&gt;"",IF(VLOOKUP(A212,Sheet1!$A:$I,4,FALSE)=0,"",IFERROR(VLOOKUP(A212,Sheet1!$A:$I,4,FALSE),"")),"")</f>
        <v>-</v>
      </c>
      <c r="E212">
        <f t="shared" si="3"/>
        <v>28</v>
      </c>
    </row>
    <row r="213" spans="1:5">
      <c r="A213" t="str" cm="1">
        <f t="array" aca="1" ref="A213" ca="1">IF(IFERROR(INDIRECT("Sheet1!A"&amp;E213),0)&lt;&gt;0,IFERROR(INDIRECT("Sheet1!A"&amp;E213),""),"")</f>
        <v>RJX</v>
      </c>
      <c r="B213">
        <f ca="1">IF(A213&lt;&gt;"",Sheet1!$J$1,"")</f>
        <v>2019</v>
      </c>
      <c r="C213" t="str">
        <f ca="1">IF(A213&lt;&gt;"",Sheet1!$E$1,"")</f>
        <v>Ward Food</v>
      </c>
      <c r="D213" t="str">
        <f ca="1">IF(A213&lt;&gt;"",IF(VLOOKUP(A213,Sheet1!$A:$I,5,FALSE)=0,"",IFERROR(VLOOKUP(A213,Sheet1!$A:$I,5,FALSE),"")),"")</f>
        <v>-</v>
      </c>
      <c r="E213">
        <f t="shared" si="3"/>
        <v>28</v>
      </c>
    </row>
    <row r="214" spans="1:5">
      <c r="A214" t="str" cm="1">
        <f t="array" aca="1" ref="A214" ca="1">IF(IFERROR(INDIRECT("Sheet1!A"&amp;E214),0)&lt;&gt;0,IFERROR(INDIRECT("Sheet1!A"&amp;E214),""),"")</f>
        <v>RJX</v>
      </c>
      <c r="B214">
        <f ca="1">IF(A214&lt;&gt;"",Sheet1!$J$1,"")</f>
        <v>2019</v>
      </c>
      <c r="C214" t="str">
        <f ca="1">IF(A214&lt;&gt;"",Sheet1!$F$1,"")</f>
        <v>Privacy, Dignity and Wellbeing</v>
      </c>
      <c r="D214" t="str">
        <f ca="1">IF(A214&lt;&gt;"",IF(VLOOKUP(A214,Sheet1!$A:$I,6,FALSE)=0,"",IFERROR(VLOOKUP(A214,Sheet1!$A:$I,6,FALSE),"")),"")</f>
        <v>-</v>
      </c>
      <c r="E214">
        <f t="shared" si="3"/>
        <v>28</v>
      </c>
    </row>
    <row r="215" spans="1:5">
      <c r="A215" t="str" cm="1">
        <f t="array" aca="1" ref="A215" ca="1">IF(IFERROR(INDIRECT("Sheet1!A"&amp;E215),0)&lt;&gt;0,IFERROR(INDIRECT("Sheet1!A"&amp;E215),""),"")</f>
        <v>RJX</v>
      </c>
      <c r="B215">
        <f ca="1">IF(A215&lt;&gt;"",Sheet1!$J$1,"")</f>
        <v>2019</v>
      </c>
      <c r="C215" t="str">
        <f ca="1">IF(A215&lt;&gt;"",Sheet1!$G$1,"")</f>
        <v>Condition Appearance and Maintenance</v>
      </c>
      <c r="D215" t="str">
        <f ca="1">IF(A215&lt;&gt;"",IF(VLOOKUP(A215,Sheet1!$A:$I,7,FALSE)=0,"",IFERROR(VLOOKUP(A215,Sheet1!$A:$I,7,FALSE),"")),"")</f>
        <v>-</v>
      </c>
      <c r="E215">
        <f t="shared" si="3"/>
        <v>28</v>
      </c>
    </row>
    <row r="216" spans="1:5">
      <c r="A216" t="str" cm="1">
        <f t="array" aca="1" ref="A216" ca="1">IF(IFERROR(INDIRECT("Sheet1!A"&amp;E216),0)&lt;&gt;0,IFERROR(INDIRECT("Sheet1!A"&amp;E216),""),"")</f>
        <v>RJX</v>
      </c>
      <c r="B216">
        <f ca="1">IF(A216&lt;&gt;"",Sheet1!$J$1,"")</f>
        <v>2019</v>
      </c>
      <c r="C216" t="str">
        <f ca="1">IF(A216&lt;&gt;"",Sheet1!$H$1,"")</f>
        <v>Dementia</v>
      </c>
      <c r="D216" t="str">
        <f ca="1">IF(A216&lt;&gt;"",IF(VLOOKUP(A216,Sheet1!$A:$I,8,FALSE)=0,"",IFERROR(VLOOKUP(A216,Sheet1!$A:$I,8,FALSE),"")),"")</f>
        <v>-</v>
      </c>
      <c r="E216">
        <f t="shared" si="3"/>
        <v>28</v>
      </c>
    </row>
    <row r="217" spans="1:5">
      <c r="A217" t="str" cm="1">
        <f t="array" aca="1" ref="A217" ca="1">IF(IFERROR(INDIRECT("Sheet1!A"&amp;E217),0)&lt;&gt;0,IFERROR(INDIRECT("Sheet1!A"&amp;E217),""),"")</f>
        <v>RJX</v>
      </c>
      <c r="B217">
        <f ca="1">IF(A217&lt;&gt;"",Sheet1!$J$1,"")</f>
        <v>2019</v>
      </c>
      <c r="C217" t="str">
        <f ca="1">IF(A217&lt;&gt;"",Sheet1!$I$1,"")</f>
        <v>Disability</v>
      </c>
      <c r="D217" t="str">
        <f ca="1">IF(A217&lt;&gt;"",IF(VLOOKUP(A217,Sheet1!$A:$I,9,FALSE)=0,"",IFERROR(VLOOKUP(A217,Sheet1!$A:$I,9,FALSE),"")),"")</f>
        <v>-</v>
      </c>
      <c r="E217">
        <f t="shared" si="3"/>
        <v>28</v>
      </c>
    </row>
    <row r="218" spans="1:5">
      <c r="A218" t="str" cm="1">
        <f t="array" aca="1" ref="A218" ca="1">IF(IFERROR(INDIRECT("Sheet1!A"&amp;E218),0)&lt;&gt;0,IFERROR(INDIRECT("Sheet1!A"&amp;E218),""),"")</f>
        <v>RGT</v>
      </c>
      <c r="B218">
        <f ca="1">IF(A218&lt;&gt;"",Sheet1!$J$1,"")</f>
        <v>2019</v>
      </c>
      <c r="C218" t="str">
        <f ca="1">IF(A218&lt;&gt;"",Sheet1!$B$1,"")</f>
        <v>Cleanliness</v>
      </c>
      <c r="D218">
        <f ca="1">IF(A218&lt;&gt;"",IF(VLOOKUP(A218,Sheet1!$A:$I,2,FALSE)=0,"",IFERROR(VLOOKUP(A218,Sheet1!$A:$I,2,FALSE),"")),"")</f>
        <v>0.98309999999999997</v>
      </c>
      <c r="E218">
        <f t="shared" si="3"/>
        <v>29</v>
      </c>
    </row>
    <row r="219" spans="1:5">
      <c r="A219" t="str" cm="1">
        <f t="array" aca="1" ref="A219" ca="1">IF(IFERROR(INDIRECT("Sheet1!A"&amp;E219),0)&lt;&gt;0,IFERROR(INDIRECT("Sheet1!A"&amp;E219),""),"")</f>
        <v>RGT</v>
      </c>
      <c r="B219">
        <f ca="1">IF(A219&lt;&gt;"",Sheet1!$J$1,"")</f>
        <v>2019</v>
      </c>
      <c r="C219" t="str">
        <f ca="1">IF(A219&lt;&gt;"",Sheet1!$C$1,"")</f>
        <v>Food</v>
      </c>
      <c r="D219">
        <f ca="1">IF(A219&lt;&gt;"",IF(VLOOKUP(A219,Sheet1!$A:$I,3,FALSE)=0,"",IFERROR(VLOOKUP(A219,Sheet1!$A:$I,3,FALSE),"")),"")</f>
        <v>0.92159999999999997</v>
      </c>
      <c r="E219">
        <f t="shared" si="3"/>
        <v>29</v>
      </c>
    </row>
    <row r="220" spans="1:5">
      <c r="A220" t="str" cm="1">
        <f t="array" aca="1" ref="A220" ca="1">IF(IFERROR(INDIRECT("Sheet1!A"&amp;E220),0)&lt;&gt;0,IFERROR(INDIRECT("Sheet1!A"&amp;E220),""),"")</f>
        <v>RGT</v>
      </c>
      <c r="B220">
        <f ca="1">IF(A220&lt;&gt;"",Sheet1!$J$1,"")</f>
        <v>2019</v>
      </c>
      <c r="C220" t="str">
        <f ca="1">IF(A220&lt;&gt;"",Sheet1!$D$1,"")</f>
        <v>Organisation Food</v>
      </c>
      <c r="D220">
        <f ca="1">IF(A220&lt;&gt;"",IF(VLOOKUP(A220,Sheet1!$A:$I,4,FALSE)=0,"",IFERROR(VLOOKUP(A220,Sheet1!$A:$I,4,FALSE),"")),"")</f>
        <v>0.94810000000000005</v>
      </c>
      <c r="E220">
        <f t="shared" si="3"/>
        <v>29</v>
      </c>
    </row>
    <row r="221" spans="1:5">
      <c r="A221" t="str" cm="1">
        <f t="array" aca="1" ref="A221" ca="1">IF(IFERROR(INDIRECT("Sheet1!A"&amp;E221),0)&lt;&gt;0,IFERROR(INDIRECT("Sheet1!A"&amp;E221),""),"")</f>
        <v>RGT</v>
      </c>
      <c r="B221">
        <f ca="1">IF(A221&lt;&gt;"",Sheet1!$J$1,"")</f>
        <v>2019</v>
      </c>
      <c r="C221" t="str">
        <f ca="1">IF(A221&lt;&gt;"",Sheet1!$E$1,"")</f>
        <v>Ward Food</v>
      </c>
      <c r="D221">
        <f ca="1">IF(A221&lt;&gt;"",IF(VLOOKUP(A221,Sheet1!$A:$I,5,FALSE)=0,"",IFERROR(VLOOKUP(A221,Sheet1!$A:$I,5,FALSE),"")),"")</f>
        <v>0.9173</v>
      </c>
      <c r="E221">
        <f t="shared" si="3"/>
        <v>29</v>
      </c>
    </row>
    <row r="222" spans="1:5">
      <c r="A222" t="str" cm="1">
        <f t="array" aca="1" ref="A222" ca="1">IF(IFERROR(INDIRECT("Sheet1!A"&amp;E222),0)&lt;&gt;0,IFERROR(INDIRECT("Sheet1!A"&amp;E222),""),"")</f>
        <v>RGT</v>
      </c>
      <c r="B222">
        <f ca="1">IF(A222&lt;&gt;"",Sheet1!$J$1,"")</f>
        <v>2019</v>
      </c>
      <c r="C222" t="str">
        <f ca="1">IF(A222&lt;&gt;"",Sheet1!$F$1,"")</f>
        <v>Privacy, Dignity and Wellbeing</v>
      </c>
      <c r="D222">
        <f ca="1">IF(A222&lt;&gt;"",IF(VLOOKUP(A222,Sheet1!$A:$I,6,FALSE)=0,"",IFERROR(VLOOKUP(A222,Sheet1!$A:$I,6,FALSE),"")),"")</f>
        <v>0.8175</v>
      </c>
      <c r="E222">
        <f t="shared" si="3"/>
        <v>29</v>
      </c>
    </row>
    <row r="223" spans="1:5">
      <c r="A223" t="str" cm="1">
        <f t="array" aca="1" ref="A223" ca="1">IF(IFERROR(INDIRECT("Sheet1!A"&amp;E223),0)&lt;&gt;0,IFERROR(INDIRECT("Sheet1!A"&amp;E223),""),"")</f>
        <v>RGT</v>
      </c>
      <c r="B223">
        <f ca="1">IF(A223&lt;&gt;"",Sheet1!$J$1,"")</f>
        <v>2019</v>
      </c>
      <c r="C223" t="str">
        <f ca="1">IF(A223&lt;&gt;"",Sheet1!$G$1,"")</f>
        <v>Condition Appearance and Maintenance</v>
      </c>
      <c r="D223">
        <f ca="1">IF(A223&lt;&gt;"",IF(VLOOKUP(A223,Sheet1!$A:$I,7,FALSE)=0,"",IFERROR(VLOOKUP(A223,Sheet1!$A:$I,7,FALSE),"")),"")</f>
        <v>0.95850000000000002</v>
      </c>
      <c r="E223">
        <f t="shared" si="3"/>
        <v>29</v>
      </c>
    </row>
    <row r="224" spans="1:5">
      <c r="A224" t="str" cm="1">
        <f t="array" aca="1" ref="A224" ca="1">IF(IFERROR(INDIRECT("Sheet1!A"&amp;E224),0)&lt;&gt;0,IFERROR(INDIRECT("Sheet1!A"&amp;E224),""),"")</f>
        <v>RGT</v>
      </c>
      <c r="B224">
        <f ca="1">IF(A224&lt;&gt;"",Sheet1!$J$1,"")</f>
        <v>2019</v>
      </c>
      <c r="C224" t="str">
        <f ca="1">IF(A224&lt;&gt;"",Sheet1!$H$1,"")</f>
        <v>Dementia</v>
      </c>
      <c r="D224">
        <f ca="1">IF(A224&lt;&gt;"",IF(VLOOKUP(A224,Sheet1!$A:$I,8,FALSE)=0,"",IFERROR(VLOOKUP(A224,Sheet1!$A:$I,8,FALSE),"")),"")</f>
        <v>0.80620000000000003</v>
      </c>
      <c r="E224">
        <f t="shared" si="3"/>
        <v>29</v>
      </c>
    </row>
    <row r="225" spans="1:5">
      <c r="A225" t="str" cm="1">
        <f t="array" aca="1" ref="A225" ca="1">IF(IFERROR(INDIRECT("Sheet1!A"&amp;E225),0)&lt;&gt;0,IFERROR(INDIRECT("Sheet1!A"&amp;E225),""),"")</f>
        <v>RGT</v>
      </c>
      <c r="B225">
        <f ca="1">IF(A225&lt;&gt;"",Sheet1!$J$1,"")</f>
        <v>2019</v>
      </c>
      <c r="C225" t="str">
        <f ca="1">IF(A225&lt;&gt;"",Sheet1!$I$1,"")</f>
        <v>Disability</v>
      </c>
      <c r="D225">
        <f ca="1">IF(A225&lt;&gt;"",IF(VLOOKUP(A225,Sheet1!$A:$I,9,FALSE)=0,"",IFERROR(VLOOKUP(A225,Sheet1!$A:$I,9,FALSE),"")),"")</f>
        <v>0.78839999999999999</v>
      </c>
      <c r="E225">
        <f t="shared" si="3"/>
        <v>29</v>
      </c>
    </row>
    <row r="226" spans="1:5">
      <c r="A226" t="str" cm="1">
        <f t="array" aca="1" ref="A226" ca="1">IF(IFERROR(INDIRECT("Sheet1!A"&amp;E226),0)&lt;&gt;0,IFERROR(INDIRECT("Sheet1!A"&amp;E226),""),"")</f>
        <v>RT1</v>
      </c>
      <c r="B226">
        <f ca="1">IF(A226&lt;&gt;"",Sheet1!$J$1,"")</f>
        <v>2019</v>
      </c>
      <c r="C226" t="str">
        <f ca="1">IF(A226&lt;&gt;"",Sheet1!$B$1,"")</f>
        <v>Cleanliness</v>
      </c>
      <c r="D226">
        <f ca="1">IF(A226&lt;&gt;"",IF(VLOOKUP(A226,Sheet1!$A:$I,2,FALSE)=0,"",IFERROR(VLOOKUP(A226,Sheet1!$A:$I,2,FALSE),"")),"")</f>
        <v>0.99850000000000005</v>
      </c>
      <c r="E226">
        <f t="shared" si="3"/>
        <v>30</v>
      </c>
    </row>
    <row r="227" spans="1:5">
      <c r="A227" t="str" cm="1">
        <f t="array" aca="1" ref="A227" ca="1">IF(IFERROR(INDIRECT("Sheet1!A"&amp;E227),0)&lt;&gt;0,IFERROR(INDIRECT("Sheet1!A"&amp;E227),""),"")</f>
        <v>RT1</v>
      </c>
      <c r="B227">
        <f ca="1">IF(A227&lt;&gt;"",Sheet1!$J$1,"")</f>
        <v>2019</v>
      </c>
      <c r="C227" t="str">
        <f ca="1">IF(A227&lt;&gt;"",Sheet1!$C$1,"")</f>
        <v>Food</v>
      </c>
      <c r="D227">
        <f ca="1">IF(A227&lt;&gt;"",IF(VLOOKUP(A227,Sheet1!$A:$I,3,FALSE)=0,"",IFERROR(VLOOKUP(A227,Sheet1!$A:$I,3,FALSE),"")),"")</f>
        <v>0.96220000000000006</v>
      </c>
      <c r="E227">
        <f t="shared" si="3"/>
        <v>30</v>
      </c>
    </row>
    <row r="228" spans="1:5">
      <c r="A228" t="str" cm="1">
        <f t="array" aca="1" ref="A228" ca="1">IF(IFERROR(INDIRECT("Sheet1!A"&amp;E228),0)&lt;&gt;0,IFERROR(INDIRECT("Sheet1!A"&amp;E228),""),"")</f>
        <v>RT1</v>
      </c>
      <c r="B228">
        <f ca="1">IF(A228&lt;&gt;"",Sheet1!$J$1,"")</f>
        <v>2019</v>
      </c>
      <c r="C228" t="str">
        <f ca="1">IF(A228&lt;&gt;"",Sheet1!$D$1,"")</f>
        <v>Organisation Food</v>
      </c>
      <c r="D228">
        <f ca="1">IF(A228&lt;&gt;"",IF(VLOOKUP(A228,Sheet1!$A:$I,4,FALSE)=0,"",IFERROR(VLOOKUP(A228,Sheet1!$A:$I,4,FALSE),"")),"")</f>
        <v>0.94020000000000004</v>
      </c>
      <c r="E228">
        <f t="shared" si="3"/>
        <v>30</v>
      </c>
    </row>
    <row r="229" spans="1:5">
      <c r="A229" t="str" cm="1">
        <f t="array" aca="1" ref="A229" ca="1">IF(IFERROR(INDIRECT("Sheet1!A"&amp;E229),0)&lt;&gt;0,IFERROR(INDIRECT("Sheet1!A"&amp;E229),""),"")</f>
        <v>RT1</v>
      </c>
      <c r="B229">
        <f ca="1">IF(A229&lt;&gt;"",Sheet1!$J$1,"")</f>
        <v>2019</v>
      </c>
      <c r="C229" t="str">
        <f ca="1">IF(A229&lt;&gt;"",Sheet1!$E$1,"")</f>
        <v>Ward Food</v>
      </c>
      <c r="D229">
        <f ca="1">IF(A229&lt;&gt;"",IF(VLOOKUP(A229,Sheet1!$A:$I,5,FALSE)=0,"",IFERROR(VLOOKUP(A229,Sheet1!$A:$I,5,FALSE),"")),"")</f>
        <v>0.98229999999999995</v>
      </c>
      <c r="E229">
        <f t="shared" si="3"/>
        <v>30</v>
      </c>
    </row>
    <row r="230" spans="1:5">
      <c r="A230" t="str" cm="1">
        <f t="array" aca="1" ref="A230" ca="1">IF(IFERROR(INDIRECT("Sheet1!A"&amp;E230),0)&lt;&gt;0,IFERROR(INDIRECT("Sheet1!A"&amp;E230),""),"")</f>
        <v>RT1</v>
      </c>
      <c r="B230">
        <f ca="1">IF(A230&lt;&gt;"",Sheet1!$J$1,"")</f>
        <v>2019</v>
      </c>
      <c r="C230" t="str">
        <f ca="1">IF(A230&lt;&gt;"",Sheet1!$F$1,"")</f>
        <v>Privacy, Dignity and Wellbeing</v>
      </c>
      <c r="D230">
        <f ca="1">IF(A230&lt;&gt;"",IF(VLOOKUP(A230,Sheet1!$A:$I,6,FALSE)=0,"",IFERROR(VLOOKUP(A230,Sheet1!$A:$I,6,FALSE),"")),"")</f>
        <v>0.94299999999999995</v>
      </c>
      <c r="E230">
        <f t="shared" si="3"/>
        <v>30</v>
      </c>
    </row>
    <row r="231" spans="1:5">
      <c r="A231" t="str" cm="1">
        <f t="array" aca="1" ref="A231" ca="1">IF(IFERROR(INDIRECT("Sheet1!A"&amp;E231),0)&lt;&gt;0,IFERROR(INDIRECT("Sheet1!A"&amp;E231),""),"")</f>
        <v>RT1</v>
      </c>
      <c r="B231">
        <f ca="1">IF(A231&lt;&gt;"",Sheet1!$J$1,"")</f>
        <v>2019</v>
      </c>
      <c r="C231" t="str">
        <f ca="1">IF(A231&lt;&gt;"",Sheet1!$G$1,"")</f>
        <v>Condition Appearance and Maintenance</v>
      </c>
      <c r="D231">
        <f ca="1">IF(A231&lt;&gt;"",IF(VLOOKUP(A231,Sheet1!$A:$I,7,FALSE)=0,"",IFERROR(VLOOKUP(A231,Sheet1!$A:$I,7,FALSE),"")),"")</f>
        <v>0.99070000000000003</v>
      </c>
      <c r="E231">
        <f t="shared" si="3"/>
        <v>30</v>
      </c>
    </row>
    <row r="232" spans="1:5">
      <c r="A232" t="str" cm="1">
        <f t="array" aca="1" ref="A232" ca="1">IF(IFERROR(INDIRECT("Sheet1!A"&amp;E232),0)&lt;&gt;0,IFERROR(INDIRECT("Sheet1!A"&amp;E232),""),"")</f>
        <v>RT1</v>
      </c>
      <c r="B232">
        <f ca="1">IF(A232&lt;&gt;"",Sheet1!$J$1,"")</f>
        <v>2019</v>
      </c>
      <c r="C232" t="str">
        <f ca="1">IF(A232&lt;&gt;"",Sheet1!$H$1,"")</f>
        <v>Dementia</v>
      </c>
      <c r="D232">
        <f ca="1">IF(A232&lt;&gt;"",IF(VLOOKUP(A232,Sheet1!$A:$I,8,FALSE)=0,"",IFERROR(VLOOKUP(A232,Sheet1!$A:$I,8,FALSE),"")),"")</f>
        <v>0.98180000000000001</v>
      </c>
      <c r="E232">
        <f t="shared" si="3"/>
        <v>30</v>
      </c>
    </row>
    <row r="233" spans="1:5">
      <c r="A233" t="str" cm="1">
        <f t="array" aca="1" ref="A233" ca="1">IF(IFERROR(INDIRECT("Sheet1!A"&amp;E233),0)&lt;&gt;0,IFERROR(INDIRECT("Sheet1!A"&amp;E233),""),"")</f>
        <v>RT1</v>
      </c>
      <c r="B233">
        <f ca="1">IF(A233&lt;&gt;"",Sheet1!$J$1,"")</f>
        <v>2019</v>
      </c>
      <c r="C233" t="str">
        <f ca="1">IF(A233&lt;&gt;"",Sheet1!$I$1,"")</f>
        <v>Disability</v>
      </c>
      <c r="D233">
        <f ca="1">IF(A233&lt;&gt;"",IF(VLOOKUP(A233,Sheet1!$A:$I,9,FALSE)=0,"",IFERROR(VLOOKUP(A233,Sheet1!$A:$I,9,FALSE),"")),"")</f>
        <v>0.9587</v>
      </c>
      <c r="E233">
        <f t="shared" si="3"/>
        <v>30</v>
      </c>
    </row>
    <row r="234" spans="1:5">
      <c r="A234" t="str" cm="1">
        <f t="array" aca="1" ref="A234" ca="1">IF(IFERROR(INDIRECT("Sheet1!A"&amp;E234),0)&lt;&gt;0,IFERROR(INDIRECT("Sheet1!A"&amp;E234),""),"")</f>
        <v>RYV</v>
      </c>
      <c r="B234">
        <f ca="1">IF(A234&lt;&gt;"",Sheet1!$J$1,"")</f>
        <v>2019</v>
      </c>
      <c r="C234" t="str">
        <f ca="1">IF(A234&lt;&gt;"",Sheet1!$B$1,"")</f>
        <v>Cleanliness</v>
      </c>
      <c r="D234" t="str">
        <f ca="1">IF(A234&lt;&gt;"",IF(VLOOKUP(A234,Sheet1!$A:$I,2,FALSE)=0,"",IFERROR(VLOOKUP(A234,Sheet1!$A:$I,2,FALSE),"")),"")</f>
        <v>-</v>
      </c>
      <c r="E234">
        <f t="shared" si="3"/>
        <v>31</v>
      </c>
    </row>
    <row r="235" spans="1:5">
      <c r="A235" t="str" cm="1">
        <f t="array" aca="1" ref="A235" ca="1">IF(IFERROR(INDIRECT("Sheet1!A"&amp;E235),0)&lt;&gt;0,IFERROR(INDIRECT("Sheet1!A"&amp;E235),""),"")</f>
        <v>RYV</v>
      </c>
      <c r="B235">
        <f ca="1">IF(A235&lt;&gt;"",Sheet1!$J$1,"")</f>
        <v>2019</v>
      </c>
      <c r="C235" t="str">
        <f ca="1">IF(A235&lt;&gt;"",Sheet1!$C$1,"")</f>
        <v>Food</v>
      </c>
      <c r="D235" t="str">
        <f ca="1">IF(A235&lt;&gt;"",IF(VLOOKUP(A235,Sheet1!$A:$I,3,FALSE)=0,"",IFERROR(VLOOKUP(A235,Sheet1!$A:$I,3,FALSE),"")),"")</f>
        <v>-</v>
      </c>
      <c r="E235">
        <f t="shared" si="3"/>
        <v>31</v>
      </c>
    </row>
    <row r="236" spans="1:5">
      <c r="A236" t="str" cm="1">
        <f t="array" aca="1" ref="A236" ca="1">IF(IFERROR(INDIRECT("Sheet1!A"&amp;E236),0)&lt;&gt;0,IFERROR(INDIRECT("Sheet1!A"&amp;E236),""),"")</f>
        <v>RYV</v>
      </c>
      <c r="B236">
        <f ca="1">IF(A236&lt;&gt;"",Sheet1!$J$1,"")</f>
        <v>2019</v>
      </c>
      <c r="C236" t="str">
        <f ca="1">IF(A236&lt;&gt;"",Sheet1!$D$1,"")</f>
        <v>Organisation Food</v>
      </c>
      <c r="D236" t="str">
        <f ca="1">IF(A236&lt;&gt;"",IF(VLOOKUP(A236,Sheet1!$A:$I,4,FALSE)=0,"",IFERROR(VLOOKUP(A236,Sheet1!$A:$I,4,FALSE),"")),"")</f>
        <v>-</v>
      </c>
      <c r="E236">
        <f t="shared" si="3"/>
        <v>31</v>
      </c>
    </row>
    <row r="237" spans="1:5">
      <c r="A237" t="str" cm="1">
        <f t="array" aca="1" ref="A237" ca="1">IF(IFERROR(INDIRECT("Sheet1!A"&amp;E237),0)&lt;&gt;0,IFERROR(INDIRECT("Sheet1!A"&amp;E237),""),"")</f>
        <v>RYV</v>
      </c>
      <c r="B237">
        <f ca="1">IF(A237&lt;&gt;"",Sheet1!$J$1,"")</f>
        <v>2019</v>
      </c>
      <c r="C237" t="str">
        <f ca="1">IF(A237&lt;&gt;"",Sheet1!$E$1,"")</f>
        <v>Ward Food</v>
      </c>
      <c r="D237" t="str">
        <f ca="1">IF(A237&lt;&gt;"",IF(VLOOKUP(A237,Sheet1!$A:$I,5,FALSE)=0,"",IFERROR(VLOOKUP(A237,Sheet1!$A:$I,5,FALSE),"")),"")</f>
        <v>-</v>
      </c>
      <c r="E237">
        <f t="shared" si="3"/>
        <v>31</v>
      </c>
    </row>
    <row r="238" spans="1:5">
      <c r="A238" t="str" cm="1">
        <f t="array" aca="1" ref="A238" ca="1">IF(IFERROR(INDIRECT("Sheet1!A"&amp;E238),0)&lt;&gt;0,IFERROR(INDIRECT("Sheet1!A"&amp;E238),""),"")</f>
        <v>RYV</v>
      </c>
      <c r="B238">
        <f ca="1">IF(A238&lt;&gt;"",Sheet1!$J$1,"")</f>
        <v>2019</v>
      </c>
      <c r="C238" t="str">
        <f ca="1">IF(A238&lt;&gt;"",Sheet1!$F$1,"")</f>
        <v>Privacy, Dignity and Wellbeing</v>
      </c>
      <c r="D238" t="str">
        <f ca="1">IF(A238&lt;&gt;"",IF(VLOOKUP(A238,Sheet1!$A:$I,6,FALSE)=0,"",IFERROR(VLOOKUP(A238,Sheet1!$A:$I,6,FALSE),"")),"")</f>
        <v>-</v>
      </c>
      <c r="E238">
        <f t="shared" si="3"/>
        <v>31</v>
      </c>
    </row>
    <row r="239" spans="1:5">
      <c r="A239" t="str" cm="1">
        <f t="array" aca="1" ref="A239" ca="1">IF(IFERROR(INDIRECT("Sheet1!A"&amp;E239),0)&lt;&gt;0,IFERROR(INDIRECT("Sheet1!A"&amp;E239),""),"")</f>
        <v>RYV</v>
      </c>
      <c r="B239">
        <f ca="1">IF(A239&lt;&gt;"",Sheet1!$J$1,"")</f>
        <v>2019</v>
      </c>
      <c r="C239" t="str">
        <f ca="1">IF(A239&lt;&gt;"",Sheet1!$G$1,"")</f>
        <v>Condition Appearance and Maintenance</v>
      </c>
      <c r="D239" t="str">
        <f ca="1">IF(A239&lt;&gt;"",IF(VLOOKUP(A239,Sheet1!$A:$I,7,FALSE)=0,"",IFERROR(VLOOKUP(A239,Sheet1!$A:$I,7,FALSE),"")),"")</f>
        <v>-</v>
      </c>
      <c r="E239">
        <f t="shared" si="3"/>
        <v>31</v>
      </c>
    </row>
    <row r="240" spans="1:5">
      <c r="A240" t="str" cm="1">
        <f t="array" aca="1" ref="A240" ca="1">IF(IFERROR(INDIRECT("Sheet1!A"&amp;E240),0)&lt;&gt;0,IFERROR(INDIRECT("Sheet1!A"&amp;E240),""),"")</f>
        <v>RYV</v>
      </c>
      <c r="B240">
        <f ca="1">IF(A240&lt;&gt;"",Sheet1!$J$1,"")</f>
        <v>2019</v>
      </c>
      <c r="C240" t="str">
        <f ca="1">IF(A240&lt;&gt;"",Sheet1!$H$1,"")</f>
        <v>Dementia</v>
      </c>
      <c r="D240" t="str">
        <f ca="1">IF(A240&lt;&gt;"",IF(VLOOKUP(A240,Sheet1!$A:$I,8,FALSE)=0,"",IFERROR(VLOOKUP(A240,Sheet1!$A:$I,8,FALSE),"")),"")</f>
        <v>-</v>
      </c>
      <c r="E240">
        <f t="shared" si="3"/>
        <v>31</v>
      </c>
    </row>
    <row r="241" spans="1:5">
      <c r="A241" t="str" cm="1">
        <f t="array" aca="1" ref="A241" ca="1">IF(IFERROR(INDIRECT("Sheet1!A"&amp;E241),0)&lt;&gt;0,IFERROR(INDIRECT("Sheet1!A"&amp;E241),""),"")</f>
        <v>RYV</v>
      </c>
      <c r="B241">
        <f ca="1">IF(A241&lt;&gt;"",Sheet1!$J$1,"")</f>
        <v>2019</v>
      </c>
      <c r="C241" t="str">
        <f ca="1">IF(A241&lt;&gt;"",Sheet1!$I$1,"")</f>
        <v>Disability</v>
      </c>
      <c r="D241" t="str">
        <f ca="1">IF(A241&lt;&gt;"",IF(VLOOKUP(A241,Sheet1!$A:$I,9,FALSE)=0,"",IFERROR(VLOOKUP(A241,Sheet1!$A:$I,9,FALSE),"")),"")</f>
        <v>-</v>
      </c>
      <c r="E241">
        <f t="shared" si="3"/>
        <v>31</v>
      </c>
    </row>
    <row r="242" spans="1:5">
      <c r="A242" t="str" cm="1">
        <f t="array" aca="1" ref="A242" ca="1">IF(IFERROR(INDIRECT("Sheet1!A"&amp;E242),0)&lt;&gt;0,IFERROR(INDIRECT("Sheet1!A"&amp;E242),""),"")</f>
        <v>RV3</v>
      </c>
      <c r="B242">
        <f ca="1">IF(A242&lt;&gt;"",Sheet1!$J$1,"")</f>
        <v>2019</v>
      </c>
      <c r="C242" t="str">
        <f ca="1">IF(A242&lt;&gt;"",Sheet1!$B$1,"")</f>
        <v>Cleanliness</v>
      </c>
      <c r="D242">
        <f ca="1">IF(A242&lt;&gt;"",IF(VLOOKUP(A242,Sheet1!$A:$I,2,FALSE)=0,"",IFERROR(VLOOKUP(A242,Sheet1!$A:$I,2,FALSE),"")),"")</f>
        <v>0.99709999999999999</v>
      </c>
      <c r="E242">
        <f t="shared" si="3"/>
        <v>32</v>
      </c>
    </row>
    <row r="243" spans="1:5">
      <c r="A243" t="str" cm="1">
        <f t="array" aca="1" ref="A243" ca="1">IF(IFERROR(INDIRECT("Sheet1!A"&amp;E243),0)&lt;&gt;0,IFERROR(INDIRECT("Sheet1!A"&amp;E243),""),"")</f>
        <v>RV3</v>
      </c>
      <c r="B243">
        <f ca="1">IF(A243&lt;&gt;"",Sheet1!$J$1,"")</f>
        <v>2019</v>
      </c>
      <c r="C243" t="str">
        <f ca="1">IF(A243&lt;&gt;"",Sheet1!$C$1,"")</f>
        <v>Food</v>
      </c>
      <c r="D243">
        <f ca="1">IF(A243&lt;&gt;"",IF(VLOOKUP(A243,Sheet1!$A:$I,3,FALSE)=0,"",IFERROR(VLOOKUP(A243,Sheet1!$A:$I,3,FALSE),"")),"")</f>
        <v>0.94420000000000004</v>
      </c>
      <c r="E243">
        <f t="shared" si="3"/>
        <v>32</v>
      </c>
    </row>
    <row r="244" spans="1:5">
      <c r="A244" t="str" cm="1">
        <f t="array" aca="1" ref="A244" ca="1">IF(IFERROR(INDIRECT("Sheet1!A"&amp;E244),0)&lt;&gt;0,IFERROR(INDIRECT("Sheet1!A"&amp;E244),""),"")</f>
        <v>RV3</v>
      </c>
      <c r="B244">
        <f ca="1">IF(A244&lt;&gt;"",Sheet1!$J$1,"")</f>
        <v>2019</v>
      </c>
      <c r="C244" t="str">
        <f ca="1">IF(A244&lt;&gt;"",Sheet1!$D$1,"")</f>
        <v>Organisation Food</v>
      </c>
      <c r="D244">
        <f ca="1">IF(A244&lt;&gt;"",IF(VLOOKUP(A244,Sheet1!$A:$I,4,FALSE)=0,"",IFERROR(VLOOKUP(A244,Sheet1!$A:$I,4,FALSE),"")),"")</f>
        <v>0.89370000000000005</v>
      </c>
      <c r="E244">
        <f t="shared" si="3"/>
        <v>32</v>
      </c>
    </row>
    <row r="245" spans="1:5">
      <c r="A245" t="str" cm="1">
        <f t="array" aca="1" ref="A245" ca="1">IF(IFERROR(INDIRECT("Sheet1!A"&amp;E245),0)&lt;&gt;0,IFERROR(INDIRECT("Sheet1!A"&amp;E245),""),"")</f>
        <v>RV3</v>
      </c>
      <c r="B245">
        <f ca="1">IF(A245&lt;&gt;"",Sheet1!$J$1,"")</f>
        <v>2019</v>
      </c>
      <c r="C245" t="str">
        <f ca="1">IF(A245&lt;&gt;"",Sheet1!$E$1,"")</f>
        <v>Ward Food</v>
      </c>
      <c r="D245">
        <f ca="1">IF(A245&lt;&gt;"",IF(VLOOKUP(A245,Sheet1!$A:$I,5,FALSE)=0,"",IFERROR(VLOOKUP(A245,Sheet1!$A:$I,5,FALSE),"")),"")</f>
        <v>0.97699999999999998</v>
      </c>
      <c r="E245">
        <f t="shared" si="3"/>
        <v>32</v>
      </c>
    </row>
    <row r="246" spans="1:5">
      <c r="A246" t="str" cm="1">
        <f t="array" aca="1" ref="A246" ca="1">IF(IFERROR(INDIRECT("Sheet1!A"&amp;E246),0)&lt;&gt;0,IFERROR(INDIRECT("Sheet1!A"&amp;E246),""),"")</f>
        <v>RV3</v>
      </c>
      <c r="B246">
        <f ca="1">IF(A246&lt;&gt;"",Sheet1!$J$1,"")</f>
        <v>2019</v>
      </c>
      <c r="C246" t="str">
        <f ca="1">IF(A246&lt;&gt;"",Sheet1!$F$1,"")</f>
        <v>Privacy, Dignity and Wellbeing</v>
      </c>
      <c r="D246">
        <f ca="1">IF(A246&lt;&gt;"",IF(VLOOKUP(A246,Sheet1!$A:$I,6,FALSE)=0,"",IFERROR(VLOOKUP(A246,Sheet1!$A:$I,6,FALSE),"")),"")</f>
        <v>0.95879999999999999</v>
      </c>
      <c r="E246">
        <f t="shared" si="3"/>
        <v>32</v>
      </c>
    </row>
    <row r="247" spans="1:5">
      <c r="A247" t="str" cm="1">
        <f t="array" aca="1" ref="A247" ca="1">IF(IFERROR(INDIRECT("Sheet1!A"&amp;E247),0)&lt;&gt;0,IFERROR(INDIRECT("Sheet1!A"&amp;E247),""),"")</f>
        <v>RV3</v>
      </c>
      <c r="B247">
        <f ca="1">IF(A247&lt;&gt;"",Sheet1!$J$1,"")</f>
        <v>2019</v>
      </c>
      <c r="C247" t="str">
        <f ca="1">IF(A247&lt;&gt;"",Sheet1!$G$1,"")</f>
        <v>Condition Appearance and Maintenance</v>
      </c>
      <c r="D247">
        <f ca="1">IF(A247&lt;&gt;"",IF(VLOOKUP(A247,Sheet1!$A:$I,7,FALSE)=0,"",IFERROR(VLOOKUP(A247,Sheet1!$A:$I,7,FALSE),"")),"")</f>
        <v>0.98060000000000003</v>
      </c>
      <c r="E247">
        <f t="shared" si="3"/>
        <v>32</v>
      </c>
    </row>
    <row r="248" spans="1:5">
      <c r="A248" t="str" cm="1">
        <f t="array" aca="1" ref="A248" ca="1">IF(IFERROR(INDIRECT("Sheet1!A"&amp;E248),0)&lt;&gt;0,IFERROR(INDIRECT("Sheet1!A"&amp;E248),""),"")</f>
        <v>RV3</v>
      </c>
      <c r="B248">
        <f ca="1">IF(A248&lt;&gt;"",Sheet1!$J$1,"")</f>
        <v>2019</v>
      </c>
      <c r="C248" t="str">
        <f ca="1">IF(A248&lt;&gt;"",Sheet1!$H$1,"")</f>
        <v>Dementia</v>
      </c>
      <c r="D248">
        <f ca="1">IF(A248&lt;&gt;"",IF(VLOOKUP(A248,Sheet1!$A:$I,8,FALSE)=0,"",IFERROR(VLOOKUP(A248,Sheet1!$A:$I,8,FALSE),"")),"")</f>
        <v>0.94079999999999997</v>
      </c>
      <c r="E248">
        <f t="shared" si="3"/>
        <v>32</v>
      </c>
    </row>
    <row r="249" spans="1:5">
      <c r="A249" t="str" cm="1">
        <f t="array" aca="1" ref="A249" ca="1">IF(IFERROR(INDIRECT("Sheet1!A"&amp;E249),0)&lt;&gt;0,IFERROR(INDIRECT("Sheet1!A"&amp;E249),""),"")</f>
        <v>RV3</v>
      </c>
      <c r="B249">
        <f ca="1">IF(A249&lt;&gt;"",Sheet1!$J$1,"")</f>
        <v>2019</v>
      </c>
      <c r="C249" t="str">
        <f ca="1">IF(A249&lt;&gt;"",Sheet1!$I$1,"")</f>
        <v>Disability</v>
      </c>
      <c r="D249">
        <f ca="1">IF(A249&lt;&gt;"",IF(VLOOKUP(A249,Sheet1!$A:$I,9,FALSE)=0,"",IFERROR(VLOOKUP(A249,Sheet1!$A:$I,9,FALSE),"")),"")</f>
        <v>0.93069999999999997</v>
      </c>
      <c r="E249">
        <f t="shared" si="3"/>
        <v>32</v>
      </c>
    </row>
    <row r="250" spans="1:5">
      <c r="A250" t="str" cm="1">
        <f t="array" aca="1" ref="A250" ca="1">IF(IFERROR(INDIRECT("Sheet1!A"&amp;E250),0)&lt;&gt;0,IFERROR(INDIRECT("Sheet1!A"&amp;E250),""),"")</f>
        <v>RYX</v>
      </c>
      <c r="B250">
        <f ca="1">IF(A250&lt;&gt;"",Sheet1!$J$1,"")</f>
        <v>2019</v>
      </c>
      <c r="C250" t="str">
        <f ca="1">IF(A250&lt;&gt;"",Sheet1!$B$1,"")</f>
        <v>Cleanliness</v>
      </c>
      <c r="D250">
        <f ca="1">IF(A250&lt;&gt;"",IF(VLOOKUP(A250,Sheet1!$A:$I,2,FALSE)=0,"",IFERROR(VLOOKUP(A250,Sheet1!$A:$I,2,FALSE),"")),"")</f>
        <v>0.99739999999999995</v>
      </c>
      <c r="E250">
        <f t="shared" si="3"/>
        <v>33</v>
      </c>
    </row>
    <row r="251" spans="1:5">
      <c r="A251" t="str" cm="1">
        <f t="array" aca="1" ref="A251" ca="1">IF(IFERROR(INDIRECT("Sheet1!A"&amp;E251),0)&lt;&gt;0,IFERROR(INDIRECT("Sheet1!A"&amp;E251),""),"")</f>
        <v>RYX</v>
      </c>
      <c r="B251">
        <f ca="1">IF(A251&lt;&gt;"",Sheet1!$J$1,"")</f>
        <v>2019</v>
      </c>
      <c r="C251" t="str">
        <f ca="1">IF(A251&lt;&gt;"",Sheet1!$C$1,"")</f>
        <v>Food</v>
      </c>
      <c r="D251">
        <f ca="1">IF(A251&lt;&gt;"",IF(VLOOKUP(A251,Sheet1!$A:$I,3,FALSE)=0,"",IFERROR(VLOOKUP(A251,Sheet1!$A:$I,3,FALSE),"")),"")</f>
        <v>0.9486</v>
      </c>
      <c r="E251">
        <f t="shared" si="3"/>
        <v>33</v>
      </c>
    </row>
    <row r="252" spans="1:5">
      <c r="A252" t="str" cm="1">
        <f t="array" aca="1" ref="A252" ca="1">IF(IFERROR(INDIRECT("Sheet1!A"&amp;E252),0)&lt;&gt;0,IFERROR(INDIRECT("Sheet1!A"&amp;E252),""),"")</f>
        <v>RYX</v>
      </c>
      <c r="B252">
        <f ca="1">IF(A252&lt;&gt;"",Sheet1!$J$1,"")</f>
        <v>2019</v>
      </c>
      <c r="C252" t="str">
        <f ca="1">IF(A252&lt;&gt;"",Sheet1!$D$1,"")</f>
        <v>Organisation Food</v>
      </c>
      <c r="D252">
        <f ca="1">IF(A252&lt;&gt;"",IF(VLOOKUP(A252,Sheet1!$A:$I,4,FALSE)=0,"",IFERROR(VLOOKUP(A252,Sheet1!$A:$I,4,FALSE),"")),"")</f>
        <v>0.93300000000000005</v>
      </c>
      <c r="E252">
        <f t="shared" si="3"/>
        <v>33</v>
      </c>
    </row>
    <row r="253" spans="1:5">
      <c r="A253" t="str" cm="1">
        <f t="array" aca="1" ref="A253" ca="1">IF(IFERROR(INDIRECT("Sheet1!A"&amp;E253),0)&lt;&gt;0,IFERROR(INDIRECT("Sheet1!A"&amp;E253),""),"")</f>
        <v>RYX</v>
      </c>
      <c r="B253">
        <f ca="1">IF(A253&lt;&gt;"",Sheet1!$J$1,"")</f>
        <v>2019</v>
      </c>
      <c r="C253" t="str">
        <f ca="1">IF(A253&lt;&gt;"",Sheet1!$E$1,"")</f>
        <v>Ward Food</v>
      </c>
      <c r="D253">
        <f ca="1">IF(A253&lt;&gt;"",IF(VLOOKUP(A253,Sheet1!$A:$I,5,FALSE)=0,"",IFERROR(VLOOKUP(A253,Sheet1!$A:$I,5,FALSE),"")),"")</f>
        <v>0.95750000000000002</v>
      </c>
      <c r="E253">
        <f t="shared" si="3"/>
        <v>33</v>
      </c>
    </row>
    <row r="254" spans="1:5">
      <c r="A254" t="str" cm="1">
        <f t="array" aca="1" ref="A254" ca="1">IF(IFERROR(INDIRECT("Sheet1!A"&amp;E254),0)&lt;&gt;0,IFERROR(INDIRECT("Sheet1!A"&amp;E254),""),"")</f>
        <v>RYX</v>
      </c>
      <c r="B254">
        <f ca="1">IF(A254&lt;&gt;"",Sheet1!$J$1,"")</f>
        <v>2019</v>
      </c>
      <c r="C254" t="str">
        <f ca="1">IF(A254&lt;&gt;"",Sheet1!$F$1,"")</f>
        <v>Privacy, Dignity and Wellbeing</v>
      </c>
      <c r="D254">
        <f ca="1">IF(A254&lt;&gt;"",IF(VLOOKUP(A254,Sheet1!$A:$I,6,FALSE)=0,"",IFERROR(VLOOKUP(A254,Sheet1!$A:$I,6,FALSE),"")),"")</f>
        <v>0.86450000000000005</v>
      </c>
      <c r="E254">
        <f t="shared" si="3"/>
        <v>33</v>
      </c>
    </row>
    <row r="255" spans="1:5">
      <c r="A255" t="str" cm="1">
        <f t="array" aca="1" ref="A255" ca="1">IF(IFERROR(INDIRECT("Sheet1!A"&amp;E255),0)&lt;&gt;0,IFERROR(INDIRECT("Sheet1!A"&amp;E255),""),"")</f>
        <v>RYX</v>
      </c>
      <c r="B255">
        <f ca="1">IF(A255&lt;&gt;"",Sheet1!$J$1,"")</f>
        <v>2019</v>
      </c>
      <c r="C255" t="str">
        <f ca="1">IF(A255&lt;&gt;"",Sheet1!$G$1,"")</f>
        <v>Condition Appearance and Maintenance</v>
      </c>
      <c r="D255">
        <f ca="1">IF(A255&lt;&gt;"",IF(VLOOKUP(A255,Sheet1!$A:$I,7,FALSE)=0,"",IFERROR(VLOOKUP(A255,Sheet1!$A:$I,7,FALSE),"")),"")</f>
        <v>0.95599999999999996</v>
      </c>
      <c r="E255">
        <f t="shared" si="3"/>
        <v>33</v>
      </c>
    </row>
    <row r="256" spans="1:5">
      <c r="A256" t="str" cm="1">
        <f t="array" aca="1" ref="A256" ca="1">IF(IFERROR(INDIRECT("Sheet1!A"&amp;E256),0)&lt;&gt;0,IFERROR(INDIRECT("Sheet1!A"&amp;E256),""),"")</f>
        <v>RYX</v>
      </c>
      <c r="B256">
        <f ca="1">IF(A256&lt;&gt;"",Sheet1!$J$1,"")</f>
        <v>2019</v>
      </c>
      <c r="C256" t="str">
        <f ca="1">IF(A256&lt;&gt;"",Sheet1!$H$1,"")</f>
        <v>Dementia</v>
      </c>
      <c r="D256">
        <f ca="1">IF(A256&lt;&gt;"",IF(VLOOKUP(A256,Sheet1!$A:$I,8,FALSE)=0,"",IFERROR(VLOOKUP(A256,Sheet1!$A:$I,8,FALSE),"")),"")</f>
        <v>0.85429999999999995</v>
      </c>
      <c r="E256">
        <f t="shared" si="3"/>
        <v>33</v>
      </c>
    </row>
    <row r="257" spans="1:5">
      <c r="A257" t="str" cm="1">
        <f t="array" aca="1" ref="A257" ca="1">IF(IFERROR(INDIRECT("Sheet1!A"&amp;E257),0)&lt;&gt;0,IFERROR(INDIRECT("Sheet1!A"&amp;E257),""),"")</f>
        <v>RYX</v>
      </c>
      <c r="B257">
        <f ca="1">IF(A257&lt;&gt;"",Sheet1!$J$1,"")</f>
        <v>2019</v>
      </c>
      <c r="C257" t="str">
        <f ca="1">IF(A257&lt;&gt;"",Sheet1!$I$1,"")</f>
        <v>Disability</v>
      </c>
      <c r="D257">
        <f ca="1">IF(A257&lt;&gt;"",IF(VLOOKUP(A257,Sheet1!$A:$I,9,FALSE)=0,"",IFERROR(VLOOKUP(A257,Sheet1!$A:$I,9,FALSE),"")),"")</f>
        <v>0.84709999999999996</v>
      </c>
      <c r="E257">
        <f t="shared" si="3"/>
        <v>33</v>
      </c>
    </row>
    <row r="258" spans="1:5">
      <c r="A258" t="str" cm="1">
        <f t="array" aca="1" ref="A258" ca="1">IF(IFERROR(INDIRECT("Sheet1!A"&amp;E258),0)&lt;&gt;0,IFERROR(INDIRECT("Sheet1!A"&amp;E258),""),"")</f>
        <v>RW3</v>
      </c>
      <c r="B258">
        <f ca="1">IF(A258&lt;&gt;"",Sheet1!$J$1,"")</f>
        <v>2019</v>
      </c>
      <c r="C258" t="str">
        <f ca="1">IF(A258&lt;&gt;"",Sheet1!$B$1,"")</f>
        <v>Cleanliness</v>
      </c>
      <c r="D258" t="str">
        <f ca="1">IF(A258&lt;&gt;"",IF(VLOOKUP(A258,Sheet1!$A:$I,2,FALSE)=0,"",IFERROR(VLOOKUP(A258,Sheet1!$A:$I,2,FALSE),"")),"")</f>
        <v>-</v>
      </c>
      <c r="E258">
        <f t="shared" si="3"/>
        <v>34</v>
      </c>
    </row>
    <row r="259" spans="1:5">
      <c r="A259" t="str" cm="1">
        <f t="array" aca="1" ref="A259" ca="1">IF(IFERROR(INDIRECT("Sheet1!A"&amp;E259),0)&lt;&gt;0,IFERROR(INDIRECT("Sheet1!A"&amp;E259),""),"")</f>
        <v>RW3</v>
      </c>
      <c r="B259">
        <f ca="1">IF(A259&lt;&gt;"",Sheet1!$J$1,"")</f>
        <v>2019</v>
      </c>
      <c r="C259" t="str">
        <f ca="1">IF(A259&lt;&gt;"",Sheet1!$C$1,"")</f>
        <v>Food</v>
      </c>
      <c r="D259" t="str">
        <f ca="1">IF(A259&lt;&gt;"",IF(VLOOKUP(A259,Sheet1!$A:$I,3,FALSE)=0,"",IFERROR(VLOOKUP(A259,Sheet1!$A:$I,3,FALSE),"")),"")</f>
        <v>-</v>
      </c>
      <c r="E259">
        <f t="shared" si="3"/>
        <v>34</v>
      </c>
    </row>
    <row r="260" spans="1:5">
      <c r="A260" t="str" cm="1">
        <f t="array" aca="1" ref="A260" ca="1">IF(IFERROR(INDIRECT("Sheet1!A"&amp;E260),0)&lt;&gt;0,IFERROR(INDIRECT("Sheet1!A"&amp;E260),""),"")</f>
        <v>RW3</v>
      </c>
      <c r="B260">
        <f ca="1">IF(A260&lt;&gt;"",Sheet1!$J$1,"")</f>
        <v>2019</v>
      </c>
      <c r="C260" t="str">
        <f ca="1">IF(A260&lt;&gt;"",Sheet1!$D$1,"")</f>
        <v>Organisation Food</v>
      </c>
      <c r="D260" t="str">
        <f ca="1">IF(A260&lt;&gt;"",IF(VLOOKUP(A260,Sheet1!$A:$I,4,FALSE)=0,"",IFERROR(VLOOKUP(A260,Sheet1!$A:$I,4,FALSE),"")),"")</f>
        <v>-</v>
      </c>
      <c r="E260">
        <f t="shared" si="3"/>
        <v>34</v>
      </c>
    </row>
    <row r="261" spans="1:5">
      <c r="A261" t="str" cm="1">
        <f t="array" aca="1" ref="A261" ca="1">IF(IFERROR(INDIRECT("Sheet1!A"&amp;E261),0)&lt;&gt;0,IFERROR(INDIRECT("Sheet1!A"&amp;E261),""),"")</f>
        <v>RW3</v>
      </c>
      <c r="B261">
        <f ca="1">IF(A261&lt;&gt;"",Sheet1!$J$1,"")</f>
        <v>2019</v>
      </c>
      <c r="C261" t="str">
        <f ca="1">IF(A261&lt;&gt;"",Sheet1!$E$1,"")</f>
        <v>Ward Food</v>
      </c>
      <c r="D261" t="str">
        <f ca="1">IF(A261&lt;&gt;"",IF(VLOOKUP(A261,Sheet1!$A:$I,5,FALSE)=0,"",IFERROR(VLOOKUP(A261,Sheet1!$A:$I,5,FALSE),"")),"")</f>
        <v>-</v>
      </c>
      <c r="E261">
        <f t="shared" si="3"/>
        <v>34</v>
      </c>
    </row>
    <row r="262" spans="1:5">
      <c r="A262" t="str" cm="1">
        <f t="array" aca="1" ref="A262" ca="1">IF(IFERROR(INDIRECT("Sheet1!A"&amp;E262),0)&lt;&gt;0,IFERROR(INDIRECT("Sheet1!A"&amp;E262),""),"")</f>
        <v>RW3</v>
      </c>
      <c r="B262">
        <f ca="1">IF(A262&lt;&gt;"",Sheet1!$J$1,"")</f>
        <v>2019</v>
      </c>
      <c r="C262" t="str">
        <f ca="1">IF(A262&lt;&gt;"",Sheet1!$F$1,"")</f>
        <v>Privacy, Dignity and Wellbeing</v>
      </c>
      <c r="D262" t="str">
        <f ca="1">IF(A262&lt;&gt;"",IF(VLOOKUP(A262,Sheet1!$A:$I,6,FALSE)=0,"",IFERROR(VLOOKUP(A262,Sheet1!$A:$I,6,FALSE),"")),"")</f>
        <v>-</v>
      </c>
      <c r="E262">
        <f t="shared" si="3"/>
        <v>34</v>
      </c>
    </row>
    <row r="263" spans="1:5">
      <c r="A263" t="str" cm="1">
        <f t="array" aca="1" ref="A263" ca="1">IF(IFERROR(INDIRECT("Sheet1!A"&amp;E263),0)&lt;&gt;0,IFERROR(INDIRECT("Sheet1!A"&amp;E263),""),"")</f>
        <v>RW3</v>
      </c>
      <c r="B263">
        <f ca="1">IF(A263&lt;&gt;"",Sheet1!$J$1,"")</f>
        <v>2019</v>
      </c>
      <c r="C263" t="str">
        <f ca="1">IF(A263&lt;&gt;"",Sheet1!$G$1,"")</f>
        <v>Condition Appearance and Maintenance</v>
      </c>
      <c r="D263" t="str">
        <f ca="1">IF(A263&lt;&gt;"",IF(VLOOKUP(A263,Sheet1!$A:$I,7,FALSE)=0,"",IFERROR(VLOOKUP(A263,Sheet1!$A:$I,7,FALSE),"")),"")</f>
        <v>-</v>
      </c>
      <c r="E263">
        <f t="shared" si="3"/>
        <v>34</v>
      </c>
    </row>
    <row r="264" spans="1:5">
      <c r="A264" t="str" cm="1">
        <f t="array" aca="1" ref="A264" ca="1">IF(IFERROR(INDIRECT("Sheet1!A"&amp;E264),0)&lt;&gt;0,IFERROR(INDIRECT("Sheet1!A"&amp;E264),""),"")</f>
        <v>RW3</v>
      </c>
      <c r="B264">
        <f ca="1">IF(A264&lt;&gt;"",Sheet1!$J$1,"")</f>
        <v>2019</v>
      </c>
      <c r="C264" t="str">
        <f ca="1">IF(A264&lt;&gt;"",Sheet1!$H$1,"")</f>
        <v>Dementia</v>
      </c>
      <c r="D264" t="str">
        <f ca="1">IF(A264&lt;&gt;"",IF(VLOOKUP(A264,Sheet1!$A:$I,8,FALSE)=0,"",IFERROR(VLOOKUP(A264,Sheet1!$A:$I,8,FALSE),"")),"")</f>
        <v>-</v>
      </c>
      <c r="E264">
        <f t="shared" si="3"/>
        <v>34</v>
      </c>
    </row>
    <row r="265" spans="1:5">
      <c r="A265" t="str" cm="1">
        <f t="array" aca="1" ref="A265" ca="1">IF(IFERROR(INDIRECT("Sheet1!A"&amp;E265),0)&lt;&gt;0,IFERROR(INDIRECT("Sheet1!A"&amp;E265),""),"")</f>
        <v>RW3</v>
      </c>
      <c r="B265">
        <f ca="1">IF(A265&lt;&gt;"",Sheet1!$J$1,"")</f>
        <v>2019</v>
      </c>
      <c r="C265" t="str">
        <f ca="1">IF(A265&lt;&gt;"",Sheet1!$I$1,"")</f>
        <v>Disability</v>
      </c>
      <c r="D265" t="str">
        <f ca="1">IF(A265&lt;&gt;"",IF(VLOOKUP(A265,Sheet1!$A:$I,9,FALSE)=0,"",IFERROR(VLOOKUP(A265,Sheet1!$A:$I,9,FALSE),"")),"")</f>
        <v>-</v>
      </c>
      <c r="E265">
        <f t="shared" si="3"/>
        <v>34</v>
      </c>
    </row>
    <row r="266" spans="1:5">
      <c r="A266" t="str" cm="1">
        <f t="array" aca="1" ref="A266" ca="1">IF(IFERROR(INDIRECT("Sheet1!A"&amp;E266),0)&lt;&gt;0,IFERROR(INDIRECT("Sheet1!A"&amp;E266),""),"")</f>
        <v>RQM</v>
      </c>
      <c r="B266">
        <f ca="1">IF(A266&lt;&gt;"",Sheet1!$J$1,"")</f>
        <v>2019</v>
      </c>
      <c r="C266" t="str">
        <f ca="1">IF(A266&lt;&gt;"",Sheet1!$B$1,"")</f>
        <v>Cleanliness</v>
      </c>
      <c r="D266">
        <f ca="1">IF(A266&lt;&gt;"",IF(VLOOKUP(A266,Sheet1!$A:$I,2,FALSE)=0,"",IFERROR(VLOOKUP(A266,Sheet1!$A:$I,2,FALSE),"")),"")</f>
        <v>0.99750000000000005</v>
      </c>
      <c r="E266">
        <f t="shared" si="3"/>
        <v>35</v>
      </c>
    </row>
    <row r="267" spans="1:5">
      <c r="A267" t="str" cm="1">
        <f t="array" aca="1" ref="A267" ca="1">IF(IFERROR(INDIRECT("Sheet1!A"&amp;E267),0)&lt;&gt;0,IFERROR(INDIRECT("Sheet1!A"&amp;E267),""),"")</f>
        <v>RQM</v>
      </c>
      <c r="B267">
        <f ca="1">IF(A267&lt;&gt;"",Sheet1!$J$1,"")</f>
        <v>2019</v>
      </c>
      <c r="C267" t="str">
        <f ca="1">IF(A267&lt;&gt;"",Sheet1!$C$1,"")</f>
        <v>Food</v>
      </c>
      <c r="D267">
        <f ca="1">IF(A267&lt;&gt;"",IF(VLOOKUP(A267,Sheet1!$A:$I,3,FALSE)=0,"",IFERROR(VLOOKUP(A267,Sheet1!$A:$I,3,FALSE),"")),"")</f>
        <v>0.9798</v>
      </c>
      <c r="E267">
        <f t="shared" ref="E267:E330" si="4">IF((SUM(E259:E265)+E266)=(E266*8),+E266+1,E266)</f>
        <v>35</v>
      </c>
    </row>
    <row r="268" spans="1:5">
      <c r="A268" t="str" cm="1">
        <f t="array" aca="1" ref="A268" ca="1">IF(IFERROR(INDIRECT("Sheet1!A"&amp;E268),0)&lt;&gt;0,IFERROR(INDIRECT("Sheet1!A"&amp;E268),""),"")</f>
        <v>RQM</v>
      </c>
      <c r="B268">
        <f ca="1">IF(A268&lt;&gt;"",Sheet1!$J$1,"")</f>
        <v>2019</v>
      </c>
      <c r="C268" t="str">
        <f ca="1">IF(A268&lt;&gt;"",Sheet1!$D$1,"")</f>
        <v>Organisation Food</v>
      </c>
      <c r="D268">
        <f ca="1">IF(A268&lt;&gt;"",IF(VLOOKUP(A268,Sheet1!$A:$I,4,FALSE)=0,"",IFERROR(VLOOKUP(A268,Sheet1!$A:$I,4,FALSE),"")),"")</f>
        <v>0.96870000000000001</v>
      </c>
      <c r="E268">
        <f t="shared" si="4"/>
        <v>35</v>
      </c>
    </row>
    <row r="269" spans="1:5">
      <c r="A269" t="str" cm="1">
        <f t="array" aca="1" ref="A269" ca="1">IF(IFERROR(INDIRECT("Sheet1!A"&amp;E269),0)&lt;&gt;0,IFERROR(INDIRECT("Sheet1!A"&amp;E269),""),"")</f>
        <v>RQM</v>
      </c>
      <c r="B269">
        <f ca="1">IF(A269&lt;&gt;"",Sheet1!$J$1,"")</f>
        <v>2019</v>
      </c>
      <c r="C269" t="str">
        <f ca="1">IF(A269&lt;&gt;"",Sheet1!$E$1,"")</f>
        <v>Ward Food</v>
      </c>
      <c r="D269">
        <f ca="1">IF(A269&lt;&gt;"",IF(VLOOKUP(A269,Sheet1!$A:$I,5,FALSE)=0,"",IFERROR(VLOOKUP(A269,Sheet1!$A:$I,5,FALSE),"")),"")</f>
        <v>0.9829</v>
      </c>
      <c r="E269">
        <f t="shared" si="4"/>
        <v>35</v>
      </c>
    </row>
    <row r="270" spans="1:5">
      <c r="A270" t="str" cm="1">
        <f t="array" aca="1" ref="A270" ca="1">IF(IFERROR(INDIRECT("Sheet1!A"&amp;E270),0)&lt;&gt;0,IFERROR(INDIRECT("Sheet1!A"&amp;E270),""),"")</f>
        <v>RQM</v>
      </c>
      <c r="B270">
        <f ca="1">IF(A270&lt;&gt;"",Sheet1!$J$1,"")</f>
        <v>2019</v>
      </c>
      <c r="C270" t="str">
        <f ca="1">IF(A270&lt;&gt;"",Sheet1!$F$1,"")</f>
        <v>Privacy, Dignity and Wellbeing</v>
      </c>
      <c r="D270">
        <f ca="1">IF(A270&lt;&gt;"",IF(VLOOKUP(A270,Sheet1!$A:$I,6,FALSE)=0,"",IFERROR(VLOOKUP(A270,Sheet1!$A:$I,6,FALSE),"")),"")</f>
        <v>0.93759999999999999</v>
      </c>
      <c r="E270">
        <f t="shared" si="4"/>
        <v>35</v>
      </c>
    </row>
    <row r="271" spans="1:5">
      <c r="A271" t="str" cm="1">
        <f t="array" aca="1" ref="A271" ca="1">IF(IFERROR(INDIRECT("Sheet1!A"&amp;E271),0)&lt;&gt;0,IFERROR(INDIRECT("Sheet1!A"&amp;E271),""),"")</f>
        <v>RQM</v>
      </c>
      <c r="B271">
        <f ca="1">IF(A271&lt;&gt;"",Sheet1!$J$1,"")</f>
        <v>2019</v>
      </c>
      <c r="C271" t="str">
        <f ca="1">IF(A271&lt;&gt;"",Sheet1!$G$1,"")</f>
        <v>Condition Appearance and Maintenance</v>
      </c>
      <c r="D271">
        <f ca="1">IF(A271&lt;&gt;"",IF(VLOOKUP(A271,Sheet1!$A:$I,7,FALSE)=0,"",IFERROR(VLOOKUP(A271,Sheet1!$A:$I,7,FALSE),"")),"")</f>
        <v>0.99650000000000005</v>
      </c>
      <c r="E271">
        <f t="shared" si="4"/>
        <v>35</v>
      </c>
    </row>
    <row r="272" spans="1:5">
      <c r="A272" t="str" cm="1">
        <f t="array" aca="1" ref="A272" ca="1">IF(IFERROR(INDIRECT("Sheet1!A"&amp;E272),0)&lt;&gt;0,IFERROR(INDIRECT("Sheet1!A"&amp;E272),""),"")</f>
        <v>RQM</v>
      </c>
      <c r="B272">
        <f ca="1">IF(A272&lt;&gt;"",Sheet1!$J$1,"")</f>
        <v>2019</v>
      </c>
      <c r="C272" t="str">
        <f ca="1">IF(A272&lt;&gt;"",Sheet1!$H$1,"")</f>
        <v>Dementia</v>
      </c>
      <c r="D272">
        <f ca="1">IF(A272&lt;&gt;"",IF(VLOOKUP(A272,Sheet1!$A:$I,8,FALSE)=0,"",IFERROR(VLOOKUP(A272,Sheet1!$A:$I,8,FALSE),"")),"")</f>
        <v>0.94140000000000001</v>
      </c>
      <c r="E272">
        <f t="shared" si="4"/>
        <v>35</v>
      </c>
    </row>
    <row r="273" spans="1:5">
      <c r="A273" t="str" cm="1">
        <f t="array" aca="1" ref="A273" ca="1">IF(IFERROR(INDIRECT("Sheet1!A"&amp;E273),0)&lt;&gt;0,IFERROR(INDIRECT("Sheet1!A"&amp;E273),""),"")</f>
        <v>RQM</v>
      </c>
      <c r="B273">
        <f ca="1">IF(A273&lt;&gt;"",Sheet1!$J$1,"")</f>
        <v>2019</v>
      </c>
      <c r="C273" t="str">
        <f ca="1">IF(A273&lt;&gt;"",Sheet1!$I$1,"")</f>
        <v>Disability</v>
      </c>
      <c r="D273">
        <f ca="1">IF(A273&lt;&gt;"",IF(VLOOKUP(A273,Sheet1!$A:$I,9,FALSE)=0,"",IFERROR(VLOOKUP(A273,Sheet1!$A:$I,9,FALSE),"")),"")</f>
        <v>0.94130000000000003</v>
      </c>
      <c r="E273">
        <f t="shared" si="4"/>
        <v>35</v>
      </c>
    </row>
    <row r="274" spans="1:5">
      <c r="A274" t="str" cm="1">
        <f t="array" aca="1" ref="A274" ca="1">IF(IFERROR(INDIRECT("Sheet1!A"&amp;E274),0)&lt;&gt;0,IFERROR(INDIRECT("Sheet1!A"&amp;E274),""),"")</f>
        <v>RXA</v>
      </c>
      <c r="B274">
        <f ca="1">IF(A274&lt;&gt;"",Sheet1!$J$1,"")</f>
        <v>2019</v>
      </c>
      <c r="C274" t="str">
        <f ca="1">IF(A274&lt;&gt;"",Sheet1!$B$1,"")</f>
        <v>Cleanliness</v>
      </c>
      <c r="D274">
        <f ca="1">IF(A274&lt;&gt;"",IF(VLOOKUP(A274,Sheet1!$A:$I,2,FALSE)=0,"",IFERROR(VLOOKUP(A274,Sheet1!$A:$I,2,FALSE),"")),"")</f>
        <v>0.99919999999999998</v>
      </c>
      <c r="E274">
        <f t="shared" si="4"/>
        <v>36</v>
      </c>
    </row>
    <row r="275" spans="1:5">
      <c r="A275" t="str" cm="1">
        <f t="array" aca="1" ref="A275" ca="1">IF(IFERROR(INDIRECT("Sheet1!A"&amp;E275),0)&lt;&gt;0,IFERROR(INDIRECT("Sheet1!A"&amp;E275),""),"")</f>
        <v>RXA</v>
      </c>
      <c r="B275">
        <f ca="1">IF(A275&lt;&gt;"",Sheet1!$J$1,"")</f>
        <v>2019</v>
      </c>
      <c r="C275" t="str">
        <f ca="1">IF(A275&lt;&gt;"",Sheet1!$C$1,"")</f>
        <v>Food</v>
      </c>
      <c r="D275">
        <f ca="1">IF(A275&lt;&gt;"",IF(VLOOKUP(A275,Sheet1!$A:$I,3,FALSE)=0,"",IFERROR(VLOOKUP(A275,Sheet1!$A:$I,3,FALSE),"")),"")</f>
        <v>0.97629999999999995</v>
      </c>
      <c r="E275">
        <f t="shared" si="4"/>
        <v>36</v>
      </c>
    </row>
    <row r="276" spans="1:5">
      <c r="A276" t="str" cm="1">
        <f t="array" aca="1" ref="A276" ca="1">IF(IFERROR(INDIRECT("Sheet1!A"&amp;E276),0)&lt;&gt;0,IFERROR(INDIRECT("Sheet1!A"&amp;E276),""),"")</f>
        <v>RXA</v>
      </c>
      <c r="B276">
        <f ca="1">IF(A276&lt;&gt;"",Sheet1!$J$1,"")</f>
        <v>2019</v>
      </c>
      <c r="C276" t="str">
        <f ca="1">IF(A276&lt;&gt;"",Sheet1!$D$1,"")</f>
        <v>Organisation Food</v>
      </c>
      <c r="D276">
        <f ca="1">IF(A276&lt;&gt;"",IF(VLOOKUP(A276,Sheet1!$A:$I,4,FALSE)=0,"",IFERROR(VLOOKUP(A276,Sheet1!$A:$I,4,FALSE),"")),"")</f>
        <v>0.95699999999999996</v>
      </c>
      <c r="E276">
        <f t="shared" si="4"/>
        <v>36</v>
      </c>
    </row>
    <row r="277" spans="1:5">
      <c r="A277" t="str" cm="1">
        <f t="array" aca="1" ref="A277" ca="1">IF(IFERROR(INDIRECT("Sheet1!A"&amp;E277),0)&lt;&gt;0,IFERROR(INDIRECT("Sheet1!A"&amp;E277),""),"")</f>
        <v>RXA</v>
      </c>
      <c r="B277">
        <f ca="1">IF(A277&lt;&gt;"",Sheet1!$J$1,"")</f>
        <v>2019</v>
      </c>
      <c r="C277" t="str">
        <f ca="1">IF(A277&lt;&gt;"",Sheet1!$E$1,"")</f>
        <v>Ward Food</v>
      </c>
      <c r="D277">
        <f ca="1">IF(A277&lt;&gt;"",IF(VLOOKUP(A277,Sheet1!$A:$I,5,FALSE)=0,"",IFERROR(VLOOKUP(A277,Sheet1!$A:$I,5,FALSE),"")),"")</f>
        <v>1</v>
      </c>
      <c r="E277">
        <f t="shared" si="4"/>
        <v>36</v>
      </c>
    </row>
    <row r="278" spans="1:5">
      <c r="A278" t="str" cm="1">
        <f t="array" aca="1" ref="A278" ca="1">IF(IFERROR(INDIRECT("Sheet1!A"&amp;E278),0)&lt;&gt;0,IFERROR(INDIRECT("Sheet1!A"&amp;E278),""),"")</f>
        <v>RXA</v>
      </c>
      <c r="B278">
        <f ca="1">IF(A278&lt;&gt;"",Sheet1!$J$1,"")</f>
        <v>2019</v>
      </c>
      <c r="C278" t="str">
        <f ca="1">IF(A278&lt;&gt;"",Sheet1!$F$1,"")</f>
        <v>Privacy, Dignity and Wellbeing</v>
      </c>
      <c r="D278">
        <f ca="1">IF(A278&lt;&gt;"",IF(VLOOKUP(A278,Sheet1!$A:$I,6,FALSE)=0,"",IFERROR(VLOOKUP(A278,Sheet1!$A:$I,6,FALSE),"")),"")</f>
        <v>0.92969999999999997</v>
      </c>
      <c r="E278">
        <f t="shared" si="4"/>
        <v>36</v>
      </c>
    </row>
    <row r="279" spans="1:5">
      <c r="A279" t="str" cm="1">
        <f t="array" aca="1" ref="A279" ca="1">IF(IFERROR(INDIRECT("Sheet1!A"&amp;E279),0)&lt;&gt;0,IFERROR(INDIRECT("Sheet1!A"&amp;E279),""),"")</f>
        <v>RXA</v>
      </c>
      <c r="B279">
        <f ca="1">IF(A279&lt;&gt;"",Sheet1!$J$1,"")</f>
        <v>2019</v>
      </c>
      <c r="C279" t="str">
        <f ca="1">IF(A279&lt;&gt;"",Sheet1!$G$1,"")</f>
        <v>Condition Appearance and Maintenance</v>
      </c>
      <c r="D279">
        <f ca="1">IF(A279&lt;&gt;"",IF(VLOOKUP(A279,Sheet1!$A:$I,7,FALSE)=0,"",IFERROR(VLOOKUP(A279,Sheet1!$A:$I,7,FALSE),"")),"")</f>
        <v>0.91059999999999997</v>
      </c>
      <c r="E279">
        <f t="shared" si="4"/>
        <v>36</v>
      </c>
    </row>
    <row r="280" spans="1:5">
      <c r="A280" t="str" cm="1">
        <f t="array" aca="1" ref="A280" ca="1">IF(IFERROR(INDIRECT("Sheet1!A"&amp;E280),0)&lt;&gt;0,IFERROR(INDIRECT("Sheet1!A"&amp;E280),""),"")</f>
        <v>RXA</v>
      </c>
      <c r="B280">
        <f ca="1">IF(A280&lt;&gt;"",Sheet1!$J$1,"")</f>
        <v>2019</v>
      </c>
      <c r="C280" t="str">
        <f ca="1">IF(A280&lt;&gt;"",Sheet1!$H$1,"")</f>
        <v>Dementia</v>
      </c>
      <c r="D280">
        <f ca="1">IF(A280&lt;&gt;"",IF(VLOOKUP(A280,Sheet1!$A:$I,8,FALSE)=0,"",IFERROR(VLOOKUP(A280,Sheet1!$A:$I,8,FALSE),"")),"")</f>
        <v>0.91510000000000002</v>
      </c>
      <c r="E280">
        <f t="shared" si="4"/>
        <v>36</v>
      </c>
    </row>
    <row r="281" spans="1:5">
      <c r="A281" t="str" cm="1">
        <f t="array" aca="1" ref="A281" ca="1">IF(IFERROR(INDIRECT("Sheet1!A"&amp;E281),0)&lt;&gt;0,IFERROR(INDIRECT("Sheet1!A"&amp;E281),""),"")</f>
        <v>RXA</v>
      </c>
      <c r="B281">
        <f ca="1">IF(A281&lt;&gt;"",Sheet1!$J$1,"")</f>
        <v>2019</v>
      </c>
      <c r="C281" t="str">
        <f ca="1">IF(A281&lt;&gt;"",Sheet1!$I$1,"")</f>
        <v>Disability</v>
      </c>
      <c r="D281">
        <f ca="1">IF(A281&lt;&gt;"",IF(VLOOKUP(A281,Sheet1!$A:$I,9,FALSE)=0,"",IFERROR(VLOOKUP(A281,Sheet1!$A:$I,9,FALSE),"")),"")</f>
        <v>0.90069999999999995</v>
      </c>
      <c r="E281">
        <f t="shared" si="4"/>
        <v>36</v>
      </c>
    </row>
    <row r="282" spans="1:5">
      <c r="A282" t="str" cm="1">
        <f t="array" aca="1" ref="A282" ca="1">IF(IFERROR(INDIRECT("Sheet1!A"&amp;E282),0)&lt;&gt;0,IFERROR(INDIRECT("Sheet1!A"&amp;E282),""),"")</f>
        <v>RFS</v>
      </c>
      <c r="B282">
        <f ca="1">IF(A282&lt;&gt;"",Sheet1!$J$1,"")</f>
        <v>2019</v>
      </c>
      <c r="C282" t="str">
        <f ca="1">IF(A282&lt;&gt;"",Sheet1!$B$1,"")</f>
        <v>Cleanliness</v>
      </c>
      <c r="D282">
        <f ca="1">IF(A282&lt;&gt;"",IF(VLOOKUP(A282,Sheet1!$A:$I,2,FALSE)=0,"",IFERROR(VLOOKUP(A282,Sheet1!$A:$I,2,FALSE),"")),"")</f>
        <v>0.99250000000000005</v>
      </c>
      <c r="E282">
        <f t="shared" si="4"/>
        <v>37</v>
      </c>
    </row>
    <row r="283" spans="1:5">
      <c r="A283" t="str" cm="1">
        <f t="array" aca="1" ref="A283" ca="1">IF(IFERROR(INDIRECT("Sheet1!A"&amp;E283),0)&lt;&gt;0,IFERROR(INDIRECT("Sheet1!A"&amp;E283),""),"")</f>
        <v>RFS</v>
      </c>
      <c r="B283">
        <f ca="1">IF(A283&lt;&gt;"",Sheet1!$J$1,"")</f>
        <v>2019</v>
      </c>
      <c r="C283" t="str">
        <f ca="1">IF(A283&lt;&gt;"",Sheet1!$C$1,"")</f>
        <v>Food</v>
      </c>
      <c r="D283">
        <f ca="1">IF(A283&lt;&gt;"",IF(VLOOKUP(A283,Sheet1!$A:$I,3,FALSE)=0,"",IFERROR(VLOOKUP(A283,Sheet1!$A:$I,3,FALSE),"")),"")</f>
        <v>0.91869999999999996</v>
      </c>
      <c r="E283">
        <f t="shared" si="4"/>
        <v>37</v>
      </c>
    </row>
    <row r="284" spans="1:5">
      <c r="A284" t="str" cm="1">
        <f t="array" aca="1" ref="A284" ca="1">IF(IFERROR(INDIRECT("Sheet1!A"&amp;E284),0)&lt;&gt;0,IFERROR(INDIRECT("Sheet1!A"&amp;E284),""),"")</f>
        <v>RFS</v>
      </c>
      <c r="B284">
        <f ca="1">IF(A284&lt;&gt;"",Sheet1!$J$1,"")</f>
        <v>2019</v>
      </c>
      <c r="C284" t="str">
        <f ca="1">IF(A284&lt;&gt;"",Sheet1!$D$1,"")</f>
        <v>Organisation Food</v>
      </c>
      <c r="D284">
        <f ca="1">IF(A284&lt;&gt;"",IF(VLOOKUP(A284,Sheet1!$A:$I,4,FALSE)=0,"",IFERROR(VLOOKUP(A284,Sheet1!$A:$I,4,FALSE),"")),"")</f>
        <v>0.9889</v>
      </c>
      <c r="E284">
        <f t="shared" si="4"/>
        <v>37</v>
      </c>
    </row>
    <row r="285" spans="1:5">
      <c r="A285" t="str" cm="1">
        <f t="array" aca="1" ref="A285" ca="1">IF(IFERROR(INDIRECT("Sheet1!A"&amp;E285),0)&lt;&gt;0,IFERROR(INDIRECT("Sheet1!A"&amp;E285),""),"")</f>
        <v>RFS</v>
      </c>
      <c r="B285">
        <f ca="1">IF(A285&lt;&gt;"",Sheet1!$J$1,"")</f>
        <v>2019</v>
      </c>
      <c r="C285" t="str">
        <f ca="1">IF(A285&lt;&gt;"",Sheet1!$E$1,"")</f>
        <v>Ward Food</v>
      </c>
      <c r="D285">
        <f ca="1">IF(A285&lt;&gt;"",IF(VLOOKUP(A285,Sheet1!$A:$I,5,FALSE)=0,"",IFERROR(VLOOKUP(A285,Sheet1!$A:$I,5,FALSE),"")),"")</f>
        <v>0.89939999999999998</v>
      </c>
      <c r="E285">
        <f t="shared" si="4"/>
        <v>37</v>
      </c>
    </row>
    <row r="286" spans="1:5">
      <c r="A286" t="str" cm="1">
        <f t="array" aca="1" ref="A286" ca="1">IF(IFERROR(INDIRECT("Sheet1!A"&amp;E286),0)&lt;&gt;0,IFERROR(INDIRECT("Sheet1!A"&amp;E286),""),"")</f>
        <v>RFS</v>
      </c>
      <c r="B286">
        <f ca="1">IF(A286&lt;&gt;"",Sheet1!$J$1,"")</f>
        <v>2019</v>
      </c>
      <c r="C286" t="str">
        <f ca="1">IF(A286&lt;&gt;"",Sheet1!$F$1,"")</f>
        <v>Privacy, Dignity and Wellbeing</v>
      </c>
      <c r="D286">
        <f ca="1">IF(A286&lt;&gt;"",IF(VLOOKUP(A286,Sheet1!$A:$I,6,FALSE)=0,"",IFERROR(VLOOKUP(A286,Sheet1!$A:$I,6,FALSE),"")),"")</f>
        <v>0.87970000000000004</v>
      </c>
      <c r="E286">
        <f t="shared" si="4"/>
        <v>37</v>
      </c>
    </row>
    <row r="287" spans="1:5">
      <c r="A287" t="str" cm="1">
        <f t="array" aca="1" ref="A287" ca="1">IF(IFERROR(INDIRECT("Sheet1!A"&amp;E287),0)&lt;&gt;0,IFERROR(INDIRECT("Sheet1!A"&amp;E287),""),"")</f>
        <v>RFS</v>
      </c>
      <c r="B287">
        <f ca="1">IF(A287&lt;&gt;"",Sheet1!$J$1,"")</f>
        <v>2019</v>
      </c>
      <c r="C287" t="str">
        <f ca="1">IF(A287&lt;&gt;"",Sheet1!$G$1,"")</f>
        <v>Condition Appearance and Maintenance</v>
      </c>
      <c r="D287">
        <f ca="1">IF(A287&lt;&gt;"",IF(VLOOKUP(A287,Sheet1!$A:$I,7,FALSE)=0,"",IFERROR(VLOOKUP(A287,Sheet1!$A:$I,7,FALSE),"")),"")</f>
        <v>0.97689999999999999</v>
      </c>
      <c r="E287">
        <f t="shared" si="4"/>
        <v>37</v>
      </c>
    </row>
    <row r="288" spans="1:5">
      <c r="A288" t="str" cm="1">
        <f t="array" aca="1" ref="A288" ca="1">IF(IFERROR(INDIRECT("Sheet1!A"&amp;E288),0)&lt;&gt;0,IFERROR(INDIRECT("Sheet1!A"&amp;E288),""),"")</f>
        <v>RFS</v>
      </c>
      <c r="B288">
        <f ca="1">IF(A288&lt;&gt;"",Sheet1!$J$1,"")</f>
        <v>2019</v>
      </c>
      <c r="C288" t="str">
        <f ca="1">IF(A288&lt;&gt;"",Sheet1!$H$1,"")</f>
        <v>Dementia</v>
      </c>
      <c r="D288">
        <f ca="1">IF(A288&lt;&gt;"",IF(VLOOKUP(A288,Sheet1!$A:$I,8,FALSE)=0,"",IFERROR(VLOOKUP(A288,Sheet1!$A:$I,8,FALSE),"")),"")</f>
        <v>0.84470000000000001</v>
      </c>
      <c r="E288">
        <f t="shared" si="4"/>
        <v>37</v>
      </c>
    </row>
    <row r="289" spans="1:5">
      <c r="A289" t="str" cm="1">
        <f t="array" aca="1" ref="A289" ca="1">IF(IFERROR(INDIRECT("Sheet1!A"&amp;E289),0)&lt;&gt;0,IFERROR(INDIRECT("Sheet1!A"&amp;E289),""),"")</f>
        <v>RFS</v>
      </c>
      <c r="B289">
        <f ca="1">IF(A289&lt;&gt;"",Sheet1!$J$1,"")</f>
        <v>2019</v>
      </c>
      <c r="C289" t="str">
        <f ca="1">IF(A289&lt;&gt;"",Sheet1!$I$1,"")</f>
        <v>Disability</v>
      </c>
      <c r="D289">
        <f ca="1">IF(A289&lt;&gt;"",IF(VLOOKUP(A289,Sheet1!$A:$I,9,FALSE)=0,"",IFERROR(VLOOKUP(A289,Sheet1!$A:$I,9,FALSE),"")),"")</f>
        <v>0.87</v>
      </c>
      <c r="E289">
        <f t="shared" si="4"/>
        <v>37</v>
      </c>
    </row>
    <row r="290" spans="1:5">
      <c r="A290" t="str" cm="1">
        <f t="array" aca="1" ref="A290" ca="1">IF(IFERROR(INDIRECT("Sheet1!A"&amp;E290),0)&lt;&gt;0,IFERROR(INDIRECT("Sheet1!A"&amp;E290),""),"")</f>
        <v>RLN</v>
      </c>
      <c r="B290">
        <f ca="1">IF(A290&lt;&gt;"",Sheet1!$J$1,"")</f>
        <v>2019</v>
      </c>
      <c r="C290" t="str">
        <f ca="1">IF(A290&lt;&gt;"",Sheet1!$B$1,"")</f>
        <v>Cleanliness</v>
      </c>
      <c r="D290" t="str">
        <f ca="1">IF(A290&lt;&gt;"",IF(VLOOKUP(A290,Sheet1!$A:$I,2,FALSE)=0,"",IFERROR(VLOOKUP(A290,Sheet1!$A:$I,2,FALSE),"")),"")</f>
        <v>-</v>
      </c>
      <c r="E290">
        <f t="shared" si="4"/>
        <v>38</v>
      </c>
    </row>
    <row r="291" spans="1:5">
      <c r="A291" t="str" cm="1">
        <f t="array" aca="1" ref="A291" ca="1">IF(IFERROR(INDIRECT("Sheet1!A"&amp;E291),0)&lt;&gt;0,IFERROR(INDIRECT("Sheet1!A"&amp;E291),""),"")</f>
        <v>RLN</v>
      </c>
      <c r="B291">
        <f ca="1">IF(A291&lt;&gt;"",Sheet1!$J$1,"")</f>
        <v>2019</v>
      </c>
      <c r="C291" t="str">
        <f ca="1">IF(A291&lt;&gt;"",Sheet1!$C$1,"")</f>
        <v>Food</v>
      </c>
      <c r="D291" t="str">
        <f ca="1">IF(A291&lt;&gt;"",IF(VLOOKUP(A291,Sheet1!$A:$I,3,FALSE)=0,"",IFERROR(VLOOKUP(A291,Sheet1!$A:$I,3,FALSE),"")),"")</f>
        <v>-</v>
      </c>
      <c r="E291">
        <f t="shared" si="4"/>
        <v>38</v>
      </c>
    </row>
    <row r="292" spans="1:5">
      <c r="A292" t="str" cm="1">
        <f t="array" aca="1" ref="A292" ca="1">IF(IFERROR(INDIRECT("Sheet1!A"&amp;E292),0)&lt;&gt;0,IFERROR(INDIRECT("Sheet1!A"&amp;E292),""),"")</f>
        <v>RLN</v>
      </c>
      <c r="B292">
        <f ca="1">IF(A292&lt;&gt;"",Sheet1!$J$1,"")</f>
        <v>2019</v>
      </c>
      <c r="C292" t="str">
        <f ca="1">IF(A292&lt;&gt;"",Sheet1!$D$1,"")</f>
        <v>Organisation Food</v>
      </c>
      <c r="D292" t="str">
        <f ca="1">IF(A292&lt;&gt;"",IF(VLOOKUP(A292,Sheet1!$A:$I,4,FALSE)=0,"",IFERROR(VLOOKUP(A292,Sheet1!$A:$I,4,FALSE),"")),"")</f>
        <v>-</v>
      </c>
      <c r="E292">
        <f t="shared" si="4"/>
        <v>38</v>
      </c>
    </row>
    <row r="293" spans="1:5">
      <c r="A293" t="str" cm="1">
        <f t="array" aca="1" ref="A293" ca="1">IF(IFERROR(INDIRECT("Sheet1!A"&amp;E293),0)&lt;&gt;0,IFERROR(INDIRECT("Sheet1!A"&amp;E293),""),"")</f>
        <v>RLN</v>
      </c>
      <c r="B293">
        <f ca="1">IF(A293&lt;&gt;"",Sheet1!$J$1,"")</f>
        <v>2019</v>
      </c>
      <c r="C293" t="str">
        <f ca="1">IF(A293&lt;&gt;"",Sheet1!$E$1,"")</f>
        <v>Ward Food</v>
      </c>
      <c r="D293" t="str">
        <f ca="1">IF(A293&lt;&gt;"",IF(VLOOKUP(A293,Sheet1!$A:$I,5,FALSE)=0,"",IFERROR(VLOOKUP(A293,Sheet1!$A:$I,5,FALSE),"")),"")</f>
        <v>-</v>
      </c>
      <c r="E293">
        <f t="shared" si="4"/>
        <v>38</v>
      </c>
    </row>
    <row r="294" spans="1:5">
      <c r="A294" t="str" cm="1">
        <f t="array" aca="1" ref="A294" ca="1">IF(IFERROR(INDIRECT("Sheet1!A"&amp;E294),0)&lt;&gt;0,IFERROR(INDIRECT("Sheet1!A"&amp;E294),""),"")</f>
        <v>RLN</v>
      </c>
      <c r="B294">
        <f ca="1">IF(A294&lt;&gt;"",Sheet1!$J$1,"")</f>
        <v>2019</v>
      </c>
      <c r="C294" t="str">
        <f ca="1">IF(A294&lt;&gt;"",Sheet1!$F$1,"")</f>
        <v>Privacy, Dignity and Wellbeing</v>
      </c>
      <c r="D294" t="str">
        <f ca="1">IF(A294&lt;&gt;"",IF(VLOOKUP(A294,Sheet1!$A:$I,6,FALSE)=0,"",IFERROR(VLOOKUP(A294,Sheet1!$A:$I,6,FALSE),"")),"")</f>
        <v>-</v>
      </c>
      <c r="E294">
        <f t="shared" si="4"/>
        <v>38</v>
      </c>
    </row>
    <row r="295" spans="1:5">
      <c r="A295" t="str" cm="1">
        <f t="array" aca="1" ref="A295" ca="1">IF(IFERROR(INDIRECT("Sheet1!A"&amp;E295),0)&lt;&gt;0,IFERROR(INDIRECT("Sheet1!A"&amp;E295),""),"")</f>
        <v>RLN</v>
      </c>
      <c r="B295">
        <f ca="1">IF(A295&lt;&gt;"",Sheet1!$J$1,"")</f>
        <v>2019</v>
      </c>
      <c r="C295" t="str">
        <f ca="1">IF(A295&lt;&gt;"",Sheet1!$G$1,"")</f>
        <v>Condition Appearance and Maintenance</v>
      </c>
      <c r="D295" t="str">
        <f ca="1">IF(A295&lt;&gt;"",IF(VLOOKUP(A295,Sheet1!$A:$I,7,FALSE)=0,"",IFERROR(VLOOKUP(A295,Sheet1!$A:$I,7,FALSE),"")),"")</f>
        <v>-</v>
      </c>
      <c r="E295">
        <f t="shared" si="4"/>
        <v>38</v>
      </c>
    </row>
    <row r="296" spans="1:5">
      <c r="A296" t="str" cm="1">
        <f t="array" aca="1" ref="A296" ca="1">IF(IFERROR(INDIRECT("Sheet1!A"&amp;E296),0)&lt;&gt;0,IFERROR(INDIRECT("Sheet1!A"&amp;E296),""),"")</f>
        <v>RLN</v>
      </c>
      <c r="B296">
        <f ca="1">IF(A296&lt;&gt;"",Sheet1!$J$1,"")</f>
        <v>2019</v>
      </c>
      <c r="C296" t="str">
        <f ca="1">IF(A296&lt;&gt;"",Sheet1!$H$1,"")</f>
        <v>Dementia</v>
      </c>
      <c r="D296" t="str">
        <f ca="1">IF(A296&lt;&gt;"",IF(VLOOKUP(A296,Sheet1!$A:$I,8,FALSE)=0,"",IFERROR(VLOOKUP(A296,Sheet1!$A:$I,8,FALSE),"")),"")</f>
        <v>-</v>
      </c>
      <c r="E296">
        <f t="shared" si="4"/>
        <v>38</v>
      </c>
    </row>
    <row r="297" spans="1:5">
      <c r="A297" t="str" cm="1">
        <f t="array" aca="1" ref="A297" ca="1">IF(IFERROR(INDIRECT("Sheet1!A"&amp;E297),0)&lt;&gt;0,IFERROR(INDIRECT("Sheet1!A"&amp;E297),""),"")</f>
        <v>RLN</v>
      </c>
      <c r="B297">
        <f ca="1">IF(A297&lt;&gt;"",Sheet1!$J$1,"")</f>
        <v>2019</v>
      </c>
      <c r="C297" t="str">
        <f ca="1">IF(A297&lt;&gt;"",Sheet1!$I$1,"")</f>
        <v>Disability</v>
      </c>
      <c r="D297" t="str">
        <f ca="1">IF(A297&lt;&gt;"",IF(VLOOKUP(A297,Sheet1!$A:$I,9,FALSE)=0,"",IFERROR(VLOOKUP(A297,Sheet1!$A:$I,9,FALSE),"")),"")</f>
        <v>-</v>
      </c>
      <c r="E297">
        <f t="shared" si="4"/>
        <v>38</v>
      </c>
    </row>
    <row r="298" spans="1:5">
      <c r="A298" t="str" cm="1">
        <f t="array" aca="1" ref="A298" ca="1">IF(IFERROR(INDIRECT("Sheet1!A"&amp;E298),0)&lt;&gt;0,IFERROR(INDIRECT("Sheet1!A"&amp;E298),""),"")</f>
        <v>REN</v>
      </c>
      <c r="B298">
        <f ca="1">IF(A298&lt;&gt;"",Sheet1!$J$1,"")</f>
        <v>2019</v>
      </c>
      <c r="C298" t="str">
        <f ca="1">IF(A298&lt;&gt;"",Sheet1!$B$1,"")</f>
        <v>Cleanliness</v>
      </c>
      <c r="D298">
        <f ca="1">IF(A298&lt;&gt;"",IF(VLOOKUP(A298,Sheet1!$A:$I,2,FALSE)=0,"",IFERROR(VLOOKUP(A298,Sheet1!$A:$I,2,FALSE),"")),"")</f>
        <v>1</v>
      </c>
      <c r="E298">
        <f t="shared" si="4"/>
        <v>39</v>
      </c>
    </row>
    <row r="299" spans="1:5">
      <c r="A299" t="str" cm="1">
        <f t="array" aca="1" ref="A299" ca="1">IF(IFERROR(INDIRECT("Sheet1!A"&amp;E299),0)&lt;&gt;0,IFERROR(INDIRECT("Sheet1!A"&amp;E299),""),"")</f>
        <v>REN</v>
      </c>
      <c r="B299">
        <f ca="1">IF(A299&lt;&gt;"",Sheet1!$J$1,"")</f>
        <v>2019</v>
      </c>
      <c r="C299" t="str">
        <f ca="1">IF(A299&lt;&gt;"",Sheet1!$C$1,"")</f>
        <v>Food</v>
      </c>
      <c r="D299">
        <f ca="1">IF(A299&lt;&gt;"",IF(VLOOKUP(A299,Sheet1!$A:$I,3,FALSE)=0,"",IFERROR(VLOOKUP(A299,Sheet1!$A:$I,3,FALSE),"")),"")</f>
        <v>0.7984</v>
      </c>
      <c r="E299">
        <f t="shared" si="4"/>
        <v>39</v>
      </c>
    </row>
    <row r="300" spans="1:5">
      <c r="A300" t="str" cm="1">
        <f t="array" aca="1" ref="A300" ca="1">IF(IFERROR(INDIRECT("Sheet1!A"&amp;E300),0)&lt;&gt;0,IFERROR(INDIRECT("Sheet1!A"&amp;E300),""),"")</f>
        <v>REN</v>
      </c>
      <c r="B300">
        <f ca="1">IF(A300&lt;&gt;"",Sheet1!$J$1,"")</f>
        <v>2019</v>
      </c>
      <c r="C300" t="str">
        <f ca="1">IF(A300&lt;&gt;"",Sheet1!$D$1,"")</f>
        <v>Organisation Food</v>
      </c>
      <c r="D300">
        <f ca="1">IF(A300&lt;&gt;"",IF(VLOOKUP(A300,Sheet1!$A:$I,4,FALSE)=0,"",IFERROR(VLOOKUP(A300,Sheet1!$A:$I,4,FALSE),"")),"")</f>
        <v>0.62880000000000003</v>
      </c>
      <c r="E300">
        <f t="shared" si="4"/>
        <v>39</v>
      </c>
    </row>
    <row r="301" spans="1:5">
      <c r="A301" t="str" cm="1">
        <f t="array" aca="1" ref="A301" ca="1">IF(IFERROR(INDIRECT("Sheet1!A"&amp;E301),0)&lt;&gt;0,IFERROR(INDIRECT("Sheet1!A"&amp;E301),""),"")</f>
        <v>REN</v>
      </c>
      <c r="B301">
        <f ca="1">IF(A301&lt;&gt;"",Sheet1!$J$1,"")</f>
        <v>2019</v>
      </c>
      <c r="C301" t="str">
        <f ca="1">IF(A301&lt;&gt;"",Sheet1!$E$1,"")</f>
        <v>Ward Food</v>
      </c>
      <c r="D301">
        <f ca="1">IF(A301&lt;&gt;"",IF(VLOOKUP(A301,Sheet1!$A:$I,5,FALSE)=0,"",IFERROR(VLOOKUP(A301,Sheet1!$A:$I,5,FALSE),"")),"")</f>
        <v>0.97619999999999996</v>
      </c>
      <c r="E301">
        <f t="shared" si="4"/>
        <v>39</v>
      </c>
    </row>
    <row r="302" spans="1:5">
      <c r="A302" t="str" cm="1">
        <f t="array" aca="1" ref="A302" ca="1">IF(IFERROR(INDIRECT("Sheet1!A"&amp;E302),0)&lt;&gt;0,IFERROR(INDIRECT("Sheet1!A"&amp;E302),""),"")</f>
        <v>REN</v>
      </c>
      <c r="B302">
        <f ca="1">IF(A302&lt;&gt;"",Sheet1!$J$1,"")</f>
        <v>2019</v>
      </c>
      <c r="C302" t="str">
        <f ca="1">IF(A302&lt;&gt;"",Sheet1!$F$1,"")</f>
        <v>Privacy, Dignity and Wellbeing</v>
      </c>
      <c r="D302">
        <f ca="1">IF(A302&lt;&gt;"",IF(VLOOKUP(A302,Sheet1!$A:$I,6,FALSE)=0,"",IFERROR(VLOOKUP(A302,Sheet1!$A:$I,6,FALSE),"")),"")</f>
        <v>0.97270000000000001</v>
      </c>
      <c r="E302">
        <f t="shared" si="4"/>
        <v>39</v>
      </c>
    </row>
    <row r="303" spans="1:5">
      <c r="A303" t="str" cm="1">
        <f t="array" aca="1" ref="A303" ca="1">IF(IFERROR(INDIRECT("Sheet1!A"&amp;E303),0)&lt;&gt;0,IFERROR(INDIRECT("Sheet1!A"&amp;E303),""),"")</f>
        <v>REN</v>
      </c>
      <c r="B303">
        <f ca="1">IF(A303&lt;&gt;"",Sheet1!$J$1,"")</f>
        <v>2019</v>
      </c>
      <c r="C303" t="str">
        <f ca="1">IF(A303&lt;&gt;"",Sheet1!$G$1,"")</f>
        <v>Condition Appearance and Maintenance</v>
      </c>
      <c r="D303">
        <f ca="1">IF(A303&lt;&gt;"",IF(VLOOKUP(A303,Sheet1!$A:$I,7,FALSE)=0,"",IFERROR(VLOOKUP(A303,Sheet1!$A:$I,7,FALSE),"")),"")</f>
        <v>1</v>
      </c>
      <c r="E303">
        <f t="shared" si="4"/>
        <v>39</v>
      </c>
    </row>
    <row r="304" spans="1:5">
      <c r="A304" t="str" cm="1">
        <f t="array" aca="1" ref="A304" ca="1">IF(IFERROR(INDIRECT("Sheet1!A"&amp;E304),0)&lt;&gt;0,IFERROR(INDIRECT("Sheet1!A"&amp;E304),""),"")</f>
        <v>REN</v>
      </c>
      <c r="B304">
        <f ca="1">IF(A304&lt;&gt;"",Sheet1!$J$1,"")</f>
        <v>2019</v>
      </c>
      <c r="C304" t="str">
        <f ca="1">IF(A304&lt;&gt;"",Sheet1!$H$1,"")</f>
        <v>Dementia</v>
      </c>
      <c r="D304">
        <f ca="1">IF(A304&lt;&gt;"",IF(VLOOKUP(A304,Sheet1!$A:$I,8,FALSE)=0,"",IFERROR(VLOOKUP(A304,Sheet1!$A:$I,8,FALSE),"")),"")</f>
        <v>0.94299999999999995</v>
      </c>
      <c r="E304">
        <f t="shared" si="4"/>
        <v>39</v>
      </c>
    </row>
    <row r="305" spans="1:5">
      <c r="A305" t="str" cm="1">
        <f t="array" aca="1" ref="A305" ca="1">IF(IFERROR(INDIRECT("Sheet1!A"&amp;E305),0)&lt;&gt;0,IFERROR(INDIRECT("Sheet1!A"&amp;E305),""),"")</f>
        <v>REN</v>
      </c>
      <c r="B305">
        <f ca="1">IF(A305&lt;&gt;"",Sheet1!$J$1,"")</f>
        <v>2019</v>
      </c>
      <c r="C305" t="str">
        <f ca="1">IF(A305&lt;&gt;"",Sheet1!$I$1,"")</f>
        <v>Disability</v>
      </c>
      <c r="D305">
        <f ca="1">IF(A305&lt;&gt;"",IF(VLOOKUP(A305,Sheet1!$A:$I,9,FALSE)=0,"",IFERROR(VLOOKUP(A305,Sheet1!$A:$I,9,FALSE),"")),"")</f>
        <v>0.90580000000000005</v>
      </c>
      <c r="E305">
        <f t="shared" si="4"/>
        <v>39</v>
      </c>
    </row>
    <row r="306" spans="1:5">
      <c r="A306" t="str" cm="1">
        <f t="array" aca="1" ref="A306" ca="1">IF(IFERROR(INDIRECT("Sheet1!A"&amp;E306),0)&lt;&gt;0,IFERROR(INDIRECT("Sheet1!A"&amp;E306),""),"")</f>
        <v>RDE</v>
      </c>
      <c r="B306">
        <f ca="1">IF(A306&lt;&gt;"",Sheet1!$J$1,"")</f>
        <v>2019</v>
      </c>
      <c r="C306" t="str">
        <f ca="1">IF(A306&lt;&gt;"",Sheet1!$B$1,"")</f>
        <v>Cleanliness</v>
      </c>
      <c r="D306">
        <f ca="1">IF(A306&lt;&gt;"",IF(VLOOKUP(A306,Sheet1!$A:$I,2,FALSE)=0,"",IFERROR(VLOOKUP(A306,Sheet1!$A:$I,2,FALSE),"")),"")</f>
        <v>0.99380000000000002</v>
      </c>
      <c r="E306">
        <f t="shared" si="4"/>
        <v>40</v>
      </c>
    </row>
    <row r="307" spans="1:5">
      <c r="A307" t="str" cm="1">
        <f t="array" aca="1" ref="A307" ca="1">IF(IFERROR(INDIRECT("Sheet1!A"&amp;E307),0)&lt;&gt;0,IFERROR(INDIRECT("Sheet1!A"&amp;E307),""),"")</f>
        <v>RDE</v>
      </c>
      <c r="B307">
        <f ca="1">IF(A307&lt;&gt;"",Sheet1!$J$1,"")</f>
        <v>2019</v>
      </c>
      <c r="C307" t="str">
        <f ca="1">IF(A307&lt;&gt;"",Sheet1!$C$1,"")</f>
        <v>Food</v>
      </c>
      <c r="D307">
        <f ca="1">IF(A307&lt;&gt;"",IF(VLOOKUP(A307,Sheet1!$A:$I,3,FALSE)=0,"",IFERROR(VLOOKUP(A307,Sheet1!$A:$I,3,FALSE),"")),"")</f>
        <v>0.92930000000000001</v>
      </c>
      <c r="E307">
        <f t="shared" si="4"/>
        <v>40</v>
      </c>
    </row>
    <row r="308" spans="1:5">
      <c r="A308" t="str" cm="1">
        <f t="array" aca="1" ref="A308" ca="1">IF(IFERROR(INDIRECT("Sheet1!A"&amp;E308),0)&lt;&gt;0,IFERROR(INDIRECT("Sheet1!A"&amp;E308),""),"")</f>
        <v>RDE</v>
      </c>
      <c r="B308">
        <f ca="1">IF(A308&lt;&gt;"",Sheet1!$J$1,"")</f>
        <v>2019</v>
      </c>
      <c r="C308" t="str">
        <f ca="1">IF(A308&lt;&gt;"",Sheet1!$D$1,"")</f>
        <v>Organisation Food</v>
      </c>
      <c r="D308">
        <f ca="1">IF(A308&lt;&gt;"",IF(VLOOKUP(A308,Sheet1!$A:$I,4,FALSE)=0,"",IFERROR(VLOOKUP(A308,Sheet1!$A:$I,4,FALSE),"")),"")</f>
        <v>0.90680000000000005</v>
      </c>
      <c r="E308">
        <f t="shared" si="4"/>
        <v>40</v>
      </c>
    </row>
    <row r="309" spans="1:5">
      <c r="A309" t="str" cm="1">
        <f t="array" aca="1" ref="A309" ca="1">IF(IFERROR(INDIRECT("Sheet1!A"&amp;E309),0)&lt;&gt;0,IFERROR(INDIRECT("Sheet1!A"&amp;E309),""),"")</f>
        <v>RDE</v>
      </c>
      <c r="B309">
        <f ca="1">IF(A309&lt;&gt;"",Sheet1!$J$1,"")</f>
        <v>2019</v>
      </c>
      <c r="C309" t="str">
        <f ca="1">IF(A309&lt;&gt;"",Sheet1!$E$1,"")</f>
        <v>Ward Food</v>
      </c>
      <c r="D309">
        <f ca="1">IF(A309&lt;&gt;"",IF(VLOOKUP(A309,Sheet1!$A:$I,5,FALSE)=0,"",IFERROR(VLOOKUP(A309,Sheet1!$A:$I,5,FALSE),"")),"")</f>
        <v>0.93720000000000003</v>
      </c>
      <c r="E309">
        <f t="shared" si="4"/>
        <v>40</v>
      </c>
    </row>
    <row r="310" spans="1:5">
      <c r="A310" t="str" cm="1">
        <f t="array" aca="1" ref="A310" ca="1">IF(IFERROR(INDIRECT("Sheet1!A"&amp;E310),0)&lt;&gt;0,IFERROR(INDIRECT("Sheet1!A"&amp;E310),""),"")</f>
        <v>RDE</v>
      </c>
      <c r="B310">
        <f ca="1">IF(A310&lt;&gt;"",Sheet1!$J$1,"")</f>
        <v>2019</v>
      </c>
      <c r="C310" t="str">
        <f ca="1">IF(A310&lt;&gt;"",Sheet1!$F$1,"")</f>
        <v>Privacy, Dignity and Wellbeing</v>
      </c>
      <c r="D310">
        <f ca="1">IF(A310&lt;&gt;"",IF(VLOOKUP(A310,Sheet1!$A:$I,6,FALSE)=0,"",IFERROR(VLOOKUP(A310,Sheet1!$A:$I,6,FALSE),"")),"")</f>
        <v>0.82989999999999997</v>
      </c>
      <c r="E310">
        <f t="shared" si="4"/>
        <v>40</v>
      </c>
    </row>
    <row r="311" spans="1:5">
      <c r="A311" t="str" cm="1">
        <f t="array" aca="1" ref="A311" ca="1">IF(IFERROR(INDIRECT("Sheet1!A"&amp;E311),0)&lt;&gt;0,IFERROR(INDIRECT("Sheet1!A"&amp;E311),""),"")</f>
        <v>RDE</v>
      </c>
      <c r="B311">
        <f ca="1">IF(A311&lt;&gt;"",Sheet1!$J$1,"")</f>
        <v>2019</v>
      </c>
      <c r="C311" t="str">
        <f ca="1">IF(A311&lt;&gt;"",Sheet1!$G$1,"")</f>
        <v>Condition Appearance and Maintenance</v>
      </c>
      <c r="D311">
        <f ca="1">IF(A311&lt;&gt;"",IF(VLOOKUP(A311,Sheet1!$A:$I,7,FALSE)=0,"",IFERROR(VLOOKUP(A311,Sheet1!$A:$I,7,FALSE),"")),"")</f>
        <v>0.96940000000000004</v>
      </c>
      <c r="E311">
        <f t="shared" si="4"/>
        <v>40</v>
      </c>
    </row>
    <row r="312" spans="1:5">
      <c r="A312" t="str" cm="1">
        <f t="array" aca="1" ref="A312" ca="1">IF(IFERROR(INDIRECT("Sheet1!A"&amp;E312),0)&lt;&gt;0,IFERROR(INDIRECT("Sheet1!A"&amp;E312),""),"")</f>
        <v>RDE</v>
      </c>
      <c r="B312">
        <f ca="1">IF(A312&lt;&gt;"",Sheet1!$J$1,"")</f>
        <v>2019</v>
      </c>
      <c r="C312" t="str">
        <f ca="1">IF(A312&lt;&gt;"",Sheet1!$H$1,"")</f>
        <v>Dementia</v>
      </c>
      <c r="D312">
        <f ca="1">IF(A312&lt;&gt;"",IF(VLOOKUP(A312,Sheet1!$A:$I,8,FALSE)=0,"",IFERROR(VLOOKUP(A312,Sheet1!$A:$I,8,FALSE),"")),"")</f>
        <v>0.75139999999999996</v>
      </c>
      <c r="E312">
        <f t="shared" si="4"/>
        <v>40</v>
      </c>
    </row>
    <row r="313" spans="1:5">
      <c r="A313" t="str" cm="1">
        <f t="array" aca="1" ref="A313" ca="1">IF(IFERROR(INDIRECT("Sheet1!A"&amp;E313),0)&lt;&gt;0,IFERROR(INDIRECT("Sheet1!A"&amp;E313),""),"")</f>
        <v>RDE</v>
      </c>
      <c r="B313">
        <f ca="1">IF(A313&lt;&gt;"",Sheet1!$J$1,"")</f>
        <v>2019</v>
      </c>
      <c r="C313" t="str">
        <f ca="1">IF(A313&lt;&gt;"",Sheet1!$I$1,"")</f>
        <v>Disability</v>
      </c>
      <c r="D313">
        <f ca="1">IF(A313&lt;&gt;"",IF(VLOOKUP(A313,Sheet1!$A:$I,9,FALSE)=0,"",IFERROR(VLOOKUP(A313,Sheet1!$A:$I,9,FALSE),"")),"")</f>
        <v>0.79679999999999995</v>
      </c>
      <c r="E313">
        <f t="shared" si="4"/>
        <v>40</v>
      </c>
    </row>
    <row r="314" spans="1:5">
      <c r="A314" t="str" cm="1">
        <f t="array" aca="1" ref="A314" ca="1">IF(IFERROR(INDIRECT("Sheet1!A"&amp;E314),0)&lt;&gt;0,IFERROR(INDIRECT("Sheet1!A"&amp;E314),""),"")</f>
        <v>RJ8</v>
      </c>
      <c r="B314">
        <f ca="1">IF(A314&lt;&gt;"",Sheet1!$J$1,"")</f>
        <v>2019</v>
      </c>
      <c r="C314" t="str">
        <f ca="1">IF(A314&lt;&gt;"",Sheet1!$B$1,"")</f>
        <v>Cleanliness</v>
      </c>
      <c r="D314">
        <f ca="1">IF(A314&lt;&gt;"",IF(VLOOKUP(A314,Sheet1!$A:$I,2,FALSE)=0,"",IFERROR(VLOOKUP(A314,Sheet1!$A:$I,2,FALSE),"")),"")</f>
        <v>0.97909999999999997</v>
      </c>
      <c r="E314">
        <f t="shared" si="4"/>
        <v>41</v>
      </c>
    </row>
    <row r="315" spans="1:5">
      <c r="A315" t="str" cm="1">
        <f t="array" aca="1" ref="A315" ca="1">IF(IFERROR(INDIRECT("Sheet1!A"&amp;E315),0)&lt;&gt;0,IFERROR(INDIRECT("Sheet1!A"&amp;E315),""),"")</f>
        <v>RJ8</v>
      </c>
      <c r="B315">
        <f ca="1">IF(A315&lt;&gt;"",Sheet1!$J$1,"")</f>
        <v>2019</v>
      </c>
      <c r="C315" t="str">
        <f ca="1">IF(A315&lt;&gt;"",Sheet1!$C$1,"")</f>
        <v>Food</v>
      </c>
      <c r="D315">
        <f ca="1">IF(A315&lt;&gt;"",IF(VLOOKUP(A315,Sheet1!$A:$I,3,FALSE)=0,"",IFERROR(VLOOKUP(A315,Sheet1!$A:$I,3,FALSE),"")),"")</f>
        <v>0.90390000000000004</v>
      </c>
      <c r="E315">
        <f t="shared" si="4"/>
        <v>41</v>
      </c>
    </row>
    <row r="316" spans="1:5">
      <c r="A316" t="str" cm="1">
        <f t="array" aca="1" ref="A316" ca="1">IF(IFERROR(INDIRECT("Sheet1!A"&amp;E316),0)&lt;&gt;0,IFERROR(INDIRECT("Sheet1!A"&amp;E316),""),"")</f>
        <v>RJ8</v>
      </c>
      <c r="B316">
        <f ca="1">IF(A316&lt;&gt;"",Sheet1!$J$1,"")</f>
        <v>2019</v>
      </c>
      <c r="C316" t="str">
        <f ca="1">IF(A316&lt;&gt;"",Sheet1!$D$1,"")</f>
        <v>Organisation Food</v>
      </c>
      <c r="D316">
        <f ca="1">IF(A316&lt;&gt;"",IF(VLOOKUP(A316,Sheet1!$A:$I,4,FALSE)=0,"",IFERROR(VLOOKUP(A316,Sheet1!$A:$I,4,FALSE),"")),"")</f>
        <v>0.86060000000000003</v>
      </c>
      <c r="E316">
        <f t="shared" si="4"/>
        <v>41</v>
      </c>
    </row>
    <row r="317" spans="1:5">
      <c r="A317" t="str" cm="1">
        <f t="array" aca="1" ref="A317" ca="1">IF(IFERROR(INDIRECT("Sheet1!A"&amp;E317),0)&lt;&gt;0,IFERROR(INDIRECT("Sheet1!A"&amp;E317),""),"")</f>
        <v>RJ8</v>
      </c>
      <c r="B317">
        <f ca="1">IF(A317&lt;&gt;"",Sheet1!$J$1,"")</f>
        <v>2019</v>
      </c>
      <c r="C317" t="str">
        <f ca="1">IF(A317&lt;&gt;"",Sheet1!$E$1,"")</f>
        <v>Ward Food</v>
      </c>
      <c r="D317">
        <f ca="1">IF(A317&lt;&gt;"",IF(VLOOKUP(A317,Sheet1!$A:$I,5,FALSE)=0,"",IFERROR(VLOOKUP(A317,Sheet1!$A:$I,5,FALSE),"")),"")</f>
        <v>0.94789999999999996</v>
      </c>
      <c r="E317">
        <f t="shared" si="4"/>
        <v>41</v>
      </c>
    </row>
    <row r="318" spans="1:5">
      <c r="A318" t="str" cm="1">
        <f t="array" aca="1" ref="A318" ca="1">IF(IFERROR(INDIRECT("Sheet1!A"&amp;E318),0)&lt;&gt;0,IFERROR(INDIRECT("Sheet1!A"&amp;E318),""),"")</f>
        <v>RJ8</v>
      </c>
      <c r="B318">
        <f ca="1">IF(A318&lt;&gt;"",Sheet1!$J$1,"")</f>
        <v>2019</v>
      </c>
      <c r="C318" t="str">
        <f ca="1">IF(A318&lt;&gt;"",Sheet1!$F$1,"")</f>
        <v>Privacy, Dignity and Wellbeing</v>
      </c>
      <c r="D318">
        <f ca="1">IF(A318&lt;&gt;"",IF(VLOOKUP(A318,Sheet1!$A:$I,6,FALSE)=0,"",IFERROR(VLOOKUP(A318,Sheet1!$A:$I,6,FALSE),"")),"")</f>
        <v>0.79190000000000005</v>
      </c>
      <c r="E318">
        <f t="shared" si="4"/>
        <v>41</v>
      </c>
    </row>
    <row r="319" spans="1:5">
      <c r="A319" t="str" cm="1">
        <f t="array" aca="1" ref="A319" ca="1">IF(IFERROR(INDIRECT("Sheet1!A"&amp;E319),0)&lt;&gt;0,IFERROR(INDIRECT("Sheet1!A"&amp;E319),""),"")</f>
        <v>RJ8</v>
      </c>
      <c r="B319">
        <f ca="1">IF(A319&lt;&gt;"",Sheet1!$J$1,"")</f>
        <v>2019</v>
      </c>
      <c r="C319" t="str">
        <f ca="1">IF(A319&lt;&gt;"",Sheet1!$G$1,"")</f>
        <v>Condition Appearance and Maintenance</v>
      </c>
      <c r="D319">
        <f ca="1">IF(A319&lt;&gt;"",IF(VLOOKUP(A319,Sheet1!$A:$I,7,FALSE)=0,"",IFERROR(VLOOKUP(A319,Sheet1!$A:$I,7,FALSE),"")),"")</f>
        <v>0.90280000000000005</v>
      </c>
      <c r="E319">
        <f t="shared" si="4"/>
        <v>41</v>
      </c>
    </row>
    <row r="320" spans="1:5">
      <c r="A320" t="str" cm="1">
        <f t="array" aca="1" ref="A320" ca="1">IF(IFERROR(INDIRECT("Sheet1!A"&amp;E320),0)&lt;&gt;0,IFERROR(INDIRECT("Sheet1!A"&amp;E320),""),"")</f>
        <v>RJ8</v>
      </c>
      <c r="B320">
        <f ca="1">IF(A320&lt;&gt;"",Sheet1!$J$1,"")</f>
        <v>2019</v>
      </c>
      <c r="C320" t="str">
        <f ca="1">IF(A320&lt;&gt;"",Sheet1!$H$1,"")</f>
        <v>Dementia</v>
      </c>
      <c r="D320">
        <f ca="1">IF(A320&lt;&gt;"",IF(VLOOKUP(A320,Sheet1!$A:$I,8,FALSE)=0,"",IFERROR(VLOOKUP(A320,Sheet1!$A:$I,8,FALSE),"")),"")</f>
        <v>0.72970000000000002</v>
      </c>
      <c r="E320">
        <f t="shared" si="4"/>
        <v>41</v>
      </c>
    </row>
    <row r="321" spans="1:5">
      <c r="A321" t="str" cm="1">
        <f t="array" aca="1" ref="A321" ca="1">IF(IFERROR(INDIRECT("Sheet1!A"&amp;E321),0)&lt;&gt;0,IFERROR(INDIRECT("Sheet1!A"&amp;E321),""),"")</f>
        <v>RJ8</v>
      </c>
      <c r="B321">
        <f ca="1">IF(A321&lt;&gt;"",Sheet1!$J$1,"")</f>
        <v>2019</v>
      </c>
      <c r="C321" t="str">
        <f ca="1">IF(A321&lt;&gt;"",Sheet1!$I$1,"")</f>
        <v>Disability</v>
      </c>
      <c r="D321">
        <f ca="1">IF(A321&lt;&gt;"",IF(VLOOKUP(A321,Sheet1!$A:$I,9,FALSE)=0,"",IFERROR(VLOOKUP(A321,Sheet1!$A:$I,9,FALSE),"")),"")</f>
        <v>0.73180000000000001</v>
      </c>
      <c r="E321">
        <f t="shared" si="4"/>
        <v>41</v>
      </c>
    </row>
    <row r="322" spans="1:5">
      <c r="A322" t="str" cm="1">
        <f t="array" aca="1" ref="A322" ca="1">IF(IFERROR(INDIRECT("Sheet1!A"&amp;E322),0)&lt;&gt;0,IFERROR(INDIRECT("Sheet1!A"&amp;E322),""),"")</f>
        <v>RJR</v>
      </c>
      <c r="B322">
        <f ca="1">IF(A322&lt;&gt;"",Sheet1!$J$1,"")</f>
        <v>2019</v>
      </c>
      <c r="C322" t="str">
        <f ca="1">IF(A322&lt;&gt;"",Sheet1!$B$1,"")</f>
        <v>Cleanliness</v>
      </c>
      <c r="D322">
        <f ca="1">IF(A322&lt;&gt;"",IF(VLOOKUP(A322,Sheet1!$A:$I,2,FALSE)=0,"",IFERROR(VLOOKUP(A322,Sheet1!$A:$I,2,FALSE),"")),"")</f>
        <v>0.99729999999999996</v>
      </c>
      <c r="E322">
        <f t="shared" si="4"/>
        <v>42</v>
      </c>
    </row>
    <row r="323" spans="1:5">
      <c r="A323" t="str" cm="1">
        <f t="array" aca="1" ref="A323" ca="1">IF(IFERROR(INDIRECT("Sheet1!A"&amp;E323),0)&lt;&gt;0,IFERROR(INDIRECT("Sheet1!A"&amp;E323),""),"")</f>
        <v>RJR</v>
      </c>
      <c r="B323">
        <f ca="1">IF(A323&lt;&gt;"",Sheet1!$J$1,"")</f>
        <v>2019</v>
      </c>
      <c r="C323" t="str">
        <f ca="1">IF(A323&lt;&gt;"",Sheet1!$C$1,"")</f>
        <v>Food</v>
      </c>
      <c r="D323">
        <f ca="1">IF(A323&lt;&gt;"",IF(VLOOKUP(A323,Sheet1!$A:$I,3,FALSE)=0,"",IFERROR(VLOOKUP(A323,Sheet1!$A:$I,3,FALSE),"")),"")</f>
        <v>0.91769999999999996</v>
      </c>
      <c r="E323">
        <f t="shared" si="4"/>
        <v>42</v>
      </c>
    </row>
    <row r="324" spans="1:5">
      <c r="A324" t="str" cm="1">
        <f t="array" aca="1" ref="A324" ca="1">IF(IFERROR(INDIRECT("Sheet1!A"&amp;E324),0)&lt;&gt;0,IFERROR(INDIRECT("Sheet1!A"&amp;E324),""),"")</f>
        <v>RJR</v>
      </c>
      <c r="B324">
        <f ca="1">IF(A324&lt;&gt;"",Sheet1!$J$1,"")</f>
        <v>2019</v>
      </c>
      <c r="C324" t="str">
        <f ca="1">IF(A324&lt;&gt;"",Sheet1!$D$1,"")</f>
        <v>Organisation Food</v>
      </c>
      <c r="D324">
        <f ca="1">IF(A324&lt;&gt;"",IF(VLOOKUP(A324,Sheet1!$A:$I,4,FALSE)=0,"",IFERROR(VLOOKUP(A324,Sheet1!$A:$I,4,FALSE),"")),"")</f>
        <v>0.96689999999999998</v>
      </c>
      <c r="E324">
        <f t="shared" si="4"/>
        <v>42</v>
      </c>
    </row>
    <row r="325" spans="1:5">
      <c r="A325" t="str" cm="1">
        <f t="array" aca="1" ref="A325" ca="1">IF(IFERROR(INDIRECT("Sheet1!A"&amp;E325),0)&lt;&gt;0,IFERROR(INDIRECT("Sheet1!A"&amp;E325),""),"")</f>
        <v>RJR</v>
      </c>
      <c r="B325">
        <f ca="1">IF(A325&lt;&gt;"",Sheet1!$J$1,"")</f>
        <v>2019</v>
      </c>
      <c r="C325" t="str">
        <f ca="1">IF(A325&lt;&gt;"",Sheet1!$E$1,"")</f>
        <v>Ward Food</v>
      </c>
      <c r="D325">
        <f ca="1">IF(A325&lt;&gt;"",IF(VLOOKUP(A325,Sheet1!$A:$I,5,FALSE)=0,"",IFERROR(VLOOKUP(A325,Sheet1!$A:$I,5,FALSE),"")),"")</f>
        <v>0.90580000000000005</v>
      </c>
      <c r="E325">
        <f t="shared" si="4"/>
        <v>42</v>
      </c>
    </row>
    <row r="326" spans="1:5">
      <c r="A326" t="str" cm="1">
        <f t="array" aca="1" ref="A326" ca="1">IF(IFERROR(INDIRECT("Sheet1!A"&amp;E326),0)&lt;&gt;0,IFERROR(INDIRECT("Sheet1!A"&amp;E326),""),"")</f>
        <v>RJR</v>
      </c>
      <c r="B326">
        <f ca="1">IF(A326&lt;&gt;"",Sheet1!$J$1,"")</f>
        <v>2019</v>
      </c>
      <c r="C326" t="str">
        <f ca="1">IF(A326&lt;&gt;"",Sheet1!$F$1,"")</f>
        <v>Privacy, Dignity and Wellbeing</v>
      </c>
      <c r="D326">
        <f ca="1">IF(A326&lt;&gt;"",IF(VLOOKUP(A326,Sheet1!$A:$I,6,FALSE)=0,"",IFERROR(VLOOKUP(A326,Sheet1!$A:$I,6,FALSE),"")),"")</f>
        <v>0.80010000000000003</v>
      </c>
      <c r="E326">
        <f t="shared" si="4"/>
        <v>42</v>
      </c>
    </row>
    <row r="327" spans="1:5">
      <c r="A327" t="str" cm="1">
        <f t="array" aca="1" ref="A327" ca="1">IF(IFERROR(INDIRECT("Sheet1!A"&amp;E327),0)&lt;&gt;0,IFERROR(INDIRECT("Sheet1!A"&amp;E327),""),"")</f>
        <v>RJR</v>
      </c>
      <c r="B327">
        <f ca="1">IF(A327&lt;&gt;"",Sheet1!$J$1,"")</f>
        <v>2019</v>
      </c>
      <c r="C327" t="str">
        <f ca="1">IF(A327&lt;&gt;"",Sheet1!$G$1,"")</f>
        <v>Condition Appearance and Maintenance</v>
      </c>
      <c r="D327">
        <f ca="1">IF(A327&lt;&gt;"",IF(VLOOKUP(A327,Sheet1!$A:$I,7,FALSE)=0,"",IFERROR(VLOOKUP(A327,Sheet1!$A:$I,7,FALSE),"")),"")</f>
        <v>0.98440000000000005</v>
      </c>
      <c r="E327">
        <f t="shared" si="4"/>
        <v>42</v>
      </c>
    </row>
    <row r="328" spans="1:5">
      <c r="A328" t="str" cm="1">
        <f t="array" aca="1" ref="A328" ca="1">IF(IFERROR(INDIRECT("Sheet1!A"&amp;E328),0)&lt;&gt;0,IFERROR(INDIRECT("Sheet1!A"&amp;E328),""),"")</f>
        <v>RJR</v>
      </c>
      <c r="B328">
        <f ca="1">IF(A328&lt;&gt;"",Sheet1!$J$1,"")</f>
        <v>2019</v>
      </c>
      <c r="C328" t="str">
        <f ca="1">IF(A328&lt;&gt;"",Sheet1!$H$1,"")</f>
        <v>Dementia</v>
      </c>
      <c r="D328">
        <f ca="1">IF(A328&lt;&gt;"",IF(VLOOKUP(A328,Sheet1!$A:$I,8,FALSE)=0,"",IFERROR(VLOOKUP(A328,Sheet1!$A:$I,8,FALSE),"")),"")</f>
        <v>0.76129999999999998</v>
      </c>
      <c r="E328">
        <f t="shared" si="4"/>
        <v>42</v>
      </c>
    </row>
    <row r="329" spans="1:5">
      <c r="A329" t="str" cm="1">
        <f t="array" aca="1" ref="A329" ca="1">IF(IFERROR(INDIRECT("Sheet1!A"&amp;E329),0)&lt;&gt;0,IFERROR(INDIRECT("Sheet1!A"&amp;E329),""),"")</f>
        <v>RJR</v>
      </c>
      <c r="B329">
        <f ca="1">IF(A329&lt;&gt;"",Sheet1!$J$1,"")</f>
        <v>2019</v>
      </c>
      <c r="C329" t="str">
        <f ca="1">IF(A329&lt;&gt;"",Sheet1!$I$1,"")</f>
        <v>Disability</v>
      </c>
      <c r="D329">
        <f ca="1">IF(A329&lt;&gt;"",IF(VLOOKUP(A329,Sheet1!$A:$I,9,FALSE)=0,"",IFERROR(VLOOKUP(A329,Sheet1!$A:$I,9,FALSE),"")),"")</f>
        <v>0.80230000000000001</v>
      </c>
      <c r="E329">
        <f t="shared" si="4"/>
        <v>42</v>
      </c>
    </row>
    <row r="330" spans="1:5">
      <c r="A330" t="str" cm="1">
        <f t="array" aca="1" ref="A330" ca="1">IF(IFERROR(INDIRECT("Sheet1!A"&amp;E330),0)&lt;&gt;0,IFERROR(INDIRECT("Sheet1!A"&amp;E330),""),"")</f>
        <v>RXP</v>
      </c>
      <c r="B330">
        <f ca="1">IF(A330&lt;&gt;"",Sheet1!$J$1,"")</f>
        <v>2019</v>
      </c>
      <c r="C330" t="str">
        <f ca="1">IF(A330&lt;&gt;"",Sheet1!$B$1,"")</f>
        <v>Cleanliness</v>
      </c>
      <c r="D330">
        <f ca="1">IF(A330&lt;&gt;"",IF(VLOOKUP(A330,Sheet1!$A:$I,2,FALSE)=0,"",IFERROR(VLOOKUP(A330,Sheet1!$A:$I,2,FALSE),"")),"")</f>
        <v>0.99450000000000005</v>
      </c>
      <c r="E330">
        <f t="shared" si="4"/>
        <v>43</v>
      </c>
    </row>
    <row r="331" spans="1:5">
      <c r="A331" t="str" cm="1">
        <f t="array" aca="1" ref="A331" ca="1">IF(IFERROR(INDIRECT("Sheet1!A"&amp;E331),0)&lt;&gt;0,IFERROR(INDIRECT("Sheet1!A"&amp;E331),""),"")</f>
        <v>RXP</v>
      </c>
      <c r="B331">
        <f ca="1">IF(A331&lt;&gt;"",Sheet1!$J$1,"")</f>
        <v>2019</v>
      </c>
      <c r="C331" t="str">
        <f ca="1">IF(A331&lt;&gt;"",Sheet1!$C$1,"")</f>
        <v>Food</v>
      </c>
      <c r="D331">
        <f ca="1">IF(A331&lt;&gt;"",IF(VLOOKUP(A331,Sheet1!$A:$I,3,FALSE)=0,"",IFERROR(VLOOKUP(A331,Sheet1!$A:$I,3,FALSE),"")),"")</f>
        <v>0.97450000000000003</v>
      </c>
      <c r="E331">
        <f t="shared" ref="E331:E394" si="5">IF((SUM(E323:E329)+E330)=(E330*8),+E330+1,E330)</f>
        <v>43</v>
      </c>
    </row>
    <row r="332" spans="1:5">
      <c r="A332" t="str" cm="1">
        <f t="array" aca="1" ref="A332" ca="1">IF(IFERROR(INDIRECT("Sheet1!A"&amp;E332),0)&lt;&gt;0,IFERROR(INDIRECT("Sheet1!A"&amp;E332),""),"")</f>
        <v>RXP</v>
      </c>
      <c r="B332">
        <f ca="1">IF(A332&lt;&gt;"",Sheet1!$J$1,"")</f>
        <v>2019</v>
      </c>
      <c r="C332" t="str">
        <f ca="1">IF(A332&lt;&gt;"",Sheet1!$D$1,"")</f>
        <v>Organisation Food</v>
      </c>
      <c r="D332">
        <f ca="1">IF(A332&lt;&gt;"",IF(VLOOKUP(A332,Sheet1!$A:$I,4,FALSE)=0,"",IFERROR(VLOOKUP(A332,Sheet1!$A:$I,4,FALSE),"")),"")</f>
        <v>0.97089999999999999</v>
      </c>
      <c r="E332">
        <f t="shared" si="5"/>
        <v>43</v>
      </c>
    </row>
    <row r="333" spans="1:5">
      <c r="A333" t="str" cm="1">
        <f t="array" aca="1" ref="A333" ca="1">IF(IFERROR(INDIRECT("Sheet1!A"&amp;E333),0)&lt;&gt;0,IFERROR(INDIRECT("Sheet1!A"&amp;E333),""),"")</f>
        <v>RXP</v>
      </c>
      <c r="B333">
        <f ca="1">IF(A333&lt;&gt;"",Sheet1!$J$1,"")</f>
        <v>2019</v>
      </c>
      <c r="C333" t="str">
        <f ca="1">IF(A333&lt;&gt;"",Sheet1!$E$1,"")</f>
        <v>Ward Food</v>
      </c>
      <c r="D333">
        <f ca="1">IF(A333&lt;&gt;"",IF(VLOOKUP(A333,Sheet1!$A:$I,5,FALSE)=0,"",IFERROR(VLOOKUP(A333,Sheet1!$A:$I,5,FALSE),"")),"")</f>
        <v>0.97740000000000005</v>
      </c>
      <c r="E333">
        <f t="shared" si="5"/>
        <v>43</v>
      </c>
    </row>
    <row r="334" spans="1:5">
      <c r="A334" t="str" cm="1">
        <f t="array" aca="1" ref="A334" ca="1">IF(IFERROR(INDIRECT("Sheet1!A"&amp;E334),0)&lt;&gt;0,IFERROR(INDIRECT("Sheet1!A"&amp;E334),""),"")</f>
        <v>RXP</v>
      </c>
      <c r="B334">
        <f ca="1">IF(A334&lt;&gt;"",Sheet1!$J$1,"")</f>
        <v>2019</v>
      </c>
      <c r="C334" t="str">
        <f ca="1">IF(A334&lt;&gt;"",Sheet1!$F$1,"")</f>
        <v>Privacy, Dignity and Wellbeing</v>
      </c>
      <c r="D334">
        <f ca="1">IF(A334&lt;&gt;"",IF(VLOOKUP(A334,Sheet1!$A:$I,6,FALSE)=0,"",IFERROR(VLOOKUP(A334,Sheet1!$A:$I,6,FALSE),"")),"")</f>
        <v>0.85319999999999996</v>
      </c>
      <c r="E334">
        <f t="shared" si="5"/>
        <v>43</v>
      </c>
    </row>
    <row r="335" spans="1:5">
      <c r="A335" t="str" cm="1">
        <f t="array" aca="1" ref="A335" ca="1">IF(IFERROR(INDIRECT("Sheet1!A"&amp;E335),0)&lt;&gt;0,IFERROR(INDIRECT("Sheet1!A"&amp;E335),""),"")</f>
        <v>RXP</v>
      </c>
      <c r="B335">
        <f ca="1">IF(A335&lt;&gt;"",Sheet1!$J$1,"")</f>
        <v>2019</v>
      </c>
      <c r="C335" t="str">
        <f ca="1">IF(A335&lt;&gt;"",Sheet1!$G$1,"")</f>
        <v>Condition Appearance and Maintenance</v>
      </c>
      <c r="D335">
        <f ca="1">IF(A335&lt;&gt;"",IF(VLOOKUP(A335,Sheet1!$A:$I,7,FALSE)=0,"",IFERROR(VLOOKUP(A335,Sheet1!$A:$I,7,FALSE),"")),"")</f>
        <v>0.98540000000000005</v>
      </c>
      <c r="E335">
        <f t="shared" si="5"/>
        <v>43</v>
      </c>
    </row>
    <row r="336" spans="1:5">
      <c r="A336" t="str" cm="1">
        <f t="array" aca="1" ref="A336" ca="1">IF(IFERROR(INDIRECT("Sheet1!A"&amp;E336),0)&lt;&gt;0,IFERROR(INDIRECT("Sheet1!A"&amp;E336),""),"")</f>
        <v>RXP</v>
      </c>
      <c r="B336">
        <f ca="1">IF(A336&lt;&gt;"",Sheet1!$J$1,"")</f>
        <v>2019</v>
      </c>
      <c r="C336" t="str">
        <f ca="1">IF(A336&lt;&gt;"",Sheet1!$H$1,"")</f>
        <v>Dementia</v>
      </c>
      <c r="D336">
        <f ca="1">IF(A336&lt;&gt;"",IF(VLOOKUP(A336,Sheet1!$A:$I,8,FALSE)=0,"",IFERROR(VLOOKUP(A336,Sheet1!$A:$I,8,FALSE),"")),"")</f>
        <v>0.78559999999999997</v>
      </c>
      <c r="E336">
        <f t="shared" si="5"/>
        <v>43</v>
      </c>
    </row>
    <row r="337" spans="1:5">
      <c r="A337" t="str" cm="1">
        <f t="array" aca="1" ref="A337" ca="1">IF(IFERROR(INDIRECT("Sheet1!A"&amp;E337),0)&lt;&gt;0,IFERROR(INDIRECT("Sheet1!A"&amp;E337),""),"")</f>
        <v>RXP</v>
      </c>
      <c r="B337">
        <f ca="1">IF(A337&lt;&gt;"",Sheet1!$J$1,"")</f>
        <v>2019</v>
      </c>
      <c r="C337" t="str">
        <f ca="1">IF(A337&lt;&gt;"",Sheet1!$I$1,"")</f>
        <v>Disability</v>
      </c>
      <c r="D337">
        <f ca="1">IF(A337&lt;&gt;"",IF(VLOOKUP(A337,Sheet1!$A:$I,9,FALSE)=0,"",IFERROR(VLOOKUP(A337,Sheet1!$A:$I,9,FALSE),"")),"")</f>
        <v>0.80659999999999998</v>
      </c>
      <c r="E337">
        <f t="shared" si="5"/>
        <v>43</v>
      </c>
    </row>
    <row r="338" spans="1:5">
      <c r="A338" t="str" cm="1">
        <f t="array" aca="1" ref="A338" ca="1">IF(IFERROR(INDIRECT("Sheet1!A"&amp;E338),0)&lt;&gt;0,IFERROR(INDIRECT("Sheet1!A"&amp;E338),""),"")</f>
        <v>RYG</v>
      </c>
      <c r="B338">
        <f ca="1">IF(A338&lt;&gt;"",Sheet1!$J$1,"")</f>
        <v>2019</v>
      </c>
      <c r="C338" t="str">
        <f ca="1">IF(A338&lt;&gt;"",Sheet1!$B$1,"")</f>
        <v>Cleanliness</v>
      </c>
      <c r="D338">
        <f ca="1">IF(A338&lt;&gt;"",IF(VLOOKUP(A338,Sheet1!$A:$I,2,FALSE)=0,"",IFERROR(VLOOKUP(A338,Sheet1!$A:$I,2,FALSE),"")),"")</f>
        <v>0.98299999999999998</v>
      </c>
      <c r="E338">
        <f t="shared" si="5"/>
        <v>44</v>
      </c>
    </row>
    <row r="339" spans="1:5">
      <c r="A339" t="str" cm="1">
        <f t="array" aca="1" ref="A339" ca="1">IF(IFERROR(INDIRECT("Sheet1!A"&amp;E339),0)&lt;&gt;0,IFERROR(INDIRECT("Sheet1!A"&amp;E339),""),"")</f>
        <v>RYG</v>
      </c>
      <c r="B339">
        <f ca="1">IF(A339&lt;&gt;"",Sheet1!$J$1,"")</f>
        <v>2019</v>
      </c>
      <c r="C339" t="str">
        <f ca="1">IF(A339&lt;&gt;"",Sheet1!$C$1,"")</f>
        <v>Food</v>
      </c>
      <c r="D339">
        <f ca="1">IF(A339&lt;&gt;"",IF(VLOOKUP(A339,Sheet1!$A:$I,3,FALSE)=0,"",IFERROR(VLOOKUP(A339,Sheet1!$A:$I,3,FALSE),"")),"")</f>
        <v>0.92269999999999996</v>
      </c>
      <c r="E339">
        <f t="shared" si="5"/>
        <v>44</v>
      </c>
    </row>
    <row r="340" spans="1:5">
      <c r="A340" t="str" cm="1">
        <f t="array" aca="1" ref="A340" ca="1">IF(IFERROR(INDIRECT("Sheet1!A"&amp;E340),0)&lt;&gt;0,IFERROR(INDIRECT("Sheet1!A"&amp;E340),""),"")</f>
        <v>RYG</v>
      </c>
      <c r="B340">
        <f ca="1">IF(A340&lt;&gt;"",Sheet1!$J$1,"")</f>
        <v>2019</v>
      </c>
      <c r="C340" t="str">
        <f ca="1">IF(A340&lt;&gt;"",Sheet1!$D$1,"")</f>
        <v>Organisation Food</v>
      </c>
      <c r="D340">
        <f ca="1">IF(A340&lt;&gt;"",IF(VLOOKUP(A340,Sheet1!$A:$I,4,FALSE)=0,"",IFERROR(VLOOKUP(A340,Sheet1!$A:$I,4,FALSE),"")),"")</f>
        <v>0.8075</v>
      </c>
      <c r="E340">
        <f t="shared" si="5"/>
        <v>44</v>
      </c>
    </row>
    <row r="341" spans="1:5">
      <c r="A341" t="str" cm="1">
        <f t="array" aca="1" ref="A341" ca="1">IF(IFERROR(INDIRECT("Sheet1!A"&amp;E341),0)&lt;&gt;0,IFERROR(INDIRECT("Sheet1!A"&amp;E341),""),"")</f>
        <v>RYG</v>
      </c>
      <c r="B341">
        <f ca="1">IF(A341&lt;&gt;"",Sheet1!$J$1,"")</f>
        <v>2019</v>
      </c>
      <c r="C341" t="str">
        <f ca="1">IF(A341&lt;&gt;"",Sheet1!$E$1,"")</f>
        <v>Ward Food</v>
      </c>
      <c r="D341">
        <f ca="1">IF(A341&lt;&gt;"",IF(VLOOKUP(A341,Sheet1!$A:$I,5,FALSE)=0,"",IFERROR(VLOOKUP(A341,Sheet1!$A:$I,5,FALSE),"")),"")</f>
        <v>0.97089999999999999</v>
      </c>
      <c r="E341">
        <f t="shared" si="5"/>
        <v>44</v>
      </c>
    </row>
    <row r="342" spans="1:5">
      <c r="A342" t="str" cm="1">
        <f t="array" aca="1" ref="A342" ca="1">IF(IFERROR(INDIRECT("Sheet1!A"&amp;E342),0)&lt;&gt;0,IFERROR(INDIRECT("Sheet1!A"&amp;E342),""),"")</f>
        <v>RYG</v>
      </c>
      <c r="B342">
        <f ca="1">IF(A342&lt;&gt;"",Sheet1!$J$1,"")</f>
        <v>2019</v>
      </c>
      <c r="C342" t="str">
        <f ca="1">IF(A342&lt;&gt;"",Sheet1!$F$1,"")</f>
        <v>Privacy, Dignity and Wellbeing</v>
      </c>
      <c r="D342">
        <f ca="1">IF(A342&lt;&gt;"",IF(VLOOKUP(A342,Sheet1!$A:$I,6,FALSE)=0,"",IFERROR(VLOOKUP(A342,Sheet1!$A:$I,6,FALSE),"")),"")</f>
        <v>0.92730000000000001</v>
      </c>
      <c r="E342">
        <f t="shared" si="5"/>
        <v>44</v>
      </c>
    </row>
    <row r="343" spans="1:5">
      <c r="A343" t="str" cm="1">
        <f t="array" aca="1" ref="A343" ca="1">IF(IFERROR(INDIRECT("Sheet1!A"&amp;E343),0)&lt;&gt;0,IFERROR(INDIRECT("Sheet1!A"&amp;E343),""),"")</f>
        <v>RYG</v>
      </c>
      <c r="B343">
        <f ca="1">IF(A343&lt;&gt;"",Sheet1!$J$1,"")</f>
        <v>2019</v>
      </c>
      <c r="C343" t="str">
        <f ca="1">IF(A343&lt;&gt;"",Sheet1!$G$1,"")</f>
        <v>Condition Appearance and Maintenance</v>
      </c>
      <c r="D343">
        <f ca="1">IF(A343&lt;&gt;"",IF(VLOOKUP(A343,Sheet1!$A:$I,7,FALSE)=0,"",IFERROR(VLOOKUP(A343,Sheet1!$A:$I,7,FALSE),"")),"")</f>
        <v>0.94120000000000004</v>
      </c>
      <c r="E343">
        <f t="shared" si="5"/>
        <v>44</v>
      </c>
    </row>
    <row r="344" spans="1:5">
      <c r="A344" t="str" cm="1">
        <f t="array" aca="1" ref="A344" ca="1">IF(IFERROR(INDIRECT("Sheet1!A"&amp;E344),0)&lt;&gt;0,IFERROR(INDIRECT("Sheet1!A"&amp;E344),""),"")</f>
        <v>RYG</v>
      </c>
      <c r="B344">
        <f ca="1">IF(A344&lt;&gt;"",Sheet1!$J$1,"")</f>
        <v>2019</v>
      </c>
      <c r="C344" t="str">
        <f ca="1">IF(A344&lt;&gt;"",Sheet1!$H$1,"")</f>
        <v>Dementia</v>
      </c>
      <c r="D344">
        <f ca="1">IF(A344&lt;&gt;"",IF(VLOOKUP(A344,Sheet1!$A:$I,8,FALSE)=0,"",IFERROR(VLOOKUP(A344,Sheet1!$A:$I,8,FALSE),"")),"")</f>
        <v>0.90810000000000002</v>
      </c>
      <c r="E344">
        <f t="shared" si="5"/>
        <v>44</v>
      </c>
    </row>
    <row r="345" spans="1:5">
      <c r="A345" t="str" cm="1">
        <f t="array" aca="1" ref="A345" ca="1">IF(IFERROR(INDIRECT("Sheet1!A"&amp;E345),0)&lt;&gt;0,IFERROR(INDIRECT("Sheet1!A"&amp;E345),""),"")</f>
        <v>RYG</v>
      </c>
      <c r="B345">
        <f ca="1">IF(A345&lt;&gt;"",Sheet1!$J$1,"")</f>
        <v>2019</v>
      </c>
      <c r="C345" t="str">
        <f ca="1">IF(A345&lt;&gt;"",Sheet1!$I$1,"")</f>
        <v>Disability</v>
      </c>
      <c r="D345">
        <f ca="1">IF(A345&lt;&gt;"",IF(VLOOKUP(A345,Sheet1!$A:$I,9,FALSE)=0,"",IFERROR(VLOOKUP(A345,Sheet1!$A:$I,9,FALSE),"")),"")</f>
        <v>0.82899999999999996</v>
      </c>
      <c r="E345">
        <f t="shared" si="5"/>
        <v>44</v>
      </c>
    </row>
    <row r="346" spans="1:5">
      <c r="A346" t="str" cm="1">
        <f t="array" aca="1" ref="A346" ca="1">IF(IFERROR(INDIRECT("Sheet1!A"&amp;E346),0)&lt;&gt;0,IFERROR(INDIRECT("Sheet1!A"&amp;E346),""),"")</f>
        <v>RJ6</v>
      </c>
      <c r="B346">
        <f ca="1">IF(A346&lt;&gt;"",Sheet1!$J$1,"")</f>
        <v>2019</v>
      </c>
      <c r="C346" t="str">
        <f ca="1">IF(A346&lt;&gt;"",Sheet1!$B$1,"")</f>
        <v>Cleanliness</v>
      </c>
      <c r="D346">
        <f ca="1">IF(A346&lt;&gt;"",IF(VLOOKUP(A346,Sheet1!$A:$I,2,FALSE)=0,"",IFERROR(VLOOKUP(A346,Sheet1!$A:$I,2,FALSE),"")),"")</f>
        <v>0.99299999999999999</v>
      </c>
      <c r="E346">
        <f t="shared" si="5"/>
        <v>45</v>
      </c>
    </row>
    <row r="347" spans="1:5">
      <c r="A347" t="str" cm="1">
        <f t="array" aca="1" ref="A347" ca="1">IF(IFERROR(INDIRECT("Sheet1!A"&amp;E347),0)&lt;&gt;0,IFERROR(INDIRECT("Sheet1!A"&amp;E347),""),"")</f>
        <v>RJ6</v>
      </c>
      <c r="B347">
        <f ca="1">IF(A347&lt;&gt;"",Sheet1!$J$1,"")</f>
        <v>2019</v>
      </c>
      <c r="C347" t="str">
        <f ca="1">IF(A347&lt;&gt;"",Sheet1!$C$1,"")</f>
        <v>Food</v>
      </c>
      <c r="D347">
        <f ca="1">IF(A347&lt;&gt;"",IF(VLOOKUP(A347,Sheet1!$A:$I,3,FALSE)=0,"",IFERROR(VLOOKUP(A347,Sheet1!$A:$I,3,FALSE),"")),"")</f>
        <v>0.98599999999999999</v>
      </c>
      <c r="E347">
        <f t="shared" si="5"/>
        <v>45</v>
      </c>
    </row>
    <row r="348" spans="1:5">
      <c r="A348" t="str" cm="1">
        <f t="array" aca="1" ref="A348" ca="1">IF(IFERROR(INDIRECT("Sheet1!A"&amp;E348),0)&lt;&gt;0,IFERROR(INDIRECT("Sheet1!A"&amp;E348),""),"")</f>
        <v>RJ6</v>
      </c>
      <c r="B348">
        <f ca="1">IF(A348&lt;&gt;"",Sheet1!$J$1,"")</f>
        <v>2019</v>
      </c>
      <c r="C348" t="str">
        <f ca="1">IF(A348&lt;&gt;"",Sheet1!$D$1,"")</f>
        <v>Organisation Food</v>
      </c>
      <c r="D348">
        <f ca="1">IF(A348&lt;&gt;"",IF(VLOOKUP(A348,Sheet1!$A:$I,4,FALSE)=0,"",IFERROR(VLOOKUP(A348,Sheet1!$A:$I,4,FALSE),"")),"")</f>
        <v>0.9778</v>
      </c>
      <c r="E348">
        <f t="shared" si="5"/>
        <v>45</v>
      </c>
    </row>
    <row r="349" spans="1:5">
      <c r="A349" t="str" cm="1">
        <f t="array" aca="1" ref="A349" ca="1">IF(IFERROR(INDIRECT("Sheet1!A"&amp;E349),0)&lt;&gt;0,IFERROR(INDIRECT("Sheet1!A"&amp;E349),""),"")</f>
        <v>RJ6</v>
      </c>
      <c r="B349">
        <f ca="1">IF(A349&lt;&gt;"",Sheet1!$J$1,"")</f>
        <v>2019</v>
      </c>
      <c r="C349" t="str">
        <f ca="1">IF(A349&lt;&gt;"",Sheet1!$E$1,"")</f>
        <v>Ward Food</v>
      </c>
      <c r="D349">
        <f ca="1">IF(A349&lt;&gt;"",IF(VLOOKUP(A349,Sheet1!$A:$I,5,FALSE)=0,"",IFERROR(VLOOKUP(A349,Sheet1!$A:$I,5,FALSE),"")),"")</f>
        <v>0.98819999999999997</v>
      </c>
      <c r="E349">
        <f t="shared" si="5"/>
        <v>45</v>
      </c>
    </row>
    <row r="350" spans="1:5">
      <c r="A350" t="str" cm="1">
        <f t="array" aca="1" ref="A350" ca="1">IF(IFERROR(INDIRECT("Sheet1!A"&amp;E350),0)&lt;&gt;0,IFERROR(INDIRECT("Sheet1!A"&amp;E350),""),"")</f>
        <v>RJ6</v>
      </c>
      <c r="B350">
        <f ca="1">IF(A350&lt;&gt;"",Sheet1!$J$1,"")</f>
        <v>2019</v>
      </c>
      <c r="C350" t="str">
        <f ca="1">IF(A350&lt;&gt;"",Sheet1!$F$1,"")</f>
        <v>Privacy, Dignity and Wellbeing</v>
      </c>
      <c r="D350">
        <f ca="1">IF(A350&lt;&gt;"",IF(VLOOKUP(A350,Sheet1!$A:$I,6,FALSE)=0,"",IFERROR(VLOOKUP(A350,Sheet1!$A:$I,6,FALSE),"")),"")</f>
        <v>0.90920000000000001</v>
      </c>
      <c r="E350">
        <f t="shared" si="5"/>
        <v>45</v>
      </c>
    </row>
    <row r="351" spans="1:5">
      <c r="A351" t="str" cm="1">
        <f t="array" aca="1" ref="A351" ca="1">IF(IFERROR(INDIRECT("Sheet1!A"&amp;E351),0)&lt;&gt;0,IFERROR(INDIRECT("Sheet1!A"&amp;E351),""),"")</f>
        <v>RJ6</v>
      </c>
      <c r="B351">
        <f ca="1">IF(A351&lt;&gt;"",Sheet1!$J$1,"")</f>
        <v>2019</v>
      </c>
      <c r="C351" t="str">
        <f ca="1">IF(A351&lt;&gt;"",Sheet1!$G$1,"")</f>
        <v>Condition Appearance and Maintenance</v>
      </c>
      <c r="D351">
        <f ca="1">IF(A351&lt;&gt;"",IF(VLOOKUP(A351,Sheet1!$A:$I,7,FALSE)=0,"",IFERROR(VLOOKUP(A351,Sheet1!$A:$I,7,FALSE),"")),"")</f>
        <v>0.96319999999999995</v>
      </c>
      <c r="E351">
        <f t="shared" si="5"/>
        <v>45</v>
      </c>
    </row>
    <row r="352" spans="1:5">
      <c r="A352" t="str" cm="1">
        <f t="array" aca="1" ref="A352" ca="1">IF(IFERROR(INDIRECT("Sheet1!A"&amp;E352),0)&lt;&gt;0,IFERROR(INDIRECT("Sheet1!A"&amp;E352),""),"")</f>
        <v>RJ6</v>
      </c>
      <c r="B352">
        <f ca="1">IF(A352&lt;&gt;"",Sheet1!$J$1,"")</f>
        <v>2019</v>
      </c>
      <c r="C352" t="str">
        <f ca="1">IF(A352&lt;&gt;"",Sheet1!$H$1,"")</f>
        <v>Dementia</v>
      </c>
      <c r="D352">
        <f ca="1">IF(A352&lt;&gt;"",IF(VLOOKUP(A352,Sheet1!$A:$I,8,FALSE)=0,"",IFERROR(VLOOKUP(A352,Sheet1!$A:$I,8,FALSE),"")),"")</f>
        <v>0.93220000000000003</v>
      </c>
      <c r="E352">
        <f t="shared" si="5"/>
        <v>45</v>
      </c>
    </row>
    <row r="353" spans="1:5">
      <c r="A353" t="str" cm="1">
        <f t="array" aca="1" ref="A353" ca="1">IF(IFERROR(INDIRECT("Sheet1!A"&amp;E353),0)&lt;&gt;0,IFERROR(INDIRECT("Sheet1!A"&amp;E353),""),"")</f>
        <v>RJ6</v>
      </c>
      <c r="B353">
        <f ca="1">IF(A353&lt;&gt;"",Sheet1!$J$1,"")</f>
        <v>2019</v>
      </c>
      <c r="C353" t="str">
        <f ca="1">IF(A353&lt;&gt;"",Sheet1!$I$1,"")</f>
        <v>Disability</v>
      </c>
      <c r="D353">
        <f ca="1">IF(A353&lt;&gt;"",IF(VLOOKUP(A353,Sheet1!$A:$I,9,FALSE)=0,"",IFERROR(VLOOKUP(A353,Sheet1!$A:$I,9,FALSE),"")),"")</f>
        <v>0.95540000000000003</v>
      </c>
      <c r="E353">
        <f t="shared" si="5"/>
        <v>45</v>
      </c>
    </row>
    <row r="354" spans="1:5">
      <c r="A354" t="str" cm="1">
        <f t="array" aca="1" ref="A354" ca="1">IF(IFERROR(INDIRECT("Sheet1!A"&amp;E354),0)&lt;&gt;0,IFERROR(INDIRECT("Sheet1!A"&amp;E354),""),"")</f>
        <v>RNN</v>
      </c>
      <c r="B354">
        <f ca="1">IF(A354&lt;&gt;"",Sheet1!$J$1,"")</f>
        <v>2019</v>
      </c>
      <c r="C354" t="str">
        <f ca="1">IF(A354&lt;&gt;"",Sheet1!$B$1,"")</f>
        <v>Cleanliness</v>
      </c>
      <c r="D354">
        <f ca="1">IF(A354&lt;&gt;"",IF(VLOOKUP(A354,Sheet1!$A:$I,2,FALSE)=0,"",IFERROR(VLOOKUP(A354,Sheet1!$A:$I,2,FALSE),"")),"")</f>
        <v>0.92459999999999998</v>
      </c>
      <c r="E354">
        <f t="shared" si="5"/>
        <v>46</v>
      </c>
    </row>
    <row r="355" spans="1:5">
      <c r="A355" t="str" cm="1">
        <f t="array" aca="1" ref="A355" ca="1">IF(IFERROR(INDIRECT("Sheet1!A"&amp;E355),0)&lt;&gt;0,IFERROR(INDIRECT("Sheet1!A"&amp;E355),""),"")</f>
        <v>RNN</v>
      </c>
      <c r="B355">
        <f ca="1">IF(A355&lt;&gt;"",Sheet1!$J$1,"")</f>
        <v>2019</v>
      </c>
      <c r="C355" t="str">
        <f ca="1">IF(A355&lt;&gt;"",Sheet1!$C$1,"")</f>
        <v>Food</v>
      </c>
      <c r="D355">
        <f ca="1">IF(A355&lt;&gt;"",IF(VLOOKUP(A355,Sheet1!$A:$I,3,FALSE)=0,"",IFERROR(VLOOKUP(A355,Sheet1!$A:$I,3,FALSE),"")),"")</f>
        <v>0.87929999999999997</v>
      </c>
      <c r="E355">
        <f t="shared" si="5"/>
        <v>46</v>
      </c>
    </row>
    <row r="356" spans="1:5">
      <c r="A356" t="str" cm="1">
        <f t="array" aca="1" ref="A356" ca="1">IF(IFERROR(INDIRECT("Sheet1!A"&amp;E356),0)&lt;&gt;0,IFERROR(INDIRECT("Sheet1!A"&amp;E356),""),"")</f>
        <v>RNN</v>
      </c>
      <c r="B356">
        <f ca="1">IF(A356&lt;&gt;"",Sheet1!$J$1,"")</f>
        <v>2019</v>
      </c>
      <c r="C356" t="str">
        <f ca="1">IF(A356&lt;&gt;"",Sheet1!$D$1,"")</f>
        <v>Organisation Food</v>
      </c>
      <c r="D356">
        <f ca="1">IF(A356&lt;&gt;"",IF(VLOOKUP(A356,Sheet1!$A:$I,4,FALSE)=0,"",IFERROR(VLOOKUP(A356,Sheet1!$A:$I,4,FALSE),"")),"")</f>
        <v>0.83030000000000004</v>
      </c>
      <c r="E356">
        <f t="shared" si="5"/>
        <v>46</v>
      </c>
    </row>
    <row r="357" spans="1:5">
      <c r="A357" t="str" cm="1">
        <f t="array" aca="1" ref="A357" ca="1">IF(IFERROR(INDIRECT("Sheet1!A"&amp;E357),0)&lt;&gt;0,IFERROR(INDIRECT("Sheet1!A"&amp;E357),""),"")</f>
        <v>RNN</v>
      </c>
      <c r="B357">
        <f ca="1">IF(A357&lt;&gt;"",Sheet1!$J$1,"")</f>
        <v>2019</v>
      </c>
      <c r="C357" t="str">
        <f ca="1">IF(A357&lt;&gt;"",Sheet1!$E$1,"")</f>
        <v>Ward Food</v>
      </c>
      <c r="D357">
        <f ca="1">IF(A357&lt;&gt;"",IF(VLOOKUP(A357,Sheet1!$A:$I,5,FALSE)=0,"",IFERROR(VLOOKUP(A357,Sheet1!$A:$I,5,FALSE),"")),"")</f>
        <v>0.89270000000000005</v>
      </c>
      <c r="E357">
        <f t="shared" si="5"/>
        <v>46</v>
      </c>
    </row>
    <row r="358" spans="1:5">
      <c r="A358" t="str" cm="1">
        <f t="array" aca="1" ref="A358" ca="1">IF(IFERROR(INDIRECT("Sheet1!A"&amp;E358),0)&lt;&gt;0,IFERROR(INDIRECT("Sheet1!A"&amp;E358),""),"")</f>
        <v>RNN</v>
      </c>
      <c r="B358">
        <f ca="1">IF(A358&lt;&gt;"",Sheet1!$J$1,"")</f>
        <v>2019</v>
      </c>
      <c r="C358" t="str">
        <f ca="1">IF(A358&lt;&gt;"",Sheet1!$F$1,"")</f>
        <v>Privacy, Dignity and Wellbeing</v>
      </c>
      <c r="D358">
        <f ca="1">IF(A358&lt;&gt;"",IF(VLOOKUP(A358,Sheet1!$A:$I,6,FALSE)=0,"",IFERROR(VLOOKUP(A358,Sheet1!$A:$I,6,FALSE),"")),"")</f>
        <v>0.77300000000000002</v>
      </c>
      <c r="E358">
        <f t="shared" si="5"/>
        <v>46</v>
      </c>
    </row>
    <row r="359" spans="1:5">
      <c r="A359" t="str" cm="1">
        <f t="array" aca="1" ref="A359" ca="1">IF(IFERROR(INDIRECT("Sheet1!A"&amp;E359),0)&lt;&gt;0,IFERROR(INDIRECT("Sheet1!A"&amp;E359),""),"")</f>
        <v>RNN</v>
      </c>
      <c r="B359">
        <f ca="1">IF(A359&lt;&gt;"",Sheet1!$J$1,"")</f>
        <v>2019</v>
      </c>
      <c r="C359" t="str">
        <f ca="1">IF(A359&lt;&gt;"",Sheet1!$G$1,"")</f>
        <v>Condition Appearance and Maintenance</v>
      </c>
      <c r="D359">
        <f ca="1">IF(A359&lt;&gt;"",IF(VLOOKUP(A359,Sheet1!$A:$I,7,FALSE)=0,"",IFERROR(VLOOKUP(A359,Sheet1!$A:$I,7,FALSE),"")),"")</f>
        <v>0.92110000000000003</v>
      </c>
      <c r="E359">
        <f t="shared" si="5"/>
        <v>46</v>
      </c>
    </row>
    <row r="360" spans="1:5">
      <c r="A360" t="str" cm="1">
        <f t="array" aca="1" ref="A360" ca="1">IF(IFERROR(INDIRECT("Sheet1!A"&amp;E360),0)&lt;&gt;0,IFERROR(INDIRECT("Sheet1!A"&amp;E360),""),"")</f>
        <v>RNN</v>
      </c>
      <c r="B360">
        <f ca="1">IF(A360&lt;&gt;"",Sheet1!$J$1,"")</f>
        <v>2019</v>
      </c>
      <c r="C360" t="str">
        <f ca="1">IF(A360&lt;&gt;"",Sheet1!$H$1,"")</f>
        <v>Dementia</v>
      </c>
      <c r="D360">
        <f ca="1">IF(A360&lt;&gt;"",IF(VLOOKUP(A360,Sheet1!$A:$I,8,FALSE)=0,"",IFERROR(VLOOKUP(A360,Sheet1!$A:$I,8,FALSE),"")),"")</f>
        <v>0.72240000000000004</v>
      </c>
      <c r="E360">
        <f t="shared" si="5"/>
        <v>46</v>
      </c>
    </row>
    <row r="361" spans="1:5">
      <c r="A361" t="str" cm="1">
        <f t="array" aca="1" ref="A361" ca="1">IF(IFERROR(INDIRECT("Sheet1!A"&amp;E361),0)&lt;&gt;0,IFERROR(INDIRECT("Sheet1!A"&amp;E361),""),"")</f>
        <v>RNN</v>
      </c>
      <c r="B361">
        <f ca="1">IF(A361&lt;&gt;"",Sheet1!$J$1,"")</f>
        <v>2019</v>
      </c>
      <c r="C361" t="str">
        <f ca="1">IF(A361&lt;&gt;"",Sheet1!$I$1,"")</f>
        <v>Disability</v>
      </c>
      <c r="D361">
        <f ca="1">IF(A361&lt;&gt;"",IF(VLOOKUP(A361,Sheet1!$A:$I,9,FALSE)=0,"",IFERROR(VLOOKUP(A361,Sheet1!$A:$I,9,FALSE),"")),"")</f>
        <v>0.75480000000000003</v>
      </c>
      <c r="E361">
        <f t="shared" si="5"/>
        <v>46</v>
      </c>
    </row>
    <row r="362" spans="1:5">
      <c r="A362" t="str" cm="1">
        <f t="array" aca="1" ref="A362" ca="1">IF(IFERROR(INDIRECT("Sheet1!A"&amp;E362),0)&lt;&gt;0,IFERROR(INDIRECT("Sheet1!A"&amp;E362),""),"")</f>
        <v>RN7</v>
      </c>
      <c r="B362">
        <f ca="1">IF(A362&lt;&gt;"",Sheet1!$J$1,"")</f>
        <v>2019</v>
      </c>
      <c r="C362" t="str">
        <f ca="1">IF(A362&lt;&gt;"",Sheet1!$B$1,"")</f>
        <v>Cleanliness</v>
      </c>
      <c r="D362">
        <f ca="1">IF(A362&lt;&gt;"",IF(VLOOKUP(A362,Sheet1!$A:$I,2,FALSE)=0,"",IFERROR(VLOOKUP(A362,Sheet1!$A:$I,2,FALSE),"")),"")</f>
        <v>0.99580000000000002</v>
      </c>
      <c r="E362">
        <f t="shared" si="5"/>
        <v>47</v>
      </c>
    </row>
    <row r="363" spans="1:5">
      <c r="A363" t="str" cm="1">
        <f t="array" aca="1" ref="A363" ca="1">IF(IFERROR(INDIRECT("Sheet1!A"&amp;E363),0)&lt;&gt;0,IFERROR(INDIRECT("Sheet1!A"&amp;E363),""),"")</f>
        <v>RN7</v>
      </c>
      <c r="B363">
        <f ca="1">IF(A363&lt;&gt;"",Sheet1!$J$1,"")</f>
        <v>2019</v>
      </c>
      <c r="C363" t="str">
        <f ca="1">IF(A363&lt;&gt;"",Sheet1!$C$1,"")</f>
        <v>Food</v>
      </c>
      <c r="D363">
        <f ca="1">IF(A363&lt;&gt;"",IF(VLOOKUP(A363,Sheet1!$A:$I,3,FALSE)=0,"",IFERROR(VLOOKUP(A363,Sheet1!$A:$I,3,FALSE),"")),"")</f>
        <v>0.90900000000000003</v>
      </c>
      <c r="E363">
        <f t="shared" si="5"/>
        <v>47</v>
      </c>
    </row>
    <row r="364" spans="1:5">
      <c r="A364" t="str" cm="1">
        <f t="array" aca="1" ref="A364" ca="1">IF(IFERROR(INDIRECT("Sheet1!A"&amp;E364),0)&lt;&gt;0,IFERROR(INDIRECT("Sheet1!A"&amp;E364),""),"")</f>
        <v>RN7</v>
      </c>
      <c r="B364">
        <f ca="1">IF(A364&lt;&gt;"",Sheet1!$J$1,"")</f>
        <v>2019</v>
      </c>
      <c r="C364" t="str">
        <f ca="1">IF(A364&lt;&gt;"",Sheet1!$D$1,"")</f>
        <v>Organisation Food</v>
      </c>
      <c r="D364">
        <f ca="1">IF(A364&lt;&gt;"",IF(VLOOKUP(A364,Sheet1!$A:$I,4,FALSE)=0,"",IFERROR(VLOOKUP(A364,Sheet1!$A:$I,4,FALSE),"")),"")</f>
        <v>0.92959999999999998</v>
      </c>
      <c r="E364">
        <f t="shared" si="5"/>
        <v>47</v>
      </c>
    </row>
    <row r="365" spans="1:5">
      <c r="A365" t="str" cm="1">
        <f t="array" aca="1" ref="A365" ca="1">IF(IFERROR(INDIRECT("Sheet1!A"&amp;E365),0)&lt;&gt;0,IFERROR(INDIRECT("Sheet1!A"&amp;E365),""),"")</f>
        <v>RN7</v>
      </c>
      <c r="B365">
        <f ca="1">IF(A365&lt;&gt;"",Sheet1!$J$1,"")</f>
        <v>2019</v>
      </c>
      <c r="C365" t="str">
        <f ca="1">IF(A365&lt;&gt;"",Sheet1!$E$1,"")</f>
        <v>Ward Food</v>
      </c>
      <c r="D365">
        <f ca="1">IF(A365&lt;&gt;"",IF(VLOOKUP(A365,Sheet1!$A:$I,5,FALSE)=0,"",IFERROR(VLOOKUP(A365,Sheet1!$A:$I,5,FALSE),"")),"")</f>
        <v>0.90380000000000005</v>
      </c>
      <c r="E365">
        <f t="shared" si="5"/>
        <v>47</v>
      </c>
    </row>
    <row r="366" spans="1:5">
      <c r="A366" t="str" cm="1">
        <f t="array" aca="1" ref="A366" ca="1">IF(IFERROR(INDIRECT("Sheet1!A"&amp;E366),0)&lt;&gt;0,IFERROR(INDIRECT("Sheet1!A"&amp;E366),""),"")</f>
        <v>RN7</v>
      </c>
      <c r="B366">
        <f ca="1">IF(A366&lt;&gt;"",Sheet1!$J$1,"")</f>
        <v>2019</v>
      </c>
      <c r="C366" t="str">
        <f ca="1">IF(A366&lt;&gt;"",Sheet1!$F$1,"")</f>
        <v>Privacy, Dignity and Wellbeing</v>
      </c>
      <c r="D366">
        <f ca="1">IF(A366&lt;&gt;"",IF(VLOOKUP(A366,Sheet1!$A:$I,6,FALSE)=0,"",IFERROR(VLOOKUP(A366,Sheet1!$A:$I,6,FALSE),"")),"")</f>
        <v>0.81030000000000002</v>
      </c>
      <c r="E366">
        <f t="shared" si="5"/>
        <v>47</v>
      </c>
    </row>
    <row r="367" spans="1:5">
      <c r="A367" t="str" cm="1">
        <f t="array" aca="1" ref="A367" ca="1">IF(IFERROR(INDIRECT("Sheet1!A"&amp;E367),0)&lt;&gt;0,IFERROR(INDIRECT("Sheet1!A"&amp;E367),""),"")</f>
        <v>RN7</v>
      </c>
      <c r="B367">
        <f ca="1">IF(A367&lt;&gt;"",Sheet1!$J$1,"")</f>
        <v>2019</v>
      </c>
      <c r="C367" t="str">
        <f ca="1">IF(A367&lt;&gt;"",Sheet1!$G$1,"")</f>
        <v>Condition Appearance and Maintenance</v>
      </c>
      <c r="D367">
        <f ca="1">IF(A367&lt;&gt;"",IF(VLOOKUP(A367,Sheet1!$A:$I,7,FALSE)=0,"",IFERROR(VLOOKUP(A367,Sheet1!$A:$I,7,FALSE),"")),"")</f>
        <v>0.97140000000000004</v>
      </c>
      <c r="E367">
        <f t="shared" si="5"/>
        <v>47</v>
      </c>
    </row>
    <row r="368" spans="1:5">
      <c r="A368" t="str" cm="1">
        <f t="array" aca="1" ref="A368" ca="1">IF(IFERROR(INDIRECT("Sheet1!A"&amp;E368),0)&lt;&gt;0,IFERROR(INDIRECT("Sheet1!A"&amp;E368),""),"")</f>
        <v>RN7</v>
      </c>
      <c r="B368">
        <f ca="1">IF(A368&lt;&gt;"",Sheet1!$J$1,"")</f>
        <v>2019</v>
      </c>
      <c r="C368" t="str">
        <f ca="1">IF(A368&lt;&gt;"",Sheet1!$H$1,"")</f>
        <v>Dementia</v>
      </c>
      <c r="D368">
        <f ca="1">IF(A368&lt;&gt;"",IF(VLOOKUP(A368,Sheet1!$A:$I,8,FALSE)=0,"",IFERROR(VLOOKUP(A368,Sheet1!$A:$I,8,FALSE),"")),"")</f>
        <v>0.76770000000000005</v>
      </c>
      <c r="E368">
        <f t="shared" si="5"/>
        <v>47</v>
      </c>
    </row>
    <row r="369" spans="1:5">
      <c r="A369" t="str" cm="1">
        <f t="array" aca="1" ref="A369" ca="1">IF(IFERROR(INDIRECT("Sheet1!A"&amp;E369),0)&lt;&gt;0,IFERROR(INDIRECT("Sheet1!A"&amp;E369),""),"")</f>
        <v>RN7</v>
      </c>
      <c r="B369">
        <f ca="1">IF(A369&lt;&gt;"",Sheet1!$J$1,"")</f>
        <v>2019</v>
      </c>
      <c r="C369" t="str">
        <f ca="1">IF(A369&lt;&gt;"",Sheet1!$I$1,"")</f>
        <v>Disability</v>
      </c>
      <c r="D369">
        <f ca="1">IF(A369&lt;&gt;"",IF(VLOOKUP(A369,Sheet1!$A:$I,9,FALSE)=0,"",IFERROR(VLOOKUP(A369,Sheet1!$A:$I,9,FALSE),"")),"")</f>
        <v>0.82030000000000003</v>
      </c>
      <c r="E369">
        <f t="shared" si="5"/>
        <v>47</v>
      </c>
    </row>
    <row r="370" spans="1:5">
      <c r="A370" t="str" cm="1">
        <f t="array" aca="1" ref="A370" ca="1">IF(IFERROR(INDIRECT("Sheet1!A"&amp;E370),0)&lt;&gt;0,IFERROR(INDIRECT("Sheet1!A"&amp;E370),""),"")</f>
        <v>RTG</v>
      </c>
      <c r="B370">
        <f ca="1">IF(A370&lt;&gt;"",Sheet1!$J$1,"")</f>
        <v>2019</v>
      </c>
      <c r="C370" t="str">
        <f ca="1">IF(A370&lt;&gt;"",Sheet1!$B$1,"")</f>
        <v>Cleanliness</v>
      </c>
      <c r="D370">
        <f ca="1">IF(A370&lt;&gt;"",IF(VLOOKUP(A370,Sheet1!$A:$I,2,FALSE)=0,"",IFERROR(VLOOKUP(A370,Sheet1!$A:$I,2,FALSE),"")),"")</f>
        <v>0.99560000000000004</v>
      </c>
      <c r="E370">
        <f t="shared" si="5"/>
        <v>48</v>
      </c>
    </row>
    <row r="371" spans="1:5">
      <c r="A371" t="str" cm="1">
        <f t="array" aca="1" ref="A371" ca="1">IF(IFERROR(INDIRECT("Sheet1!A"&amp;E371),0)&lt;&gt;0,IFERROR(INDIRECT("Sheet1!A"&amp;E371),""),"")</f>
        <v>RTG</v>
      </c>
      <c r="B371">
        <f ca="1">IF(A371&lt;&gt;"",Sheet1!$J$1,"")</f>
        <v>2019</v>
      </c>
      <c r="C371" t="str">
        <f ca="1">IF(A371&lt;&gt;"",Sheet1!$C$1,"")</f>
        <v>Food</v>
      </c>
      <c r="D371">
        <f ca="1">IF(A371&lt;&gt;"",IF(VLOOKUP(A371,Sheet1!$A:$I,3,FALSE)=0,"",IFERROR(VLOOKUP(A371,Sheet1!$A:$I,3,FALSE),"")),"")</f>
        <v>0.93120000000000003</v>
      </c>
      <c r="E371">
        <f t="shared" si="5"/>
        <v>48</v>
      </c>
    </row>
    <row r="372" spans="1:5">
      <c r="A372" t="str" cm="1">
        <f t="array" aca="1" ref="A372" ca="1">IF(IFERROR(INDIRECT("Sheet1!A"&amp;E372),0)&lt;&gt;0,IFERROR(INDIRECT("Sheet1!A"&amp;E372),""),"")</f>
        <v>RTG</v>
      </c>
      <c r="B372">
        <f ca="1">IF(A372&lt;&gt;"",Sheet1!$J$1,"")</f>
        <v>2019</v>
      </c>
      <c r="C372" t="str">
        <f ca="1">IF(A372&lt;&gt;"",Sheet1!$D$1,"")</f>
        <v>Organisation Food</v>
      </c>
      <c r="D372">
        <f ca="1">IF(A372&lt;&gt;"",IF(VLOOKUP(A372,Sheet1!$A:$I,4,FALSE)=0,"",IFERROR(VLOOKUP(A372,Sheet1!$A:$I,4,FALSE),"")),"")</f>
        <v>0.87319999999999998</v>
      </c>
      <c r="E372">
        <f t="shared" si="5"/>
        <v>48</v>
      </c>
    </row>
    <row r="373" spans="1:5">
      <c r="A373" t="str" cm="1">
        <f t="array" aca="1" ref="A373" ca="1">IF(IFERROR(INDIRECT("Sheet1!A"&amp;E373),0)&lt;&gt;0,IFERROR(INDIRECT("Sheet1!A"&amp;E373),""),"")</f>
        <v>RTG</v>
      </c>
      <c r="B373">
        <f ca="1">IF(A373&lt;&gt;"",Sheet1!$J$1,"")</f>
        <v>2019</v>
      </c>
      <c r="C373" t="str">
        <f ca="1">IF(A373&lt;&gt;"",Sheet1!$E$1,"")</f>
        <v>Ward Food</v>
      </c>
      <c r="D373">
        <f ca="1">IF(A373&lt;&gt;"",IF(VLOOKUP(A373,Sheet1!$A:$I,5,FALSE)=0,"",IFERROR(VLOOKUP(A373,Sheet1!$A:$I,5,FALSE),"")),"")</f>
        <v>0.94440000000000002</v>
      </c>
      <c r="E373">
        <f t="shared" si="5"/>
        <v>48</v>
      </c>
    </row>
    <row r="374" spans="1:5">
      <c r="A374" t="str" cm="1">
        <f t="array" aca="1" ref="A374" ca="1">IF(IFERROR(INDIRECT("Sheet1!A"&amp;E374),0)&lt;&gt;0,IFERROR(INDIRECT("Sheet1!A"&amp;E374),""),"")</f>
        <v>RTG</v>
      </c>
      <c r="B374">
        <f ca="1">IF(A374&lt;&gt;"",Sheet1!$J$1,"")</f>
        <v>2019</v>
      </c>
      <c r="C374" t="str">
        <f ca="1">IF(A374&lt;&gt;"",Sheet1!$F$1,"")</f>
        <v>Privacy, Dignity and Wellbeing</v>
      </c>
      <c r="D374">
        <f ca="1">IF(A374&lt;&gt;"",IF(VLOOKUP(A374,Sheet1!$A:$I,6,FALSE)=0,"",IFERROR(VLOOKUP(A374,Sheet1!$A:$I,6,FALSE),"")),"")</f>
        <v>0.88939999999999997</v>
      </c>
      <c r="E374">
        <f t="shared" si="5"/>
        <v>48</v>
      </c>
    </row>
    <row r="375" spans="1:5">
      <c r="A375" t="str" cm="1">
        <f t="array" aca="1" ref="A375" ca="1">IF(IFERROR(INDIRECT("Sheet1!A"&amp;E375),0)&lt;&gt;0,IFERROR(INDIRECT("Sheet1!A"&amp;E375),""),"")</f>
        <v>RTG</v>
      </c>
      <c r="B375">
        <f ca="1">IF(A375&lt;&gt;"",Sheet1!$J$1,"")</f>
        <v>2019</v>
      </c>
      <c r="C375" t="str">
        <f ca="1">IF(A375&lt;&gt;"",Sheet1!$G$1,"")</f>
        <v>Condition Appearance and Maintenance</v>
      </c>
      <c r="D375">
        <f ca="1">IF(A375&lt;&gt;"",IF(VLOOKUP(A375,Sheet1!$A:$I,7,FALSE)=0,"",IFERROR(VLOOKUP(A375,Sheet1!$A:$I,7,FALSE),"")),"")</f>
        <v>0.96689999999999998</v>
      </c>
      <c r="E375">
        <f t="shared" si="5"/>
        <v>48</v>
      </c>
    </row>
    <row r="376" spans="1:5">
      <c r="A376" t="str" cm="1">
        <f t="array" aca="1" ref="A376" ca="1">IF(IFERROR(INDIRECT("Sheet1!A"&amp;E376),0)&lt;&gt;0,IFERROR(INDIRECT("Sheet1!A"&amp;E376),""),"")</f>
        <v>RTG</v>
      </c>
      <c r="B376">
        <f ca="1">IF(A376&lt;&gt;"",Sheet1!$J$1,"")</f>
        <v>2019</v>
      </c>
      <c r="C376" t="str">
        <f ca="1">IF(A376&lt;&gt;"",Sheet1!$H$1,"")</f>
        <v>Dementia</v>
      </c>
      <c r="D376">
        <f ca="1">IF(A376&lt;&gt;"",IF(VLOOKUP(A376,Sheet1!$A:$I,8,FALSE)=0,"",IFERROR(VLOOKUP(A376,Sheet1!$A:$I,8,FALSE),"")),"")</f>
        <v>0.75270000000000004</v>
      </c>
      <c r="E376">
        <f t="shared" si="5"/>
        <v>48</v>
      </c>
    </row>
    <row r="377" spans="1:5">
      <c r="A377" t="str" cm="1">
        <f t="array" aca="1" ref="A377" ca="1">IF(IFERROR(INDIRECT("Sheet1!A"&amp;E377),0)&lt;&gt;0,IFERROR(INDIRECT("Sheet1!A"&amp;E377),""),"")</f>
        <v>RTG</v>
      </c>
      <c r="B377">
        <f ca="1">IF(A377&lt;&gt;"",Sheet1!$J$1,"")</f>
        <v>2019</v>
      </c>
      <c r="C377" t="str">
        <f ca="1">IF(A377&lt;&gt;"",Sheet1!$I$1,"")</f>
        <v>Disability</v>
      </c>
      <c r="D377">
        <f ca="1">IF(A377&lt;&gt;"",IF(VLOOKUP(A377,Sheet1!$A:$I,9,FALSE)=0,"",IFERROR(VLOOKUP(A377,Sheet1!$A:$I,9,FALSE),"")),"")</f>
        <v>0.78690000000000004</v>
      </c>
      <c r="E377">
        <f t="shared" si="5"/>
        <v>48</v>
      </c>
    </row>
    <row r="378" spans="1:5">
      <c r="A378" t="str" cm="1">
        <f t="array" aca="1" ref="A378" ca="1">IF(IFERROR(INDIRECT("Sheet1!A"&amp;E378),0)&lt;&gt;0,IFERROR(INDIRECT("Sheet1!A"&amp;E378),""),"")</f>
        <v>RY8</v>
      </c>
      <c r="B378">
        <f ca="1">IF(A378&lt;&gt;"",Sheet1!$J$1,"")</f>
        <v>2019</v>
      </c>
      <c r="C378" t="str">
        <f ca="1">IF(A378&lt;&gt;"",Sheet1!$B$1,"")</f>
        <v>Cleanliness</v>
      </c>
      <c r="D378">
        <f ca="1">IF(A378&lt;&gt;"",IF(VLOOKUP(A378,Sheet1!$A:$I,2,FALSE)=0,"",IFERROR(VLOOKUP(A378,Sheet1!$A:$I,2,FALSE),"")),"")</f>
        <v>0.9879</v>
      </c>
      <c r="E378">
        <f t="shared" si="5"/>
        <v>49</v>
      </c>
    </row>
    <row r="379" spans="1:5">
      <c r="A379" t="str" cm="1">
        <f t="array" aca="1" ref="A379" ca="1">IF(IFERROR(INDIRECT("Sheet1!A"&amp;E379),0)&lt;&gt;0,IFERROR(INDIRECT("Sheet1!A"&amp;E379),""),"")</f>
        <v>RY8</v>
      </c>
      <c r="B379">
        <f ca="1">IF(A379&lt;&gt;"",Sheet1!$J$1,"")</f>
        <v>2019</v>
      </c>
      <c r="C379" t="str">
        <f ca="1">IF(A379&lt;&gt;"",Sheet1!$C$1,"")</f>
        <v>Food</v>
      </c>
      <c r="D379">
        <f ca="1">IF(A379&lt;&gt;"",IF(VLOOKUP(A379,Sheet1!$A:$I,3,FALSE)=0,"",IFERROR(VLOOKUP(A379,Sheet1!$A:$I,3,FALSE),"")),"")</f>
        <v>0.89790000000000003</v>
      </c>
      <c r="E379">
        <f t="shared" si="5"/>
        <v>49</v>
      </c>
    </row>
    <row r="380" spans="1:5">
      <c r="A380" t="str" cm="1">
        <f t="array" aca="1" ref="A380" ca="1">IF(IFERROR(INDIRECT("Sheet1!A"&amp;E380),0)&lt;&gt;0,IFERROR(INDIRECT("Sheet1!A"&amp;E380),""),"")</f>
        <v>RY8</v>
      </c>
      <c r="B380">
        <f ca="1">IF(A380&lt;&gt;"",Sheet1!$J$1,"")</f>
        <v>2019</v>
      </c>
      <c r="C380" t="str">
        <f ca="1">IF(A380&lt;&gt;"",Sheet1!$D$1,"")</f>
        <v>Organisation Food</v>
      </c>
      <c r="D380">
        <f ca="1">IF(A380&lt;&gt;"",IF(VLOOKUP(A380,Sheet1!$A:$I,4,FALSE)=0,"",IFERROR(VLOOKUP(A380,Sheet1!$A:$I,4,FALSE),"")),"")</f>
        <v>0.8196</v>
      </c>
      <c r="E380">
        <f t="shared" si="5"/>
        <v>49</v>
      </c>
    </row>
    <row r="381" spans="1:5">
      <c r="A381" t="str" cm="1">
        <f t="array" aca="1" ref="A381" ca="1">IF(IFERROR(INDIRECT("Sheet1!A"&amp;E381),0)&lt;&gt;0,IFERROR(INDIRECT("Sheet1!A"&amp;E381),""),"")</f>
        <v>RY8</v>
      </c>
      <c r="B381">
        <f ca="1">IF(A381&lt;&gt;"",Sheet1!$J$1,"")</f>
        <v>2019</v>
      </c>
      <c r="C381" t="str">
        <f ca="1">IF(A381&lt;&gt;"",Sheet1!$E$1,"")</f>
        <v>Ward Food</v>
      </c>
      <c r="D381">
        <f ca="1">IF(A381&lt;&gt;"",IF(VLOOKUP(A381,Sheet1!$A:$I,5,FALSE)=0,"",IFERROR(VLOOKUP(A381,Sheet1!$A:$I,5,FALSE),"")),"")</f>
        <v>0.98009999999999997</v>
      </c>
      <c r="E381">
        <f t="shared" si="5"/>
        <v>49</v>
      </c>
    </row>
    <row r="382" spans="1:5">
      <c r="A382" t="str" cm="1">
        <f t="array" aca="1" ref="A382" ca="1">IF(IFERROR(INDIRECT("Sheet1!A"&amp;E382),0)&lt;&gt;0,IFERROR(INDIRECT("Sheet1!A"&amp;E382),""),"")</f>
        <v>RY8</v>
      </c>
      <c r="B382">
        <f ca="1">IF(A382&lt;&gt;"",Sheet1!$J$1,"")</f>
        <v>2019</v>
      </c>
      <c r="C382" t="str">
        <f ca="1">IF(A382&lt;&gt;"",Sheet1!$F$1,"")</f>
        <v>Privacy, Dignity and Wellbeing</v>
      </c>
      <c r="D382">
        <f ca="1">IF(A382&lt;&gt;"",IF(VLOOKUP(A382,Sheet1!$A:$I,6,FALSE)=0,"",IFERROR(VLOOKUP(A382,Sheet1!$A:$I,6,FALSE),"")),"")</f>
        <v>0.93899999999999995</v>
      </c>
      <c r="E382">
        <f t="shared" si="5"/>
        <v>49</v>
      </c>
    </row>
    <row r="383" spans="1:5">
      <c r="A383" t="str" cm="1">
        <f t="array" aca="1" ref="A383" ca="1">IF(IFERROR(INDIRECT("Sheet1!A"&amp;E383),0)&lt;&gt;0,IFERROR(INDIRECT("Sheet1!A"&amp;E383),""),"")</f>
        <v>RY8</v>
      </c>
      <c r="B383">
        <f ca="1">IF(A383&lt;&gt;"",Sheet1!$J$1,"")</f>
        <v>2019</v>
      </c>
      <c r="C383" t="str">
        <f ca="1">IF(A383&lt;&gt;"",Sheet1!$G$1,"")</f>
        <v>Condition Appearance and Maintenance</v>
      </c>
      <c r="D383">
        <f ca="1">IF(A383&lt;&gt;"",IF(VLOOKUP(A383,Sheet1!$A:$I,7,FALSE)=0,"",IFERROR(VLOOKUP(A383,Sheet1!$A:$I,7,FALSE),"")),"")</f>
        <v>0.98470000000000002</v>
      </c>
      <c r="E383">
        <f t="shared" si="5"/>
        <v>49</v>
      </c>
    </row>
    <row r="384" spans="1:5">
      <c r="A384" t="str" cm="1">
        <f t="array" aca="1" ref="A384" ca="1">IF(IFERROR(INDIRECT("Sheet1!A"&amp;E384),0)&lt;&gt;0,IFERROR(INDIRECT("Sheet1!A"&amp;E384),""),"")</f>
        <v>RY8</v>
      </c>
      <c r="B384">
        <f ca="1">IF(A384&lt;&gt;"",Sheet1!$J$1,"")</f>
        <v>2019</v>
      </c>
      <c r="C384" t="str">
        <f ca="1">IF(A384&lt;&gt;"",Sheet1!$H$1,"")</f>
        <v>Dementia</v>
      </c>
      <c r="D384">
        <f ca="1">IF(A384&lt;&gt;"",IF(VLOOKUP(A384,Sheet1!$A:$I,8,FALSE)=0,"",IFERROR(VLOOKUP(A384,Sheet1!$A:$I,8,FALSE),"")),"")</f>
        <v>0.93240000000000001</v>
      </c>
      <c r="E384">
        <f t="shared" si="5"/>
        <v>49</v>
      </c>
    </row>
    <row r="385" spans="1:5">
      <c r="A385" t="str" cm="1">
        <f t="array" aca="1" ref="A385" ca="1">IF(IFERROR(INDIRECT("Sheet1!A"&amp;E385),0)&lt;&gt;0,IFERROR(INDIRECT("Sheet1!A"&amp;E385),""),"")</f>
        <v>RY8</v>
      </c>
      <c r="B385">
        <f ca="1">IF(A385&lt;&gt;"",Sheet1!$J$1,"")</f>
        <v>2019</v>
      </c>
      <c r="C385" t="str">
        <f ca="1">IF(A385&lt;&gt;"",Sheet1!$I$1,"")</f>
        <v>Disability</v>
      </c>
      <c r="D385">
        <f ca="1">IF(A385&lt;&gt;"",IF(VLOOKUP(A385,Sheet1!$A:$I,9,FALSE)=0,"",IFERROR(VLOOKUP(A385,Sheet1!$A:$I,9,FALSE),"")),"")</f>
        <v>0.89849999999999997</v>
      </c>
      <c r="E385">
        <f t="shared" si="5"/>
        <v>49</v>
      </c>
    </row>
    <row r="386" spans="1:5">
      <c r="A386" t="str" cm="1">
        <f t="array" aca="1" ref="A386" ca="1">IF(IFERROR(INDIRECT("Sheet1!A"&amp;E386),0)&lt;&gt;0,IFERROR(INDIRECT("Sheet1!A"&amp;E386),""),"")</f>
        <v>RXM</v>
      </c>
      <c r="B386">
        <f ca="1">IF(A386&lt;&gt;"",Sheet1!$J$1,"")</f>
        <v>2019</v>
      </c>
      <c r="C386" t="str">
        <f ca="1">IF(A386&lt;&gt;"",Sheet1!$B$1,"")</f>
        <v>Cleanliness</v>
      </c>
      <c r="D386">
        <f ca="1">IF(A386&lt;&gt;"",IF(VLOOKUP(A386,Sheet1!$A:$I,2,FALSE)=0,"",IFERROR(VLOOKUP(A386,Sheet1!$A:$I,2,FALSE),"")),"")</f>
        <v>0.95809999999999995</v>
      </c>
      <c r="E386">
        <f t="shared" si="5"/>
        <v>50</v>
      </c>
    </row>
    <row r="387" spans="1:5">
      <c r="A387" t="str" cm="1">
        <f t="array" aca="1" ref="A387" ca="1">IF(IFERROR(INDIRECT("Sheet1!A"&amp;E387),0)&lt;&gt;0,IFERROR(INDIRECT("Sheet1!A"&amp;E387),""),"")</f>
        <v>RXM</v>
      </c>
      <c r="B387">
        <f ca="1">IF(A387&lt;&gt;"",Sheet1!$J$1,"")</f>
        <v>2019</v>
      </c>
      <c r="C387" t="str">
        <f ca="1">IF(A387&lt;&gt;"",Sheet1!$C$1,"")</f>
        <v>Food</v>
      </c>
      <c r="D387">
        <f ca="1">IF(A387&lt;&gt;"",IF(VLOOKUP(A387,Sheet1!$A:$I,3,FALSE)=0,"",IFERROR(VLOOKUP(A387,Sheet1!$A:$I,3,FALSE),"")),"")</f>
        <v>0.872</v>
      </c>
      <c r="E387">
        <f t="shared" si="5"/>
        <v>50</v>
      </c>
    </row>
    <row r="388" spans="1:5">
      <c r="A388" t="str" cm="1">
        <f t="array" aca="1" ref="A388" ca="1">IF(IFERROR(INDIRECT("Sheet1!A"&amp;E388),0)&lt;&gt;0,IFERROR(INDIRECT("Sheet1!A"&amp;E388),""),"")</f>
        <v>RXM</v>
      </c>
      <c r="B388">
        <f ca="1">IF(A388&lt;&gt;"",Sheet1!$J$1,"")</f>
        <v>2019</v>
      </c>
      <c r="C388" t="str">
        <f ca="1">IF(A388&lt;&gt;"",Sheet1!$D$1,"")</f>
        <v>Organisation Food</v>
      </c>
      <c r="D388">
        <f ca="1">IF(A388&lt;&gt;"",IF(VLOOKUP(A388,Sheet1!$A:$I,4,FALSE)=0,"",IFERROR(VLOOKUP(A388,Sheet1!$A:$I,4,FALSE),"")),"")</f>
        <v>0.83660000000000001</v>
      </c>
      <c r="E388">
        <f t="shared" si="5"/>
        <v>50</v>
      </c>
    </row>
    <row r="389" spans="1:5">
      <c r="A389" t="str" cm="1">
        <f t="array" aca="1" ref="A389" ca="1">IF(IFERROR(INDIRECT("Sheet1!A"&amp;E389),0)&lt;&gt;0,IFERROR(INDIRECT("Sheet1!A"&amp;E389),""),"")</f>
        <v>RXM</v>
      </c>
      <c r="B389">
        <f ca="1">IF(A389&lt;&gt;"",Sheet1!$J$1,"")</f>
        <v>2019</v>
      </c>
      <c r="C389" t="str">
        <f ca="1">IF(A389&lt;&gt;"",Sheet1!$E$1,"")</f>
        <v>Ward Food</v>
      </c>
      <c r="D389">
        <f ca="1">IF(A389&lt;&gt;"",IF(VLOOKUP(A389,Sheet1!$A:$I,5,FALSE)=0,"",IFERROR(VLOOKUP(A389,Sheet1!$A:$I,5,FALSE),"")),"")</f>
        <v>0.90949999999999998</v>
      </c>
      <c r="E389">
        <f t="shared" si="5"/>
        <v>50</v>
      </c>
    </row>
    <row r="390" spans="1:5">
      <c r="A390" t="str" cm="1">
        <f t="array" aca="1" ref="A390" ca="1">IF(IFERROR(INDIRECT("Sheet1!A"&amp;E390),0)&lt;&gt;0,IFERROR(INDIRECT("Sheet1!A"&amp;E390),""),"")</f>
        <v>RXM</v>
      </c>
      <c r="B390">
        <f ca="1">IF(A390&lt;&gt;"",Sheet1!$J$1,"")</f>
        <v>2019</v>
      </c>
      <c r="C390" t="str">
        <f ca="1">IF(A390&lt;&gt;"",Sheet1!$F$1,"")</f>
        <v>Privacy, Dignity and Wellbeing</v>
      </c>
      <c r="D390">
        <f ca="1">IF(A390&lt;&gt;"",IF(VLOOKUP(A390,Sheet1!$A:$I,6,FALSE)=0,"",IFERROR(VLOOKUP(A390,Sheet1!$A:$I,6,FALSE),"")),"")</f>
        <v>0.91120000000000001</v>
      </c>
      <c r="E390">
        <f t="shared" si="5"/>
        <v>50</v>
      </c>
    </row>
    <row r="391" spans="1:5">
      <c r="A391" t="str" cm="1">
        <f t="array" aca="1" ref="A391" ca="1">IF(IFERROR(INDIRECT("Sheet1!A"&amp;E391),0)&lt;&gt;0,IFERROR(INDIRECT("Sheet1!A"&amp;E391),""),"")</f>
        <v>RXM</v>
      </c>
      <c r="B391">
        <f ca="1">IF(A391&lt;&gt;"",Sheet1!$J$1,"")</f>
        <v>2019</v>
      </c>
      <c r="C391" t="str">
        <f ca="1">IF(A391&lt;&gt;"",Sheet1!$G$1,"")</f>
        <v>Condition Appearance and Maintenance</v>
      </c>
      <c r="D391">
        <f ca="1">IF(A391&lt;&gt;"",IF(VLOOKUP(A391,Sheet1!$A:$I,7,FALSE)=0,"",IFERROR(VLOOKUP(A391,Sheet1!$A:$I,7,FALSE),"")),"")</f>
        <v>0.95589999999999997</v>
      </c>
      <c r="E391">
        <f t="shared" si="5"/>
        <v>50</v>
      </c>
    </row>
    <row r="392" spans="1:5">
      <c r="A392" t="str" cm="1">
        <f t="array" aca="1" ref="A392" ca="1">IF(IFERROR(INDIRECT("Sheet1!A"&amp;E392),0)&lt;&gt;0,IFERROR(INDIRECT("Sheet1!A"&amp;E392),""),"")</f>
        <v>RXM</v>
      </c>
      <c r="B392">
        <f ca="1">IF(A392&lt;&gt;"",Sheet1!$J$1,"")</f>
        <v>2019</v>
      </c>
      <c r="C392" t="str">
        <f ca="1">IF(A392&lt;&gt;"",Sheet1!$H$1,"")</f>
        <v>Dementia</v>
      </c>
      <c r="D392">
        <f ca="1">IF(A392&lt;&gt;"",IF(VLOOKUP(A392,Sheet1!$A:$I,8,FALSE)=0,"",IFERROR(VLOOKUP(A392,Sheet1!$A:$I,8,FALSE),"")),"")</f>
        <v>0.92930000000000001</v>
      </c>
      <c r="E392">
        <f t="shared" si="5"/>
        <v>50</v>
      </c>
    </row>
    <row r="393" spans="1:5">
      <c r="A393" t="str" cm="1">
        <f t="array" aca="1" ref="A393" ca="1">IF(IFERROR(INDIRECT("Sheet1!A"&amp;E393),0)&lt;&gt;0,IFERROR(INDIRECT("Sheet1!A"&amp;E393),""),"")</f>
        <v>RXM</v>
      </c>
      <c r="B393">
        <f ca="1">IF(A393&lt;&gt;"",Sheet1!$J$1,"")</f>
        <v>2019</v>
      </c>
      <c r="C393" t="str">
        <f ca="1">IF(A393&lt;&gt;"",Sheet1!$I$1,"")</f>
        <v>Disability</v>
      </c>
      <c r="D393">
        <f ca="1">IF(A393&lt;&gt;"",IF(VLOOKUP(A393,Sheet1!$A:$I,9,FALSE)=0,"",IFERROR(VLOOKUP(A393,Sheet1!$A:$I,9,FALSE),"")),"")</f>
        <v>0.8175</v>
      </c>
      <c r="E393">
        <f t="shared" si="5"/>
        <v>50</v>
      </c>
    </row>
    <row r="394" spans="1:5">
      <c r="A394" t="str" cm="1">
        <f t="array" aca="1" ref="A394" ca="1">IF(IFERROR(INDIRECT("Sheet1!A"&amp;E394),0)&lt;&gt;0,IFERROR(INDIRECT("Sheet1!A"&amp;E394),""),"")</f>
        <v>RWV</v>
      </c>
      <c r="B394">
        <f ca="1">IF(A394&lt;&gt;"",Sheet1!$J$1,"")</f>
        <v>2019</v>
      </c>
      <c r="C394" t="str">
        <f ca="1">IF(A394&lt;&gt;"",Sheet1!$B$1,"")</f>
        <v>Cleanliness</v>
      </c>
      <c r="D394">
        <f ca="1">IF(A394&lt;&gt;"",IF(VLOOKUP(A394,Sheet1!$A:$I,2,FALSE)=0,"",IFERROR(VLOOKUP(A394,Sheet1!$A:$I,2,FALSE),"")),"")</f>
        <v>0.98089999999999999</v>
      </c>
      <c r="E394">
        <f t="shared" si="5"/>
        <v>51</v>
      </c>
    </row>
    <row r="395" spans="1:5">
      <c r="A395" t="str" cm="1">
        <f t="array" aca="1" ref="A395" ca="1">IF(IFERROR(INDIRECT("Sheet1!A"&amp;E395),0)&lt;&gt;0,IFERROR(INDIRECT("Sheet1!A"&amp;E395),""),"")</f>
        <v>RWV</v>
      </c>
      <c r="B395">
        <f ca="1">IF(A395&lt;&gt;"",Sheet1!$J$1,"")</f>
        <v>2019</v>
      </c>
      <c r="C395" t="str">
        <f ca="1">IF(A395&lt;&gt;"",Sheet1!$C$1,"")</f>
        <v>Food</v>
      </c>
      <c r="D395">
        <f ca="1">IF(A395&lt;&gt;"",IF(VLOOKUP(A395,Sheet1!$A:$I,3,FALSE)=0,"",IFERROR(VLOOKUP(A395,Sheet1!$A:$I,3,FALSE),"")),"")</f>
        <v>0.93389999999999995</v>
      </c>
      <c r="E395">
        <f t="shared" ref="E395:E458" si="6">IF((SUM(E387:E393)+E394)=(E394*8),+E394+1,E394)</f>
        <v>51</v>
      </c>
    </row>
    <row r="396" spans="1:5">
      <c r="A396" t="str" cm="1">
        <f t="array" aca="1" ref="A396" ca="1">IF(IFERROR(INDIRECT("Sheet1!A"&amp;E396),0)&lt;&gt;0,IFERROR(INDIRECT("Sheet1!A"&amp;E396),""),"")</f>
        <v>RWV</v>
      </c>
      <c r="B396">
        <f ca="1">IF(A396&lt;&gt;"",Sheet1!$J$1,"")</f>
        <v>2019</v>
      </c>
      <c r="C396" t="str">
        <f ca="1">IF(A396&lt;&gt;"",Sheet1!$D$1,"")</f>
        <v>Organisation Food</v>
      </c>
      <c r="D396">
        <f ca="1">IF(A396&lt;&gt;"",IF(VLOOKUP(A396,Sheet1!$A:$I,4,FALSE)=0,"",IFERROR(VLOOKUP(A396,Sheet1!$A:$I,4,FALSE),"")),"")</f>
        <v>0.88739999999999997</v>
      </c>
      <c r="E396">
        <f t="shared" si="6"/>
        <v>51</v>
      </c>
    </row>
    <row r="397" spans="1:5">
      <c r="A397" t="str" cm="1">
        <f t="array" aca="1" ref="A397" ca="1">IF(IFERROR(INDIRECT("Sheet1!A"&amp;E397),0)&lt;&gt;0,IFERROR(INDIRECT("Sheet1!A"&amp;E397),""),"")</f>
        <v>RWV</v>
      </c>
      <c r="B397">
        <f ca="1">IF(A397&lt;&gt;"",Sheet1!$J$1,"")</f>
        <v>2019</v>
      </c>
      <c r="C397" t="str">
        <f ca="1">IF(A397&lt;&gt;"",Sheet1!$E$1,"")</f>
        <v>Ward Food</v>
      </c>
      <c r="D397">
        <f ca="1">IF(A397&lt;&gt;"",IF(VLOOKUP(A397,Sheet1!$A:$I,5,FALSE)=0,"",IFERROR(VLOOKUP(A397,Sheet1!$A:$I,5,FALSE),"")),"")</f>
        <v>0.96</v>
      </c>
      <c r="E397">
        <f t="shared" si="6"/>
        <v>51</v>
      </c>
    </row>
    <row r="398" spans="1:5">
      <c r="A398" t="str" cm="1">
        <f t="array" aca="1" ref="A398" ca="1">IF(IFERROR(INDIRECT("Sheet1!A"&amp;E398),0)&lt;&gt;0,IFERROR(INDIRECT("Sheet1!A"&amp;E398),""),"")</f>
        <v>RWV</v>
      </c>
      <c r="B398">
        <f ca="1">IF(A398&lt;&gt;"",Sheet1!$J$1,"")</f>
        <v>2019</v>
      </c>
      <c r="C398" t="str">
        <f ca="1">IF(A398&lt;&gt;"",Sheet1!$F$1,"")</f>
        <v>Privacy, Dignity and Wellbeing</v>
      </c>
      <c r="D398">
        <f ca="1">IF(A398&lt;&gt;"",IF(VLOOKUP(A398,Sheet1!$A:$I,6,FALSE)=0,"",IFERROR(VLOOKUP(A398,Sheet1!$A:$I,6,FALSE),"")),"")</f>
        <v>0.95950000000000002</v>
      </c>
      <c r="E398">
        <f t="shared" si="6"/>
        <v>51</v>
      </c>
    </row>
    <row r="399" spans="1:5">
      <c r="A399" t="str" cm="1">
        <f t="array" aca="1" ref="A399" ca="1">IF(IFERROR(INDIRECT("Sheet1!A"&amp;E399),0)&lt;&gt;0,IFERROR(INDIRECT("Sheet1!A"&amp;E399),""),"")</f>
        <v>RWV</v>
      </c>
      <c r="B399">
        <f ca="1">IF(A399&lt;&gt;"",Sheet1!$J$1,"")</f>
        <v>2019</v>
      </c>
      <c r="C399" t="str">
        <f ca="1">IF(A399&lt;&gt;"",Sheet1!$G$1,"")</f>
        <v>Condition Appearance and Maintenance</v>
      </c>
      <c r="D399">
        <f ca="1">IF(A399&lt;&gt;"",IF(VLOOKUP(A399,Sheet1!$A:$I,7,FALSE)=0,"",IFERROR(VLOOKUP(A399,Sheet1!$A:$I,7,FALSE),"")),"")</f>
        <v>0.94599999999999995</v>
      </c>
      <c r="E399">
        <f t="shared" si="6"/>
        <v>51</v>
      </c>
    </row>
    <row r="400" spans="1:5">
      <c r="A400" t="str" cm="1">
        <f t="array" aca="1" ref="A400" ca="1">IF(IFERROR(INDIRECT("Sheet1!A"&amp;E400),0)&lt;&gt;0,IFERROR(INDIRECT("Sheet1!A"&amp;E400),""),"")</f>
        <v>RWV</v>
      </c>
      <c r="B400">
        <f ca="1">IF(A400&lt;&gt;"",Sheet1!$J$1,"")</f>
        <v>2019</v>
      </c>
      <c r="C400" t="str">
        <f ca="1">IF(A400&lt;&gt;"",Sheet1!$H$1,"")</f>
        <v>Dementia</v>
      </c>
      <c r="D400">
        <f ca="1">IF(A400&lt;&gt;"",IF(VLOOKUP(A400,Sheet1!$A:$I,8,FALSE)=0,"",IFERROR(VLOOKUP(A400,Sheet1!$A:$I,8,FALSE),"")),"")</f>
        <v>0.91739999999999999</v>
      </c>
      <c r="E400">
        <f t="shared" si="6"/>
        <v>51</v>
      </c>
    </row>
    <row r="401" spans="1:5">
      <c r="A401" t="str" cm="1">
        <f t="array" aca="1" ref="A401" ca="1">IF(IFERROR(INDIRECT("Sheet1!A"&amp;E401),0)&lt;&gt;0,IFERROR(INDIRECT("Sheet1!A"&amp;E401),""),"")</f>
        <v>RWV</v>
      </c>
      <c r="B401">
        <f ca="1">IF(A401&lt;&gt;"",Sheet1!$J$1,"")</f>
        <v>2019</v>
      </c>
      <c r="C401" t="str">
        <f ca="1">IF(A401&lt;&gt;"",Sheet1!$I$1,"")</f>
        <v>Disability</v>
      </c>
      <c r="D401">
        <f ca="1">IF(A401&lt;&gt;"",IF(VLOOKUP(A401,Sheet1!$A:$I,9,FALSE)=0,"",IFERROR(VLOOKUP(A401,Sheet1!$A:$I,9,FALSE),"")),"")</f>
        <v>0.92830000000000001</v>
      </c>
      <c r="E401">
        <f t="shared" si="6"/>
        <v>51</v>
      </c>
    </row>
    <row r="402" spans="1:5">
      <c r="A402" t="str" cm="1">
        <f t="array" aca="1" ref="A402" ca="1">IF(IFERROR(INDIRECT("Sheet1!A"&amp;E402),0)&lt;&gt;0,IFERROR(INDIRECT("Sheet1!A"&amp;E402),""),"")</f>
        <v>RP5</v>
      </c>
      <c r="B402">
        <f ca="1">IF(A402&lt;&gt;"",Sheet1!$J$1,"")</f>
        <v>2019</v>
      </c>
      <c r="C402" t="str">
        <f ca="1">IF(A402&lt;&gt;"",Sheet1!$B$1,"")</f>
        <v>Cleanliness</v>
      </c>
      <c r="D402">
        <f ca="1">IF(A402&lt;&gt;"",IF(VLOOKUP(A402,Sheet1!$A:$I,2,FALSE)=0,"",IFERROR(VLOOKUP(A402,Sheet1!$A:$I,2,FALSE),"")),"")</f>
        <v>0.98640000000000005</v>
      </c>
      <c r="E402">
        <f t="shared" si="6"/>
        <v>52</v>
      </c>
    </row>
    <row r="403" spans="1:5">
      <c r="A403" t="str" cm="1">
        <f t="array" aca="1" ref="A403" ca="1">IF(IFERROR(INDIRECT("Sheet1!A"&amp;E403),0)&lt;&gt;0,IFERROR(INDIRECT("Sheet1!A"&amp;E403),""),"")</f>
        <v>RP5</v>
      </c>
      <c r="B403">
        <f ca="1">IF(A403&lt;&gt;"",Sheet1!$J$1,"")</f>
        <v>2019</v>
      </c>
      <c r="C403" t="str">
        <f ca="1">IF(A403&lt;&gt;"",Sheet1!$C$1,"")</f>
        <v>Food</v>
      </c>
      <c r="D403">
        <f ca="1">IF(A403&lt;&gt;"",IF(VLOOKUP(A403,Sheet1!$A:$I,3,FALSE)=0,"",IFERROR(VLOOKUP(A403,Sheet1!$A:$I,3,FALSE),"")),"")</f>
        <v>0.90700000000000003</v>
      </c>
      <c r="E403">
        <f t="shared" si="6"/>
        <v>52</v>
      </c>
    </row>
    <row r="404" spans="1:5">
      <c r="A404" t="str" cm="1">
        <f t="array" aca="1" ref="A404" ca="1">IF(IFERROR(INDIRECT("Sheet1!A"&amp;E404),0)&lt;&gt;0,IFERROR(INDIRECT("Sheet1!A"&amp;E404),""),"")</f>
        <v>RP5</v>
      </c>
      <c r="B404">
        <f ca="1">IF(A404&lt;&gt;"",Sheet1!$J$1,"")</f>
        <v>2019</v>
      </c>
      <c r="C404" t="str">
        <f ca="1">IF(A404&lt;&gt;"",Sheet1!$D$1,"")</f>
        <v>Organisation Food</v>
      </c>
      <c r="D404">
        <f ca="1">IF(A404&lt;&gt;"",IF(VLOOKUP(A404,Sheet1!$A:$I,4,FALSE)=0,"",IFERROR(VLOOKUP(A404,Sheet1!$A:$I,4,FALSE),"")),"")</f>
        <v>0.93520000000000003</v>
      </c>
      <c r="E404">
        <f t="shared" si="6"/>
        <v>52</v>
      </c>
    </row>
    <row r="405" spans="1:5">
      <c r="A405" t="str" cm="1">
        <f t="array" aca="1" ref="A405" ca="1">IF(IFERROR(INDIRECT("Sheet1!A"&amp;E405),0)&lt;&gt;0,IFERROR(INDIRECT("Sheet1!A"&amp;E405),""),"")</f>
        <v>RP5</v>
      </c>
      <c r="B405">
        <f ca="1">IF(A405&lt;&gt;"",Sheet1!$J$1,"")</f>
        <v>2019</v>
      </c>
      <c r="C405" t="str">
        <f ca="1">IF(A405&lt;&gt;"",Sheet1!$E$1,"")</f>
        <v>Ward Food</v>
      </c>
      <c r="D405">
        <f ca="1">IF(A405&lt;&gt;"",IF(VLOOKUP(A405,Sheet1!$A:$I,5,FALSE)=0,"",IFERROR(VLOOKUP(A405,Sheet1!$A:$I,5,FALSE),"")),"")</f>
        <v>0.90139999999999998</v>
      </c>
      <c r="E405">
        <f t="shared" si="6"/>
        <v>52</v>
      </c>
    </row>
    <row r="406" spans="1:5">
      <c r="A406" t="str" cm="1">
        <f t="array" aca="1" ref="A406" ca="1">IF(IFERROR(INDIRECT("Sheet1!A"&amp;E406),0)&lt;&gt;0,IFERROR(INDIRECT("Sheet1!A"&amp;E406),""),"")</f>
        <v>RP5</v>
      </c>
      <c r="B406">
        <f ca="1">IF(A406&lt;&gt;"",Sheet1!$J$1,"")</f>
        <v>2019</v>
      </c>
      <c r="C406" t="str">
        <f ca="1">IF(A406&lt;&gt;"",Sheet1!$F$1,"")</f>
        <v>Privacy, Dignity and Wellbeing</v>
      </c>
      <c r="D406">
        <f ca="1">IF(A406&lt;&gt;"",IF(VLOOKUP(A406,Sheet1!$A:$I,6,FALSE)=0,"",IFERROR(VLOOKUP(A406,Sheet1!$A:$I,6,FALSE),"")),"")</f>
        <v>0.86919999999999997</v>
      </c>
      <c r="E406">
        <f t="shared" si="6"/>
        <v>52</v>
      </c>
    </row>
    <row r="407" spans="1:5">
      <c r="A407" t="str" cm="1">
        <f t="array" aca="1" ref="A407" ca="1">IF(IFERROR(INDIRECT("Sheet1!A"&amp;E407),0)&lt;&gt;0,IFERROR(INDIRECT("Sheet1!A"&amp;E407),""),"")</f>
        <v>RP5</v>
      </c>
      <c r="B407">
        <f ca="1">IF(A407&lt;&gt;"",Sheet1!$J$1,"")</f>
        <v>2019</v>
      </c>
      <c r="C407" t="str">
        <f ca="1">IF(A407&lt;&gt;"",Sheet1!$G$1,"")</f>
        <v>Condition Appearance and Maintenance</v>
      </c>
      <c r="D407">
        <f ca="1">IF(A407&lt;&gt;"",IF(VLOOKUP(A407,Sheet1!$A:$I,7,FALSE)=0,"",IFERROR(VLOOKUP(A407,Sheet1!$A:$I,7,FALSE),"")),"")</f>
        <v>0.98670000000000002</v>
      </c>
      <c r="E407">
        <f t="shared" si="6"/>
        <v>52</v>
      </c>
    </row>
    <row r="408" spans="1:5">
      <c r="A408" t="str" cm="1">
        <f t="array" aca="1" ref="A408" ca="1">IF(IFERROR(INDIRECT("Sheet1!A"&amp;E408),0)&lt;&gt;0,IFERROR(INDIRECT("Sheet1!A"&amp;E408),""),"")</f>
        <v>RP5</v>
      </c>
      <c r="B408">
        <f ca="1">IF(A408&lt;&gt;"",Sheet1!$J$1,"")</f>
        <v>2019</v>
      </c>
      <c r="C408" t="str">
        <f ca="1">IF(A408&lt;&gt;"",Sheet1!$H$1,"")</f>
        <v>Dementia</v>
      </c>
      <c r="D408">
        <f ca="1">IF(A408&lt;&gt;"",IF(VLOOKUP(A408,Sheet1!$A:$I,8,FALSE)=0,"",IFERROR(VLOOKUP(A408,Sheet1!$A:$I,8,FALSE),"")),"")</f>
        <v>0.75149999999999995</v>
      </c>
      <c r="E408">
        <f t="shared" si="6"/>
        <v>52</v>
      </c>
    </row>
    <row r="409" spans="1:5">
      <c r="A409" t="str" cm="1">
        <f t="array" aca="1" ref="A409" ca="1">IF(IFERROR(INDIRECT("Sheet1!A"&amp;E409),0)&lt;&gt;0,IFERROR(INDIRECT("Sheet1!A"&amp;E409),""),"")</f>
        <v>RP5</v>
      </c>
      <c r="B409">
        <f ca="1">IF(A409&lt;&gt;"",Sheet1!$J$1,"")</f>
        <v>2019</v>
      </c>
      <c r="C409" t="str">
        <f ca="1">IF(A409&lt;&gt;"",Sheet1!$I$1,"")</f>
        <v>Disability</v>
      </c>
      <c r="D409">
        <f ca="1">IF(A409&lt;&gt;"",IF(VLOOKUP(A409,Sheet1!$A:$I,9,FALSE)=0,"",IFERROR(VLOOKUP(A409,Sheet1!$A:$I,9,FALSE),"")),"")</f>
        <v>0.77580000000000005</v>
      </c>
      <c r="E409">
        <f t="shared" si="6"/>
        <v>52</v>
      </c>
    </row>
    <row r="410" spans="1:5">
      <c r="A410" t="str" cm="1">
        <f t="array" aca="1" ref="A410" ca="1">IF(IFERROR(INDIRECT("Sheet1!A"&amp;E410),0)&lt;&gt;0,IFERROR(INDIRECT("Sheet1!A"&amp;E410),""),"")</f>
        <v>RBD</v>
      </c>
      <c r="B410">
        <f ca="1">IF(A410&lt;&gt;"",Sheet1!$J$1,"")</f>
        <v>2019</v>
      </c>
      <c r="C410" t="str">
        <f ca="1">IF(A410&lt;&gt;"",Sheet1!$B$1,"")</f>
        <v>Cleanliness</v>
      </c>
      <c r="D410">
        <f ca="1">IF(A410&lt;&gt;"",IF(VLOOKUP(A410,Sheet1!$A:$I,2,FALSE)=0,"",IFERROR(VLOOKUP(A410,Sheet1!$A:$I,2,FALSE),"")),"")</f>
        <v>0.99760000000000004</v>
      </c>
      <c r="E410">
        <f t="shared" si="6"/>
        <v>53</v>
      </c>
    </row>
    <row r="411" spans="1:5">
      <c r="A411" t="str" cm="1">
        <f t="array" aca="1" ref="A411" ca="1">IF(IFERROR(INDIRECT("Sheet1!A"&amp;E411),0)&lt;&gt;0,IFERROR(INDIRECT("Sheet1!A"&amp;E411),""),"")</f>
        <v>RBD</v>
      </c>
      <c r="B411">
        <f ca="1">IF(A411&lt;&gt;"",Sheet1!$J$1,"")</f>
        <v>2019</v>
      </c>
      <c r="C411" t="str">
        <f ca="1">IF(A411&lt;&gt;"",Sheet1!$C$1,"")</f>
        <v>Food</v>
      </c>
      <c r="D411">
        <f ca="1">IF(A411&lt;&gt;"",IF(VLOOKUP(A411,Sheet1!$A:$I,3,FALSE)=0,"",IFERROR(VLOOKUP(A411,Sheet1!$A:$I,3,FALSE),"")),"")</f>
        <v>0.94289999999999996</v>
      </c>
      <c r="E411">
        <f t="shared" si="6"/>
        <v>53</v>
      </c>
    </row>
    <row r="412" spans="1:5">
      <c r="A412" t="str" cm="1">
        <f t="array" aca="1" ref="A412" ca="1">IF(IFERROR(INDIRECT("Sheet1!A"&amp;E412),0)&lt;&gt;0,IFERROR(INDIRECT("Sheet1!A"&amp;E412),""),"")</f>
        <v>RBD</v>
      </c>
      <c r="B412">
        <f ca="1">IF(A412&lt;&gt;"",Sheet1!$J$1,"")</f>
        <v>2019</v>
      </c>
      <c r="C412" t="str">
        <f ca="1">IF(A412&lt;&gt;"",Sheet1!$D$1,"")</f>
        <v>Organisation Food</v>
      </c>
      <c r="D412">
        <f ca="1">IF(A412&lt;&gt;"",IF(VLOOKUP(A412,Sheet1!$A:$I,4,FALSE)=0,"",IFERROR(VLOOKUP(A412,Sheet1!$A:$I,4,FALSE),"")),"")</f>
        <v>0.97040000000000004</v>
      </c>
      <c r="E412">
        <f t="shared" si="6"/>
        <v>53</v>
      </c>
    </row>
    <row r="413" spans="1:5">
      <c r="A413" t="str" cm="1">
        <f t="array" aca="1" ref="A413" ca="1">IF(IFERROR(INDIRECT("Sheet1!A"&amp;E413),0)&lt;&gt;0,IFERROR(INDIRECT("Sheet1!A"&amp;E413),""),"")</f>
        <v>RBD</v>
      </c>
      <c r="B413">
        <f ca="1">IF(A413&lt;&gt;"",Sheet1!$J$1,"")</f>
        <v>2019</v>
      </c>
      <c r="C413" t="str">
        <f ca="1">IF(A413&lt;&gt;"",Sheet1!$E$1,"")</f>
        <v>Ward Food</v>
      </c>
      <c r="D413">
        <f ca="1">IF(A413&lt;&gt;"",IF(VLOOKUP(A413,Sheet1!$A:$I,5,FALSE)=0,"",IFERROR(VLOOKUP(A413,Sheet1!$A:$I,5,FALSE),"")),"")</f>
        <v>0.93379999999999996</v>
      </c>
      <c r="E413">
        <f t="shared" si="6"/>
        <v>53</v>
      </c>
    </row>
    <row r="414" spans="1:5">
      <c r="A414" t="str" cm="1">
        <f t="array" aca="1" ref="A414" ca="1">IF(IFERROR(INDIRECT("Sheet1!A"&amp;E414),0)&lt;&gt;0,IFERROR(INDIRECT("Sheet1!A"&amp;E414),""),"")</f>
        <v>RBD</v>
      </c>
      <c r="B414">
        <f ca="1">IF(A414&lt;&gt;"",Sheet1!$J$1,"")</f>
        <v>2019</v>
      </c>
      <c r="C414" t="str">
        <f ca="1">IF(A414&lt;&gt;"",Sheet1!$F$1,"")</f>
        <v>Privacy, Dignity and Wellbeing</v>
      </c>
      <c r="D414">
        <f ca="1">IF(A414&lt;&gt;"",IF(VLOOKUP(A414,Sheet1!$A:$I,6,FALSE)=0,"",IFERROR(VLOOKUP(A414,Sheet1!$A:$I,6,FALSE),"")),"")</f>
        <v>0.8639</v>
      </c>
      <c r="E414">
        <f t="shared" si="6"/>
        <v>53</v>
      </c>
    </row>
    <row r="415" spans="1:5">
      <c r="A415" t="str" cm="1">
        <f t="array" aca="1" ref="A415" ca="1">IF(IFERROR(INDIRECT("Sheet1!A"&amp;E415),0)&lt;&gt;0,IFERROR(INDIRECT("Sheet1!A"&amp;E415),""),"")</f>
        <v>RBD</v>
      </c>
      <c r="B415">
        <f ca="1">IF(A415&lt;&gt;"",Sheet1!$J$1,"")</f>
        <v>2019</v>
      </c>
      <c r="C415" t="str">
        <f ca="1">IF(A415&lt;&gt;"",Sheet1!$G$1,"")</f>
        <v>Condition Appearance and Maintenance</v>
      </c>
      <c r="D415">
        <f ca="1">IF(A415&lt;&gt;"",IF(VLOOKUP(A415,Sheet1!$A:$I,7,FALSE)=0,"",IFERROR(VLOOKUP(A415,Sheet1!$A:$I,7,FALSE),"")),"")</f>
        <v>0.99690000000000001</v>
      </c>
      <c r="E415">
        <f t="shared" si="6"/>
        <v>53</v>
      </c>
    </row>
    <row r="416" spans="1:5">
      <c r="A416" t="str" cm="1">
        <f t="array" aca="1" ref="A416" ca="1">IF(IFERROR(INDIRECT("Sheet1!A"&amp;E416),0)&lt;&gt;0,IFERROR(INDIRECT("Sheet1!A"&amp;E416),""),"")</f>
        <v>RBD</v>
      </c>
      <c r="B416">
        <f ca="1">IF(A416&lt;&gt;"",Sheet1!$J$1,"")</f>
        <v>2019</v>
      </c>
      <c r="C416" t="str">
        <f ca="1">IF(A416&lt;&gt;"",Sheet1!$H$1,"")</f>
        <v>Dementia</v>
      </c>
      <c r="D416">
        <f ca="1">IF(A416&lt;&gt;"",IF(VLOOKUP(A416,Sheet1!$A:$I,8,FALSE)=0,"",IFERROR(VLOOKUP(A416,Sheet1!$A:$I,8,FALSE),"")),"")</f>
        <v>0.79559999999999997</v>
      </c>
      <c r="E416">
        <f t="shared" si="6"/>
        <v>53</v>
      </c>
    </row>
    <row r="417" spans="1:5">
      <c r="A417" t="str" cm="1">
        <f t="array" aca="1" ref="A417" ca="1">IF(IFERROR(INDIRECT("Sheet1!A"&amp;E417),0)&lt;&gt;0,IFERROR(INDIRECT("Sheet1!A"&amp;E417),""),"")</f>
        <v>RBD</v>
      </c>
      <c r="B417">
        <f ca="1">IF(A417&lt;&gt;"",Sheet1!$J$1,"")</f>
        <v>2019</v>
      </c>
      <c r="C417" t="str">
        <f ca="1">IF(A417&lt;&gt;"",Sheet1!$I$1,"")</f>
        <v>Disability</v>
      </c>
      <c r="D417">
        <f ca="1">IF(A417&lt;&gt;"",IF(VLOOKUP(A417,Sheet1!$A:$I,9,FALSE)=0,"",IFERROR(VLOOKUP(A417,Sheet1!$A:$I,9,FALSE),"")),"")</f>
        <v>0.81910000000000005</v>
      </c>
      <c r="E417">
        <f t="shared" si="6"/>
        <v>53</v>
      </c>
    </row>
    <row r="418" spans="1:5">
      <c r="A418" t="str" cm="1">
        <f t="array" aca="1" ref="A418" ca="1">IF(IFERROR(INDIRECT("Sheet1!A"&amp;E418),0)&lt;&gt;0,IFERROR(INDIRECT("Sheet1!A"&amp;E418),""),"")</f>
        <v>RDY</v>
      </c>
      <c r="B418">
        <f ca="1">IF(A418&lt;&gt;"",Sheet1!$J$1,"")</f>
        <v>2019</v>
      </c>
      <c r="C418" t="str">
        <f ca="1">IF(A418&lt;&gt;"",Sheet1!$B$1,"")</f>
        <v>Cleanliness</v>
      </c>
      <c r="D418">
        <f ca="1">IF(A418&lt;&gt;"",IF(VLOOKUP(A418,Sheet1!$A:$I,2,FALSE)=0,"",IFERROR(VLOOKUP(A418,Sheet1!$A:$I,2,FALSE),"")),"")</f>
        <v>0.97599999999999998</v>
      </c>
      <c r="E418">
        <f t="shared" si="6"/>
        <v>54</v>
      </c>
    </row>
    <row r="419" spans="1:5">
      <c r="A419" t="str" cm="1">
        <f t="array" aca="1" ref="A419" ca="1">IF(IFERROR(INDIRECT("Sheet1!A"&amp;E419),0)&lt;&gt;0,IFERROR(INDIRECT("Sheet1!A"&amp;E419),""),"")</f>
        <v>RDY</v>
      </c>
      <c r="B419">
        <f ca="1">IF(A419&lt;&gt;"",Sheet1!$J$1,"")</f>
        <v>2019</v>
      </c>
      <c r="C419" t="str">
        <f ca="1">IF(A419&lt;&gt;"",Sheet1!$C$1,"")</f>
        <v>Food</v>
      </c>
      <c r="D419">
        <f ca="1">IF(A419&lt;&gt;"",IF(VLOOKUP(A419,Sheet1!$A:$I,3,FALSE)=0,"",IFERROR(VLOOKUP(A419,Sheet1!$A:$I,3,FALSE),"")),"")</f>
        <v>0.91390000000000005</v>
      </c>
      <c r="E419">
        <f t="shared" si="6"/>
        <v>54</v>
      </c>
    </row>
    <row r="420" spans="1:5">
      <c r="A420" t="str" cm="1">
        <f t="array" aca="1" ref="A420" ca="1">IF(IFERROR(INDIRECT("Sheet1!A"&amp;E420),0)&lt;&gt;0,IFERROR(INDIRECT("Sheet1!A"&amp;E420),""),"")</f>
        <v>RDY</v>
      </c>
      <c r="B420">
        <f ca="1">IF(A420&lt;&gt;"",Sheet1!$J$1,"")</f>
        <v>2019</v>
      </c>
      <c r="C420" t="str">
        <f ca="1">IF(A420&lt;&gt;"",Sheet1!$D$1,"")</f>
        <v>Organisation Food</v>
      </c>
      <c r="D420">
        <f ca="1">IF(A420&lt;&gt;"",IF(VLOOKUP(A420,Sheet1!$A:$I,4,FALSE)=0,"",IFERROR(VLOOKUP(A420,Sheet1!$A:$I,4,FALSE),"")),"")</f>
        <v>0.84209999999999996</v>
      </c>
      <c r="E420">
        <f t="shared" si="6"/>
        <v>54</v>
      </c>
    </row>
    <row r="421" spans="1:5">
      <c r="A421" t="str" cm="1">
        <f t="array" aca="1" ref="A421" ca="1">IF(IFERROR(INDIRECT("Sheet1!A"&amp;E421),0)&lt;&gt;0,IFERROR(INDIRECT("Sheet1!A"&amp;E421),""),"")</f>
        <v>RDY</v>
      </c>
      <c r="B421">
        <f ca="1">IF(A421&lt;&gt;"",Sheet1!$J$1,"")</f>
        <v>2019</v>
      </c>
      <c r="C421" t="str">
        <f ca="1">IF(A421&lt;&gt;"",Sheet1!$E$1,"")</f>
        <v>Ward Food</v>
      </c>
      <c r="D421">
        <f ca="1">IF(A421&lt;&gt;"",IF(VLOOKUP(A421,Sheet1!$A:$I,5,FALSE)=0,"",IFERROR(VLOOKUP(A421,Sheet1!$A:$I,5,FALSE),"")),"")</f>
        <v>0.9637</v>
      </c>
      <c r="E421">
        <f t="shared" si="6"/>
        <v>54</v>
      </c>
    </row>
    <row r="422" spans="1:5">
      <c r="A422" t="str" cm="1">
        <f t="array" aca="1" ref="A422" ca="1">IF(IFERROR(INDIRECT("Sheet1!A"&amp;E422),0)&lt;&gt;0,IFERROR(INDIRECT("Sheet1!A"&amp;E422),""),"")</f>
        <v>RDY</v>
      </c>
      <c r="B422">
        <f ca="1">IF(A422&lt;&gt;"",Sheet1!$J$1,"")</f>
        <v>2019</v>
      </c>
      <c r="C422" t="str">
        <f ca="1">IF(A422&lt;&gt;"",Sheet1!$F$1,"")</f>
        <v>Privacy, Dignity and Wellbeing</v>
      </c>
      <c r="D422">
        <f ca="1">IF(A422&lt;&gt;"",IF(VLOOKUP(A422,Sheet1!$A:$I,6,FALSE)=0,"",IFERROR(VLOOKUP(A422,Sheet1!$A:$I,6,FALSE),"")),"")</f>
        <v>0.87670000000000003</v>
      </c>
      <c r="E422">
        <f t="shared" si="6"/>
        <v>54</v>
      </c>
    </row>
    <row r="423" spans="1:5">
      <c r="A423" t="str" cm="1">
        <f t="array" aca="1" ref="A423" ca="1">IF(IFERROR(INDIRECT("Sheet1!A"&amp;E423),0)&lt;&gt;0,IFERROR(INDIRECT("Sheet1!A"&amp;E423),""),"")</f>
        <v>RDY</v>
      </c>
      <c r="B423">
        <f ca="1">IF(A423&lt;&gt;"",Sheet1!$J$1,"")</f>
        <v>2019</v>
      </c>
      <c r="C423" t="str">
        <f ca="1">IF(A423&lt;&gt;"",Sheet1!$G$1,"")</f>
        <v>Condition Appearance and Maintenance</v>
      </c>
      <c r="D423">
        <f ca="1">IF(A423&lt;&gt;"",IF(VLOOKUP(A423,Sheet1!$A:$I,7,FALSE)=0,"",IFERROR(VLOOKUP(A423,Sheet1!$A:$I,7,FALSE),"")),"")</f>
        <v>0.95499999999999996</v>
      </c>
      <c r="E423">
        <f t="shared" si="6"/>
        <v>54</v>
      </c>
    </row>
    <row r="424" spans="1:5">
      <c r="A424" t="str" cm="1">
        <f t="array" aca="1" ref="A424" ca="1">IF(IFERROR(INDIRECT("Sheet1!A"&amp;E424),0)&lt;&gt;0,IFERROR(INDIRECT("Sheet1!A"&amp;E424),""),"")</f>
        <v>RDY</v>
      </c>
      <c r="B424">
        <f ca="1">IF(A424&lt;&gt;"",Sheet1!$J$1,"")</f>
        <v>2019</v>
      </c>
      <c r="C424" t="str">
        <f ca="1">IF(A424&lt;&gt;"",Sheet1!$H$1,"")</f>
        <v>Dementia</v>
      </c>
      <c r="D424">
        <f ca="1">IF(A424&lt;&gt;"",IF(VLOOKUP(A424,Sheet1!$A:$I,8,FALSE)=0,"",IFERROR(VLOOKUP(A424,Sheet1!$A:$I,8,FALSE),"")),"")</f>
        <v>0.89700000000000002</v>
      </c>
      <c r="E424">
        <f t="shared" si="6"/>
        <v>54</v>
      </c>
    </row>
    <row r="425" spans="1:5">
      <c r="A425" t="str" cm="1">
        <f t="array" aca="1" ref="A425" ca="1">IF(IFERROR(INDIRECT("Sheet1!A"&amp;E425),0)&lt;&gt;0,IFERROR(INDIRECT("Sheet1!A"&amp;E425),""),"")</f>
        <v>RDY</v>
      </c>
      <c r="B425">
        <f ca="1">IF(A425&lt;&gt;"",Sheet1!$J$1,"")</f>
        <v>2019</v>
      </c>
      <c r="C425" t="str">
        <f ca="1">IF(A425&lt;&gt;"",Sheet1!$I$1,"")</f>
        <v>Disability</v>
      </c>
      <c r="D425">
        <f ca="1">IF(A425&lt;&gt;"",IF(VLOOKUP(A425,Sheet1!$A:$I,9,FALSE)=0,"",IFERROR(VLOOKUP(A425,Sheet1!$A:$I,9,FALSE),"")),"")</f>
        <v>0.85770000000000002</v>
      </c>
      <c r="E425">
        <f t="shared" si="6"/>
        <v>54</v>
      </c>
    </row>
    <row r="426" spans="1:5">
      <c r="A426" t="str" cm="1">
        <f t="array" aca="1" ref="A426" ca="1">IF(IFERROR(INDIRECT("Sheet1!A"&amp;E426),0)&lt;&gt;0,IFERROR(INDIRECT("Sheet1!A"&amp;E426),""),"")</f>
        <v>RYK</v>
      </c>
      <c r="B426">
        <f ca="1">IF(A426&lt;&gt;"",Sheet1!$J$1,"")</f>
        <v>2019</v>
      </c>
      <c r="C426" t="str">
        <f ca="1">IF(A426&lt;&gt;"",Sheet1!$B$1,"")</f>
        <v>Cleanliness</v>
      </c>
      <c r="D426">
        <f ca="1">IF(A426&lt;&gt;"",IF(VLOOKUP(A426,Sheet1!$A:$I,2,FALSE)=0,"",IFERROR(VLOOKUP(A426,Sheet1!$A:$I,2,FALSE),"")),"")</f>
        <v>0.97609999999999997</v>
      </c>
      <c r="E426">
        <f t="shared" si="6"/>
        <v>55</v>
      </c>
    </row>
    <row r="427" spans="1:5">
      <c r="A427" t="str" cm="1">
        <f t="array" aca="1" ref="A427" ca="1">IF(IFERROR(INDIRECT("Sheet1!A"&amp;E427),0)&lt;&gt;0,IFERROR(INDIRECT("Sheet1!A"&amp;E427),""),"")</f>
        <v>RYK</v>
      </c>
      <c r="B427">
        <f ca="1">IF(A427&lt;&gt;"",Sheet1!$J$1,"")</f>
        <v>2019</v>
      </c>
      <c r="C427" t="str">
        <f ca="1">IF(A427&lt;&gt;"",Sheet1!$C$1,"")</f>
        <v>Food</v>
      </c>
      <c r="D427">
        <f ca="1">IF(A427&lt;&gt;"",IF(VLOOKUP(A427,Sheet1!$A:$I,3,FALSE)=0,"",IFERROR(VLOOKUP(A427,Sheet1!$A:$I,3,FALSE),"")),"")</f>
        <v>0.87029999999999996</v>
      </c>
      <c r="E427">
        <f t="shared" si="6"/>
        <v>55</v>
      </c>
    </row>
    <row r="428" spans="1:5">
      <c r="A428" t="str" cm="1">
        <f t="array" aca="1" ref="A428" ca="1">IF(IFERROR(INDIRECT("Sheet1!A"&amp;E428),0)&lt;&gt;0,IFERROR(INDIRECT("Sheet1!A"&amp;E428),""),"")</f>
        <v>RYK</v>
      </c>
      <c r="B428">
        <f ca="1">IF(A428&lt;&gt;"",Sheet1!$J$1,"")</f>
        <v>2019</v>
      </c>
      <c r="C428" t="str">
        <f ca="1">IF(A428&lt;&gt;"",Sheet1!$D$1,"")</f>
        <v>Organisation Food</v>
      </c>
      <c r="D428">
        <f ca="1">IF(A428&lt;&gt;"",IF(VLOOKUP(A428,Sheet1!$A:$I,4,FALSE)=0,"",IFERROR(VLOOKUP(A428,Sheet1!$A:$I,4,FALSE),"")),"")</f>
        <v>0.75180000000000002</v>
      </c>
      <c r="E428">
        <f t="shared" si="6"/>
        <v>55</v>
      </c>
    </row>
    <row r="429" spans="1:5">
      <c r="A429" t="str" cm="1">
        <f t="array" aca="1" ref="A429" ca="1">IF(IFERROR(INDIRECT("Sheet1!A"&amp;E429),0)&lt;&gt;0,IFERROR(INDIRECT("Sheet1!A"&amp;E429),""),"")</f>
        <v>RYK</v>
      </c>
      <c r="B429">
        <f ca="1">IF(A429&lt;&gt;"",Sheet1!$J$1,"")</f>
        <v>2019</v>
      </c>
      <c r="C429" t="str">
        <f ca="1">IF(A429&lt;&gt;"",Sheet1!$E$1,"")</f>
        <v>Ward Food</v>
      </c>
      <c r="D429">
        <f ca="1">IF(A429&lt;&gt;"",IF(VLOOKUP(A429,Sheet1!$A:$I,5,FALSE)=0,"",IFERROR(VLOOKUP(A429,Sheet1!$A:$I,5,FALSE),"")),"")</f>
        <v>0.98080000000000001</v>
      </c>
      <c r="E429">
        <f t="shared" si="6"/>
        <v>55</v>
      </c>
    </row>
    <row r="430" spans="1:5">
      <c r="A430" t="str" cm="1">
        <f t="array" aca="1" ref="A430" ca="1">IF(IFERROR(INDIRECT("Sheet1!A"&amp;E430),0)&lt;&gt;0,IFERROR(INDIRECT("Sheet1!A"&amp;E430),""),"")</f>
        <v>RYK</v>
      </c>
      <c r="B430">
        <f ca="1">IF(A430&lt;&gt;"",Sheet1!$J$1,"")</f>
        <v>2019</v>
      </c>
      <c r="C430" t="str">
        <f ca="1">IF(A430&lt;&gt;"",Sheet1!$F$1,"")</f>
        <v>Privacy, Dignity and Wellbeing</v>
      </c>
      <c r="D430">
        <f ca="1">IF(A430&lt;&gt;"",IF(VLOOKUP(A430,Sheet1!$A:$I,6,FALSE)=0,"",IFERROR(VLOOKUP(A430,Sheet1!$A:$I,6,FALSE),"")),"")</f>
        <v>0.86499999999999999</v>
      </c>
      <c r="E430">
        <f t="shared" si="6"/>
        <v>55</v>
      </c>
    </row>
    <row r="431" spans="1:5">
      <c r="A431" t="str" cm="1">
        <f t="array" aca="1" ref="A431" ca="1">IF(IFERROR(INDIRECT("Sheet1!A"&amp;E431),0)&lt;&gt;0,IFERROR(INDIRECT("Sheet1!A"&amp;E431),""),"")</f>
        <v>RYK</v>
      </c>
      <c r="B431">
        <f ca="1">IF(A431&lt;&gt;"",Sheet1!$J$1,"")</f>
        <v>2019</v>
      </c>
      <c r="C431" t="str">
        <f ca="1">IF(A431&lt;&gt;"",Sheet1!$G$1,"")</f>
        <v>Condition Appearance and Maintenance</v>
      </c>
      <c r="D431">
        <f ca="1">IF(A431&lt;&gt;"",IF(VLOOKUP(A431,Sheet1!$A:$I,7,FALSE)=0,"",IFERROR(VLOOKUP(A431,Sheet1!$A:$I,7,FALSE),"")),"")</f>
        <v>0.91900000000000004</v>
      </c>
      <c r="E431">
        <f t="shared" si="6"/>
        <v>55</v>
      </c>
    </row>
    <row r="432" spans="1:5">
      <c r="A432" t="str" cm="1">
        <f t="array" aca="1" ref="A432" ca="1">IF(IFERROR(INDIRECT("Sheet1!A"&amp;E432),0)&lt;&gt;0,IFERROR(INDIRECT("Sheet1!A"&amp;E432),""),"")</f>
        <v>RYK</v>
      </c>
      <c r="B432">
        <f ca="1">IF(A432&lt;&gt;"",Sheet1!$J$1,"")</f>
        <v>2019</v>
      </c>
      <c r="C432" t="str">
        <f ca="1">IF(A432&lt;&gt;"",Sheet1!$H$1,"")</f>
        <v>Dementia</v>
      </c>
      <c r="D432">
        <f ca="1">IF(A432&lt;&gt;"",IF(VLOOKUP(A432,Sheet1!$A:$I,8,FALSE)=0,"",IFERROR(VLOOKUP(A432,Sheet1!$A:$I,8,FALSE),"")),"")</f>
        <v>0.81610000000000005</v>
      </c>
      <c r="E432">
        <f t="shared" si="6"/>
        <v>55</v>
      </c>
    </row>
    <row r="433" spans="1:5">
      <c r="A433" t="str" cm="1">
        <f t="array" aca="1" ref="A433" ca="1">IF(IFERROR(INDIRECT("Sheet1!A"&amp;E433),0)&lt;&gt;0,IFERROR(INDIRECT("Sheet1!A"&amp;E433),""),"")</f>
        <v>RYK</v>
      </c>
      <c r="B433">
        <f ca="1">IF(A433&lt;&gt;"",Sheet1!$J$1,"")</f>
        <v>2019</v>
      </c>
      <c r="C433" t="str">
        <f ca="1">IF(A433&lt;&gt;"",Sheet1!$I$1,"")</f>
        <v>Disability</v>
      </c>
      <c r="D433">
        <f ca="1">IF(A433&lt;&gt;"",IF(VLOOKUP(A433,Sheet1!$A:$I,9,FALSE)=0,"",IFERROR(VLOOKUP(A433,Sheet1!$A:$I,9,FALSE),"")),"")</f>
        <v>0.80559999999999998</v>
      </c>
      <c r="E433">
        <f t="shared" si="6"/>
        <v>55</v>
      </c>
    </row>
    <row r="434" spans="1:5">
      <c r="A434" t="str" cm="1">
        <f t="array" aca="1" ref="A434" ca="1">IF(IFERROR(INDIRECT("Sheet1!A"&amp;E434),0)&lt;&gt;0,IFERROR(INDIRECT("Sheet1!A"&amp;E434),""),"")</f>
        <v>RWH</v>
      </c>
      <c r="B434">
        <f ca="1">IF(A434&lt;&gt;"",Sheet1!$J$1,"")</f>
        <v>2019</v>
      </c>
      <c r="C434" t="str">
        <f ca="1">IF(A434&lt;&gt;"",Sheet1!$B$1,"")</f>
        <v>Cleanliness</v>
      </c>
      <c r="D434">
        <f ca="1">IF(A434&lt;&gt;"",IF(VLOOKUP(A434,Sheet1!$A:$I,2,FALSE)=0,"",IFERROR(VLOOKUP(A434,Sheet1!$A:$I,2,FALSE),"")),"")</f>
        <v>0.99629999999999996</v>
      </c>
      <c r="E434">
        <f t="shared" si="6"/>
        <v>56</v>
      </c>
    </row>
    <row r="435" spans="1:5">
      <c r="A435" t="str" cm="1">
        <f t="array" aca="1" ref="A435" ca="1">IF(IFERROR(INDIRECT("Sheet1!A"&amp;E435),0)&lt;&gt;0,IFERROR(INDIRECT("Sheet1!A"&amp;E435),""),"")</f>
        <v>RWH</v>
      </c>
      <c r="B435">
        <f ca="1">IF(A435&lt;&gt;"",Sheet1!$J$1,"")</f>
        <v>2019</v>
      </c>
      <c r="C435" t="str">
        <f ca="1">IF(A435&lt;&gt;"",Sheet1!$C$1,"")</f>
        <v>Food</v>
      </c>
      <c r="D435">
        <f ca="1">IF(A435&lt;&gt;"",IF(VLOOKUP(A435,Sheet1!$A:$I,3,FALSE)=0,"",IFERROR(VLOOKUP(A435,Sheet1!$A:$I,3,FALSE),"")),"")</f>
        <v>0.91849999999999998</v>
      </c>
      <c r="E435">
        <f t="shared" si="6"/>
        <v>56</v>
      </c>
    </row>
    <row r="436" spans="1:5">
      <c r="A436" t="str" cm="1">
        <f t="array" aca="1" ref="A436" ca="1">IF(IFERROR(INDIRECT("Sheet1!A"&amp;E436),0)&lt;&gt;0,IFERROR(INDIRECT("Sheet1!A"&amp;E436),""),"")</f>
        <v>RWH</v>
      </c>
      <c r="B436">
        <f ca="1">IF(A436&lt;&gt;"",Sheet1!$J$1,"")</f>
        <v>2019</v>
      </c>
      <c r="C436" t="str">
        <f ca="1">IF(A436&lt;&gt;"",Sheet1!$D$1,"")</f>
        <v>Organisation Food</v>
      </c>
      <c r="D436">
        <f ca="1">IF(A436&lt;&gt;"",IF(VLOOKUP(A436,Sheet1!$A:$I,4,FALSE)=0,"",IFERROR(VLOOKUP(A436,Sheet1!$A:$I,4,FALSE),"")),"")</f>
        <v>0.96579999999999999</v>
      </c>
      <c r="E436">
        <f t="shared" si="6"/>
        <v>56</v>
      </c>
    </row>
    <row r="437" spans="1:5">
      <c r="A437" t="str" cm="1">
        <f t="array" aca="1" ref="A437" ca="1">IF(IFERROR(INDIRECT("Sheet1!A"&amp;E437),0)&lt;&gt;0,IFERROR(INDIRECT("Sheet1!A"&amp;E437),""),"")</f>
        <v>RWH</v>
      </c>
      <c r="B437">
        <f ca="1">IF(A437&lt;&gt;"",Sheet1!$J$1,"")</f>
        <v>2019</v>
      </c>
      <c r="C437" t="str">
        <f ca="1">IF(A437&lt;&gt;"",Sheet1!$E$1,"")</f>
        <v>Ward Food</v>
      </c>
      <c r="D437">
        <f ca="1">IF(A437&lt;&gt;"",IF(VLOOKUP(A437,Sheet1!$A:$I,5,FALSE)=0,"",IFERROR(VLOOKUP(A437,Sheet1!$A:$I,5,FALSE),"")),"")</f>
        <v>0.9073</v>
      </c>
      <c r="E437">
        <f t="shared" si="6"/>
        <v>56</v>
      </c>
    </row>
    <row r="438" spans="1:5">
      <c r="A438" t="str" cm="1">
        <f t="array" aca="1" ref="A438" ca="1">IF(IFERROR(INDIRECT("Sheet1!A"&amp;E438),0)&lt;&gt;0,IFERROR(INDIRECT("Sheet1!A"&amp;E438),""),"")</f>
        <v>RWH</v>
      </c>
      <c r="B438">
        <f ca="1">IF(A438&lt;&gt;"",Sheet1!$J$1,"")</f>
        <v>2019</v>
      </c>
      <c r="C438" t="str">
        <f ca="1">IF(A438&lt;&gt;"",Sheet1!$F$1,"")</f>
        <v>Privacy, Dignity and Wellbeing</v>
      </c>
      <c r="D438">
        <f ca="1">IF(A438&lt;&gt;"",IF(VLOOKUP(A438,Sheet1!$A:$I,6,FALSE)=0,"",IFERROR(VLOOKUP(A438,Sheet1!$A:$I,6,FALSE),"")),"")</f>
        <v>0.82499999999999996</v>
      </c>
      <c r="E438">
        <f t="shared" si="6"/>
        <v>56</v>
      </c>
    </row>
    <row r="439" spans="1:5">
      <c r="A439" t="str" cm="1">
        <f t="array" aca="1" ref="A439" ca="1">IF(IFERROR(INDIRECT("Sheet1!A"&amp;E439),0)&lt;&gt;0,IFERROR(INDIRECT("Sheet1!A"&amp;E439),""),"")</f>
        <v>RWH</v>
      </c>
      <c r="B439">
        <f ca="1">IF(A439&lt;&gt;"",Sheet1!$J$1,"")</f>
        <v>2019</v>
      </c>
      <c r="C439" t="str">
        <f ca="1">IF(A439&lt;&gt;"",Sheet1!$G$1,"")</f>
        <v>Condition Appearance and Maintenance</v>
      </c>
      <c r="D439">
        <f ca="1">IF(A439&lt;&gt;"",IF(VLOOKUP(A439,Sheet1!$A:$I,7,FALSE)=0,"",IFERROR(VLOOKUP(A439,Sheet1!$A:$I,7,FALSE),"")),"")</f>
        <v>0.98570000000000002</v>
      </c>
      <c r="E439">
        <f t="shared" si="6"/>
        <v>56</v>
      </c>
    </row>
    <row r="440" spans="1:5">
      <c r="A440" t="str" cm="1">
        <f t="array" aca="1" ref="A440" ca="1">IF(IFERROR(INDIRECT("Sheet1!A"&amp;E440),0)&lt;&gt;0,IFERROR(INDIRECT("Sheet1!A"&amp;E440),""),"")</f>
        <v>RWH</v>
      </c>
      <c r="B440">
        <f ca="1">IF(A440&lt;&gt;"",Sheet1!$J$1,"")</f>
        <v>2019</v>
      </c>
      <c r="C440" t="str">
        <f ca="1">IF(A440&lt;&gt;"",Sheet1!$H$1,"")</f>
        <v>Dementia</v>
      </c>
      <c r="D440">
        <f ca="1">IF(A440&lt;&gt;"",IF(VLOOKUP(A440,Sheet1!$A:$I,8,FALSE)=0,"",IFERROR(VLOOKUP(A440,Sheet1!$A:$I,8,FALSE),"")),"")</f>
        <v>0.75560000000000005</v>
      </c>
      <c r="E440">
        <f t="shared" si="6"/>
        <v>56</v>
      </c>
    </row>
    <row r="441" spans="1:5">
      <c r="A441" t="str" cm="1">
        <f t="array" aca="1" ref="A441" ca="1">IF(IFERROR(INDIRECT("Sheet1!A"&amp;E441),0)&lt;&gt;0,IFERROR(INDIRECT("Sheet1!A"&amp;E441),""),"")</f>
        <v>RWH</v>
      </c>
      <c r="B441">
        <f ca="1">IF(A441&lt;&gt;"",Sheet1!$J$1,"")</f>
        <v>2019</v>
      </c>
      <c r="C441" t="str">
        <f ca="1">IF(A441&lt;&gt;"",Sheet1!$I$1,"")</f>
        <v>Disability</v>
      </c>
      <c r="D441">
        <f ca="1">IF(A441&lt;&gt;"",IF(VLOOKUP(A441,Sheet1!$A:$I,9,FALSE)=0,"",IFERROR(VLOOKUP(A441,Sheet1!$A:$I,9,FALSE),"")),"")</f>
        <v>0.79320000000000002</v>
      </c>
      <c r="E441">
        <f t="shared" si="6"/>
        <v>56</v>
      </c>
    </row>
    <row r="442" spans="1:5">
      <c r="A442" t="str" cm="1">
        <f t="array" aca="1" ref="A442" ca="1">IF(IFERROR(INDIRECT("Sheet1!A"&amp;E442),0)&lt;&gt;0,IFERROR(INDIRECT("Sheet1!A"&amp;E442),""),"")</f>
        <v>RJN</v>
      </c>
      <c r="B442">
        <f ca="1">IF(A442&lt;&gt;"",Sheet1!$J$1,"")</f>
        <v>2019</v>
      </c>
      <c r="C442" t="str">
        <f ca="1">IF(A442&lt;&gt;"",Sheet1!$B$1,"")</f>
        <v>Cleanliness</v>
      </c>
      <c r="D442">
        <f ca="1">IF(A442&lt;&gt;"",IF(VLOOKUP(A442,Sheet1!$A:$I,2,FALSE)=0,"",IFERROR(VLOOKUP(A442,Sheet1!$A:$I,2,FALSE),"")),"")</f>
        <v>0.99339999999999995</v>
      </c>
      <c r="E442">
        <f t="shared" si="6"/>
        <v>57</v>
      </c>
    </row>
    <row r="443" spans="1:5">
      <c r="A443" t="str" cm="1">
        <f t="array" aca="1" ref="A443" ca="1">IF(IFERROR(INDIRECT("Sheet1!A"&amp;E443),0)&lt;&gt;0,IFERROR(INDIRECT("Sheet1!A"&amp;E443),""),"")</f>
        <v>RJN</v>
      </c>
      <c r="B443">
        <f ca="1">IF(A443&lt;&gt;"",Sheet1!$J$1,"")</f>
        <v>2019</v>
      </c>
      <c r="C443" t="str">
        <f ca="1">IF(A443&lt;&gt;"",Sheet1!$C$1,"")</f>
        <v>Food</v>
      </c>
      <c r="D443">
        <f ca="1">IF(A443&lt;&gt;"",IF(VLOOKUP(A443,Sheet1!$A:$I,3,FALSE)=0,"",IFERROR(VLOOKUP(A443,Sheet1!$A:$I,3,FALSE),"")),"")</f>
        <v>0.96430000000000005</v>
      </c>
      <c r="E443">
        <f t="shared" si="6"/>
        <v>57</v>
      </c>
    </row>
    <row r="444" spans="1:5">
      <c r="A444" t="str" cm="1">
        <f t="array" aca="1" ref="A444" ca="1">IF(IFERROR(INDIRECT("Sheet1!A"&amp;E444),0)&lt;&gt;0,IFERROR(INDIRECT("Sheet1!A"&amp;E444),""),"")</f>
        <v>RJN</v>
      </c>
      <c r="B444">
        <f ca="1">IF(A444&lt;&gt;"",Sheet1!$J$1,"")</f>
        <v>2019</v>
      </c>
      <c r="C444" t="str">
        <f ca="1">IF(A444&lt;&gt;"",Sheet1!$D$1,"")</f>
        <v>Organisation Food</v>
      </c>
      <c r="D444">
        <f ca="1">IF(A444&lt;&gt;"",IF(VLOOKUP(A444,Sheet1!$A:$I,4,FALSE)=0,"",IFERROR(VLOOKUP(A444,Sheet1!$A:$I,4,FALSE),"")),"")</f>
        <v>0.93420000000000003</v>
      </c>
      <c r="E444">
        <f t="shared" si="6"/>
        <v>57</v>
      </c>
    </row>
    <row r="445" spans="1:5">
      <c r="A445" t="str" cm="1">
        <f t="array" aca="1" ref="A445" ca="1">IF(IFERROR(INDIRECT("Sheet1!A"&amp;E445),0)&lt;&gt;0,IFERROR(INDIRECT("Sheet1!A"&amp;E445),""),"")</f>
        <v>RJN</v>
      </c>
      <c r="B445">
        <f ca="1">IF(A445&lt;&gt;"",Sheet1!$J$1,"")</f>
        <v>2019</v>
      </c>
      <c r="C445" t="str">
        <f ca="1">IF(A445&lt;&gt;"",Sheet1!$E$1,"")</f>
        <v>Ward Food</v>
      </c>
      <c r="D445">
        <f ca="1">IF(A445&lt;&gt;"",IF(VLOOKUP(A445,Sheet1!$A:$I,5,FALSE)=0,"",IFERROR(VLOOKUP(A445,Sheet1!$A:$I,5,FALSE),"")),"")</f>
        <v>0.98229999999999995</v>
      </c>
      <c r="E445">
        <f t="shared" si="6"/>
        <v>57</v>
      </c>
    </row>
    <row r="446" spans="1:5">
      <c r="A446" t="str" cm="1">
        <f t="array" aca="1" ref="A446" ca="1">IF(IFERROR(INDIRECT("Sheet1!A"&amp;E446),0)&lt;&gt;0,IFERROR(INDIRECT("Sheet1!A"&amp;E446),""),"")</f>
        <v>RJN</v>
      </c>
      <c r="B446">
        <f ca="1">IF(A446&lt;&gt;"",Sheet1!$J$1,"")</f>
        <v>2019</v>
      </c>
      <c r="C446" t="str">
        <f ca="1">IF(A446&lt;&gt;"",Sheet1!$F$1,"")</f>
        <v>Privacy, Dignity and Wellbeing</v>
      </c>
      <c r="D446">
        <f ca="1">IF(A446&lt;&gt;"",IF(VLOOKUP(A446,Sheet1!$A:$I,6,FALSE)=0,"",IFERROR(VLOOKUP(A446,Sheet1!$A:$I,6,FALSE),"")),"")</f>
        <v>0.86360000000000003</v>
      </c>
      <c r="E446">
        <f t="shared" si="6"/>
        <v>57</v>
      </c>
    </row>
    <row r="447" spans="1:5">
      <c r="A447" t="str" cm="1">
        <f t="array" aca="1" ref="A447" ca="1">IF(IFERROR(INDIRECT("Sheet1!A"&amp;E447),0)&lt;&gt;0,IFERROR(INDIRECT("Sheet1!A"&amp;E447),""),"")</f>
        <v>RJN</v>
      </c>
      <c r="B447">
        <f ca="1">IF(A447&lt;&gt;"",Sheet1!$J$1,"")</f>
        <v>2019</v>
      </c>
      <c r="C447" t="str">
        <f ca="1">IF(A447&lt;&gt;"",Sheet1!$G$1,"")</f>
        <v>Condition Appearance and Maintenance</v>
      </c>
      <c r="D447">
        <f ca="1">IF(A447&lt;&gt;"",IF(VLOOKUP(A447,Sheet1!$A:$I,7,FALSE)=0,"",IFERROR(VLOOKUP(A447,Sheet1!$A:$I,7,FALSE),"")),"")</f>
        <v>0.95369999999999999</v>
      </c>
      <c r="E447">
        <f t="shared" si="6"/>
        <v>57</v>
      </c>
    </row>
    <row r="448" spans="1:5">
      <c r="A448" t="str" cm="1">
        <f t="array" aca="1" ref="A448" ca="1">IF(IFERROR(INDIRECT("Sheet1!A"&amp;E448),0)&lt;&gt;0,IFERROR(INDIRECT("Sheet1!A"&amp;E448),""),"")</f>
        <v>RJN</v>
      </c>
      <c r="B448">
        <f ca="1">IF(A448&lt;&gt;"",Sheet1!$J$1,"")</f>
        <v>2019</v>
      </c>
      <c r="C448" t="str">
        <f ca="1">IF(A448&lt;&gt;"",Sheet1!$H$1,"")</f>
        <v>Dementia</v>
      </c>
      <c r="D448">
        <f ca="1">IF(A448&lt;&gt;"",IF(VLOOKUP(A448,Sheet1!$A:$I,8,FALSE)=0,"",IFERROR(VLOOKUP(A448,Sheet1!$A:$I,8,FALSE),"")),"")</f>
        <v>0.87970000000000004</v>
      </c>
      <c r="E448">
        <f t="shared" si="6"/>
        <v>57</v>
      </c>
    </row>
    <row r="449" spans="1:5">
      <c r="A449" t="str" cm="1">
        <f t="array" aca="1" ref="A449" ca="1">IF(IFERROR(INDIRECT("Sheet1!A"&amp;E449),0)&lt;&gt;0,IFERROR(INDIRECT("Sheet1!A"&amp;E449),""),"")</f>
        <v>RJN</v>
      </c>
      <c r="B449">
        <f ca="1">IF(A449&lt;&gt;"",Sheet1!$J$1,"")</f>
        <v>2019</v>
      </c>
      <c r="C449" t="str">
        <f ca="1">IF(A449&lt;&gt;"",Sheet1!$I$1,"")</f>
        <v>Disability</v>
      </c>
      <c r="D449">
        <f ca="1">IF(A449&lt;&gt;"",IF(VLOOKUP(A449,Sheet1!$A:$I,9,FALSE)=0,"",IFERROR(VLOOKUP(A449,Sheet1!$A:$I,9,FALSE),"")),"")</f>
        <v>0.89259999999999995</v>
      </c>
      <c r="E449">
        <f t="shared" si="6"/>
        <v>57</v>
      </c>
    </row>
    <row r="450" spans="1:5">
      <c r="A450" t="str" cm="1">
        <f t="array" aca="1" ref="A450" ca="1">IF(IFERROR(INDIRECT("Sheet1!A"&amp;E450),0)&lt;&gt;0,IFERROR(INDIRECT("Sheet1!A"&amp;E450),""),"")</f>
        <v>RVV</v>
      </c>
      <c r="B450">
        <f ca="1">IF(A450&lt;&gt;"",Sheet1!$J$1,"")</f>
        <v>2019</v>
      </c>
      <c r="C450" t="str">
        <f ca="1">IF(A450&lt;&gt;"",Sheet1!$B$1,"")</f>
        <v>Cleanliness</v>
      </c>
      <c r="D450">
        <f ca="1">IF(A450&lt;&gt;"",IF(VLOOKUP(A450,Sheet1!$A:$I,2,FALSE)=0,"",IFERROR(VLOOKUP(A450,Sheet1!$A:$I,2,FALSE),"")),"")</f>
        <v>0.98670000000000002</v>
      </c>
      <c r="E450">
        <f t="shared" si="6"/>
        <v>58</v>
      </c>
    </row>
    <row r="451" spans="1:5">
      <c r="A451" t="str" cm="1">
        <f t="array" aca="1" ref="A451" ca="1">IF(IFERROR(INDIRECT("Sheet1!A"&amp;E451),0)&lt;&gt;0,IFERROR(INDIRECT("Sheet1!A"&amp;E451),""),"")</f>
        <v>RVV</v>
      </c>
      <c r="B451">
        <f ca="1">IF(A451&lt;&gt;"",Sheet1!$J$1,"")</f>
        <v>2019</v>
      </c>
      <c r="C451" t="str">
        <f ca="1">IF(A451&lt;&gt;"",Sheet1!$C$1,"")</f>
        <v>Food</v>
      </c>
      <c r="D451">
        <f ca="1">IF(A451&lt;&gt;"",IF(VLOOKUP(A451,Sheet1!$A:$I,3,FALSE)=0,"",IFERROR(VLOOKUP(A451,Sheet1!$A:$I,3,FALSE),"")),"")</f>
        <v>0.92310000000000003</v>
      </c>
      <c r="E451">
        <f t="shared" si="6"/>
        <v>58</v>
      </c>
    </row>
    <row r="452" spans="1:5">
      <c r="A452" t="str" cm="1">
        <f t="array" aca="1" ref="A452" ca="1">IF(IFERROR(INDIRECT("Sheet1!A"&amp;E452),0)&lt;&gt;0,IFERROR(INDIRECT("Sheet1!A"&amp;E452),""),"")</f>
        <v>RVV</v>
      </c>
      <c r="B452">
        <f ca="1">IF(A452&lt;&gt;"",Sheet1!$J$1,"")</f>
        <v>2019</v>
      </c>
      <c r="C452" t="str">
        <f ca="1">IF(A452&lt;&gt;"",Sheet1!$D$1,"")</f>
        <v>Organisation Food</v>
      </c>
      <c r="D452">
        <f ca="1">IF(A452&lt;&gt;"",IF(VLOOKUP(A452,Sheet1!$A:$I,4,FALSE)=0,"",IFERROR(VLOOKUP(A452,Sheet1!$A:$I,4,FALSE),"")),"")</f>
        <v>0.9264</v>
      </c>
      <c r="E452">
        <f t="shared" si="6"/>
        <v>58</v>
      </c>
    </row>
    <row r="453" spans="1:5">
      <c r="A453" t="str" cm="1">
        <f t="array" aca="1" ref="A453" ca="1">IF(IFERROR(INDIRECT("Sheet1!A"&amp;E453),0)&lt;&gt;0,IFERROR(INDIRECT("Sheet1!A"&amp;E453),""),"")</f>
        <v>RVV</v>
      </c>
      <c r="B453">
        <f ca="1">IF(A453&lt;&gt;"",Sheet1!$J$1,"")</f>
        <v>2019</v>
      </c>
      <c r="C453" t="str">
        <f ca="1">IF(A453&lt;&gt;"",Sheet1!$E$1,"")</f>
        <v>Ward Food</v>
      </c>
      <c r="D453">
        <f ca="1">IF(A453&lt;&gt;"",IF(VLOOKUP(A453,Sheet1!$A:$I,5,FALSE)=0,"",IFERROR(VLOOKUP(A453,Sheet1!$A:$I,5,FALSE),"")),"")</f>
        <v>0.92290000000000005</v>
      </c>
      <c r="E453">
        <f t="shared" si="6"/>
        <v>58</v>
      </c>
    </row>
    <row r="454" spans="1:5">
      <c r="A454" t="str" cm="1">
        <f t="array" aca="1" ref="A454" ca="1">IF(IFERROR(INDIRECT("Sheet1!A"&amp;E454),0)&lt;&gt;0,IFERROR(INDIRECT("Sheet1!A"&amp;E454),""),"")</f>
        <v>RVV</v>
      </c>
      <c r="B454">
        <f ca="1">IF(A454&lt;&gt;"",Sheet1!$J$1,"")</f>
        <v>2019</v>
      </c>
      <c r="C454" t="str">
        <f ca="1">IF(A454&lt;&gt;"",Sheet1!$F$1,"")</f>
        <v>Privacy, Dignity and Wellbeing</v>
      </c>
      <c r="D454">
        <f ca="1">IF(A454&lt;&gt;"",IF(VLOOKUP(A454,Sheet1!$A:$I,6,FALSE)=0,"",IFERROR(VLOOKUP(A454,Sheet1!$A:$I,6,FALSE),"")),"")</f>
        <v>0.78</v>
      </c>
      <c r="E454">
        <f t="shared" si="6"/>
        <v>58</v>
      </c>
    </row>
    <row r="455" spans="1:5">
      <c r="A455" t="str" cm="1">
        <f t="array" aca="1" ref="A455" ca="1">IF(IFERROR(INDIRECT("Sheet1!A"&amp;E455),0)&lt;&gt;0,IFERROR(INDIRECT("Sheet1!A"&amp;E455),""),"")</f>
        <v>RVV</v>
      </c>
      <c r="B455">
        <f ca="1">IF(A455&lt;&gt;"",Sheet1!$J$1,"")</f>
        <v>2019</v>
      </c>
      <c r="C455" t="str">
        <f ca="1">IF(A455&lt;&gt;"",Sheet1!$G$1,"")</f>
        <v>Condition Appearance and Maintenance</v>
      </c>
      <c r="D455">
        <f ca="1">IF(A455&lt;&gt;"",IF(VLOOKUP(A455,Sheet1!$A:$I,7,FALSE)=0,"",IFERROR(VLOOKUP(A455,Sheet1!$A:$I,7,FALSE),"")),"")</f>
        <v>0.9677</v>
      </c>
      <c r="E455">
        <f t="shared" si="6"/>
        <v>58</v>
      </c>
    </row>
    <row r="456" spans="1:5">
      <c r="A456" t="str" cm="1">
        <f t="array" aca="1" ref="A456" ca="1">IF(IFERROR(INDIRECT("Sheet1!A"&amp;E456),0)&lt;&gt;0,IFERROR(INDIRECT("Sheet1!A"&amp;E456),""),"")</f>
        <v>RVV</v>
      </c>
      <c r="B456">
        <f ca="1">IF(A456&lt;&gt;"",Sheet1!$J$1,"")</f>
        <v>2019</v>
      </c>
      <c r="C456" t="str">
        <f ca="1">IF(A456&lt;&gt;"",Sheet1!$H$1,"")</f>
        <v>Dementia</v>
      </c>
      <c r="D456">
        <f ca="1">IF(A456&lt;&gt;"",IF(VLOOKUP(A456,Sheet1!$A:$I,8,FALSE)=0,"",IFERROR(VLOOKUP(A456,Sheet1!$A:$I,8,FALSE),"")),"")</f>
        <v>0.81589999999999996</v>
      </c>
      <c r="E456">
        <f t="shared" si="6"/>
        <v>58</v>
      </c>
    </row>
    <row r="457" spans="1:5">
      <c r="A457" t="str" cm="1">
        <f t="array" aca="1" ref="A457" ca="1">IF(IFERROR(INDIRECT("Sheet1!A"&amp;E457),0)&lt;&gt;0,IFERROR(INDIRECT("Sheet1!A"&amp;E457),""),"")</f>
        <v>RVV</v>
      </c>
      <c r="B457">
        <f ca="1">IF(A457&lt;&gt;"",Sheet1!$J$1,"")</f>
        <v>2019</v>
      </c>
      <c r="C457" t="str">
        <f ca="1">IF(A457&lt;&gt;"",Sheet1!$I$1,"")</f>
        <v>Disability</v>
      </c>
      <c r="D457">
        <f ca="1">IF(A457&lt;&gt;"",IF(VLOOKUP(A457,Sheet1!$A:$I,9,FALSE)=0,"",IFERROR(VLOOKUP(A457,Sheet1!$A:$I,9,FALSE),"")),"")</f>
        <v>0.85709999999999997</v>
      </c>
      <c r="E457">
        <f t="shared" si="6"/>
        <v>58</v>
      </c>
    </row>
    <row r="458" spans="1:5">
      <c r="A458" t="str" cm="1">
        <f t="array" aca="1" ref="A458" ca="1">IF(IFERROR(INDIRECT("Sheet1!A"&amp;E458),0)&lt;&gt;0,IFERROR(INDIRECT("Sheet1!A"&amp;E458),""),"")</f>
        <v>RXR</v>
      </c>
      <c r="B458">
        <f ca="1">IF(A458&lt;&gt;"",Sheet1!$J$1,"")</f>
        <v>2019</v>
      </c>
      <c r="C458" t="str">
        <f ca="1">IF(A458&lt;&gt;"",Sheet1!$B$1,"")</f>
        <v>Cleanliness</v>
      </c>
      <c r="D458">
        <f ca="1">IF(A458&lt;&gt;"",IF(VLOOKUP(A458,Sheet1!$A:$I,2,FALSE)=0,"",IFERROR(VLOOKUP(A458,Sheet1!$A:$I,2,FALSE),"")),"")</f>
        <v>0.9778</v>
      </c>
      <c r="E458">
        <f t="shared" si="6"/>
        <v>59</v>
      </c>
    </row>
    <row r="459" spans="1:5">
      <c r="A459" t="str" cm="1">
        <f t="array" aca="1" ref="A459" ca="1">IF(IFERROR(INDIRECT("Sheet1!A"&amp;E459),0)&lt;&gt;0,IFERROR(INDIRECT("Sheet1!A"&amp;E459),""),"")</f>
        <v>RXR</v>
      </c>
      <c r="B459">
        <f ca="1">IF(A459&lt;&gt;"",Sheet1!$J$1,"")</f>
        <v>2019</v>
      </c>
      <c r="C459" t="str">
        <f ca="1">IF(A459&lt;&gt;"",Sheet1!$C$1,"")</f>
        <v>Food</v>
      </c>
      <c r="D459">
        <f ca="1">IF(A459&lt;&gt;"",IF(VLOOKUP(A459,Sheet1!$A:$I,3,FALSE)=0,"",IFERROR(VLOOKUP(A459,Sheet1!$A:$I,3,FALSE),"")),"")</f>
        <v>0.85070000000000001</v>
      </c>
      <c r="E459">
        <f t="shared" ref="E459:E522" si="7">IF((SUM(E451:E457)+E458)=(E458*8),+E458+1,E458)</f>
        <v>59</v>
      </c>
    </row>
    <row r="460" spans="1:5">
      <c r="A460" t="str" cm="1">
        <f t="array" aca="1" ref="A460" ca="1">IF(IFERROR(INDIRECT("Sheet1!A"&amp;E460),0)&lt;&gt;0,IFERROR(INDIRECT("Sheet1!A"&amp;E460),""),"")</f>
        <v>RXR</v>
      </c>
      <c r="B460">
        <f ca="1">IF(A460&lt;&gt;"",Sheet1!$J$1,"")</f>
        <v>2019</v>
      </c>
      <c r="C460" t="str">
        <f ca="1">IF(A460&lt;&gt;"",Sheet1!$D$1,"")</f>
        <v>Organisation Food</v>
      </c>
      <c r="D460">
        <f ca="1">IF(A460&lt;&gt;"",IF(VLOOKUP(A460,Sheet1!$A:$I,4,FALSE)=0,"",IFERROR(VLOOKUP(A460,Sheet1!$A:$I,4,FALSE),"")),"")</f>
        <v>0.93869999999999998</v>
      </c>
      <c r="E460">
        <f t="shared" si="7"/>
        <v>59</v>
      </c>
    </row>
    <row r="461" spans="1:5">
      <c r="A461" t="str" cm="1">
        <f t="array" aca="1" ref="A461" ca="1">IF(IFERROR(INDIRECT("Sheet1!A"&amp;E461),0)&lt;&gt;0,IFERROR(INDIRECT("Sheet1!A"&amp;E461),""),"")</f>
        <v>RXR</v>
      </c>
      <c r="B461">
        <f ca="1">IF(A461&lt;&gt;"",Sheet1!$J$1,"")</f>
        <v>2019</v>
      </c>
      <c r="C461" t="str">
        <f ca="1">IF(A461&lt;&gt;"",Sheet1!$E$1,"")</f>
        <v>Ward Food</v>
      </c>
      <c r="D461">
        <f ca="1">IF(A461&lt;&gt;"",IF(VLOOKUP(A461,Sheet1!$A:$I,5,FALSE)=0,"",IFERROR(VLOOKUP(A461,Sheet1!$A:$I,5,FALSE),"")),"")</f>
        <v>0.82569999999999999</v>
      </c>
      <c r="E461">
        <f t="shared" si="7"/>
        <v>59</v>
      </c>
    </row>
    <row r="462" spans="1:5">
      <c r="A462" t="str" cm="1">
        <f t="array" aca="1" ref="A462" ca="1">IF(IFERROR(INDIRECT("Sheet1!A"&amp;E462),0)&lt;&gt;0,IFERROR(INDIRECT("Sheet1!A"&amp;E462),""),"")</f>
        <v>RXR</v>
      </c>
      <c r="B462">
        <f ca="1">IF(A462&lt;&gt;"",Sheet1!$J$1,"")</f>
        <v>2019</v>
      </c>
      <c r="C462" t="str">
        <f ca="1">IF(A462&lt;&gt;"",Sheet1!$F$1,"")</f>
        <v>Privacy, Dignity and Wellbeing</v>
      </c>
      <c r="D462">
        <f ca="1">IF(A462&lt;&gt;"",IF(VLOOKUP(A462,Sheet1!$A:$I,6,FALSE)=0,"",IFERROR(VLOOKUP(A462,Sheet1!$A:$I,6,FALSE),"")),"")</f>
        <v>0.86670000000000003</v>
      </c>
      <c r="E462">
        <f t="shared" si="7"/>
        <v>59</v>
      </c>
    </row>
    <row r="463" spans="1:5">
      <c r="A463" t="str" cm="1">
        <f t="array" aca="1" ref="A463" ca="1">IF(IFERROR(INDIRECT("Sheet1!A"&amp;E463),0)&lt;&gt;0,IFERROR(INDIRECT("Sheet1!A"&amp;E463),""),"")</f>
        <v>RXR</v>
      </c>
      <c r="B463">
        <f ca="1">IF(A463&lt;&gt;"",Sheet1!$J$1,"")</f>
        <v>2019</v>
      </c>
      <c r="C463" t="str">
        <f ca="1">IF(A463&lt;&gt;"",Sheet1!$G$1,"")</f>
        <v>Condition Appearance and Maintenance</v>
      </c>
      <c r="D463">
        <f ca="1">IF(A463&lt;&gt;"",IF(VLOOKUP(A463,Sheet1!$A:$I,7,FALSE)=0,"",IFERROR(VLOOKUP(A463,Sheet1!$A:$I,7,FALSE),"")),"")</f>
        <v>0.92949999999999999</v>
      </c>
      <c r="E463">
        <f t="shared" si="7"/>
        <v>59</v>
      </c>
    </row>
    <row r="464" spans="1:5">
      <c r="A464" t="str" cm="1">
        <f t="array" aca="1" ref="A464" ca="1">IF(IFERROR(INDIRECT("Sheet1!A"&amp;E464),0)&lt;&gt;0,IFERROR(INDIRECT("Sheet1!A"&amp;E464),""),"")</f>
        <v>RXR</v>
      </c>
      <c r="B464">
        <f ca="1">IF(A464&lt;&gt;"",Sheet1!$J$1,"")</f>
        <v>2019</v>
      </c>
      <c r="C464" t="str">
        <f ca="1">IF(A464&lt;&gt;"",Sheet1!$H$1,"")</f>
        <v>Dementia</v>
      </c>
      <c r="D464">
        <f ca="1">IF(A464&lt;&gt;"",IF(VLOOKUP(A464,Sheet1!$A:$I,8,FALSE)=0,"",IFERROR(VLOOKUP(A464,Sheet1!$A:$I,8,FALSE),"")),"")</f>
        <v>0.86909999999999998</v>
      </c>
      <c r="E464">
        <f t="shared" si="7"/>
        <v>59</v>
      </c>
    </row>
    <row r="465" spans="1:5">
      <c r="A465" t="str" cm="1">
        <f t="array" aca="1" ref="A465" ca="1">IF(IFERROR(INDIRECT("Sheet1!A"&amp;E465),0)&lt;&gt;0,IFERROR(INDIRECT("Sheet1!A"&amp;E465),""),"")</f>
        <v>RXR</v>
      </c>
      <c r="B465">
        <f ca="1">IF(A465&lt;&gt;"",Sheet1!$J$1,"")</f>
        <v>2019</v>
      </c>
      <c r="C465" t="str">
        <f ca="1">IF(A465&lt;&gt;"",Sheet1!$I$1,"")</f>
        <v>Disability</v>
      </c>
      <c r="D465">
        <f ca="1">IF(A465&lt;&gt;"",IF(VLOOKUP(A465,Sheet1!$A:$I,9,FALSE)=0,"",IFERROR(VLOOKUP(A465,Sheet1!$A:$I,9,FALSE),"")),"")</f>
        <v>0.85160000000000002</v>
      </c>
      <c r="E465">
        <f t="shared" si="7"/>
        <v>59</v>
      </c>
    </row>
    <row r="466" spans="1:5">
      <c r="A466" t="str" cm="1">
        <f t="array" aca="1" ref="A466" ca="1">IF(IFERROR(INDIRECT("Sheet1!A"&amp;E466),0)&lt;&gt;0,IFERROR(INDIRECT("Sheet1!A"&amp;E466),""),"")</f>
        <v>RWK</v>
      </c>
      <c r="B466">
        <f ca="1">IF(A466&lt;&gt;"",Sheet1!$J$1,"")</f>
        <v>2019</v>
      </c>
      <c r="C466" t="str">
        <f ca="1">IF(A466&lt;&gt;"",Sheet1!$B$1,"")</f>
        <v>Cleanliness</v>
      </c>
      <c r="D466">
        <f ca="1">IF(A466&lt;&gt;"",IF(VLOOKUP(A466,Sheet1!$A:$I,2,FALSE)=0,"",IFERROR(VLOOKUP(A466,Sheet1!$A:$I,2,FALSE),"")),"")</f>
        <v>0.97019999999999995</v>
      </c>
      <c r="E466">
        <f t="shared" si="7"/>
        <v>60</v>
      </c>
    </row>
    <row r="467" spans="1:5">
      <c r="A467" t="str" cm="1">
        <f t="array" aca="1" ref="A467" ca="1">IF(IFERROR(INDIRECT("Sheet1!A"&amp;E467),0)&lt;&gt;0,IFERROR(INDIRECT("Sheet1!A"&amp;E467),""),"")</f>
        <v>RWK</v>
      </c>
      <c r="B467">
        <f ca="1">IF(A467&lt;&gt;"",Sheet1!$J$1,"")</f>
        <v>2019</v>
      </c>
      <c r="C467" t="str">
        <f ca="1">IF(A467&lt;&gt;"",Sheet1!$C$1,"")</f>
        <v>Food</v>
      </c>
      <c r="D467">
        <f ca="1">IF(A467&lt;&gt;"",IF(VLOOKUP(A467,Sheet1!$A:$I,3,FALSE)=0,"",IFERROR(VLOOKUP(A467,Sheet1!$A:$I,3,FALSE),"")),"")</f>
        <v>0.86909999999999998</v>
      </c>
      <c r="E467">
        <f t="shared" si="7"/>
        <v>60</v>
      </c>
    </row>
    <row r="468" spans="1:5">
      <c r="A468" t="str" cm="1">
        <f t="array" aca="1" ref="A468" ca="1">IF(IFERROR(INDIRECT("Sheet1!A"&amp;E468),0)&lt;&gt;0,IFERROR(INDIRECT("Sheet1!A"&amp;E468),""),"")</f>
        <v>RWK</v>
      </c>
      <c r="B468">
        <f ca="1">IF(A468&lt;&gt;"",Sheet1!$J$1,"")</f>
        <v>2019</v>
      </c>
      <c r="C468" t="str">
        <f ca="1">IF(A468&lt;&gt;"",Sheet1!$D$1,"")</f>
        <v>Organisation Food</v>
      </c>
      <c r="D468">
        <f ca="1">IF(A468&lt;&gt;"",IF(VLOOKUP(A468,Sheet1!$A:$I,4,FALSE)=0,"",IFERROR(VLOOKUP(A468,Sheet1!$A:$I,4,FALSE),"")),"")</f>
        <v>0.90849999999999997</v>
      </c>
      <c r="E468">
        <f t="shared" si="7"/>
        <v>60</v>
      </c>
    </row>
    <row r="469" spans="1:5">
      <c r="A469" t="str" cm="1">
        <f t="array" aca="1" ref="A469" ca="1">IF(IFERROR(INDIRECT("Sheet1!A"&amp;E469),0)&lt;&gt;0,IFERROR(INDIRECT("Sheet1!A"&amp;E469),""),"")</f>
        <v>RWK</v>
      </c>
      <c r="B469">
        <f ca="1">IF(A469&lt;&gt;"",Sheet1!$J$1,"")</f>
        <v>2019</v>
      </c>
      <c r="C469" t="str">
        <f ca="1">IF(A469&lt;&gt;"",Sheet1!$E$1,"")</f>
        <v>Ward Food</v>
      </c>
      <c r="D469">
        <f ca="1">IF(A469&lt;&gt;"",IF(VLOOKUP(A469,Sheet1!$A:$I,5,FALSE)=0,"",IFERROR(VLOOKUP(A469,Sheet1!$A:$I,5,FALSE),"")),"")</f>
        <v>0.82220000000000004</v>
      </c>
      <c r="E469">
        <f t="shared" si="7"/>
        <v>60</v>
      </c>
    </row>
    <row r="470" spans="1:5">
      <c r="A470" t="str" cm="1">
        <f t="array" aca="1" ref="A470" ca="1">IF(IFERROR(INDIRECT("Sheet1!A"&amp;E470),0)&lt;&gt;0,IFERROR(INDIRECT("Sheet1!A"&amp;E470),""),"")</f>
        <v>RWK</v>
      </c>
      <c r="B470">
        <f ca="1">IF(A470&lt;&gt;"",Sheet1!$J$1,"")</f>
        <v>2019</v>
      </c>
      <c r="C470" t="str">
        <f ca="1">IF(A470&lt;&gt;"",Sheet1!$F$1,"")</f>
        <v>Privacy, Dignity and Wellbeing</v>
      </c>
      <c r="D470">
        <f ca="1">IF(A470&lt;&gt;"",IF(VLOOKUP(A470,Sheet1!$A:$I,6,FALSE)=0,"",IFERROR(VLOOKUP(A470,Sheet1!$A:$I,6,FALSE),"")),"")</f>
        <v>0.93179999999999996</v>
      </c>
      <c r="E470">
        <f t="shared" si="7"/>
        <v>60</v>
      </c>
    </row>
    <row r="471" spans="1:5">
      <c r="A471" t="str" cm="1">
        <f t="array" aca="1" ref="A471" ca="1">IF(IFERROR(INDIRECT("Sheet1!A"&amp;E471),0)&lt;&gt;0,IFERROR(INDIRECT("Sheet1!A"&amp;E471),""),"")</f>
        <v>RWK</v>
      </c>
      <c r="B471">
        <f ca="1">IF(A471&lt;&gt;"",Sheet1!$J$1,"")</f>
        <v>2019</v>
      </c>
      <c r="C471" t="str">
        <f ca="1">IF(A471&lt;&gt;"",Sheet1!$G$1,"")</f>
        <v>Condition Appearance and Maintenance</v>
      </c>
      <c r="D471">
        <f ca="1">IF(A471&lt;&gt;"",IF(VLOOKUP(A471,Sheet1!$A:$I,7,FALSE)=0,"",IFERROR(VLOOKUP(A471,Sheet1!$A:$I,7,FALSE),"")),"")</f>
        <v>0.9093</v>
      </c>
      <c r="E471">
        <f t="shared" si="7"/>
        <v>60</v>
      </c>
    </row>
    <row r="472" spans="1:5">
      <c r="A472" t="str" cm="1">
        <f t="array" aca="1" ref="A472" ca="1">IF(IFERROR(INDIRECT("Sheet1!A"&amp;E472),0)&lt;&gt;0,IFERROR(INDIRECT("Sheet1!A"&amp;E472),""),"")</f>
        <v>RWK</v>
      </c>
      <c r="B472">
        <f ca="1">IF(A472&lt;&gt;"",Sheet1!$J$1,"")</f>
        <v>2019</v>
      </c>
      <c r="C472" t="str">
        <f ca="1">IF(A472&lt;&gt;"",Sheet1!$H$1,"")</f>
        <v>Dementia</v>
      </c>
      <c r="D472">
        <f ca="1">IF(A472&lt;&gt;"",IF(VLOOKUP(A472,Sheet1!$A:$I,8,FALSE)=0,"",IFERROR(VLOOKUP(A472,Sheet1!$A:$I,8,FALSE),"")),"")</f>
        <v>0.97399999999999998</v>
      </c>
      <c r="E472">
        <f t="shared" si="7"/>
        <v>60</v>
      </c>
    </row>
    <row r="473" spans="1:5">
      <c r="A473" t="str" cm="1">
        <f t="array" aca="1" ref="A473" ca="1">IF(IFERROR(INDIRECT("Sheet1!A"&amp;E473),0)&lt;&gt;0,IFERROR(INDIRECT("Sheet1!A"&amp;E473),""),"")</f>
        <v>RWK</v>
      </c>
      <c r="B473">
        <f ca="1">IF(A473&lt;&gt;"",Sheet1!$J$1,"")</f>
        <v>2019</v>
      </c>
      <c r="C473" t="str">
        <f ca="1">IF(A473&lt;&gt;"",Sheet1!$I$1,"")</f>
        <v>Disability</v>
      </c>
      <c r="D473">
        <f ca="1">IF(A473&lt;&gt;"",IF(VLOOKUP(A473,Sheet1!$A:$I,9,FALSE)=0,"",IFERROR(VLOOKUP(A473,Sheet1!$A:$I,9,FALSE),"")),"")</f>
        <v>0.89659999999999995</v>
      </c>
      <c r="E473">
        <f t="shared" si="7"/>
        <v>60</v>
      </c>
    </row>
    <row r="474" spans="1:5">
      <c r="A474" t="str" cm="1">
        <f t="array" aca="1" ref="A474" ca="1">IF(IFERROR(INDIRECT("Sheet1!A"&amp;E474),0)&lt;&gt;0,IFERROR(INDIRECT("Sheet1!A"&amp;E474),""),"")</f>
        <v>RXC</v>
      </c>
      <c r="B474">
        <f ca="1">IF(A474&lt;&gt;"",Sheet1!$J$1,"")</f>
        <v>2019</v>
      </c>
      <c r="C474" t="str">
        <f ca="1">IF(A474&lt;&gt;"",Sheet1!$B$1,"")</f>
        <v>Cleanliness</v>
      </c>
      <c r="D474">
        <f ca="1">IF(A474&lt;&gt;"",IF(VLOOKUP(A474,Sheet1!$A:$I,2,FALSE)=0,"",IFERROR(VLOOKUP(A474,Sheet1!$A:$I,2,FALSE),"")),"")</f>
        <v>0.98680000000000001</v>
      </c>
      <c r="E474">
        <f t="shared" si="7"/>
        <v>61</v>
      </c>
    </row>
    <row r="475" spans="1:5">
      <c r="A475" t="str" cm="1">
        <f t="array" aca="1" ref="A475" ca="1">IF(IFERROR(INDIRECT("Sheet1!A"&amp;E475),0)&lt;&gt;0,IFERROR(INDIRECT("Sheet1!A"&amp;E475),""),"")</f>
        <v>RXC</v>
      </c>
      <c r="B475">
        <f ca="1">IF(A475&lt;&gt;"",Sheet1!$J$1,"")</f>
        <v>2019</v>
      </c>
      <c r="C475" t="str">
        <f ca="1">IF(A475&lt;&gt;"",Sheet1!$C$1,"")</f>
        <v>Food</v>
      </c>
      <c r="D475">
        <f ca="1">IF(A475&lt;&gt;"",IF(VLOOKUP(A475,Sheet1!$A:$I,3,FALSE)=0,"",IFERROR(VLOOKUP(A475,Sheet1!$A:$I,3,FALSE),"")),"")</f>
        <v>0.9446</v>
      </c>
      <c r="E475">
        <f t="shared" si="7"/>
        <v>61</v>
      </c>
    </row>
    <row r="476" spans="1:5">
      <c r="A476" t="str" cm="1">
        <f t="array" aca="1" ref="A476" ca="1">IF(IFERROR(INDIRECT("Sheet1!A"&amp;E476),0)&lt;&gt;0,IFERROR(INDIRECT("Sheet1!A"&amp;E476),""),"")</f>
        <v>RXC</v>
      </c>
      <c r="B476">
        <f ca="1">IF(A476&lt;&gt;"",Sheet1!$J$1,"")</f>
        <v>2019</v>
      </c>
      <c r="C476" t="str">
        <f ca="1">IF(A476&lt;&gt;"",Sheet1!$D$1,"")</f>
        <v>Organisation Food</v>
      </c>
      <c r="D476">
        <f ca="1">IF(A476&lt;&gt;"",IF(VLOOKUP(A476,Sheet1!$A:$I,4,FALSE)=0,"",IFERROR(VLOOKUP(A476,Sheet1!$A:$I,4,FALSE),"")),"")</f>
        <v>0.9153</v>
      </c>
      <c r="E476">
        <f t="shared" si="7"/>
        <v>61</v>
      </c>
    </row>
    <row r="477" spans="1:5">
      <c r="A477" t="str" cm="1">
        <f t="array" aca="1" ref="A477" ca="1">IF(IFERROR(INDIRECT("Sheet1!A"&amp;E477),0)&lt;&gt;0,IFERROR(INDIRECT("Sheet1!A"&amp;E477),""),"")</f>
        <v>RXC</v>
      </c>
      <c r="B477">
        <f ca="1">IF(A477&lt;&gt;"",Sheet1!$J$1,"")</f>
        <v>2019</v>
      </c>
      <c r="C477" t="str">
        <f ca="1">IF(A477&lt;&gt;"",Sheet1!$E$1,"")</f>
        <v>Ward Food</v>
      </c>
      <c r="D477">
        <f ca="1">IF(A477&lt;&gt;"",IF(VLOOKUP(A477,Sheet1!$A:$I,5,FALSE)=0,"",IFERROR(VLOOKUP(A477,Sheet1!$A:$I,5,FALSE),"")),"")</f>
        <v>0.95369999999999999</v>
      </c>
      <c r="E477">
        <f t="shared" si="7"/>
        <v>61</v>
      </c>
    </row>
    <row r="478" spans="1:5">
      <c r="A478" t="str" cm="1">
        <f t="array" aca="1" ref="A478" ca="1">IF(IFERROR(INDIRECT("Sheet1!A"&amp;E478),0)&lt;&gt;0,IFERROR(INDIRECT("Sheet1!A"&amp;E478),""),"")</f>
        <v>RXC</v>
      </c>
      <c r="B478">
        <f ca="1">IF(A478&lt;&gt;"",Sheet1!$J$1,"")</f>
        <v>2019</v>
      </c>
      <c r="C478" t="str">
        <f ca="1">IF(A478&lt;&gt;"",Sheet1!$F$1,"")</f>
        <v>Privacy, Dignity and Wellbeing</v>
      </c>
      <c r="D478">
        <f ca="1">IF(A478&lt;&gt;"",IF(VLOOKUP(A478,Sheet1!$A:$I,6,FALSE)=0,"",IFERROR(VLOOKUP(A478,Sheet1!$A:$I,6,FALSE),"")),"")</f>
        <v>0.83860000000000001</v>
      </c>
      <c r="E478">
        <f t="shared" si="7"/>
        <v>61</v>
      </c>
    </row>
    <row r="479" spans="1:5">
      <c r="A479" t="str" cm="1">
        <f t="array" aca="1" ref="A479" ca="1">IF(IFERROR(INDIRECT("Sheet1!A"&amp;E479),0)&lt;&gt;0,IFERROR(INDIRECT("Sheet1!A"&amp;E479),""),"")</f>
        <v>RXC</v>
      </c>
      <c r="B479">
        <f ca="1">IF(A479&lt;&gt;"",Sheet1!$J$1,"")</f>
        <v>2019</v>
      </c>
      <c r="C479" t="str">
        <f ca="1">IF(A479&lt;&gt;"",Sheet1!$G$1,"")</f>
        <v>Condition Appearance and Maintenance</v>
      </c>
      <c r="D479">
        <f ca="1">IF(A479&lt;&gt;"",IF(VLOOKUP(A479,Sheet1!$A:$I,7,FALSE)=0,"",IFERROR(VLOOKUP(A479,Sheet1!$A:$I,7,FALSE),"")),"")</f>
        <v>0.99380000000000002</v>
      </c>
      <c r="E479">
        <f t="shared" si="7"/>
        <v>61</v>
      </c>
    </row>
    <row r="480" spans="1:5">
      <c r="A480" t="str" cm="1">
        <f t="array" aca="1" ref="A480" ca="1">IF(IFERROR(INDIRECT("Sheet1!A"&amp;E480),0)&lt;&gt;0,IFERROR(INDIRECT("Sheet1!A"&amp;E480),""),"")</f>
        <v>RXC</v>
      </c>
      <c r="B480">
        <f ca="1">IF(A480&lt;&gt;"",Sheet1!$J$1,"")</f>
        <v>2019</v>
      </c>
      <c r="C480" t="str">
        <f ca="1">IF(A480&lt;&gt;"",Sheet1!$H$1,"")</f>
        <v>Dementia</v>
      </c>
      <c r="D480">
        <f ca="1">IF(A480&lt;&gt;"",IF(VLOOKUP(A480,Sheet1!$A:$I,8,FALSE)=0,"",IFERROR(VLOOKUP(A480,Sheet1!$A:$I,8,FALSE),"")),"")</f>
        <v>0.747</v>
      </c>
      <c r="E480">
        <f t="shared" si="7"/>
        <v>61</v>
      </c>
    </row>
    <row r="481" spans="1:5">
      <c r="A481" t="str" cm="1">
        <f t="array" aca="1" ref="A481" ca="1">IF(IFERROR(INDIRECT("Sheet1!A"&amp;E481),0)&lt;&gt;0,IFERROR(INDIRECT("Sheet1!A"&amp;E481),""),"")</f>
        <v>RXC</v>
      </c>
      <c r="B481">
        <f ca="1">IF(A481&lt;&gt;"",Sheet1!$J$1,"")</f>
        <v>2019</v>
      </c>
      <c r="C481" t="str">
        <f ca="1">IF(A481&lt;&gt;"",Sheet1!$I$1,"")</f>
        <v>Disability</v>
      </c>
      <c r="D481">
        <f ca="1">IF(A481&lt;&gt;"",IF(VLOOKUP(A481,Sheet1!$A:$I,9,FALSE)=0,"",IFERROR(VLOOKUP(A481,Sheet1!$A:$I,9,FALSE),"")),"")</f>
        <v>0.79369999999999996</v>
      </c>
      <c r="E481">
        <f t="shared" si="7"/>
        <v>61</v>
      </c>
    </row>
    <row r="482" spans="1:5">
      <c r="A482" t="str" cm="1">
        <f t="array" aca="1" ref="A482" ca="1">IF(IFERROR(INDIRECT("Sheet1!A"&amp;E482),0)&lt;&gt;0,IFERROR(INDIRECT("Sheet1!A"&amp;E482),""),"")</f>
        <v>RVR</v>
      </c>
      <c r="B482">
        <f ca="1">IF(A482&lt;&gt;"",Sheet1!$J$1,"")</f>
        <v>2019</v>
      </c>
      <c r="C482" t="str">
        <f ca="1">IF(A482&lt;&gt;"",Sheet1!$B$1,"")</f>
        <v>Cleanliness</v>
      </c>
      <c r="D482">
        <f ca="1">IF(A482&lt;&gt;"",IF(VLOOKUP(A482,Sheet1!$A:$I,2,FALSE)=0,"",IFERROR(VLOOKUP(A482,Sheet1!$A:$I,2,FALSE),"")),"")</f>
        <v>0.97340000000000004</v>
      </c>
      <c r="E482">
        <f t="shared" si="7"/>
        <v>62</v>
      </c>
    </row>
    <row r="483" spans="1:5">
      <c r="A483" t="str" cm="1">
        <f t="array" aca="1" ref="A483" ca="1">IF(IFERROR(INDIRECT("Sheet1!A"&amp;E483),0)&lt;&gt;0,IFERROR(INDIRECT("Sheet1!A"&amp;E483),""),"")</f>
        <v>RVR</v>
      </c>
      <c r="B483">
        <f ca="1">IF(A483&lt;&gt;"",Sheet1!$J$1,"")</f>
        <v>2019</v>
      </c>
      <c r="C483" t="str">
        <f ca="1">IF(A483&lt;&gt;"",Sheet1!$C$1,"")</f>
        <v>Food</v>
      </c>
      <c r="D483">
        <f ca="1">IF(A483&lt;&gt;"",IF(VLOOKUP(A483,Sheet1!$A:$I,3,FALSE)=0,"",IFERROR(VLOOKUP(A483,Sheet1!$A:$I,3,FALSE),"")),"")</f>
        <v>0.82740000000000002</v>
      </c>
      <c r="E483">
        <f t="shared" si="7"/>
        <v>62</v>
      </c>
    </row>
    <row r="484" spans="1:5">
      <c r="A484" t="str" cm="1">
        <f t="array" aca="1" ref="A484" ca="1">IF(IFERROR(INDIRECT("Sheet1!A"&amp;E484),0)&lt;&gt;0,IFERROR(INDIRECT("Sheet1!A"&amp;E484),""),"")</f>
        <v>RVR</v>
      </c>
      <c r="B484">
        <f ca="1">IF(A484&lt;&gt;"",Sheet1!$J$1,"")</f>
        <v>2019</v>
      </c>
      <c r="C484" t="str">
        <f ca="1">IF(A484&lt;&gt;"",Sheet1!$D$1,"")</f>
        <v>Organisation Food</v>
      </c>
      <c r="D484">
        <f ca="1">IF(A484&lt;&gt;"",IF(VLOOKUP(A484,Sheet1!$A:$I,4,FALSE)=0,"",IFERROR(VLOOKUP(A484,Sheet1!$A:$I,4,FALSE),"")),"")</f>
        <v>0.82679999999999998</v>
      </c>
      <c r="E484">
        <f t="shared" si="7"/>
        <v>62</v>
      </c>
    </row>
    <row r="485" spans="1:5">
      <c r="A485" t="str" cm="1">
        <f t="array" aca="1" ref="A485" ca="1">IF(IFERROR(INDIRECT("Sheet1!A"&amp;E485),0)&lt;&gt;0,IFERROR(INDIRECT("Sheet1!A"&amp;E485),""),"")</f>
        <v>RVR</v>
      </c>
      <c r="B485">
        <f ca="1">IF(A485&lt;&gt;"",Sheet1!$J$1,"")</f>
        <v>2019</v>
      </c>
      <c r="C485" t="str">
        <f ca="1">IF(A485&lt;&gt;"",Sheet1!$E$1,"")</f>
        <v>Ward Food</v>
      </c>
      <c r="D485">
        <f ca="1">IF(A485&lt;&gt;"",IF(VLOOKUP(A485,Sheet1!$A:$I,5,FALSE)=0,"",IFERROR(VLOOKUP(A485,Sheet1!$A:$I,5,FALSE),"")),"")</f>
        <v>0.82879999999999998</v>
      </c>
      <c r="E485">
        <f t="shared" si="7"/>
        <v>62</v>
      </c>
    </row>
    <row r="486" spans="1:5">
      <c r="A486" t="str" cm="1">
        <f t="array" aca="1" ref="A486" ca="1">IF(IFERROR(INDIRECT("Sheet1!A"&amp;E486),0)&lt;&gt;0,IFERROR(INDIRECT("Sheet1!A"&amp;E486),""),"")</f>
        <v>RVR</v>
      </c>
      <c r="B486">
        <f ca="1">IF(A486&lt;&gt;"",Sheet1!$J$1,"")</f>
        <v>2019</v>
      </c>
      <c r="C486" t="str">
        <f ca="1">IF(A486&lt;&gt;"",Sheet1!$F$1,"")</f>
        <v>Privacy, Dignity and Wellbeing</v>
      </c>
      <c r="D486">
        <f ca="1">IF(A486&lt;&gt;"",IF(VLOOKUP(A486,Sheet1!$A:$I,6,FALSE)=0,"",IFERROR(VLOOKUP(A486,Sheet1!$A:$I,6,FALSE),"")),"")</f>
        <v>0.74129999999999996</v>
      </c>
      <c r="E486">
        <f t="shared" si="7"/>
        <v>62</v>
      </c>
    </row>
    <row r="487" spans="1:5">
      <c r="A487" t="str" cm="1">
        <f t="array" aca="1" ref="A487" ca="1">IF(IFERROR(INDIRECT("Sheet1!A"&amp;E487),0)&lt;&gt;0,IFERROR(INDIRECT("Sheet1!A"&amp;E487),""),"")</f>
        <v>RVR</v>
      </c>
      <c r="B487">
        <f ca="1">IF(A487&lt;&gt;"",Sheet1!$J$1,"")</f>
        <v>2019</v>
      </c>
      <c r="C487" t="str">
        <f ca="1">IF(A487&lt;&gt;"",Sheet1!$G$1,"")</f>
        <v>Condition Appearance and Maintenance</v>
      </c>
      <c r="D487">
        <f ca="1">IF(A487&lt;&gt;"",IF(VLOOKUP(A487,Sheet1!$A:$I,7,FALSE)=0,"",IFERROR(VLOOKUP(A487,Sheet1!$A:$I,7,FALSE),"")),"")</f>
        <v>0.91479999999999995</v>
      </c>
      <c r="E487">
        <f t="shared" si="7"/>
        <v>62</v>
      </c>
    </row>
    <row r="488" spans="1:5">
      <c r="A488" t="str" cm="1">
        <f t="array" aca="1" ref="A488" ca="1">IF(IFERROR(INDIRECT("Sheet1!A"&amp;E488),0)&lt;&gt;0,IFERROR(INDIRECT("Sheet1!A"&amp;E488),""),"")</f>
        <v>RVR</v>
      </c>
      <c r="B488">
        <f ca="1">IF(A488&lt;&gt;"",Sheet1!$J$1,"")</f>
        <v>2019</v>
      </c>
      <c r="C488" t="str">
        <f ca="1">IF(A488&lt;&gt;"",Sheet1!$H$1,"")</f>
        <v>Dementia</v>
      </c>
      <c r="D488">
        <f ca="1">IF(A488&lt;&gt;"",IF(VLOOKUP(A488,Sheet1!$A:$I,8,FALSE)=0,"",IFERROR(VLOOKUP(A488,Sheet1!$A:$I,8,FALSE),"")),"")</f>
        <v>0.68689999999999996</v>
      </c>
      <c r="E488">
        <f t="shared" si="7"/>
        <v>62</v>
      </c>
    </row>
    <row r="489" spans="1:5">
      <c r="A489" t="str" cm="1">
        <f t="array" aca="1" ref="A489" ca="1">IF(IFERROR(INDIRECT("Sheet1!A"&amp;E489),0)&lt;&gt;0,IFERROR(INDIRECT("Sheet1!A"&amp;E489),""),"")</f>
        <v>RVR</v>
      </c>
      <c r="B489">
        <f ca="1">IF(A489&lt;&gt;"",Sheet1!$J$1,"")</f>
        <v>2019</v>
      </c>
      <c r="C489" t="str">
        <f ca="1">IF(A489&lt;&gt;"",Sheet1!$I$1,"")</f>
        <v>Disability</v>
      </c>
      <c r="D489">
        <f ca="1">IF(A489&lt;&gt;"",IF(VLOOKUP(A489,Sheet1!$A:$I,9,FALSE)=0,"",IFERROR(VLOOKUP(A489,Sheet1!$A:$I,9,FALSE),"")),"")</f>
        <v>0.70430000000000004</v>
      </c>
      <c r="E489">
        <f t="shared" si="7"/>
        <v>62</v>
      </c>
    </row>
    <row r="490" spans="1:5">
      <c r="A490" t="str" cm="1">
        <f t="array" aca="1" ref="A490" ca="1">IF(IFERROR(INDIRECT("Sheet1!A"&amp;E490),0)&lt;&gt;0,IFERROR(INDIRECT("Sheet1!A"&amp;E490),""),"")</f>
        <v>RDU</v>
      </c>
      <c r="B490">
        <f ca="1">IF(A490&lt;&gt;"",Sheet1!$J$1,"")</f>
        <v>2019</v>
      </c>
      <c r="C490" t="str">
        <f ca="1">IF(A490&lt;&gt;"",Sheet1!$B$1,"")</f>
        <v>Cleanliness</v>
      </c>
      <c r="D490" t="str">
        <f ca="1">IF(A490&lt;&gt;"",IF(VLOOKUP(A490,Sheet1!$A:$I,2,FALSE)=0,"",IFERROR(VLOOKUP(A490,Sheet1!$A:$I,2,FALSE),"")),"")</f>
        <v>-</v>
      </c>
      <c r="E490">
        <f t="shared" si="7"/>
        <v>63</v>
      </c>
    </row>
    <row r="491" spans="1:5">
      <c r="A491" t="str" cm="1">
        <f t="array" aca="1" ref="A491" ca="1">IF(IFERROR(INDIRECT("Sheet1!A"&amp;E491),0)&lt;&gt;0,IFERROR(INDIRECT("Sheet1!A"&amp;E491),""),"")</f>
        <v>RDU</v>
      </c>
      <c r="B491">
        <f ca="1">IF(A491&lt;&gt;"",Sheet1!$J$1,"")</f>
        <v>2019</v>
      </c>
      <c r="C491" t="str">
        <f ca="1">IF(A491&lt;&gt;"",Sheet1!$C$1,"")</f>
        <v>Food</v>
      </c>
      <c r="D491" t="str">
        <f ca="1">IF(A491&lt;&gt;"",IF(VLOOKUP(A491,Sheet1!$A:$I,3,FALSE)=0,"",IFERROR(VLOOKUP(A491,Sheet1!$A:$I,3,FALSE),"")),"")</f>
        <v>-</v>
      </c>
      <c r="E491">
        <f t="shared" si="7"/>
        <v>63</v>
      </c>
    </row>
    <row r="492" spans="1:5">
      <c r="A492" t="str" cm="1">
        <f t="array" aca="1" ref="A492" ca="1">IF(IFERROR(INDIRECT("Sheet1!A"&amp;E492),0)&lt;&gt;0,IFERROR(INDIRECT("Sheet1!A"&amp;E492),""),"")</f>
        <v>RDU</v>
      </c>
      <c r="B492">
        <f ca="1">IF(A492&lt;&gt;"",Sheet1!$J$1,"")</f>
        <v>2019</v>
      </c>
      <c r="C492" t="str">
        <f ca="1">IF(A492&lt;&gt;"",Sheet1!$D$1,"")</f>
        <v>Organisation Food</v>
      </c>
      <c r="D492" t="str">
        <f ca="1">IF(A492&lt;&gt;"",IF(VLOOKUP(A492,Sheet1!$A:$I,4,FALSE)=0,"",IFERROR(VLOOKUP(A492,Sheet1!$A:$I,4,FALSE),"")),"")</f>
        <v>-</v>
      </c>
      <c r="E492">
        <f t="shared" si="7"/>
        <v>63</v>
      </c>
    </row>
    <row r="493" spans="1:5">
      <c r="A493" t="str" cm="1">
        <f t="array" aca="1" ref="A493" ca="1">IF(IFERROR(INDIRECT("Sheet1!A"&amp;E493),0)&lt;&gt;0,IFERROR(INDIRECT("Sheet1!A"&amp;E493),""),"")</f>
        <v>RDU</v>
      </c>
      <c r="B493">
        <f ca="1">IF(A493&lt;&gt;"",Sheet1!$J$1,"")</f>
        <v>2019</v>
      </c>
      <c r="C493" t="str">
        <f ca="1">IF(A493&lt;&gt;"",Sheet1!$E$1,"")</f>
        <v>Ward Food</v>
      </c>
      <c r="D493" t="str">
        <f ca="1">IF(A493&lt;&gt;"",IF(VLOOKUP(A493,Sheet1!$A:$I,5,FALSE)=0,"",IFERROR(VLOOKUP(A493,Sheet1!$A:$I,5,FALSE),"")),"")</f>
        <v>-</v>
      </c>
      <c r="E493">
        <f t="shared" si="7"/>
        <v>63</v>
      </c>
    </row>
    <row r="494" spans="1:5">
      <c r="A494" t="str" cm="1">
        <f t="array" aca="1" ref="A494" ca="1">IF(IFERROR(INDIRECT("Sheet1!A"&amp;E494),0)&lt;&gt;0,IFERROR(INDIRECT("Sheet1!A"&amp;E494),""),"")</f>
        <v>RDU</v>
      </c>
      <c r="B494">
        <f ca="1">IF(A494&lt;&gt;"",Sheet1!$J$1,"")</f>
        <v>2019</v>
      </c>
      <c r="C494" t="str">
        <f ca="1">IF(A494&lt;&gt;"",Sheet1!$F$1,"")</f>
        <v>Privacy, Dignity and Wellbeing</v>
      </c>
      <c r="D494" t="str">
        <f ca="1">IF(A494&lt;&gt;"",IF(VLOOKUP(A494,Sheet1!$A:$I,6,FALSE)=0,"",IFERROR(VLOOKUP(A494,Sheet1!$A:$I,6,FALSE),"")),"")</f>
        <v>-</v>
      </c>
      <c r="E494">
        <f t="shared" si="7"/>
        <v>63</v>
      </c>
    </row>
    <row r="495" spans="1:5">
      <c r="A495" t="str" cm="1">
        <f t="array" aca="1" ref="A495" ca="1">IF(IFERROR(INDIRECT("Sheet1!A"&amp;E495),0)&lt;&gt;0,IFERROR(INDIRECT("Sheet1!A"&amp;E495),""),"")</f>
        <v>RDU</v>
      </c>
      <c r="B495">
        <f ca="1">IF(A495&lt;&gt;"",Sheet1!$J$1,"")</f>
        <v>2019</v>
      </c>
      <c r="C495" t="str">
        <f ca="1">IF(A495&lt;&gt;"",Sheet1!$G$1,"")</f>
        <v>Condition Appearance and Maintenance</v>
      </c>
      <c r="D495" t="str">
        <f ca="1">IF(A495&lt;&gt;"",IF(VLOOKUP(A495,Sheet1!$A:$I,7,FALSE)=0,"",IFERROR(VLOOKUP(A495,Sheet1!$A:$I,7,FALSE),"")),"")</f>
        <v>-</v>
      </c>
      <c r="E495">
        <f t="shared" si="7"/>
        <v>63</v>
      </c>
    </row>
    <row r="496" spans="1:5">
      <c r="A496" t="str" cm="1">
        <f t="array" aca="1" ref="A496" ca="1">IF(IFERROR(INDIRECT("Sheet1!A"&amp;E496),0)&lt;&gt;0,IFERROR(INDIRECT("Sheet1!A"&amp;E496),""),"")</f>
        <v>RDU</v>
      </c>
      <c r="B496">
        <f ca="1">IF(A496&lt;&gt;"",Sheet1!$J$1,"")</f>
        <v>2019</v>
      </c>
      <c r="C496" t="str">
        <f ca="1">IF(A496&lt;&gt;"",Sheet1!$H$1,"")</f>
        <v>Dementia</v>
      </c>
      <c r="D496" t="str">
        <f ca="1">IF(A496&lt;&gt;"",IF(VLOOKUP(A496,Sheet1!$A:$I,8,FALSE)=0,"",IFERROR(VLOOKUP(A496,Sheet1!$A:$I,8,FALSE),"")),"")</f>
        <v>-</v>
      </c>
      <c r="E496">
        <f t="shared" si="7"/>
        <v>63</v>
      </c>
    </row>
    <row r="497" spans="1:5">
      <c r="A497" t="str" cm="1">
        <f t="array" aca="1" ref="A497" ca="1">IF(IFERROR(INDIRECT("Sheet1!A"&amp;E497),0)&lt;&gt;0,IFERROR(INDIRECT("Sheet1!A"&amp;E497),""),"")</f>
        <v>RDU</v>
      </c>
      <c r="B497">
        <f ca="1">IF(A497&lt;&gt;"",Sheet1!$J$1,"")</f>
        <v>2019</v>
      </c>
      <c r="C497" t="str">
        <f ca="1">IF(A497&lt;&gt;"",Sheet1!$I$1,"")</f>
        <v>Disability</v>
      </c>
      <c r="D497" t="str">
        <f ca="1">IF(A497&lt;&gt;"",IF(VLOOKUP(A497,Sheet1!$A:$I,9,FALSE)=0,"",IFERROR(VLOOKUP(A497,Sheet1!$A:$I,9,FALSE),"")),"")</f>
        <v>-</v>
      </c>
      <c r="E497">
        <f t="shared" si="7"/>
        <v>63</v>
      </c>
    </row>
    <row r="498" spans="1:5">
      <c r="A498" t="str" cm="1">
        <f t="array" aca="1" ref="A498" ca="1">IF(IFERROR(INDIRECT("Sheet1!A"&amp;E498),0)&lt;&gt;0,IFERROR(INDIRECT("Sheet1!A"&amp;E498),""),"")</f>
        <v>RR7</v>
      </c>
      <c r="B498">
        <f ca="1">IF(A498&lt;&gt;"",Sheet1!$J$1,"")</f>
        <v>2019</v>
      </c>
      <c r="C498" t="str">
        <f ca="1">IF(A498&lt;&gt;"",Sheet1!$B$1,"")</f>
        <v>Cleanliness</v>
      </c>
      <c r="D498">
        <f ca="1">IF(A498&lt;&gt;"",IF(VLOOKUP(A498,Sheet1!$A:$I,2,FALSE)=0,"",IFERROR(VLOOKUP(A498,Sheet1!$A:$I,2,FALSE),"")),"")</f>
        <v>0.99960000000000004</v>
      </c>
      <c r="E498">
        <f t="shared" si="7"/>
        <v>64</v>
      </c>
    </row>
    <row r="499" spans="1:5">
      <c r="A499" t="str" cm="1">
        <f t="array" aca="1" ref="A499" ca="1">IF(IFERROR(INDIRECT("Sheet1!A"&amp;E499),0)&lt;&gt;0,IFERROR(INDIRECT("Sheet1!A"&amp;E499),""),"")</f>
        <v>RR7</v>
      </c>
      <c r="B499">
        <f ca="1">IF(A499&lt;&gt;"",Sheet1!$J$1,"")</f>
        <v>2019</v>
      </c>
      <c r="C499" t="str">
        <f ca="1">IF(A499&lt;&gt;"",Sheet1!$C$1,"")</f>
        <v>Food</v>
      </c>
      <c r="D499">
        <f ca="1">IF(A499&lt;&gt;"",IF(VLOOKUP(A499,Sheet1!$A:$I,3,FALSE)=0,"",IFERROR(VLOOKUP(A499,Sheet1!$A:$I,3,FALSE),"")),"")</f>
        <v>0.99609999999999999</v>
      </c>
      <c r="E499">
        <f t="shared" si="7"/>
        <v>64</v>
      </c>
    </row>
    <row r="500" spans="1:5">
      <c r="A500" t="str" cm="1">
        <f t="array" aca="1" ref="A500" ca="1">IF(IFERROR(INDIRECT("Sheet1!A"&amp;E500),0)&lt;&gt;0,IFERROR(INDIRECT("Sheet1!A"&amp;E500),""),"")</f>
        <v>RR7</v>
      </c>
      <c r="B500">
        <f ca="1">IF(A500&lt;&gt;"",Sheet1!$J$1,"")</f>
        <v>2019</v>
      </c>
      <c r="C500" t="str">
        <f ca="1">IF(A500&lt;&gt;"",Sheet1!$D$1,"")</f>
        <v>Organisation Food</v>
      </c>
      <c r="D500">
        <f ca="1">IF(A500&lt;&gt;"",IF(VLOOKUP(A500,Sheet1!$A:$I,4,FALSE)=0,"",IFERROR(VLOOKUP(A500,Sheet1!$A:$I,4,FALSE),"")),"")</f>
        <v>0.98370000000000002</v>
      </c>
      <c r="E500">
        <f t="shared" si="7"/>
        <v>64</v>
      </c>
    </row>
    <row r="501" spans="1:5">
      <c r="A501" t="str" cm="1">
        <f t="array" aca="1" ref="A501" ca="1">IF(IFERROR(INDIRECT("Sheet1!A"&amp;E501),0)&lt;&gt;0,IFERROR(INDIRECT("Sheet1!A"&amp;E501),""),"")</f>
        <v>RR7</v>
      </c>
      <c r="B501">
        <f ca="1">IF(A501&lt;&gt;"",Sheet1!$J$1,"")</f>
        <v>2019</v>
      </c>
      <c r="C501" t="str">
        <f ca="1">IF(A501&lt;&gt;"",Sheet1!$E$1,"")</f>
        <v>Ward Food</v>
      </c>
      <c r="D501">
        <f ca="1">IF(A501&lt;&gt;"",IF(VLOOKUP(A501,Sheet1!$A:$I,5,FALSE)=0,"",IFERROR(VLOOKUP(A501,Sheet1!$A:$I,5,FALSE),"")),"")</f>
        <v>1</v>
      </c>
      <c r="E501">
        <f t="shared" si="7"/>
        <v>64</v>
      </c>
    </row>
    <row r="502" spans="1:5">
      <c r="A502" t="str" cm="1">
        <f t="array" aca="1" ref="A502" ca="1">IF(IFERROR(INDIRECT("Sheet1!A"&amp;E502),0)&lt;&gt;0,IFERROR(INDIRECT("Sheet1!A"&amp;E502),""),"")</f>
        <v>RR7</v>
      </c>
      <c r="B502">
        <f ca="1">IF(A502&lt;&gt;"",Sheet1!$J$1,"")</f>
        <v>2019</v>
      </c>
      <c r="C502" t="str">
        <f ca="1">IF(A502&lt;&gt;"",Sheet1!$F$1,"")</f>
        <v>Privacy, Dignity and Wellbeing</v>
      </c>
      <c r="D502">
        <f ca="1">IF(A502&lt;&gt;"",IF(VLOOKUP(A502,Sheet1!$A:$I,6,FALSE)=0,"",IFERROR(VLOOKUP(A502,Sheet1!$A:$I,6,FALSE),"")),"")</f>
        <v>0.9839</v>
      </c>
      <c r="E502">
        <f t="shared" si="7"/>
        <v>64</v>
      </c>
    </row>
    <row r="503" spans="1:5">
      <c r="A503" t="str" cm="1">
        <f t="array" aca="1" ref="A503" ca="1">IF(IFERROR(INDIRECT("Sheet1!A"&amp;E503),0)&lt;&gt;0,IFERROR(INDIRECT("Sheet1!A"&amp;E503),""),"")</f>
        <v>RR7</v>
      </c>
      <c r="B503">
        <f ca="1">IF(A503&lt;&gt;"",Sheet1!$J$1,"")</f>
        <v>2019</v>
      </c>
      <c r="C503" t="str">
        <f ca="1">IF(A503&lt;&gt;"",Sheet1!$G$1,"")</f>
        <v>Condition Appearance and Maintenance</v>
      </c>
      <c r="D503">
        <f ca="1">IF(A503&lt;&gt;"",IF(VLOOKUP(A503,Sheet1!$A:$I,7,FALSE)=0,"",IFERROR(VLOOKUP(A503,Sheet1!$A:$I,7,FALSE),"")),"")</f>
        <v>0.99709999999999999</v>
      </c>
      <c r="E503">
        <f t="shared" si="7"/>
        <v>64</v>
      </c>
    </row>
    <row r="504" spans="1:5">
      <c r="A504" t="str" cm="1">
        <f t="array" aca="1" ref="A504" ca="1">IF(IFERROR(INDIRECT("Sheet1!A"&amp;E504),0)&lt;&gt;0,IFERROR(INDIRECT("Sheet1!A"&amp;E504),""),"")</f>
        <v>RR7</v>
      </c>
      <c r="B504">
        <f ca="1">IF(A504&lt;&gt;"",Sheet1!$J$1,"")</f>
        <v>2019</v>
      </c>
      <c r="C504" t="str">
        <f ca="1">IF(A504&lt;&gt;"",Sheet1!$H$1,"")</f>
        <v>Dementia</v>
      </c>
      <c r="D504">
        <f ca="1">IF(A504&lt;&gt;"",IF(VLOOKUP(A504,Sheet1!$A:$I,8,FALSE)=0,"",IFERROR(VLOOKUP(A504,Sheet1!$A:$I,8,FALSE),"")),"")</f>
        <v>0.97589999999999999</v>
      </c>
      <c r="E504">
        <f t="shared" si="7"/>
        <v>64</v>
      </c>
    </row>
    <row r="505" spans="1:5">
      <c r="A505" t="str" cm="1">
        <f t="array" aca="1" ref="A505" ca="1">IF(IFERROR(INDIRECT("Sheet1!A"&amp;E505),0)&lt;&gt;0,IFERROR(INDIRECT("Sheet1!A"&amp;E505),""),"")</f>
        <v>RR7</v>
      </c>
      <c r="B505">
        <f ca="1">IF(A505&lt;&gt;"",Sheet1!$J$1,"")</f>
        <v>2019</v>
      </c>
      <c r="C505" t="str">
        <f ca="1">IF(A505&lt;&gt;"",Sheet1!$I$1,"")</f>
        <v>Disability</v>
      </c>
      <c r="D505">
        <f ca="1">IF(A505&lt;&gt;"",IF(VLOOKUP(A505,Sheet1!$A:$I,9,FALSE)=0,"",IFERROR(VLOOKUP(A505,Sheet1!$A:$I,9,FALSE),"")),"")</f>
        <v>0.96789999999999998</v>
      </c>
      <c r="E505">
        <f t="shared" si="7"/>
        <v>64</v>
      </c>
    </row>
    <row r="506" spans="1:5">
      <c r="A506" t="str" cm="1">
        <f t="array" aca="1" ref="A506" ca="1">IF(IFERROR(INDIRECT("Sheet1!A"&amp;E506),0)&lt;&gt;0,IFERROR(INDIRECT("Sheet1!A"&amp;E506),""),"")</f>
        <v>RLT</v>
      </c>
      <c r="B506">
        <f ca="1">IF(A506&lt;&gt;"",Sheet1!$J$1,"")</f>
        <v>2019</v>
      </c>
      <c r="C506" t="str">
        <f ca="1">IF(A506&lt;&gt;"",Sheet1!$B$1,"")</f>
        <v>Cleanliness</v>
      </c>
      <c r="D506">
        <f ca="1">IF(A506&lt;&gt;"",IF(VLOOKUP(A506,Sheet1!$A:$I,2,FALSE)=0,"",IFERROR(VLOOKUP(A506,Sheet1!$A:$I,2,FALSE),"")),"")</f>
        <v>0.98970000000000002</v>
      </c>
      <c r="E506">
        <f t="shared" si="7"/>
        <v>65</v>
      </c>
    </row>
    <row r="507" spans="1:5">
      <c r="A507" t="str" cm="1">
        <f t="array" aca="1" ref="A507" ca="1">IF(IFERROR(INDIRECT("Sheet1!A"&amp;E507),0)&lt;&gt;0,IFERROR(INDIRECT("Sheet1!A"&amp;E507),""),"")</f>
        <v>RLT</v>
      </c>
      <c r="B507">
        <f ca="1">IF(A507&lt;&gt;"",Sheet1!$J$1,"")</f>
        <v>2019</v>
      </c>
      <c r="C507" t="str">
        <f ca="1">IF(A507&lt;&gt;"",Sheet1!$C$1,"")</f>
        <v>Food</v>
      </c>
      <c r="D507">
        <f ca="1">IF(A507&lt;&gt;"",IF(VLOOKUP(A507,Sheet1!$A:$I,3,FALSE)=0,"",IFERROR(VLOOKUP(A507,Sheet1!$A:$I,3,FALSE),"")),"")</f>
        <v>0.92390000000000005</v>
      </c>
      <c r="E507">
        <f t="shared" si="7"/>
        <v>65</v>
      </c>
    </row>
    <row r="508" spans="1:5">
      <c r="A508" t="str" cm="1">
        <f t="array" aca="1" ref="A508" ca="1">IF(IFERROR(INDIRECT("Sheet1!A"&amp;E508),0)&lt;&gt;0,IFERROR(INDIRECT("Sheet1!A"&amp;E508),""),"")</f>
        <v>RLT</v>
      </c>
      <c r="B508">
        <f ca="1">IF(A508&lt;&gt;"",Sheet1!$J$1,"")</f>
        <v>2019</v>
      </c>
      <c r="C508" t="str">
        <f ca="1">IF(A508&lt;&gt;"",Sheet1!$D$1,"")</f>
        <v>Organisation Food</v>
      </c>
      <c r="D508">
        <f ca="1">IF(A508&lt;&gt;"",IF(VLOOKUP(A508,Sheet1!$A:$I,4,FALSE)=0,"",IFERROR(VLOOKUP(A508,Sheet1!$A:$I,4,FALSE),"")),"")</f>
        <v>0.81479999999999997</v>
      </c>
      <c r="E508">
        <f t="shared" si="7"/>
        <v>65</v>
      </c>
    </row>
    <row r="509" spans="1:5">
      <c r="A509" t="str" cm="1">
        <f t="array" aca="1" ref="A509" ca="1">IF(IFERROR(INDIRECT("Sheet1!A"&amp;E509),0)&lt;&gt;0,IFERROR(INDIRECT("Sheet1!A"&amp;E509),""),"")</f>
        <v>RLT</v>
      </c>
      <c r="B509">
        <f ca="1">IF(A509&lt;&gt;"",Sheet1!$J$1,"")</f>
        <v>2019</v>
      </c>
      <c r="C509" t="str">
        <f ca="1">IF(A509&lt;&gt;"",Sheet1!$E$1,"")</f>
        <v>Ward Food</v>
      </c>
      <c r="D509">
        <f ca="1">IF(A509&lt;&gt;"",IF(VLOOKUP(A509,Sheet1!$A:$I,5,FALSE)=0,"",IFERROR(VLOOKUP(A509,Sheet1!$A:$I,5,FALSE),"")),"")</f>
        <v>0.96579999999999999</v>
      </c>
      <c r="E509">
        <f t="shared" si="7"/>
        <v>65</v>
      </c>
    </row>
    <row r="510" spans="1:5">
      <c r="A510" t="str" cm="1">
        <f t="array" aca="1" ref="A510" ca="1">IF(IFERROR(INDIRECT("Sheet1!A"&amp;E510),0)&lt;&gt;0,IFERROR(INDIRECT("Sheet1!A"&amp;E510),""),"")</f>
        <v>RLT</v>
      </c>
      <c r="B510">
        <f ca="1">IF(A510&lt;&gt;"",Sheet1!$J$1,"")</f>
        <v>2019</v>
      </c>
      <c r="C510" t="str">
        <f ca="1">IF(A510&lt;&gt;"",Sheet1!$F$1,"")</f>
        <v>Privacy, Dignity and Wellbeing</v>
      </c>
      <c r="D510">
        <f ca="1">IF(A510&lt;&gt;"",IF(VLOOKUP(A510,Sheet1!$A:$I,6,FALSE)=0,"",IFERROR(VLOOKUP(A510,Sheet1!$A:$I,6,FALSE),"")),"")</f>
        <v>0.81169999999999998</v>
      </c>
      <c r="E510">
        <f t="shared" si="7"/>
        <v>65</v>
      </c>
    </row>
    <row r="511" spans="1:5">
      <c r="A511" t="str" cm="1">
        <f t="array" aca="1" ref="A511" ca="1">IF(IFERROR(INDIRECT("Sheet1!A"&amp;E511),0)&lt;&gt;0,IFERROR(INDIRECT("Sheet1!A"&amp;E511),""),"")</f>
        <v>RLT</v>
      </c>
      <c r="B511">
        <f ca="1">IF(A511&lt;&gt;"",Sheet1!$J$1,"")</f>
        <v>2019</v>
      </c>
      <c r="C511" t="str">
        <f ca="1">IF(A511&lt;&gt;"",Sheet1!$G$1,"")</f>
        <v>Condition Appearance and Maintenance</v>
      </c>
      <c r="D511">
        <f ca="1">IF(A511&lt;&gt;"",IF(VLOOKUP(A511,Sheet1!$A:$I,7,FALSE)=0,"",IFERROR(VLOOKUP(A511,Sheet1!$A:$I,7,FALSE),"")),"")</f>
        <v>0.97419999999999995</v>
      </c>
      <c r="E511">
        <f t="shared" si="7"/>
        <v>65</v>
      </c>
    </row>
    <row r="512" spans="1:5">
      <c r="A512" t="str" cm="1">
        <f t="array" aca="1" ref="A512" ca="1">IF(IFERROR(INDIRECT("Sheet1!A"&amp;E512),0)&lt;&gt;0,IFERROR(INDIRECT("Sheet1!A"&amp;E512),""),"")</f>
        <v>RLT</v>
      </c>
      <c r="B512">
        <f ca="1">IF(A512&lt;&gt;"",Sheet1!$J$1,"")</f>
        <v>2019</v>
      </c>
      <c r="C512" t="str">
        <f ca="1">IF(A512&lt;&gt;"",Sheet1!$H$1,"")</f>
        <v>Dementia</v>
      </c>
      <c r="D512">
        <f ca="1">IF(A512&lt;&gt;"",IF(VLOOKUP(A512,Sheet1!$A:$I,8,FALSE)=0,"",IFERROR(VLOOKUP(A512,Sheet1!$A:$I,8,FALSE),"")),"")</f>
        <v>0.89339999999999997</v>
      </c>
      <c r="E512">
        <f t="shared" si="7"/>
        <v>65</v>
      </c>
    </row>
    <row r="513" spans="1:5">
      <c r="A513" t="str" cm="1">
        <f t="array" aca="1" ref="A513" ca="1">IF(IFERROR(INDIRECT("Sheet1!A"&amp;E513),0)&lt;&gt;0,IFERROR(INDIRECT("Sheet1!A"&amp;E513),""),"")</f>
        <v>RLT</v>
      </c>
      <c r="B513">
        <f ca="1">IF(A513&lt;&gt;"",Sheet1!$J$1,"")</f>
        <v>2019</v>
      </c>
      <c r="C513" t="str">
        <f ca="1">IF(A513&lt;&gt;"",Sheet1!$I$1,"")</f>
        <v>Disability</v>
      </c>
      <c r="D513">
        <f ca="1">IF(A513&lt;&gt;"",IF(VLOOKUP(A513,Sheet1!$A:$I,9,FALSE)=0,"",IFERROR(VLOOKUP(A513,Sheet1!$A:$I,9,FALSE),"")),"")</f>
        <v>0.90129999999999999</v>
      </c>
      <c r="E513">
        <f t="shared" si="7"/>
        <v>65</v>
      </c>
    </row>
    <row r="514" spans="1:5">
      <c r="A514" t="str" cm="1">
        <f t="array" aca="1" ref="A514" ca="1">IF(IFERROR(INDIRECT("Sheet1!A"&amp;E514),0)&lt;&gt;0,IFERROR(INDIRECT("Sheet1!A"&amp;E514),""),"")</f>
        <v>RTE</v>
      </c>
      <c r="B514">
        <f ca="1">IF(A514&lt;&gt;"",Sheet1!$J$1,"")</f>
        <v>2019</v>
      </c>
      <c r="C514" t="str">
        <f ca="1">IF(A514&lt;&gt;"",Sheet1!$B$1,"")</f>
        <v>Cleanliness</v>
      </c>
      <c r="D514">
        <f ca="1">IF(A514&lt;&gt;"",IF(VLOOKUP(A514,Sheet1!$A:$I,2,FALSE)=0,"",IFERROR(VLOOKUP(A514,Sheet1!$A:$I,2,FALSE),"")),"")</f>
        <v>0.94289999999999996</v>
      </c>
      <c r="E514">
        <f t="shared" si="7"/>
        <v>66</v>
      </c>
    </row>
    <row r="515" spans="1:5">
      <c r="A515" t="str" cm="1">
        <f t="array" aca="1" ref="A515" ca="1">IF(IFERROR(INDIRECT("Sheet1!A"&amp;E515),0)&lt;&gt;0,IFERROR(INDIRECT("Sheet1!A"&amp;E515),""),"")</f>
        <v>RTE</v>
      </c>
      <c r="B515">
        <f ca="1">IF(A515&lt;&gt;"",Sheet1!$J$1,"")</f>
        <v>2019</v>
      </c>
      <c r="C515" t="str">
        <f ca="1">IF(A515&lt;&gt;"",Sheet1!$C$1,"")</f>
        <v>Food</v>
      </c>
      <c r="D515">
        <f ca="1">IF(A515&lt;&gt;"",IF(VLOOKUP(A515,Sheet1!$A:$I,3,FALSE)=0,"",IFERROR(VLOOKUP(A515,Sheet1!$A:$I,3,FALSE),"")),"")</f>
        <v>0.83989999999999998</v>
      </c>
      <c r="E515">
        <f t="shared" si="7"/>
        <v>66</v>
      </c>
    </row>
    <row r="516" spans="1:5">
      <c r="A516" t="str" cm="1">
        <f t="array" aca="1" ref="A516" ca="1">IF(IFERROR(INDIRECT("Sheet1!A"&amp;E516),0)&lt;&gt;0,IFERROR(INDIRECT("Sheet1!A"&amp;E516),""),"")</f>
        <v>RTE</v>
      </c>
      <c r="B516">
        <f ca="1">IF(A516&lt;&gt;"",Sheet1!$J$1,"")</f>
        <v>2019</v>
      </c>
      <c r="C516" t="str">
        <f ca="1">IF(A516&lt;&gt;"",Sheet1!$D$1,"")</f>
        <v>Organisation Food</v>
      </c>
      <c r="D516">
        <f ca="1">IF(A516&lt;&gt;"",IF(VLOOKUP(A516,Sheet1!$A:$I,4,FALSE)=0,"",IFERROR(VLOOKUP(A516,Sheet1!$A:$I,4,FALSE),"")),"")</f>
        <v>0.77510000000000001</v>
      </c>
      <c r="E516">
        <f t="shared" si="7"/>
        <v>66</v>
      </c>
    </row>
    <row r="517" spans="1:5">
      <c r="A517" t="str" cm="1">
        <f t="array" aca="1" ref="A517" ca="1">IF(IFERROR(INDIRECT("Sheet1!A"&amp;E517),0)&lt;&gt;0,IFERROR(INDIRECT("Sheet1!A"&amp;E517),""),"")</f>
        <v>RTE</v>
      </c>
      <c r="B517">
        <f ca="1">IF(A517&lt;&gt;"",Sheet1!$J$1,"")</f>
        <v>2019</v>
      </c>
      <c r="C517" t="str">
        <f ca="1">IF(A517&lt;&gt;"",Sheet1!$E$1,"")</f>
        <v>Ward Food</v>
      </c>
      <c r="D517">
        <f ca="1">IF(A517&lt;&gt;"",IF(VLOOKUP(A517,Sheet1!$A:$I,5,FALSE)=0,"",IFERROR(VLOOKUP(A517,Sheet1!$A:$I,5,FALSE),"")),"")</f>
        <v>0.85680000000000001</v>
      </c>
      <c r="E517">
        <f t="shared" si="7"/>
        <v>66</v>
      </c>
    </row>
    <row r="518" spans="1:5">
      <c r="A518" t="str" cm="1">
        <f t="array" aca="1" ref="A518" ca="1">IF(IFERROR(INDIRECT("Sheet1!A"&amp;E518),0)&lt;&gt;0,IFERROR(INDIRECT("Sheet1!A"&amp;E518),""),"")</f>
        <v>RTE</v>
      </c>
      <c r="B518">
        <f ca="1">IF(A518&lt;&gt;"",Sheet1!$J$1,"")</f>
        <v>2019</v>
      </c>
      <c r="C518" t="str">
        <f ca="1">IF(A518&lt;&gt;"",Sheet1!$F$1,"")</f>
        <v>Privacy, Dignity and Wellbeing</v>
      </c>
      <c r="D518">
        <f ca="1">IF(A518&lt;&gt;"",IF(VLOOKUP(A518,Sheet1!$A:$I,6,FALSE)=0,"",IFERROR(VLOOKUP(A518,Sheet1!$A:$I,6,FALSE),"")),"")</f>
        <v>0.74150000000000005</v>
      </c>
      <c r="E518">
        <f t="shared" si="7"/>
        <v>66</v>
      </c>
    </row>
    <row r="519" spans="1:5">
      <c r="A519" t="str" cm="1">
        <f t="array" aca="1" ref="A519" ca="1">IF(IFERROR(INDIRECT("Sheet1!A"&amp;E519),0)&lt;&gt;0,IFERROR(INDIRECT("Sheet1!A"&amp;E519),""),"")</f>
        <v>RTE</v>
      </c>
      <c r="B519">
        <f ca="1">IF(A519&lt;&gt;"",Sheet1!$J$1,"")</f>
        <v>2019</v>
      </c>
      <c r="C519" t="str">
        <f ca="1">IF(A519&lt;&gt;"",Sheet1!$G$1,"")</f>
        <v>Condition Appearance and Maintenance</v>
      </c>
      <c r="D519">
        <f ca="1">IF(A519&lt;&gt;"",IF(VLOOKUP(A519,Sheet1!$A:$I,7,FALSE)=0,"",IFERROR(VLOOKUP(A519,Sheet1!$A:$I,7,FALSE),"")),"")</f>
        <v>0.9375</v>
      </c>
      <c r="E519">
        <f t="shared" si="7"/>
        <v>66</v>
      </c>
    </row>
    <row r="520" spans="1:5">
      <c r="A520" t="str" cm="1">
        <f t="array" aca="1" ref="A520" ca="1">IF(IFERROR(INDIRECT("Sheet1!A"&amp;E520),0)&lt;&gt;0,IFERROR(INDIRECT("Sheet1!A"&amp;E520),""),"")</f>
        <v>RTE</v>
      </c>
      <c r="B520">
        <f ca="1">IF(A520&lt;&gt;"",Sheet1!$J$1,"")</f>
        <v>2019</v>
      </c>
      <c r="C520" t="str">
        <f ca="1">IF(A520&lt;&gt;"",Sheet1!$H$1,"")</f>
        <v>Dementia</v>
      </c>
      <c r="D520">
        <f ca="1">IF(A520&lt;&gt;"",IF(VLOOKUP(A520,Sheet1!$A:$I,8,FALSE)=0,"",IFERROR(VLOOKUP(A520,Sheet1!$A:$I,8,FALSE),"")),"")</f>
        <v>0.6835</v>
      </c>
      <c r="E520">
        <f t="shared" si="7"/>
        <v>66</v>
      </c>
    </row>
    <row r="521" spans="1:5">
      <c r="A521" t="str" cm="1">
        <f t="array" aca="1" ref="A521" ca="1">IF(IFERROR(INDIRECT("Sheet1!A"&amp;E521),0)&lt;&gt;0,IFERROR(INDIRECT("Sheet1!A"&amp;E521),""),"")</f>
        <v>RTE</v>
      </c>
      <c r="B521">
        <f ca="1">IF(A521&lt;&gt;"",Sheet1!$J$1,"")</f>
        <v>2019</v>
      </c>
      <c r="C521" t="str">
        <f ca="1">IF(A521&lt;&gt;"",Sheet1!$I$1,"")</f>
        <v>Disability</v>
      </c>
      <c r="D521">
        <f ca="1">IF(A521&lt;&gt;"",IF(VLOOKUP(A521,Sheet1!$A:$I,9,FALSE)=0,"",IFERROR(VLOOKUP(A521,Sheet1!$A:$I,9,FALSE),"")),"")</f>
        <v>0.68799999999999994</v>
      </c>
      <c r="E521">
        <f t="shared" si="7"/>
        <v>66</v>
      </c>
    </row>
    <row r="522" spans="1:5">
      <c r="A522" t="str" cm="1">
        <f t="array" aca="1" ref="A522" ca="1">IF(IFERROR(INDIRECT("Sheet1!A"&amp;E522),0)&lt;&gt;0,IFERROR(INDIRECT("Sheet1!A"&amp;E522),""),"")</f>
        <v>RP4</v>
      </c>
      <c r="B522">
        <f ca="1">IF(A522&lt;&gt;"",Sheet1!$J$1,"")</f>
        <v>2019</v>
      </c>
      <c r="C522" t="str">
        <f ca="1">IF(A522&lt;&gt;"",Sheet1!$B$1,"")</f>
        <v>Cleanliness</v>
      </c>
      <c r="D522">
        <f ca="1">IF(A522&lt;&gt;"",IF(VLOOKUP(A522,Sheet1!$A:$I,2,FALSE)=0,"",IFERROR(VLOOKUP(A522,Sheet1!$A:$I,2,FALSE),"")),"")</f>
        <v>0.98460000000000003</v>
      </c>
      <c r="E522">
        <f t="shared" si="7"/>
        <v>67</v>
      </c>
    </row>
    <row r="523" spans="1:5">
      <c r="A523" t="str" cm="1">
        <f t="array" aca="1" ref="A523" ca="1">IF(IFERROR(INDIRECT("Sheet1!A"&amp;E523),0)&lt;&gt;0,IFERROR(INDIRECT("Sheet1!A"&amp;E523),""),"")</f>
        <v>RP4</v>
      </c>
      <c r="B523">
        <f ca="1">IF(A523&lt;&gt;"",Sheet1!$J$1,"")</f>
        <v>2019</v>
      </c>
      <c r="C523" t="str">
        <f ca="1">IF(A523&lt;&gt;"",Sheet1!$C$1,"")</f>
        <v>Food</v>
      </c>
      <c r="D523">
        <f ca="1">IF(A523&lt;&gt;"",IF(VLOOKUP(A523,Sheet1!$A:$I,3,FALSE)=0,"",IFERROR(VLOOKUP(A523,Sheet1!$A:$I,3,FALSE),"")),"")</f>
        <v>0.92569999999999997</v>
      </c>
      <c r="E523">
        <f t="shared" ref="E523:E586" si="8">IF((SUM(E515:E521)+E522)=(E522*8),+E522+1,E522)</f>
        <v>67</v>
      </c>
    </row>
    <row r="524" spans="1:5">
      <c r="A524" t="str" cm="1">
        <f t="array" aca="1" ref="A524" ca="1">IF(IFERROR(INDIRECT("Sheet1!A"&amp;E524),0)&lt;&gt;0,IFERROR(INDIRECT("Sheet1!A"&amp;E524),""),"")</f>
        <v>RP4</v>
      </c>
      <c r="B524">
        <f ca="1">IF(A524&lt;&gt;"",Sheet1!$J$1,"")</f>
        <v>2019</v>
      </c>
      <c r="C524" t="str">
        <f ca="1">IF(A524&lt;&gt;"",Sheet1!$D$1,"")</f>
        <v>Organisation Food</v>
      </c>
      <c r="D524">
        <f ca="1">IF(A524&lt;&gt;"",IF(VLOOKUP(A524,Sheet1!$A:$I,4,FALSE)=0,"",IFERROR(VLOOKUP(A524,Sheet1!$A:$I,4,FALSE),"")),"")</f>
        <v>0.9093</v>
      </c>
      <c r="E524">
        <f t="shared" si="8"/>
        <v>67</v>
      </c>
    </row>
    <row r="525" spans="1:5">
      <c r="A525" t="str" cm="1">
        <f t="array" aca="1" ref="A525" ca="1">IF(IFERROR(INDIRECT("Sheet1!A"&amp;E525),0)&lt;&gt;0,IFERROR(INDIRECT("Sheet1!A"&amp;E525),""),"")</f>
        <v>RP4</v>
      </c>
      <c r="B525">
        <f ca="1">IF(A525&lt;&gt;"",Sheet1!$J$1,"")</f>
        <v>2019</v>
      </c>
      <c r="C525" t="str">
        <f ca="1">IF(A525&lt;&gt;"",Sheet1!$E$1,"")</f>
        <v>Ward Food</v>
      </c>
      <c r="D525">
        <f ca="1">IF(A525&lt;&gt;"",IF(VLOOKUP(A525,Sheet1!$A:$I,5,FALSE)=0,"",IFERROR(VLOOKUP(A525,Sheet1!$A:$I,5,FALSE),"")),"")</f>
        <v>0.92810000000000004</v>
      </c>
      <c r="E525">
        <f t="shared" si="8"/>
        <v>67</v>
      </c>
    </row>
    <row r="526" spans="1:5">
      <c r="A526" t="str" cm="1">
        <f t="array" aca="1" ref="A526" ca="1">IF(IFERROR(INDIRECT("Sheet1!A"&amp;E526),0)&lt;&gt;0,IFERROR(INDIRECT("Sheet1!A"&amp;E526),""),"")</f>
        <v>RP4</v>
      </c>
      <c r="B526">
        <f ca="1">IF(A526&lt;&gt;"",Sheet1!$J$1,"")</f>
        <v>2019</v>
      </c>
      <c r="C526" t="str">
        <f ca="1">IF(A526&lt;&gt;"",Sheet1!$F$1,"")</f>
        <v>Privacy, Dignity and Wellbeing</v>
      </c>
      <c r="D526">
        <f ca="1">IF(A526&lt;&gt;"",IF(VLOOKUP(A526,Sheet1!$A:$I,6,FALSE)=0,"",IFERROR(VLOOKUP(A526,Sheet1!$A:$I,6,FALSE),"")),"")</f>
        <v>0.93089999999999995</v>
      </c>
      <c r="E526">
        <f t="shared" si="8"/>
        <v>67</v>
      </c>
    </row>
    <row r="527" spans="1:5">
      <c r="A527" t="str" cm="1">
        <f t="array" aca="1" ref="A527" ca="1">IF(IFERROR(INDIRECT("Sheet1!A"&amp;E527),0)&lt;&gt;0,IFERROR(INDIRECT("Sheet1!A"&amp;E527),""),"")</f>
        <v>RP4</v>
      </c>
      <c r="B527">
        <f ca="1">IF(A527&lt;&gt;"",Sheet1!$J$1,"")</f>
        <v>2019</v>
      </c>
      <c r="C527" t="str">
        <f ca="1">IF(A527&lt;&gt;"",Sheet1!$G$1,"")</f>
        <v>Condition Appearance and Maintenance</v>
      </c>
      <c r="D527">
        <f ca="1">IF(A527&lt;&gt;"",IF(VLOOKUP(A527,Sheet1!$A:$I,7,FALSE)=0,"",IFERROR(VLOOKUP(A527,Sheet1!$A:$I,7,FALSE),"")),"")</f>
        <v>0.96709999999999996</v>
      </c>
      <c r="E527">
        <f t="shared" si="8"/>
        <v>67</v>
      </c>
    </row>
    <row r="528" spans="1:5">
      <c r="A528" t="str" cm="1">
        <f t="array" aca="1" ref="A528" ca="1">IF(IFERROR(INDIRECT("Sheet1!A"&amp;E528),0)&lt;&gt;0,IFERROR(INDIRECT("Sheet1!A"&amp;E528),""),"")</f>
        <v>RP4</v>
      </c>
      <c r="B528">
        <f ca="1">IF(A528&lt;&gt;"",Sheet1!$J$1,"")</f>
        <v>2019</v>
      </c>
      <c r="C528" t="str">
        <f ca="1">IF(A528&lt;&gt;"",Sheet1!$H$1,"")</f>
        <v>Dementia</v>
      </c>
      <c r="D528" t="str">
        <f ca="1">IF(A528&lt;&gt;"",IF(VLOOKUP(A528,Sheet1!$A:$I,8,FALSE)=0,"",IFERROR(VLOOKUP(A528,Sheet1!$A:$I,8,FALSE),"")),"")</f>
        <v/>
      </c>
      <c r="E528">
        <f t="shared" si="8"/>
        <v>67</v>
      </c>
    </row>
    <row r="529" spans="1:5">
      <c r="A529" t="str" cm="1">
        <f t="array" aca="1" ref="A529" ca="1">IF(IFERROR(INDIRECT("Sheet1!A"&amp;E529),0)&lt;&gt;0,IFERROR(INDIRECT("Sheet1!A"&amp;E529),""),"")</f>
        <v>RP4</v>
      </c>
      <c r="B529">
        <f ca="1">IF(A529&lt;&gt;"",Sheet1!$J$1,"")</f>
        <v>2019</v>
      </c>
      <c r="C529" t="str">
        <f ca="1">IF(A529&lt;&gt;"",Sheet1!$I$1,"")</f>
        <v>Disability</v>
      </c>
      <c r="D529">
        <f ca="1">IF(A529&lt;&gt;"",IF(VLOOKUP(A529,Sheet1!$A:$I,9,FALSE)=0,"",IFERROR(VLOOKUP(A529,Sheet1!$A:$I,9,FALSE),"")),"")</f>
        <v>0.93420000000000003</v>
      </c>
      <c r="E529">
        <f t="shared" si="8"/>
        <v>67</v>
      </c>
    </row>
    <row r="530" spans="1:5">
      <c r="A530" t="str" cm="1">
        <f t="array" aca="1" ref="A530" ca="1">IF(IFERROR(INDIRECT("Sheet1!A"&amp;E530),0)&lt;&gt;0,IFERROR(INDIRECT("Sheet1!A"&amp;E530),""),"")</f>
        <v>RN3</v>
      </c>
      <c r="B530">
        <f ca="1">IF(A530&lt;&gt;"",Sheet1!$J$1,"")</f>
        <v>2019</v>
      </c>
      <c r="C530" t="str">
        <f ca="1">IF(A530&lt;&gt;"",Sheet1!$B$1,"")</f>
        <v>Cleanliness</v>
      </c>
      <c r="D530">
        <f ca="1">IF(A530&lt;&gt;"",IF(VLOOKUP(A530,Sheet1!$A:$I,2,FALSE)=0,"",IFERROR(VLOOKUP(A530,Sheet1!$A:$I,2,FALSE),"")),"")</f>
        <v>0.94089999999999996</v>
      </c>
      <c r="E530">
        <f t="shared" si="8"/>
        <v>68</v>
      </c>
    </row>
    <row r="531" spans="1:5">
      <c r="A531" t="str" cm="1">
        <f t="array" aca="1" ref="A531" ca="1">IF(IFERROR(INDIRECT("Sheet1!A"&amp;E531),0)&lt;&gt;0,IFERROR(INDIRECT("Sheet1!A"&amp;E531),""),"")</f>
        <v>RN3</v>
      </c>
      <c r="B531">
        <f ca="1">IF(A531&lt;&gt;"",Sheet1!$J$1,"")</f>
        <v>2019</v>
      </c>
      <c r="C531" t="str">
        <f ca="1">IF(A531&lt;&gt;"",Sheet1!$C$1,"")</f>
        <v>Food</v>
      </c>
      <c r="D531">
        <f ca="1">IF(A531&lt;&gt;"",IF(VLOOKUP(A531,Sheet1!$A:$I,3,FALSE)=0,"",IFERROR(VLOOKUP(A531,Sheet1!$A:$I,3,FALSE),"")),"")</f>
        <v>0.89159999999999995</v>
      </c>
      <c r="E531">
        <f t="shared" si="8"/>
        <v>68</v>
      </c>
    </row>
    <row r="532" spans="1:5">
      <c r="A532" t="str" cm="1">
        <f t="array" aca="1" ref="A532" ca="1">IF(IFERROR(INDIRECT("Sheet1!A"&amp;E532),0)&lt;&gt;0,IFERROR(INDIRECT("Sheet1!A"&amp;E532),""),"")</f>
        <v>RN3</v>
      </c>
      <c r="B532">
        <f ca="1">IF(A532&lt;&gt;"",Sheet1!$J$1,"")</f>
        <v>2019</v>
      </c>
      <c r="C532" t="str">
        <f ca="1">IF(A532&lt;&gt;"",Sheet1!$D$1,"")</f>
        <v>Organisation Food</v>
      </c>
      <c r="D532">
        <f ca="1">IF(A532&lt;&gt;"",IF(VLOOKUP(A532,Sheet1!$A:$I,4,FALSE)=0,"",IFERROR(VLOOKUP(A532,Sheet1!$A:$I,4,FALSE),"")),"")</f>
        <v>0.92500000000000004</v>
      </c>
      <c r="E532">
        <f t="shared" si="8"/>
        <v>68</v>
      </c>
    </row>
    <row r="533" spans="1:5">
      <c r="A533" t="str" cm="1">
        <f t="array" aca="1" ref="A533" ca="1">IF(IFERROR(INDIRECT("Sheet1!A"&amp;E533),0)&lt;&gt;0,IFERROR(INDIRECT("Sheet1!A"&amp;E533),""),"")</f>
        <v>RN3</v>
      </c>
      <c r="B533">
        <f ca="1">IF(A533&lt;&gt;"",Sheet1!$J$1,"")</f>
        <v>2019</v>
      </c>
      <c r="C533" t="str">
        <f ca="1">IF(A533&lt;&gt;"",Sheet1!$E$1,"")</f>
        <v>Ward Food</v>
      </c>
      <c r="D533">
        <f ca="1">IF(A533&lt;&gt;"",IF(VLOOKUP(A533,Sheet1!$A:$I,5,FALSE)=0,"",IFERROR(VLOOKUP(A533,Sheet1!$A:$I,5,FALSE),"")),"")</f>
        <v>0.88460000000000005</v>
      </c>
      <c r="E533">
        <f t="shared" si="8"/>
        <v>68</v>
      </c>
    </row>
    <row r="534" spans="1:5">
      <c r="A534" t="str" cm="1">
        <f t="array" aca="1" ref="A534" ca="1">IF(IFERROR(INDIRECT("Sheet1!A"&amp;E534),0)&lt;&gt;0,IFERROR(INDIRECT("Sheet1!A"&amp;E534),""),"")</f>
        <v>RN3</v>
      </c>
      <c r="B534">
        <f ca="1">IF(A534&lt;&gt;"",Sheet1!$J$1,"")</f>
        <v>2019</v>
      </c>
      <c r="C534" t="str">
        <f ca="1">IF(A534&lt;&gt;"",Sheet1!$F$1,"")</f>
        <v>Privacy, Dignity and Wellbeing</v>
      </c>
      <c r="D534">
        <f ca="1">IF(A534&lt;&gt;"",IF(VLOOKUP(A534,Sheet1!$A:$I,6,FALSE)=0,"",IFERROR(VLOOKUP(A534,Sheet1!$A:$I,6,FALSE),"")),"")</f>
        <v>0.76939999999999997</v>
      </c>
      <c r="E534">
        <f t="shared" si="8"/>
        <v>68</v>
      </c>
    </row>
    <row r="535" spans="1:5">
      <c r="A535" t="str" cm="1">
        <f t="array" aca="1" ref="A535" ca="1">IF(IFERROR(INDIRECT("Sheet1!A"&amp;E535),0)&lt;&gt;0,IFERROR(INDIRECT("Sheet1!A"&amp;E535),""),"")</f>
        <v>RN3</v>
      </c>
      <c r="B535">
        <f ca="1">IF(A535&lt;&gt;"",Sheet1!$J$1,"")</f>
        <v>2019</v>
      </c>
      <c r="C535" t="str">
        <f ca="1">IF(A535&lt;&gt;"",Sheet1!$G$1,"")</f>
        <v>Condition Appearance and Maintenance</v>
      </c>
      <c r="D535">
        <f ca="1">IF(A535&lt;&gt;"",IF(VLOOKUP(A535,Sheet1!$A:$I,7,FALSE)=0,"",IFERROR(VLOOKUP(A535,Sheet1!$A:$I,7,FALSE),"")),"")</f>
        <v>0.92300000000000004</v>
      </c>
      <c r="E535">
        <f t="shared" si="8"/>
        <v>68</v>
      </c>
    </row>
    <row r="536" spans="1:5">
      <c r="A536" t="str" cm="1">
        <f t="array" aca="1" ref="A536" ca="1">IF(IFERROR(INDIRECT("Sheet1!A"&amp;E536),0)&lt;&gt;0,IFERROR(INDIRECT("Sheet1!A"&amp;E536),""),"")</f>
        <v>RN3</v>
      </c>
      <c r="B536">
        <f ca="1">IF(A536&lt;&gt;"",Sheet1!$J$1,"")</f>
        <v>2019</v>
      </c>
      <c r="C536" t="str">
        <f ca="1">IF(A536&lt;&gt;"",Sheet1!$H$1,"")</f>
        <v>Dementia</v>
      </c>
      <c r="D536">
        <f ca="1">IF(A536&lt;&gt;"",IF(VLOOKUP(A536,Sheet1!$A:$I,8,FALSE)=0,"",IFERROR(VLOOKUP(A536,Sheet1!$A:$I,8,FALSE),"")),"")</f>
        <v>0.74919999999999998</v>
      </c>
      <c r="E536">
        <f t="shared" si="8"/>
        <v>68</v>
      </c>
    </row>
    <row r="537" spans="1:5">
      <c r="A537" t="str" cm="1">
        <f t="array" aca="1" ref="A537" ca="1">IF(IFERROR(INDIRECT("Sheet1!A"&amp;E537),0)&lt;&gt;0,IFERROR(INDIRECT("Sheet1!A"&amp;E537),""),"")</f>
        <v>RN3</v>
      </c>
      <c r="B537">
        <f ca="1">IF(A537&lt;&gt;"",Sheet1!$J$1,"")</f>
        <v>2019</v>
      </c>
      <c r="C537" t="str">
        <f ca="1">IF(A537&lt;&gt;"",Sheet1!$I$1,"")</f>
        <v>Disability</v>
      </c>
      <c r="D537">
        <f ca="1">IF(A537&lt;&gt;"",IF(VLOOKUP(A537,Sheet1!$A:$I,9,FALSE)=0,"",IFERROR(VLOOKUP(A537,Sheet1!$A:$I,9,FALSE),"")),"")</f>
        <v>0.75390000000000001</v>
      </c>
      <c r="E537">
        <f t="shared" si="8"/>
        <v>68</v>
      </c>
    </row>
    <row r="538" spans="1:5">
      <c r="A538" t="str" cm="1">
        <f t="array" aca="1" ref="A538" ca="1">IF(IFERROR(INDIRECT("Sheet1!A"&amp;E538),0)&lt;&gt;0,IFERROR(INDIRECT("Sheet1!A"&amp;E538),""),"")</f>
        <v>RXV</v>
      </c>
      <c r="B538">
        <f ca="1">IF(A538&lt;&gt;"",Sheet1!$J$1,"")</f>
        <v>2019</v>
      </c>
      <c r="C538" t="str">
        <f ca="1">IF(A538&lt;&gt;"",Sheet1!$B$1,"")</f>
        <v>Cleanliness</v>
      </c>
      <c r="D538">
        <f ca="1">IF(A538&lt;&gt;"",IF(VLOOKUP(A538,Sheet1!$A:$I,2,FALSE)=0,"",IFERROR(VLOOKUP(A538,Sheet1!$A:$I,2,FALSE),"")),"")</f>
        <v>0.99399999999999999</v>
      </c>
      <c r="E538">
        <f t="shared" si="8"/>
        <v>69</v>
      </c>
    </row>
    <row r="539" spans="1:5">
      <c r="A539" t="str" cm="1">
        <f t="array" aca="1" ref="A539" ca="1">IF(IFERROR(INDIRECT("Sheet1!A"&amp;E539),0)&lt;&gt;0,IFERROR(INDIRECT("Sheet1!A"&amp;E539),""),"")</f>
        <v>RXV</v>
      </c>
      <c r="B539">
        <f ca="1">IF(A539&lt;&gt;"",Sheet1!$J$1,"")</f>
        <v>2019</v>
      </c>
      <c r="C539" t="str">
        <f ca="1">IF(A539&lt;&gt;"",Sheet1!$C$1,"")</f>
        <v>Food</v>
      </c>
      <c r="D539">
        <f ca="1">IF(A539&lt;&gt;"",IF(VLOOKUP(A539,Sheet1!$A:$I,3,FALSE)=0,"",IFERROR(VLOOKUP(A539,Sheet1!$A:$I,3,FALSE),"")),"")</f>
        <v>0.86839999999999995</v>
      </c>
      <c r="E539">
        <f t="shared" si="8"/>
        <v>69</v>
      </c>
    </row>
    <row r="540" spans="1:5">
      <c r="A540" t="str" cm="1">
        <f t="array" aca="1" ref="A540" ca="1">IF(IFERROR(INDIRECT("Sheet1!A"&amp;E540),0)&lt;&gt;0,IFERROR(INDIRECT("Sheet1!A"&amp;E540),""),"")</f>
        <v>RXV</v>
      </c>
      <c r="B540">
        <f ca="1">IF(A540&lt;&gt;"",Sheet1!$J$1,"")</f>
        <v>2019</v>
      </c>
      <c r="C540" t="str">
        <f ca="1">IF(A540&lt;&gt;"",Sheet1!$D$1,"")</f>
        <v>Organisation Food</v>
      </c>
      <c r="D540">
        <f ca="1">IF(A540&lt;&gt;"",IF(VLOOKUP(A540,Sheet1!$A:$I,4,FALSE)=0,"",IFERROR(VLOOKUP(A540,Sheet1!$A:$I,4,FALSE),"")),"")</f>
        <v>0.88639999999999997</v>
      </c>
      <c r="E540">
        <f t="shared" si="8"/>
        <v>69</v>
      </c>
    </row>
    <row r="541" spans="1:5">
      <c r="A541" t="str" cm="1">
        <f t="array" aca="1" ref="A541" ca="1">IF(IFERROR(INDIRECT("Sheet1!A"&amp;E541),0)&lt;&gt;0,IFERROR(INDIRECT("Sheet1!A"&amp;E541),""),"")</f>
        <v>RXV</v>
      </c>
      <c r="B541">
        <f ca="1">IF(A541&lt;&gt;"",Sheet1!$J$1,"")</f>
        <v>2019</v>
      </c>
      <c r="C541" t="str">
        <f ca="1">IF(A541&lt;&gt;"",Sheet1!$E$1,"")</f>
        <v>Ward Food</v>
      </c>
      <c r="D541">
        <f ca="1">IF(A541&lt;&gt;"",IF(VLOOKUP(A541,Sheet1!$A:$I,5,FALSE)=0,"",IFERROR(VLOOKUP(A541,Sheet1!$A:$I,5,FALSE),"")),"")</f>
        <v>0.8619</v>
      </c>
      <c r="E541">
        <f t="shared" si="8"/>
        <v>69</v>
      </c>
    </row>
    <row r="542" spans="1:5">
      <c r="A542" t="str" cm="1">
        <f t="array" aca="1" ref="A542" ca="1">IF(IFERROR(INDIRECT("Sheet1!A"&amp;E542),0)&lt;&gt;0,IFERROR(INDIRECT("Sheet1!A"&amp;E542),""),"")</f>
        <v>RXV</v>
      </c>
      <c r="B542">
        <f ca="1">IF(A542&lt;&gt;"",Sheet1!$J$1,"")</f>
        <v>2019</v>
      </c>
      <c r="C542" t="str">
        <f ca="1">IF(A542&lt;&gt;"",Sheet1!$F$1,"")</f>
        <v>Privacy, Dignity and Wellbeing</v>
      </c>
      <c r="D542">
        <f ca="1">IF(A542&lt;&gt;"",IF(VLOOKUP(A542,Sheet1!$A:$I,6,FALSE)=0,"",IFERROR(VLOOKUP(A542,Sheet1!$A:$I,6,FALSE),"")),"")</f>
        <v>0.93230000000000002</v>
      </c>
      <c r="E542">
        <f t="shared" si="8"/>
        <v>69</v>
      </c>
    </row>
    <row r="543" spans="1:5">
      <c r="A543" t="str" cm="1">
        <f t="array" aca="1" ref="A543" ca="1">IF(IFERROR(INDIRECT("Sheet1!A"&amp;E543),0)&lt;&gt;0,IFERROR(INDIRECT("Sheet1!A"&amp;E543),""),"")</f>
        <v>RXV</v>
      </c>
      <c r="B543">
        <f ca="1">IF(A543&lt;&gt;"",Sheet1!$J$1,"")</f>
        <v>2019</v>
      </c>
      <c r="C543" t="str">
        <f ca="1">IF(A543&lt;&gt;"",Sheet1!$G$1,"")</f>
        <v>Condition Appearance and Maintenance</v>
      </c>
      <c r="D543">
        <f ca="1">IF(A543&lt;&gt;"",IF(VLOOKUP(A543,Sheet1!$A:$I,7,FALSE)=0,"",IFERROR(VLOOKUP(A543,Sheet1!$A:$I,7,FALSE),"")),"")</f>
        <v>0.97589999999999999</v>
      </c>
      <c r="E543">
        <f t="shared" si="8"/>
        <v>69</v>
      </c>
    </row>
    <row r="544" spans="1:5">
      <c r="A544" t="str" cm="1">
        <f t="array" aca="1" ref="A544" ca="1">IF(IFERROR(INDIRECT("Sheet1!A"&amp;E544),0)&lt;&gt;0,IFERROR(INDIRECT("Sheet1!A"&amp;E544),""),"")</f>
        <v>RXV</v>
      </c>
      <c r="B544">
        <f ca="1">IF(A544&lt;&gt;"",Sheet1!$J$1,"")</f>
        <v>2019</v>
      </c>
      <c r="C544" t="str">
        <f ca="1">IF(A544&lt;&gt;"",Sheet1!$H$1,"")</f>
        <v>Dementia</v>
      </c>
      <c r="D544">
        <f ca="1">IF(A544&lt;&gt;"",IF(VLOOKUP(A544,Sheet1!$A:$I,8,FALSE)=0,"",IFERROR(VLOOKUP(A544,Sheet1!$A:$I,8,FALSE),"")),"")</f>
        <v>0.85489999999999999</v>
      </c>
      <c r="E544">
        <f t="shared" si="8"/>
        <v>69</v>
      </c>
    </row>
    <row r="545" spans="1:5">
      <c r="A545" t="str" cm="1">
        <f t="array" aca="1" ref="A545" ca="1">IF(IFERROR(INDIRECT("Sheet1!A"&amp;E545),0)&lt;&gt;0,IFERROR(INDIRECT("Sheet1!A"&amp;E545),""),"")</f>
        <v>RXV</v>
      </c>
      <c r="B545">
        <f ca="1">IF(A545&lt;&gt;"",Sheet1!$J$1,"")</f>
        <v>2019</v>
      </c>
      <c r="C545" t="str">
        <f ca="1">IF(A545&lt;&gt;"",Sheet1!$I$1,"")</f>
        <v>Disability</v>
      </c>
      <c r="D545">
        <f ca="1">IF(A545&lt;&gt;"",IF(VLOOKUP(A545,Sheet1!$A:$I,9,FALSE)=0,"",IFERROR(VLOOKUP(A545,Sheet1!$A:$I,9,FALSE),"")),"")</f>
        <v>0.84989999999999999</v>
      </c>
      <c r="E545">
        <f t="shared" si="8"/>
        <v>69</v>
      </c>
    </row>
    <row r="546" spans="1:5">
      <c r="A546" t="str" cm="1">
        <f t="array" aca="1" ref="A546" ca="1">IF(IFERROR(INDIRECT("Sheet1!A"&amp;E546),0)&lt;&gt;0,IFERROR(INDIRECT("Sheet1!A"&amp;E546),""),"")</f>
        <v>RJ1</v>
      </c>
      <c r="B546">
        <f ca="1">IF(A546&lt;&gt;"",Sheet1!$J$1,"")</f>
        <v>2019</v>
      </c>
      <c r="C546" t="str">
        <f ca="1">IF(A546&lt;&gt;"",Sheet1!$B$1,"")</f>
        <v>Cleanliness</v>
      </c>
      <c r="D546">
        <f ca="1">IF(A546&lt;&gt;"",IF(VLOOKUP(A546,Sheet1!$A:$I,2,FALSE)=0,"",IFERROR(VLOOKUP(A546,Sheet1!$A:$I,2,FALSE),"")),"")</f>
        <v>0.99560000000000004</v>
      </c>
      <c r="E546">
        <f t="shared" si="8"/>
        <v>70</v>
      </c>
    </row>
    <row r="547" spans="1:5">
      <c r="A547" t="str" cm="1">
        <f t="array" aca="1" ref="A547" ca="1">IF(IFERROR(INDIRECT("Sheet1!A"&amp;E547),0)&lt;&gt;0,IFERROR(INDIRECT("Sheet1!A"&amp;E547),""),"")</f>
        <v>RJ1</v>
      </c>
      <c r="B547">
        <f ca="1">IF(A547&lt;&gt;"",Sheet1!$J$1,"")</f>
        <v>2019</v>
      </c>
      <c r="C547" t="str">
        <f ca="1">IF(A547&lt;&gt;"",Sheet1!$C$1,"")</f>
        <v>Food</v>
      </c>
      <c r="D547">
        <f ca="1">IF(A547&lt;&gt;"",IF(VLOOKUP(A547,Sheet1!$A:$I,3,FALSE)=0,"",IFERROR(VLOOKUP(A547,Sheet1!$A:$I,3,FALSE),"")),"")</f>
        <v>0.97089999999999999</v>
      </c>
      <c r="E547">
        <f t="shared" si="8"/>
        <v>70</v>
      </c>
    </row>
    <row r="548" spans="1:5">
      <c r="A548" t="str" cm="1">
        <f t="array" aca="1" ref="A548" ca="1">IF(IFERROR(INDIRECT("Sheet1!A"&amp;E548),0)&lt;&gt;0,IFERROR(INDIRECT("Sheet1!A"&amp;E548),""),"")</f>
        <v>RJ1</v>
      </c>
      <c r="B548">
        <f ca="1">IF(A548&lt;&gt;"",Sheet1!$J$1,"")</f>
        <v>2019</v>
      </c>
      <c r="C548" t="str">
        <f ca="1">IF(A548&lt;&gt;"",Sheet1!$D$1,"")</f>
        <v>Organisation Food</v>
      </c>
      <c r="D548">
        <f ca="1">IF(A548&lt;&gt;"",IF(VLOOKUP(A548,Sheet1!$A:$I,4,FALSE)=0,"",IFERROR(VLOOKUP(A548,Sheet1!$A:$I,4,FALSE),"")),"")</f>
        <v>0.95930000000000004</v>
      </c>
      <c r="E548">
        <f t="shared" si="8"/>
        <v>70</v>
      </c>
    </row>
    <row r="549" spans="1:5">
      <c r="A549" t="str" cm="1">
        <f t="array" aca="1" ref="A549" ca="1">IF(IFERROR(INDIRECT("Sheet1!A"&amp;E549),0)&lt;&gt;0,IFERROR(INDIRECT("Sheet1!A"&amp;E549),""),"")</f>
        <v>RJ1</v>
      </c>
      <c r="B549">
        <f ca="1">IF(A549&lt;&gt;"",Sheet1!$J$1,"")</f>
        <v>2019</v>
      </c>
      <c r="C549" t="str">
        <f ca="1">IF(A549&lt;&gt;"",Sheet1!$E$1,"")</f>
        <v>Ward Food</v>
      </c>
      <c r="D549">
        <f ca="1">IF(A549&lt;&gt;"",IF(VLOOKUP(A549,Sheet1!$A:$I,5,FALSE)=0,"",IFERROR(VLOOKUP(A549,Sheet1!$A:$I,5,FALSE),"")),"")</f>
        <v>0.97430000000000005</v>
      </c>
      <c r="E549">
        <f t="shared" si="8"/>
        <v>70</v>
      </c>
    </row>
    <row r="550" spans="1:5">
      <c r="A550" t="str" cm="1">
        <f t="array" aca="1" ref="A550" ca="1">IF(IFERROR(INDIRECT("Sheet1!A"&amp;E550),0)&lt;&gt;0,IFERROR(INDIRECT("Sheet1!A"&amp;E550),""),"")</f>
        <v>RJ1</v>
      </c>
      <c r="B550">
        <f ca="1">IF(A550&lt;&gt;"",Sheet1!$J$1,"")</f>
        <v>2019</v>
      </c>
      <c r="C550" t="str">
        <f ca="1">IF(A550&lt;&gt;"",Sheet1!$F$1,"")</f>
        <v>Privacy, Dignity and Wellbeing</v>
      </c>
      <c r="D550">
        <f ca="1">IF(A550&lt;&gt;"",IF(VLOOKUP(A550,Sheet1!$A:$I,6,FALSE)=0,"",IFERROR(VLOOKUP(A550,Sheet1!$A:$I,6,FALSE),"")),"")</f>
        <v>0.91059999999999997</v>
      </c>
      <c r="E550">
        <f t="shared" si="8"/>
        <v>70</v>
      </c>
    </row>
    <row r="551" spans="1:5">
      <c r="A551" t="str" cm="1">
        <f t="array" aca="1" ref="A551" ca="1">IF(IFERROR(INDIRECT("Sheet1!A"&amp;E551),0)&lt;&gt;0,IFERROR(INDIRECT("Sheet1!A"&amp;E551),""),"")</f>
        <v>RJ1</v>
      </c>
      <c r="B551">
        <f ca="1">IF(A551&lt;&gt;"",Sheet1!$J$1,"")</f>
        <v>2019</v>
      </c>
      <c r="C551" t="str">
        <f ca="1">IF(A551&lt;&gt;"",Sheet1!$G$1,"")</f>
        <v>Condition Appearance and Maintenance</v>
      </c>
      <c r="D551">
        <f ca="1">IF(A551&lt;&gt;"",IF(VLOOKUP(A551,Sheet1!$A:$I,7,FALSE)=0,"",IFERROR(VLOOKUP(A551,Sheet1!$A:$I,7,FALSE),"")),"")</f>
        <v>0.98880000000000001</v>
      </c>
      <c r="E551">
        <f t="shared" si="8"/>
        <v>70</v>
      </c>
    </row>
    <row r="552" spans="1:5">
      <c r="A552" t="str" cm="1">
        <f t="array" aca="1" ref="A552" ca="1">IF(IFERROR(INDIRECT("Sheet1!A"&amp;E552),0)&lt;&gt;0,IFERROR(INDIRECT("Sheet1!A"&amp;E552),""),"")</f>
        <v>RJ1</v>
      </c>
      <c r="B552">
        <f ca="1">IF(A552&lt;&gt;"",Sheet1!$J$1,"")</f>
        <v>2019</v>
      </c>
      <c r="C552" t="str">
        <f ca="1">IF(A552&lt;&gt;"",Sheet1!$H$1,"")</f>
        <v>Dementia</v>
      </c>
      <c r="D552">
        <f ca="1">IF(A552&lt;&gt;"",IF(VLOOKUP(A552,Sheet1!$A:$I,8,FALSE)=0,"",IFERROR(VLOOKUP(A552,Sheet1!$A:$I,8,FALSE),"")),"")</f>
        <v>0.88629999999999998</v>
      </c>
      <c r="E552">
        <f t="shared" si="8"/>
        <v>70</v>
      </c>
    </row>
    <row r="553" spans="1:5">
      <c r="A553" t="str" cm="1">
        <f t="array" aca="1" ref="A553" ca="1">IF(IFERROR(INDIRECT("Sheet1!A"&amp;E553),0)&lt;&gt;0,IFERROR(INDIRECT("Sheet1!A"&amp;E553),""),"")</f>
        <v>RJ1</v>
      </c>
      <c r="B553">
        <f ca="1">IF(A553&lt;&gt;"",Sheet1!$J$1,"")</f>
        <v>2019</v>
      </c>
      <c r="C553" t="str">
        <f ca="1">IF(A553&lt;&gt;"",Sheet1!$I$1,"")</f>
        <v>Disability</v>
      </c>
      <c r="D553">
        <f ca="1">IF(A553&lt;&gt;"",IF(VLOOKUP(A553,Sheet1!$A:$I,9,FALSE)=0,"",IFERROR(VLOOKUP(A553,Sheet1!$A:$I,9,FALSE),"")),"")</f>
        <v>0.88759999999999994</v>
      </c>
      <c r="E553">
        <f t="shared" si="8"/>
        <v>70</v>
      </c>
    </row>
    <row r="554" spans="1:5">
      <c r="A554" t="str" cm="1">
        <f t="array" aca="1" ref="A554" ca="1">IF(IFERROR(INDIRECT("Sheet1!A"&amp;E554),0)&lt;&gt;0,IFERROR(INDIRECT("Sheet1!A"&amp;E554),""),"")</f>
        <v>RN5</v>
      </c>
      <c r="B554">
        <f ca="1">IF(A554&lt;&gt;"",Sheet1!$J$1,"")</f>
        <v>2019</v>
      </c>
      <c r="C554" t="str">
        <f ca="1">IF(A554&lt;&gt;"",Sheet1!$B$1,"")</f>
        <v>Cleanliness</v>
      </c>
      <c r="D554">
        <f ca="1">IF(A554&lt;&gt;"",IF(VLOOKUP(A554,Sheet1!$A:$I,2,FALSE)=0,"",IFERROR(VLOOKUP(A554,Sheet1!$A:$I,2,FALSE),"")),"")</f>
        <v>0.9829</v>
      </c>
      <c r="E554">
        <f t="shared" si="8"/>
        <v>71</v>
      </c>
    </row>
    <row r="555" spans="1:5">
      <c r="A555" t="str" cm="1">
        <f t="array" aca="1" ref="A555" ca="1">IF(IFERROR(INDIRECT("Sheet1!A"&amp;E555),0)&lt;&gt;0,IFERROR(INDIRECT("Sheet1!A"&amp;E555),""),"")</f>
        <v>RN5</v>
      </c>
      <c r="B555">
        <f ca="1">IF(A555&lt;&gt;"",Sheet1!$J$1,"")</f>
        <v>2019</v>
      </c>
      <c r="C555" t="str">
        <f ca="1">IF(A555&lt;&gt;"",Sheet1!$C$1,"")</f>
        <v>Food</v>
      </c>
      <c r="D555">
        <f ca="1">IF(A555&lt;&gt;"",IF(VLOOKUP(A555,Sheet1!$A:$I,3,FALSE)=0,"",IFERROR(VLOOKUP(A555,Sheet1!$A:$I,3,FALSE),"")),"")</f>
        <v>0.85580000000000001</v>
      </c>
      <c r="E555">
        <f t="shared" si="8"/>
        <v>71</v>
      </c>
    </row>
    <row r="556" spans="1:5">
      <c r="A556" t="str" cm="1">
        <f t="array" aca="1" ref="A556" ca="1">IF(IFERROR(INDIRECT("Sheet1!A"&amp;E556),0)&lt;&gt;0,IFERROR(INDIRECT("Sheet1!A"&amp;E556),""),"")</f>
        <v>RN5</v>
      </c>
      <c r="B556">
        <f ca="1">IF(A556&lt;&gt;"",Sheet1!$J$1,"")</f>
        <v>2019</v>
      </c>
      <c r="C556" t="str">
        <f ca="1">IF(A556&lt;&gt;"",Sheet1!$D$1,"")</f>
        <v>Organisation Food</v>
      </c>
      <c r="D556">
        <f ca="1">IF(A556&lt;&gt;"",IF(VLOOKUP(A556,Sheet1!$A:$I,4,FALSE)=0,"",IFERROR(VLOOKUP(A556,Sheet1!$A:$I,4,FALSE),"")),"")</f>
        <v>0.85560000000000003</v>
      </c>
      <c r="E556">
        <f t="shared" si="8"/>
        <v>71</v>
      </c>
    </row>
    <row r="557" spans="1:5">
      <c r="A557" t="str" cm="1">
        <f t="array" aca="1" ref="A557" ca="1">IF(IFERROR(INDIRECT("Sheet1!A"&amp;E557),0)&lt;&gt;0,IFERROR(INDIRECT("Sheet1!A"&amp;E557),""),"")</f>
        <v>RN5</v>
      </c>
      <c r="B557">
        <f ca="1">IF(A557&lt;&gt;"",Sheet1!$J$1,"")</f>
        <v>2019</v>
      </c>
      <c r="C557" t="str">
        <f ca="1">IF(A557&lt;&gt;"",Sheet1!$E$1,"")</f>
        <v>Ward Food</v>
      </c>
      <c r="D557">
        <f ca="1">IF(A557&lt;&gt;"",IF(VLOOKUP(A557,Sheet1!$A:$I,5,FALSE)=0,"",IFERROR(VLOOKUP(A557,Sheet1!$A:$I,5,FALSE),"")),"")</f>
        <v>0.85580000000000001</v>
      </c>
      <c r="E557">
        <f t="shared" si="8"/>
        <v>71</v>
      </c>
    </row>
    <row r="558" spans="1:5">
      <c r="A558" t="str" cm="1">
        <f t="array" aca="1" ref="A558" ca="1">IF(IFERROR(INDIRECT("Sheet1!A"&amp;E558),0)&lt;&gt;0,IFERROR(INDIRECT("Sheet1!A"&amp;E558),""),"")</f>
        <v>RN5</v>
      </c>
      <c r="B558">
        <f ca="1">IF(A558&lt;&gt;"",Sheet1!$J$1,"")</f>
        <v>2019</v>
      </c>
      <c r="C558" t="str">
        <f ca="1">IF(A558&lt;&gt;"",Sheet1!$F$1,"")</f>
        <v>Privacy, Dignity and Wellbeing</v>
      </c>
      <c r="D558">
        <f ca="1">IF(A558&lt;&gt;"",IF(VLOOKUP(A558,Sheet1!$A:$I,6,FALSE)=0,"",IFERROR(VLOOKUP(A558,Sheet1!$A:$I,6,FALSE),"")),"")</f>
        <v>0.81389999999999996</v>
      </c>
      <c r="E558">
        <f t="shared" si="8"/>
        <v>71</v>
      </c>
    </row>
    <row r="559" spans="1:5">
      <c r="A559" t="str" cm="1">
        <f t="array" aca="1" ref="A559" ca="1">IF(IFERROR(INDIRECT("Sheet1!A"&amp;E559),0)&lt;&gt;0,IFERROR(INDIRECT("Sheet1!A"&amp;E559),""),"")</f>
        <v>RN5</v>
      </c>
      <c r="B559">
        <f ca="1">IF(A559&lt;&gt;"",Sheet1!$J$1,"")</f>
        <v>2019</v>
      </c>
      <c r="C559" t="str">
        <f ca="1">IF(A559&lt;&gt;"",Sheet1!$G$1,"")</f>
        <v>Condition Appearance and Maintenance</v>
      </c>
      <c r="D559">
        <f ca="1">IF(A559&lt;&gt;"",IF(VLOOKUP(A559,Sheet1!$A:$I,7,FALSE)=0,"",IFERROR(VLOOKUP(A559,Sheet1!$A:$I,7,FALSE),"")),"")</f>
        <v>0.94569999999999999</v>
      </c>
      <c r="E559">
        <f t="shared" si="8"/>
        <v>71</v>
      </c>
    </row>
    <row r="560" spans="1:5">
      <c r="A560" t="str" cm="1">
        <f t="array" aca="1" ref="A560" ca="1">IF(IFERROR(INDIRECT("Sheet1!A"&amp;E560),0)&lt;&gt;0,IFERROR(INDIRECT("Sheet1!A"&amp;E560),""),"")</f>
        <v>RN5</v>
      </c>
      <c r="B560">
        <f ca="1">IF(A560&lt;&gt;"",Sheet1!$J$1,"")</f>
        <v>2019</v>
      </c>
      <c r="C560" t="str">
        <f ca="1">IF(A560&lt;&gt;"",Sheet1!$H$1,"")</f>
        <v>Dementia</v>
      </c>
      <c r="D560">
        <f ca="1">IF(A560&lt;&gt;"",IF(VLOOKUP(A560,Sheet1!$A:$I,8,FALSE)=0,"",IFERROR(VLOOKUP(A560,Sheet1!$A:$I,8,FALSE),"")),"")</f>
        <v>0.65649999999999997</v>
      </c>
      <c r="E560">
        <f t="shared" si="8"/>
        <v>71</v>
      </c>
    </row>
    <row r="561" spans="1:5">
      <c r="A561" t="str" cm="1">
        <f t="array" aca="1" ref="A561" ca="1">IF(IFERROR(INDIRECT("Sheet1!A"&amp;E561),0)&lt;&gt;0,IFERROR(INDIRECT("Sheet1!A"&amp;E561),""),"")</f>
        <v>RN5</v>
      </c>
      <c r="B561">
        <f ca="1">IF(A561&lt;&gt;"",Sheet1!$J$1,"")</f>
        <v>2019</v>
      </c>
      <c r="C561" t="str">
        <f ca="1">IF(A561&lt;&gt;"",Sheet1!$I$1,"")</f>
        <v>Disability</v>
      </c>
      <c r="D561">
        <f ca="1">IF(A561&lt;&gt;"",IF(VLOOKUP(A561,Sheet1!$A:$I,9,FALSE)=0,"",IFERROR(VLOOKUP(A561,Sheet1!$A:$I,9,FALSE),"")),"")</f>
        <v>0.69750000000000001</v>
      </c>
      <c r="E561">
        <f t="shared" si="8"/>
        <v>71</v>
      </c>
    </row>
    <row r="562" spans="1:5">
      <c r="A562" t="str" cm="1">
        <f t="array" aca="1" ref="A562" ca="1">IF(IFERROR(INDIRECT("Sheet1!A"&amp;E562),0)&lt;&gt;0,IFERROR(INDIRECT("Sheet1!A"&amp;E562),""),"")</f>
        <v>RCD</v>
      </c>
      <c r="B562">
        <f ca="1">IF(A562&lt;&gt;"",Sheet1!$J$1,"")</f>
        <v>2019</v>
      </c>
      <c r="C562" t="str">
        <f ca="1">IF(A562&lt;&gt;"",Sheet1!$B$1,"")</f>
        <v>Cleanliness</v>
      </c>
      <c r="D562">
        <f ca="1">IF(A562&lt;&gt;"",IF(VLOOKUP(A562,Sheet1!$A:$I,2,FALSE)=0,"",IFERROR(VLOOKUP(A562,Sheet1!$A:$I,2,FALSE),"")),"")</f>
        <v>0.99270000000000003</v>
      </c>
      <c r="E562">
        <f t="shared" si="8"/>
        <v>72</v>
      </c>
    </row>
    <row r="563" spans="1:5">
      <c r="A563" t="str" cm="1">
        <f t="array" aca="1" ref="A563" ca="1">IF(IFERROR(INDIRECT("Sheet1!A"&amp;E563),0)&lt;&gt;0,IFERROR(INDIRECT("Sheet1!A"&amp;E563),""),"")</f>
        <v>RCD</v>
      </c>
      <c r="B563">
        <f ca="1">IF(A563&lt;&gt;"",Sheet1!$J$1,"")</f>
        <v>2019</v>
      </c>
      <c r="C563" t="str">
        <f ca="1">IF(A563&lt;&gt;"",Sheet1!$C$1,"")</f>
        <v>Food</v>
      </c>
      <c r="D563">
        <f ca="1">IF(A563&lt;&gt;"",IF(VLOOKUP(A563,Sheet1!$A:$I,3,FALSE)=0,"",IFERROR(VLOOKUP(A563,Sheet1!$A:$I,3,FALSE),"")),"")</f>
        <v>0.88570000000000004</v>
      </c>
      <c r="E563">
        <f t="shared" si="8"/>
        <v>72</v>
      </c>
    </row>
    <row r="564" spans="1:5">
      <c r="A564" t="str" cm="1">
        <f t="array" aca="1" ref="A564" ca="1">IF(IFERROR(INDIRECT("Sheet1!A"&amp;E564),0)&lt;&gt;0,IFERROR(INDIRECT("Sheet1!A"&amp;E564),""),"")</f>
        <v>RCD</v>
      </c>
      <c r="B564">
        <f ca="1">IF(A564&lt;&gt;"",Sheet1!$J$1,"")</f>
        <v>2019</v>
      </c>
      <c r="C564" t="str">
        <f ca="1">IF(A564&lt;&gt;"",Sheet1!$D$1,"")</f>
        <v>Organisation Food</v>
      </c>
      <c r="D564">
        <f ca="1">IF(A564&lt;&gt;"",IF(VLOOKUP(A564,Sheet1!$A:$I,4,FALSE)=0,"",IFERROR(VLOOKUP(A564,Sheet1!$A:$I,4,FALSE),"")),"")</f>
        <v>0.9012</v>
      </c>
      <c r="E564">
        <f t="shared" si="8"/>
        <v>72</v>
      </c>
    </row>
    <row r="565" spans="1:5">
      <c r="A565" t="str" cm="1">
        <f t="array" aca="1" ref="A565" ca="1">IF(IFERROR(INDIRECT("Sheet1!A"&amp;E565),0)&lt;&gt;0,IFERROR(INDIRECT("Sheet1!A"&amp;E565),""),"")</f>
        <v>RCD</v>
      </c>
      <c r="B565">
        <f ca="1">IF(A565&lt;&gt;"",Sheet1!$J$1,"")</f>
        <v>2019</v>
      </c>
      <c r="C565" t="str">
        <f ca="1">IF(A565&lt;&gt;"",Sheet1!$E$1,"")</f>
        <v>Ward Food</v>
      </c>
      <c r="D565">
        <f ca="1">IF(A565&lt;&gt;"",IF(VLOOKUP(A565,Sheet1!$A:$I,5,FALSE)=0,"",IFERROR(VLOOKUP(A565,Sheet1!$A:$I,5,FALSE),"")),"")</f>
        <v>0.87629999999999997</v>
      </c>
      <c r="E565">
        <f t="shared" si="8"/>
        <v>72</v>
      </c>
    </row>
    <row r="566" spans="1:5">
      <c r="A566" t="str" cm="1">
        <f t="array" aca="1" ref="A566" ca="1">IF(IFERROR(INDIRECT("Sheet1!A"&amp;E566),0)&lt;&gt;0,IFERROR(INDIRECT("Sheet1!A"&amp;E566),""),"")</f>
        <v>RCD</v>
      </c>
      <c r="B566">
        <f ca="1">IF(A566&lt;&gt;"",Sheet1!$J$1,"")</f>
        <v>2019</v>
      </c>
      <c r="C566" t="str">
        <f ca="1">IF(A566&lt;&gt;"",Sheet1!$F$1,"")</f>
        <v>Privacy, Dignity and Wellbeing</v>
      </c>
      <c r="D566">
        <f ca="1">IF(A566&lt;&gt;"",IF(VLOOKUP(A566,Sheet1!$A:$I,6,FALSE)=0,"",IFERROR(VLOOKUP(A566,Sheet1!$A:$I,6,FALSE),"")),"")</f>
        <v>0.72689999999999999</v>
      </c>
      <c r="E566">
        <f t="shared" si="8"/>
        <v>72</v>
      </c>
    </row>
    <row r="567" spans="1:5">
      <c r="A567" t="str" cm="1">
        <f t="array" aca="1" ref="A567" ca="1">IF(IFERROR(INDIRECT("Sheet1!A"&amp;E567),0)&lt;&gt;0,IFERROR(INDIRECT("Sheet1!A"&amp;E567),""),"")</f>
        <v>RCD</v>
      </c>
      <c r="B567">
        <f ca="1">IF(A567&lt;&gt;"",Sheet1!$J$1,"")</f>
        <v>2019</v>
      </c>
      <c r="C567" t="str">
        <f ca="1">IF(A567&lt;&gt;"",Sheet1!$G$1,"")</f>
        <v>Condition Appearance and Maintenance</v>
      </c>
      <c r="D567">
        <f ca="1">IF(A567&lt;&gt;"",IF(VLOOKUP(A567,Sheet1!$A:$I,7,FALSE)=0,"",IFERROR(VLOOKUP(A567,Sheet1!$A:$I,7,FALSE),"")),"")</f>
        <v>0.97560000000000002</v>
      </c>
      <c r="E567">
        <f t="shared" si="8"/>
        <v>72</v>
      </c>
    </row>
    <row r="568" spans="1:5">
      <c r="A568" t="str" cm="1">
        <f t="array" aca="1" ref="A568" ca="1">IF(IFERROR(INDIRECT("Sheet1!A"&amp;E568),0)&lt;&gt;0,IFERROR(INDIRECT("Sheet1!A"&amp;E568),""),"")</f>
        <v>RCD</v>
      </c>
      <c r="B568">
        <f ca="1">IF(A568&lt;&gt;"",Sheet1!$J$1,"")</f>
        <v>2019</v>
      </c>
      <c r="C568" t="str">
        <f ca="1">IF(A568&lt;&gt;"",Sheet1!$H$1,"")</f>
        <v>Dementia</v>
      </c>
      <c r="D568">
        <f ca="1">IF(A568&lt;&gt;"",IF(VLOOKUP(A568,Sheet1!$A:$I,8,FALSE)=0,"",IFERROR(VLOOKUP(A568,Sheet1!$A:$I,8,FALSE),"")),"")</f>
        <v>0.70760000000000001</v>
      </c>
      <c r="E568">
        <f t="shared" si="8"/>
        <v>72</v>
      </c>
    </row>
    <row r="569" spans="1:5">
      <c r="A569" t="str" cm="1">
        <f t="array" aca="1" ref="A569" ca="1">IF(IFERROR(INDIRECT("Sheet1!A"&amp;E569),0)&lt;&gt;0,IFERROR(INDIRECT("Sheet1!A"&amp;E569),""),"")</f>
        <v>RCD</v>
      </c>
      <c r="B569">
        <f ca="1">IF(A569&lt;&gt;"",Sheet1!$J$1,"")</f>
        <v>2019</v>
      </c>
      <c r="C569" t="str">
        <f ca="1">IF(A569&lt;&gt;"",Sheet1!$I$1,"")</f>
        <v>Disability</v>
      </c>
      <c r="D569">
        <f ca="1">IF(A569&lt;&gt;"",IF(VLOOKUP(A569,Sheet1!$A:$I,9,FALSE)=0,"",IFERROR(VLOOKUP(A569,Sheet1!$A:$I,9,FALSE),"")),"")</f>
        <v>0.75009999999999999</v>
      </c>
      <c r="E569">
        <f t="shared" si="8"/>
        <v>72</v>
      </c>
    </row>
    <row r="570" spans="1:5">
      <c r="A570" t="str" cm="1">
        <f t="array" aca="1" ref="A570" ca="1">IF(IFERROR(INDIRECT("Sheet1!A"&amp;E570),0)&lt;&gt;0,IFERROR(INDIRECT("Sheet1!A"&amp;E570),""),"")</f>
        <v>RR1</v>
      </c>
      <c r="B570">
        <f ca="1">IF(A570&lt;&gt;"",Sheet1!$J$1,"")</f>
        <v>2019</v>
      </c>
      <c r="C570" t="str">
        <f ca="1">IF(A570&lt;&gt;"",Sheet1!$B$1,"")</f>
        <v>Cleanliness</v>
      </c>
      <c r="D570" t="str">
        <f ca="1">IF(A570&lt;&gt;"",IF(VLOOKUP(A570,Sheet1!$A:$I,2,FALSE)=0,"",IFERROR(VLOOKUP(A570,Sheet1!$A:$I,2,FALSE),"")),"")</f>
        <v>-</v>
      </c>
      <c r="E570">
        <f t="shared" si="8"/>
        <v>73</v>
      </c>
    </row>
    <row r="571" spans="1:5">
      <c r="A571" t="str" cm="1">
        <f t="array" aca="1" ref="A571" ca="1">IF(IFERROR(INDIRECT("Sheet1!A"&amp;E571),0)&lt;&gt;0,IFERROR(INDIRECT("Sheet1!A"&amp;E571),""),"")</f>
        <v>RR1</v>
      </c>
      <c r="B571">
        <f ca="1">IF(A571&lt;&gt;"",Sheet1!$J$1,"")</f>
        <v>2019</v>
      </c>
      <c r="C571" t="str">
        <f ca="1">IF(A571&lt;&gt;"",Sheet1!$C$1,"")</f>
        <v>Food</v>
      </c>
      <c r="D571" t="str">
        <f ca="1">IF(A571&lt;&gt;"",IF(VLOOKUP(A571,Sheet1!$A:$I,3,FALSE)=0,"",IFERROR(VLOOKUP(A571,Sheet1!$A:$I,3,FALSE),"")),"")</f>
        <v>-</v>
      </c>
      <c r="E571">
        <f t="shared" si="8"/>
        <v>73</v>
      </c>
    </row>
    <row r="572" spans="1:5">
      <c r="A572" t="str" cm="1">
        <f t="array" aca="1" ref="A572" ca="1">IF(IFERROR(INDIRECT("Sheet1!A"&amp;E572),0)&lt;&gt;0,IFERROR(INDIRECT("Sheet1!A"&amp;E572),""),"")</f>
        <v>RR1</v>
      </c>
      <c r="B572">
        <f ca="1">IF(A572&lt;&gt;"",Sheet1!$J$1,"")</f>
        <v>2019</v>
      </c>
      <c r="C572" t="str">
        <f ca="1">IF(A572&lt;&gt;"",Sheet1!$D$1,"")</f>
        <v>Organisation Food</v>
      </c>
      <c r="D572" t="str">
        <f ca="1">IF(A572&lt;&gt;"",IF(VLOOKUP(A572,Sheet1!$A:$I,4,FALSE)=0,"",IFERROR(VLOOKUP(A572,Sheet1!$A:$I,4,FALSE),"")),"")</f>
        <v>-</v>
      </c>
      <c r="E572">
        <f t="shared" si="8"/>
        <v>73</v>
      </c>
    </row>
    <row r="573" spans="1:5">
      <c r="A573" t="str" cm="1">
        <f t="array" aca="1" ref="A573" ca="1">IF(IFERROR(INDIRECT("Sheet1!A"&amp;E573),0)&lt;&gt;0,IFERROR(INDIRECT("Sheet1!A"&amp;E573),""),"")</f>
        <v>RR1</v>
      </c>
      <c r="B573">
        <f ca="1">IF(A573&lt;&gt;"",Sheet1!$J$1,"")</f>
        <v>2019</v>
      </c>
      <c r="C573" t="str">
        <f ca="1">IF(A573&lt;&gt;"",Sheet1!$E$1,"")</f>
        <v>Ward Food</v>
      </c>
      <c r="D573" t="str">
        <f ca="1">IF(A573&lt;&gt;"",IF(VLOOKUP(A573,Sheet1!$A:$I,5,FALSE)=0,"",IFERROR(VLOOKUP(A573,Sheet1!$A:$I,5,FALSE),"")),"")</f>
        <v>-</v>
      </c>
      <c r="E573">
        <f t="shared" si="8"/>
        <v>73</v>
      </c>
    </row>
    <row r="574" spans="1:5">
      <c r="A574" t="str" cm="1">
        <f t="array" aca="1" ref="A574" ca="1">IF(IFERROR(INDIRECT("Sheet1!A"&amp;E574),0)&lt;&gt;0,IFERROR(INDIRECT("Sheet1!A"&amp;E574),""),"")</f>
        <v>RR1</v>
      </c>
      <c r="B574">
        <f ca="1">IF(A574&lt;&gt;"",Sheet1!$J$1,"")</f>
        <v>2019</v>
      </c>
      <c r="C574" t="str">
        <f ca="1">IF(A574&lt;&gt;"",Sheet1!$F$1,"")</f>
        <v>Privacy, Dignity and Wellbeing</v>
      </c>
      <c r="D574" t="str">
        <f ca="1">IF(A574&lt;&gt;"",IF(VLOOKUP(A574,Sheet1!$A:$I,6,FALSE)=0,"",IFERROR(VLOOKUP(A574,Sheet1!$A:$I,6,FALSE),"")),"")</f>
        <v>-</v>
      </c>
      <c r="E574">
        <f t="shared" si="8"/>
        <v>73</v>
      </c>
    </row>
    <row r="575" spans="1:5">
      <c r="A575" t="str" cm="1">
        <f t="array" aca="1" ref="A575" ca="1">IF(IFERROR(INDIRECT("Sheet1!A"&amp;E575),0)&lt;&gt;0,IFERROR(INDIRECT("Sheet1!A"&amp;E575),""),"")</f>
        <v>RR1</v>
      </c>
      <c r="B575">
        <f ca="1">IF(A575&lt;&gt;"",Sheet1!$J$1,"")</f>
        <v>2019</v>
      </c>
      <c r="C575" t="str">
        <f ca="1">IF(A575&lt;&gt;"",Sheet1!$G$1,"")</f>
        <v>Condition Appearance and Maintenance</v>
      </c>
      <c r="D575" t="str">
        <f ca="1">IF(A575&lt;&gt;"",IF(VLOOKUP(A575,Sheet1!$A:$I,7,FALSE)=0,"",IFERROR(VLOOKUP(A575,Sheet1!$A:$I,7,FALSE),"")),"")</f>
        <v>-</v>
      </c>
      <c r="E575">
        <f t="shared" si="8"/>
        <v>73</v>
      </c>
    </row>
    <row r="576" spans="1:5">
      <c r="A576" t="str" cm="1">
        <f t="array" aca="1" ref="A576" ca="1">IF(IFERROR(INDIRECT("Sheet1!A"&amp;E576),0)&lt;&gt;0,IFERROR(INDIRECT("Sheet1!A"&amp;E576),""),"")</f>
        <v>RR1</v>
      </c>
      <c r="B576">
        <f ca="1">IF(A576&lt;&gt;"",Sheet1!$J$1,"")</f>
        <v>2019</v>
      </c>
      <c r="C576" t="str">
        <f ca="1">IF(A576&lt;&gt;"",Sheet1!$H$1,"")</f>
        <v>Dementia</v>
      </c>
      <c r="D576" t="str">
        <f ca="1">IF(A576&lt;&gt;"",IF(VLOOKUP(A576,Sheet1!$A:$I,8,FALSE)=0,"",IFERROR(VLOOKUP(A576,Sheet1!$A:$I,8,FALSE),"")),"")</f>
        <v>-</v>
      </c>
      <c r="E576">
        <f t="shared" si="8"/>
        <v>73</v>
      </c>
    </row>
    <row r="577" spans="1:5">
      <c r="A577" t="str" cm="1">
        <f t="array" aca="1" ref="A577" ca="1">IF(IFERROR(INDIRECT("Sheet1!A"&amp;E577),0)&lt;&gt;0,IFERROR(INDIRECT("Sheet1!A"&amp;E577),""),"")</f>
        <v>RR1</v>
      </c>
      <c r="B577">
        <f ca="1">IF(A577&lt;&gt;"",Sheet1!$J$1,"")</f>
        <v>2019</v>
      </c>
      <c r="C577" t="str">
        <f ca="1">IF(A577&lt;&gt;"",Sheet1!$I$1,"")</f>
        <v>Disability</v>
      </c>
      <c r="D577" t="str">
        <f ca="1">IF(A577&lt;&gt;"",IF(VLOOKUP(A577,Sheet1!$A:$I,9,FALSE)=0,"",IFERROR(VLOOKUP(A577,Sheet1!$A:$I,9,FALSE),"")),"")</f>
        <v>-</v>
      </c>
      <c r="E577">
        <f t="shared" si="8"/>
        <v>73</v>
      </c>
    </row>
    <row r="578" spans="1:5">
      <c r="A578" t="str" cm="1">
        <f t="array" aca="1" ref="A578" ca="1">IF(IFERROR(INDIRECT("Sheet1!A"&amp;E578),0)&lt;&gt;0,IFERROR(INDIRECT("Sheet1!A"&amp;E578),""),"")</f>
        <v>RY4</v>
      </c>
      <c r="B578">
        <f ca="1">IF(A578&lt;&gt;"",Sheet1!$J$1,"")</f>
        <v>2019</v>
      </c>
      <c r="C578" t="str">
        <f ca="1">IF(A578&lt;&gt;"",Sheet1!$B$1,"")</f>
        <v>Cleanliness</v>
      </c>
      <c r="D578">
        <f ca="1">IF(A578&lt;&gt;"",IF(VLOOKUP(A578,Sheet1!$A:$I,2,FALSE)=0,"",IFERROR(VLOOKUP(A578,Sheet1!$A:$I,2,FALSE),"")),"")</f>
        <v>0.98719999999999997</v>
      </c>
      <c r="E578">
        <f t="shared" si="8"/>
        <v>74</v>
      </c>
    </row>
    <row r="579" spans="1:5">
      <c r="A579" t="str" cm="1">
        <f t="array" aca="1" ref="A579" ca="1">IF(IFERROR(INDIRECT("Sheet1!A"&amp;E579),0)&lt;&gt;0,IFERROR(INDIRECT("Sheet1!A"&amp;E579),""),"")</f>
        <v>RY4</v>
      </c>
      <c r="B579">
        <f ca="1">IF(A579&lt;&gt;"",Sheet1!$J$1,"")</f>
        <v>2019</v>
      </c>
      <c r="C579" t="str">
        <f ca="1">IF(A579&lt;&gt;"",Sheet1!$C$1,"")</f>
        <v>Food</v>
      </c>
      <c r="D579">
        <f ca="1">IF(A579&lt;&gt;"",IF(VLOOKUP(A579,Sheet1!$A:$I,3,FALSE)=0,"",IFERROR(VLOOKUP(A579,Sheet1!$A:$I,3,FALSE),"")),"")</f>
        <v>0.93799999999999994</v>
      </c>
      <c r="E579">
        <f t="shared" si="8"/>
        <v>74</v>
      </c>
    </row>
    <row r="580" spans="1:5">
      <c r="A580" t="str" cm="1">
        <f t="array" aca="1" ref="A580" ca="1">IF(IFERROR(INDIRECT("Sheet1!A"&amp;E580),0)&lt;&gt;0,IFERROR(INDIRECT("Sheet1!A"&amp;E580),""),"")</f>
        <v>RY4</v>
      </c>
      <c r="B580">
        <f ca="1">IF(A580&lt;&gt;"",Sheet1!$J$1,"")</f>
        <v>2019</v>
      </c>
      <c r="C580" t="str">
        <f ca="1">IF(A580&lt;&gt;"",Sheet1!$D$1,"")</f>
        <v>Organisation Food</v>
      </c>
      <c r="D580">
        <f ca="1">IF(A580&lt;&gt;"",IF(VLOOKUP(A580,Sheet1!$A:$I,4,FALSE)=0,"",IFERROR(VLOOKUP(A580,Sheet1!$A:$I,4,FALSE),"")),"")</f>
        <v>0.95</v>
      </c>
      <c r="E580">
        <f t="shared" si="8"/>
        <v>74</v>
      </c>
    </row>
    <row r="581" spans="1:5">
      <c r="A581" t="str" cm="1">
        <f t="array" aca="1" ref="A581" ca="1">IF(IFERROR(INDIRECT("Sheet1!A"&amp;E581),0)&lt;&gt;0,IFERROR(INDIRECT("Sheet1!A"&amp;E581),""),"")</f>
        <v>RY4</v>
      </c>
      <c r="B581">
        <f ca="1">IF(A581&lt;&gt;"",Sheet1!$J$1,"")</f>
        <v>2019</v>
      </c>
      <c r="C581" t="str">
        <f ca="1">IF(A581&lt;&gt;"",Sheet1!$E$1,"")</f>
        <v>Ward Food</v>
      </c>
      <c r="D581">
        <f ca="1">IF(A581&lt;&gt;"",IF(VLOOKUP(A581,Sheet1!$A:$I,5,FALSE)=0,"",IFERROR(VLOOKUP(A581,Sheet1!$A:$I,5,FALSE),"")),"")</f>
        <v>0.92759999999999998</v>
      </c>
      <c r="E581">
        <f t="shared" si="8"/>
        <v>74</v>
      </c>
    </row>
    <row r="582" spans="1:5">
      <c r="A582" t="str" cm="1">
        <f t="array" aca="1" ref="A582" ca="1">IF(IFERROR(INDIRECT("Sheet1!A"&amp;E582),0)&lt;&gt;0,IFERROR(INDIRECT("Sheet1!A"&amp;E582),""),"")</f>
        <v>RY4</v>
      </c>
      <c r="B582">
        <f ca="1">IF(A582&lt;&gt;"",Sheet1!$J$1,"")</f>
        <v>2019</v>
      </c>
      <c r="C582" t="str">
        <f ca="1">IF(A582&lt;&gt;"",Sheet1!$F$1,"")</f>
        <v>Privacy, Dignity and Wellbeing</v>
      </c>
      <c r="D582">
        <f ca="1">IF(A582&lt;&gt;"",IF(VLOOKUP(A582,Sheet1!$A:$I,6,FALSE)=0,"",IFERROR(VLOOKUP(A582,Sheet1!$A:$I,6,FALSE),"")),"")</f>
        <v>0.87370000000000003</v>
      </c>
      <c r="E582">
        <f t="shared" si="8"/>
        <v>74</v>
      </c>
    </row>
    <row r="583" spans="1:5">
      <c r="A583" t="str" cm="1">
        <f t="array" aca="1" ref="A583" ca="1">IF(IFERROR(INDIRECT("Sheet1!A"&amp;E583),0)&lt;&gt;0,IFERROR(INDIRECT("Sheet1!A"&amp;E583),""),"")</f>
        <v>RY4</v>
      </c>
      <c r="B583">
        <f ca="1">IF(A583&lt;&gt;"",Sheet1!$J$1,"")</f>
        <v>2019</v>
      </c>
      <c r="C583" t="str">
        <f ca="1">IF(A583&lt;&gt;"",Sheet1!$G$1,"")</f>
        <v>Condition Appearance and Maintenance</v>
      </c>
      <c r="D583">
        <f ca="1">IF(A583&lt;&gt;"",IF(VLOOKUP(A583,Sheet1!$A:$I,7,FALSE)=0,"",IFERROR(VLOOKUP(A583,Sheet1!$A:$I,7,FALSE),"")),"")</f>
        <v>0.99219999999999997</v>
      </c>
      <c r="E583">
        <f t="shared" si="8"/>
        <v>74</v>
      </c>
    </row>
    <row r="584" spans="1:5">
      <c r="A584" t="str" cm="1">
        <f t="array" aca="1" ref="A584" ca="1">IF(IFERROR(INDIRECT("Sheet1!A"&amp;E584),0)&lt;&gt;0,IFERROR(INDIRECT("Sheet1!A"&amp;E584),""),"")</f>
        <v>RY4</v>
      </c>
      <c r="B584">
        <f ca="1">IF(A584&lt;&gt;"",Sheet1!$J$1,"")</f>
        <v>2019</v>
      </c>
      <c r="C584" t="str">
        <f ca="1">IF(A584&lt;&gt;"",Sheet1!$H$1,"")</f>
        <v>Dementia</v>
      </c>
      <c r="D584">
        <f ca="1">IF(A584&lt;&gt;"",IF(VLOOKUP(A584,Sheet1!$A:$I,8,FALSE)=0,"",IFERROR(VLOOKUP(A584,Sheet1!$A:$I,8,FALSE),"")),"")</f>
        <v>0.83630000000000004</v>
      </c>
      <c r="E584">
        <f t="shared" si="8"/>
        <v>74</v>
      </c>
    </row>
    <row r="585" spans="1:5">
      <c r="A585" t="str" cm="1">
        <f t="array" aca="1" ref="A585" ca="1">IF(IFERROR(INDIRECT("Sheet1!A"&amp;E585),0)&lt;&gt;0,IFERROR(INDIRECT("Sheet1!A"&amp;E585),""),"")</f>
        <v>RY4</v>
      </c>
      <c r="B585">
        <f ca="1">IF(A585&lt;&gt;"",Sheet1!$J$1,"")</f>
        <v>2019</v>
      </c>
      <c r="C585" t="str">
        <f ca="1">IF(A585&lt;&gt;"",Sheet1!$I$1,"")</f>
        <v>Disability</v>
      </c>
      <c r="D585">
        <f ca="1">IF(A585&lt;&gt;"",IF(VLOOKUP(A585,Sheet1!$A:$I,9,FALSE)=0,"",IFERROR(VLOOKUP(A585,Sheet1!$A:$I,9,FALSE),"")),"")</f>
        <v>0.86299999999999999</v>
      </c>
      <c r="E585">
        <f t="shared" si="8"/>
        <v>74</v>
      </c>
    </row>
    <row r="586" spans="1:5">
      <c r="A586" t="str" cm="1">
        <f t="array" aca="1" ref="A586" ca="1">IF(IFERROR(INDIRECT("Sheet1!A"&amp;E586),0)&lt;&gt;0,IFERROR(INDIRECT("Sheet1!A"&amp;E586),""),"")</f>
        <v>RWR</v>
      </c>
      <c r="B586">
        <f ca="1">IF(A586&lt;&gt;"",Sheet1!$J$1,"")</f>
        <v>2019</v>
      </c>
      <c r="C586" t="str">
        <f ca="1">IF(A586&lt;&gt;"",Sheet1!$B$1,"")</f>
        <v>Cleanliness</v>
      </c>
      <c r="D586">
        <f ca="1">IF(A586&lt;&gt;"",IF(VLOOKUP(A586,Sheet1!$A:$I,2,FALSE)=0,"",IFERROR(VLOOKUP(A586,Sheet1!$A:$I,2,FALSE),"")),"")</f>
        <v>0.99419999999999997</v>
      </c>
      <c r="E586">
        <f t="shared" si="8"/>
        <v>75</v>
      </c>
    </row>
    <row r="587" spans="1:5">
      <c r="A587" t="str" cm="1">
        <f t="array" aca="1" ref="A587" ca="1">IF(IFERROR(INDIRECT("Sheet1!A"&amp;E587),0)&lt;&gt;0,IFERROR(INDIRECT("Sheet1!A"&amp;E587),""),"")</f>
        <v>RWR</v>
      </c>
      <c r="B587">
        <f ca="1">IF(A587&lt;&gt;"",Sheet1!$J$1,"")</f>
        <v>2019</v>
      </c>
      <c r="C587" t="str">
        <f ca="1">IF(A587&lt;&gt;"",Sheet1!$C$1,"")</f>
        <v>Food</v>
      </c>
      <c r="D587">
        <f ca="1">IF(A587&lt;&gt;"",IF(VLOOKUP(A587,Sheet1!$A:$I,3,FALSE)=0,"",IFERROR(VLOOKUP(A587,Sheet1!$A:$I,3,FALSE),"")),"")</f>
        <v>0.96740000000000004</v>
      </c>
      <c r="E587">
        <f t="shared" ref="E587:E650" si="9">IF((SUM(E579:E585)+E586)=(E586*8),+E586+1,E586)</f>
        <v>75</v>
      </c>
    </row>
    <row r="588" spans="1:5">
      <c r="A588" t="str" cm="1">
        <f t="array" aca="1" ref="A588" ca="1">IF(IFERROR(INDIRECT("Sheet1!A"&amp;E588),0)&lt;&gt;0,IFERROR(INDIRECT("Sheet1!A"&amp;E588),""),"")</f>
        <v>RWR</v>
      </c>
      <c r="B588">
        <f ca="1">IF(A588&lt;&gt;"",Sheet1!$J$1,"")</f>
        <v>2019</v>
      </c>
      <c r="C588" t="str">
        <f ca="1">IF(A588&lt;&gt;"",Sheet1!$D$1,"")</f>
        <v>Organisation Food</v>
      </c>
      <c r="D588">
        <f ca="1">IF(A588&lt;&gt;"",IF(VLOOKUP(A588,Sheet1!$A:$I,4,FALSE)=0,"",IFERROR(VLOOKUP(A588,Sheet1!$A:$I,4,FALSE),"")),"")</f>
        <v>0.96330000000000005</v>
      </c>
      <c r="E588">
        <f t="shared" si="9"/>
        <v>75</v>
      </c>
    </row>
    <row r="589" spans="1:5">
      <c r="A589" t="str" cm="1">
        <f t="array" aca="1" ref="A589" ca="1">IF(IFERROR(INDIRECT("Sheet1!A"&amp;E589),0)&lt;&gt;0,IFERROR(INDIRECT("Sheet1!A"&amp;E589),""),"")</f>
        <v>RWR</v>
      </c>
      <c r="B589">
        <f ca="1">IF(A589&lt;&gt;"",Sheet1!$J$1,"")</f>
        <v>2019</v>
      </c>
      <c r="C589" t="str">
        <f ca="1">IF(A589&lt;&gt;"",Sheet1!$E$1,"")</f>
        <v>Ward Food</v>
      </c>
      <c r="D589">
        <f ca="1">IF(A589&lt;&gt;"",IF(VLOOKUP(A589,Sheet1!$A:$I,5,FALSE)=0,"",IFERROR(VLOOKUP(A589,Sheet1!$A:$I,5,FALSE),"")),"")</f>
        <v>0.96799999999999997</v>
      </c>
      <c r="E589">
        <f t="shared" si="9"/>
        <v>75</v>
      </c>
    </row>
    <row r="590" spans="1:5">
      <c r="A590" t="str" cm="1">
        <f t="array" aca="1" ref="A590" ca="1">IF(IFERROR(INDIRECT("Sheet1!A"&amp;E590),0)&lt;&gt;0,IFERROR(INDIRECT("Sheet1!A"&amp;E590),""),"")</f>
        <v>RWR</v>
      </c>
      <c r="B590">
        <f ca="1">IF(A590&lt;&gt;"",Sheet1!$J$1,"")</f>
        <v>2019</v>
      </c>
      <c r="C590" t="str">
        <f ca="1">IF(A590&lt;&gt;"",Sheet1!$F$1,"")</f>
        <v>Privacy, Dignity and Wellbeing</v>
      </c>
      <c r="D590">
        <f ca="1">IF(A590&lt;&gt;"",IF(VLOOKUP(A590,Sheet1!$A:$I,6,FALSE)=0,"",IFERROR(VLOOKUP(A590,Sheet1!$A:$I,6,FALSE),"")),"")</f>
        <v>0.93830000000000002</v>
      </c>
      <c r="E590">
        <f t="shared" si="9"/>
        <v>75</v>
      </c>
    </row>
    <row r="591" spans="1:5">
      <c r="A591" t="str" cm="1">
        <f t="array" aca="1" ref="A591" ca="1">IF(IFERROR(INDIRECT("Sheet1!A"&amp;E591),0)&lt;&gt;0,IFERROR(INDIRECT("Sheet1!A"&amp;E591),""),"")</f>
        <v>RWR</v>
      </c>
      <c r="B591">
        <f ca="1">IF(A591&lt;&gt;"",Sheet1!$J$1,"")</f>
        <v>2019</v>
      </c>
      <c r="C591" t="str">
        <f ca="1">IF(A591&lt;&gt;"",Sheet1!$G$1,"")</f>
        <v>Condition Appearance and Maintenance</v>
      </c>
      <c r="D591">
        <f ca="1">IF(A591&lt;&gt;"",IF(VLOOKUP(A591,Sheet1!$A:$I,7,FALSE)=0,"",IFERROR(VLOOKUP(A591,Sheet1!$A:$I,7,FALSE),"")),"")</f>
        <v>0.9899</v>
      </c>
      <c r="E591">
        <f t="shared" si="9"/>
        <v>75</v>
      </c>
    </row>
    <row r="592" spans="1:5">
      <c r="A592" t="str" cm="1">
        <f t="array" aca="1" ref="A592" ca="1">IF(IFERROR(INDIRECT("Sheet1!A"&amp;E592),0)&lt;&gt;0,IFERROR(INDIRECT("Sheet1!A"&amp;E592),""),"")</f>
        <v>RWR</v>
      </c>
      <c r="B592">
        <f ca="1">IF(A592&lt;&gt;"",Sheet1!$J$1,"")</f>
        <v>2019</v>
      </c>
      <c r="C592" t="str">
        <f ca="1">IF(A592&lt;&gt;"",Sheet1!$H$1,"")</f>
        <v>Dementia</v>
      </c>
      <c r="D592">
        <f ca="1">IF(A592&lt;&gt;"",IF(VLOOKUP(A592,Sheet1!$A:$I,8,FALSE)=0,"",IFERROR(VLOOKUP(A592,Sheet1!$A:$I,8,FALSE),"")),"")</f>
        <v>0.93569999999999998</v>
      </c>
      <c r="E592">
        <f t="shared" si="9"/>
        <v>75</v>
      </c>
    </row>
    <row r="593" spans="1:5">
      <c r="A593" t="str" cm="1">
        <f t="array" aca="1" ref="A593" ca="1">IF(IFERROR(INDIRECT("Sheet1!A"&amp;E593),0)&lt;&gt;0,IFERROR(INDIRECT("Sheet1!A"&amp;E593),""),"")</f>
        <v>RWR</v>
      </c>
      <c r="B593">
        <f ca="1">IF(A593&lt;&gt;"",Sheet1!$J$1,"")</f>
        <v>2019</v>
      </c>
      <c r="C593" t="str">
        <f ca="1">IF(A593&lt;&gt;"",Sheet1!$I$1,"")</f>
        <v>Disability</v>
      </c>
      <c r="D593">
        <f ca="1">IF(A593&lt;&gt;"",IF(VLOOKUP(A593,Sheet1!$A:$I,9,FALSE)=0,"",IFERROR(VLOOKUP(A593,Sheet1!$A:$I,9,FALSE),"")),"")</f>
        <v>0.91149999999999998</v>
      </c>
      <c r="E593">
        <f t="shared" si="9"/>
        <v>75</v>
      </c>
    </row>
    <row r="594" spans="1:5">
      <c r="A594" t="str" cm="1">
        <f t="array" aca="1" ref="A594" ca="1">IF(IFERROR(INDIRECT("Sheet1!A"&amp;E594),0)&lt;&gt;0,IFERROR(INDIRECT("Sheet1!A"&amp;E594),""),"")</f>
        <v>RQQ</v>
      </c>
      <c r="B594">
        <f ca="1">IF(A594&lt;&gt;"",Sheet1!$J$1,"")</f>
        <v>2019</v>
      </c>
      <c r="C594" t="str">
        <f ca="1">IF(A594&lt;&gt;"",Sheet1!$B$1,"")</f>
        <v>Cleanliness</v>
      </c>
      <c r="D594" t="str">
        <f ca="1">IF(A594&lt;&gt;"",IF(VLOOKUP(A594,Sheet1!$A:$I,2,FALSE)=0,"",IFERROR(VLOOKUP(A594,Sheet1!$A:$I,2,FALSE),"")),"")</f>
        <v>-</v>
      </c>
      <c r="E594">
        <f t="shared" si="9"/>
        <v>76</v>
      </c>
    </row>
    <row r="595" spans="1:5">
      <c r="A595" t="str" cm="1">
        <f t="array" aca="1" ref="A595" ca="1">IF(IFERROR(INDIRECT("Sheet1!A"&amp;E595),0)&lt;&gt;0,IFERROR(INDIRECT("Sheet1!A"&amp;E595),""),"")</f>
        <v>RQQ</v>
      </c>
      <c r="B595">
        <f ca="1">IF(A595&lt;&gt;"",Sheet1!$J$1,"")</f>
        <v>2019</v>
      </c>
      <c r="C595" t="str">
        <f ca="1">IF(A595&lt;&gt;"",Sheet1!$C$1,"")</f>
        <v>Food</v>
      </c>
      <c r="D595" t="str">
        <f ca="1">IF(A595&lt;&gt;"",IF(VLOOKUP(A595,Sheet1!$A:$I,3,FALSE)=0,"",IFERROR(VLOOKUP(A595,Sheet1!$A:$I,3,FALSE),"")),"")</f>
        <v>-</v>
      </c>
      <c r="E595">
        <f t="shared" si="9"/>
        <v>76</v>
      </c>
    </row>
    <row r="596" spans="1:5">
      <c r="A596" t="str" cm="1">
        <f t="array" aca="1" ref="A596" ca="1">IF(IFERROR(INDIRECT("Sheet1!A"&amp;E596),0)&lt;&gt;0,IFERROR(INDIRECT("Sheet1!A"&amp;E596),""),"")</f>
        <v>RQQ</v>
      </c>
      <c r="B596">
        <f ca="1">IF(A596&lt;&gt;"",Sheet1!$J$1,"")</f>
        <v>2019</v>
      </c>
      <c r="C596" t="str">
        <f ca="1">IF(A596&lt;&gt;"",Sheet1!$D$1,"")</f>
        <v>Organisation Food</v>
      </c>
      <c r="D596" t="str">
        <f ca="1">IF(A596&lt;&gt;"",IF(VLOOKUP(A596,Sheet1!$A:$I,4,FALSE)=0,"",IFERROR(VLOOKUP(A596,Sheet1!$A:$I,4,FALSE),"")),"")</f>
        <v>-</v>
      </c>
      <c r="E596">
        <f t="shared" si="9"/>
        <v>76</v>
      </c>
    </row>
    <row r="597" spans="1:5">
      <c r="A597" t="str" cm="1">
        <f t="array" aca="1" ref="A597" ca="1">IF(IFERROR(INDIRECT("Sheet1!A"&amp;E597),0)&lt;&gt;0,IFERROR(INDIRECT("Sheet1!A"&amp;E597),""),"")</f>
        <v>RQQ</v>
      </c>
      <c r="B597">
        <f ca="1">IF(A597&lt;&gt;"",Sheet1!$J$1,"")</f>
        <v>2019</v>
      </c>
      <c r="C597" t="str">
        <f ca="1">IF(A597&lt;&gt;"",Sheet1!$E$1,"")</f>
        <v>Ward Food</v>
      </c>
      <c r="D597" t="str">
        <f ca="1">IF(A597&lt;&gt;"",IF(VLOOKUP(A597,Sheet1!$A:$I,5,FALSE)=0,"",IFERROR(VLOOKUP(A597,Sheet1!$A:$I,5,FALSE),"")),"")</f>
        <v>-</v>
      </c>
      <c r="E597">
        <f t="shared" si="9"/>
        <v>76</v>
      </c>
    </row>
    <row r="598" spans="1:5">
      <c r="A598" t="str" cm="1">
        <f t="array" aca="1" ref="A598" ca="1">IF(IFERROR(INDIRECT("Sheet1!A"&amp;E598),0)&lt;&gt;0,IFERROR(INDIRECT("Sheet1!A"&amp;E598),""),"")</f>
        <v>RQQ</v>
      </c>
      <c r="B598">
        <f ca="1">IF(A598&lt;&gt;"",Sheet1!$J$1,"")</f>
        <v>2019</v>
      </c>
      <c r="C598" t="str">
        <f ca="1">IF(A598&lt;&gt;"",Sheet1!$F$1,"")</f>
        <v>Privacy, Dignity and Wellbeing</v>
      </c>
      <c r="D598" t="str">
        <f ca="1">IF(A598&lt;&gt;"",IF(VLOOKUP(A598,Sheet1!$A:$I,6,FALSE)=0,"",IFERROR(VLOOKUP(A598,Sheet1!$A:$I,6,FALSE),"")),"")</f>
        <v>-</v>
      </c>
      <c r="E598">
        <f t="shared" si="9"/>
        <v>76</v>
      </c>
    </row>
    <row r="599" spans="1:5">
      <c r="A599" t="str" cm="1">
        <f t="array" aca="1" ref="A599" ca="1">IF(IFERROR(INDIRECT("Sheet1!A"&amp;E599),0)&lt;&gt;0,IFERROR(INDIRECT("Sheet1!A"&amp;E599),""),"")</f>
        <v>RQQ</v>
      </c>
      <c r="B599">
        <f ca="1">IF(A599&lt;&gt;"",Sheet1!$J$1,"")</f>
        <v>2019</v>
      </c>
      <c r="C599" t="str">
        <f ca="1">IF(A599&lt;&gt;"",Sheet1!$G$1,"")</f>
        <v>Condition Appearance and Maintenance</v>
      </c>
      <c r="D599" t="str">
        <f ca="1">IF(A599&lt;&gt;"",IF(VLOOKUP(A599,Sheet1!$A:$I,7,FALSE)=0,"",IFERROR(VLOOKUP(A599,Sheet1!$A:$I,7,FALSE),"")),"")</f>
        <v>-</v>
      </c>
      <c r="E599">
        <f t="shared" si="9"/>
        <v>76</v>
      </c>
    </row>
    <row r="600" spans="1:5">
      <c r="A600" t="str" cm="1">
        <f t="array" aca="1" ref="A600" ca="1">IF(IFERROR(INDIRECT("Sheet1!A"&amp;E600),0)&lt;&gt;0,IFERROR(INDIRECT("Sheet1!A"&amp;E600),""),"")</f>
        <v>RQQ</v>
      </c>
      <c r="B600">
        <f ca="1">IF(A600&lt;&gt;"",Sheet1!$J$1,"")</f>
        <v>2019</v>
      </c>
      <c r="C600" t="str">
        <f ca="1">IF(A600&lt;&gt;"",Sheet1!$H$1,"")</f>
        <v>Dementia</v>
      </c>
      <c r="D600" t="str">
        <f ca="1">IF(A600&lt;&gt;"",IF(VLOOKUP(A600,Sheet1!$A:$I,8,FALSE)=0,"",IFERROR(VLOOKUP(A600,Sheet1!$A:$I,8,FALSE),"")),"")</f>
        <v>-</v>
      </c>
      <c r="E600">
        <f t="shared" si="9"/>
        <v>76</v>
      </c>
    </row>
    <row r="601" spans="1:5">
      <c r="A601" t="str" cm="1">
        <f t="array" aca="1" ref="A601" ca="1">IF(IFERROR(INDIRECT("Sheet1!A"&amp;E601),0)&lt;&gt;0,IFERROR(INDIRECT("Sheet1!A"&amp;E601),""),"")</f>
        <v>RQQ</v>
      </c>
      <c r="B601">
        <f ca="1">IF(A601&lt;&gt;"",Sheet1!$J$1,"")</f>
        <v>2019</v>
      </c>
      <c r="C601" t="str">
        <f ca="1">IF(A601&lt;&gt;"",Sheet1!$I$1,"")</f>
        <v>Disability</v>
      </c>
      <c r="D601" t="str">
        <f ca="1">IF(A601&lt;&gt;"",IF(VLOOKUP(A601,Sheet1!$A:$I,9,FALSE)=0,"",IFERROR(VLOOKUP(A601,Sheet1!$A:$I,9,FALSE),"")),"")</f>
        <v>-</v>
      </c>
      <c r="E601">
        <f t="shared" si="9"/>
        <v>76</v>
      </c>
    </row>
    <row r="602" spans="1:5">
      <c r="A602" t="str" cm="1">
        <f t="array" aca="1" ref="A602" ca="1">IF(IFERROR(INDIRECT("Sheet1!A"&amp;E602),0)&lt;&gt;0,IFERROR(INDIRECT("Sheet1!A"&amp;E602),""),"")</f>
        <v>RQX</v>
      </c>
      <c r="B602">
        <f ca="1">IF(A602&lt;&gt;"",Sheet1!$J$1,"")</f>
        <v>2019</v>
      </c>
      <c r="C602" t="str">
        <f ca="1">IF(A602&lt;&gt;"",Sheet1!$B$1,"")</f>
        <v>Cleanliness</v>
      </c>
      <c r="D602">
        <f ca="1">IF(A602&lt;&gt;"",IF(VLOOKUP(A602,Sheet1!$A:$I,2,FALSE)=0,"",IFERROR(VLOOKUP(A602,Sheet1!$A:$I,2,FALSE),"")),"")</f>
        <v>0.99809999999999999</v>
      </c>
      <c r="E602">
        <f t="shared" si="9"/>
        <v>77</v>
      </c>
    </row>
    <row r="603" spans="1:5">
      <c r="A603" t="str" cm="1">
        <f t="array" aca="1" ref="A603" ca="1">IF(IFERROR(INDIRECT("Sheet1!A"&amp;E603),0)&lt;&gt;0,IFERROR(INDIRECT("Sheet1!A"&amp;E603),""),"")</f>
        <v>RQX</v>
      </c>
      <c r="B603">
        <f ca="1">IF(A603&lt;&gt;"",Sheet1!$J$1,"")</f>
        <v>2019</v>
      </c>
      <c r="C603" t="str">
        <f ca="1">IF(A603&lt;&gt;"",Sheet1!$C$1,"")</f>
        <v>Food</v>
      </c>
      <c r="D603">
        <f ca="1">IF(A603&lt;&gt;"",IF(VLOOKUP(A603,Sheet1!$A:$I,3,FALSE)=0,"",IFERROR(VLOOKUP(A603,Sheet1!$A:$I,3,FALSE),"")),"")</f>
        <v>0.93669999999999998</v>
      </c>
      <c r="E603">
        <f t="shared" si="9"/>
        <v>77</v>
      </c>
    </row>
    <row r="604" spans="1:5">
      <c r="A604" t="str" cm="1">
        <f t="array" aca="1" ref="A604" ca="1">IF(IFERROR(INDIRECT("Sheet1!A"&amp;E604),0)&lt;&gt;0,IFERROR(INDIRECT("Sheet1!A"&amp;E604),""),"")</f>
        <v>RQX</v>
      </c>
      <c r="B604">
        <f ca="1">IF(A604&lt;&gt;"",Sheet1!$J$1,"")</f>
        <v>2019</v>
      </c>
      <c r="C604" t="str">
        <f ca="1">IF(A604&lt;&gt;"",Sheet1!$D$1,"")</f>
        <v>Organisation Food</v>
      </c>
      <c r="D604">
        <f ca="1">IF(A604&lt;&gt;"",IF(VLOOKUP(A604,Sheet1!$A:$I,4,FALSE)=0,"",IFERROR(VLOOKUP(A604,Sheet1!$A:$I,4,FALSE),"")),"")</f>
        <v>0.96409999999999996</v>
      </c>
      <c r="E604">
        <f t="shared" si="9"/>
        <v>77</v>
      </c>
    </row>
    <row r="605" spans="1:5">
      <c r="A605" t="str" cm="1">
        <f t="array" aca="1" ref="A605" ca="1">IF(IFERROR(INDIRECT("Sheet1!A"&amp;E605),0)&lt;&gt;0,IFERROR(INDIRECT("Sheet1!A"&amp;E605),""),"")</f>
        <v>RQX</v>
      </c>
      <c r="B605">
        <f ca="1">IF(A605&lt;&gt;"",Sheet1!$J$1,"")</f>
        <v>2019</v>
      </c>
      <c r="C605" t="str">
        <f ca="1">IF(A605&lt;&gt;"",Sheet1!$E$1,"")</f>
        <v>Ward Food</v>
      </c>
      <c r="D605">
        <f ca="1">IF(A605&lt;&gt;"",IF(VLOOKUP(A605,Sheet1!$A:$I,5,FALSE)=0,"",IFERROR(VLOOKUP(A605,Sheet1!$A:$I,5,FALSE),"")),"")</f>
        <v>0.93210000000000004</v>
      </c>
      <c r="E605">
        <f t="shared" si="9"/>
        <v>77</v>
      </c>
    </row>
    <row r="606" spans="1:5">
      <c r="A606" t="str" cm="1">
        <f t="array" aca="1" ref="A606" ca="1">IF(IFERROR(INDIRECT("Sheet1!A"&amp;E606),0)&lt;&gt;0,IFERROR(INDIRECT("Sheet1!A"&amp;E606),""),"")</f>
        <v>RQX</v>
      </c>
      <c r="B606">
        <f ca="1">IF(A606&lt;&gt;"",Sheet1!$J$1,"")</f>
        <v>2019</v>
      </c>
      <c r="C606" t="str">
        <f ca="1">IF(A606&lt;&gt;"",Sheet1!$F$1,"")</f>
        <v>Privacy, Dignity and Wellbeing</v>
      </c>
      <c r="D606">
        <f ca="1">IF(A606&lt;&gt;"",IF(VLOOKUP(A606,Sheet1!$A:$I,6,FALSE)=0,"",IFERROR(VLOOKUP(A606,Sheet1!$A:$I,6,FALSE),"")),"")</f>
        <v>0.84709999999999996</v>
      </c>
      <c r="E606">
        <f t="shared" si="9"/>
        <v>77</v>
      </c>
    </row>
    <row r="607" spans="1:5">
      <c r="A607" t="str" cm="1">
        <f t="array" aca="1" ref="A607" ca="1">IF(IFERROR(INDIRECT("Sheet1!A"&amp;E607),0)&lt;&gt;0,IFERROR(INDIRECT("Sheet1!A"&amp;E607),""),"")</f>
        <v>RQX</v>
      </c>
      <c r="B607">
        <f ca="1">IF(A607&lt;&gt;"",Sheet1!$J$1,"")</f>
        <v>2019</v>
      </c>
      <c r="C607" t="str">
        <f ca="1">IF(A607&lt;&gt;"",Sheet1!$G$1,"")</f>
        <v>Condition Appearance and Maintenance</v>
      </c>
      <c r="D607">
        <f ca="1">IF(A607&lt;&gt;"",IF(VLOOKUP(A607,Sheet1!$A:$I,7,FALSE)=0,"",IFERROR(VLOOKUP(A607,Sheet1!$A:$I,7,FALSE),"")),"")</f>
        <v>0.97470000000000001</v>
      </c>
      <c r="E607">
        <f t="shared" si="9"/>
        <v>77</v>
      </c>
    </row>
    <row r="608" spans="1:5">
      <c r="A608" t="str" cm="1">
        <f t="array" aca="1" ref="A608" ca="1">IF(IFERROR(INDIRECT("Sheet1!A"&amp;E608),0)&lt;&gt;0,IFERROR(INDIRECT("Sheet1!A"&amp;E608),""),"")</f>
        <v>RQX</v>
      </c>
      <c r="B608">
        <f ca="1">IF(A608&lt;&gt;"",Sheet1!$J$1,"")</f>
        <v>2019</v>
      </c>
      <c r="C608" t="str">
        <f ca="1">IF(A608&lt;&gt;"",Sheet1!$H$1,"")</f>
        <v>Dementia</v>
      </c>
      <c r="D608">
        <f ca="1">IF(A608&lt;&gt;"",IF(VLOOKUP(A608,Sheet1!$A:$I,8,FALSE)=0,"",IFERROR(VLOOKUP(A608,Sheet1!$A:$I,8,FALSE),"")),"")</f>
        <v>0.86580000000000001</v>
      </c>
      <c r="E608">
        <f t="shared" si="9"/>
        <v>77</v>
      </c>
    </row>
    <row r="609" spans="1:5">
      <c r="A609" t="str" cm="1">
        <f t="array" aca="1" ref="A609" ca="1">IF(IFERROR(INDIRECT("Sheet1!A"&amp;E609),0)&lt;&gt;0,IFERROR(INDIRECT("Sheet1!A"&amp;E609),""),"")</f>
        <v>RQX</v>
      </c>
      <c r="B609">
        <f ca="1">IF(A609&lt;&gt;"",Sheet1!$J$1,"")</f>
        <v>2019</v>
      </c>
      <c r="C609" t="str">
        <f ca="1">IF(A609&lt;&gt;"",Sheet1!$I$1,"")</f>
        <v>Disability</v>
      </c>
      <c r="D609">
        <f ca="1">IF(A609&lt;&gt;"",IF(VLOOKUP(A609,Sheet1!$A:$I,9,FALSE)=0,"",IFERROR(VLOOKUP(A609,Sheet1!$A:$I,9,FALSE),"")),"")</f>
        <v>0.88419999999999999</v>
      </c>
      <c r="E609">
        <f t="shared" si="9"/>
        <v>77</v>
      </c>
    </row>
    <row r="610" spans="1:5">
      <c r="A610" t="str" cm="1">
        <f t="array" aca="1" ref="A610" ca="1">IF(IFERROR(INDIRECT("Sheet1!A"&amp;E610),0)&lt;&gt;0,IFERROR(INDIRECT("Sheet1!A"&amp;E610),""),"")</f>
        <v>RY9</v>
      </c>
      <c r="B610">
        <f ca="1">IF(A610&lt;&gt;"",Sheet1!$J$1,"")</f>
        <v>2019</v>
      </c>
      <c r="C610" t="str">
        <f ca="1">IF(A610&lt;&gt;"",Sheet1!$B$1,"")</f>
        <v>Cleanliness</v>
      </c>
      <c r="D610">
        <f ca="1">IF(A610&lt;&gt;"",IF(VLOOKUP(A610,Sheet1!$A:$I,2,FALSE)=0,"",IFERROR(VLOOKUP(A610,Sheet1!$A:$I,2,FALSE),"")),"")</f>
        <v>1</v>
      </c>
      <c r="E610">
        <f t="shared" si="9"/>
        <v>78</v>
      </c>
    </row>
    <row r="611" spans="1:5">
      <c r="A611" t="str" cm="1">
        <f t="array" aca="1" ref="A611" ca="1">IF(IFERROR(INDIRECT("Sheet1!A"&amp;E611),0)&lt;&gt;0,IFERROR(INDIRECT("Sheet1!A"&amp;E611),""),"")</f>
        <v>RY9</v>
      </c>
      <c r="B611">
        <f ca="1">IF(A611&lt;&gt;"",Sheet1!$J$1,"")</f>
        <v>2019</v>
      </c>
      <c r="C611" t="str">
        <f ca="1">IF(A611&lt;&gt;"",Sheet1!$C$1,"")</f>
        <v>Food</v>
      </c>
      <c r="D611">
        <f ca="1">IF(A611&lt;&gt;"",IF(VLOOKUP(A611,Sheet1!$A:$I,3,FALSE)=0,"",IFERROR(VLOOKUP(A611,Sheet1!$A:$I,3,FALSE),"")),"")</f>
        <v>0.96740000000000004</v>
      </c>
      <c r="E611">
        <f t="shared" si="9"/>
        <v>78</v>
      </c>
    </row>
    <row r="612" spans="1:5">
      <c r="A612" t="str" cm="1">
        <f t="array" aca="1" ref="A612" ca="1">IF(IFERROR(INDIRECT("Sheet1!A"&amp;E612),0)&lt;&gt;0,IFERROR(INDIRECT("Sheet1!A"&amp;E612),""),"")</f>
        <v>RY9</v>
      </c>
      <c r="B612">
        <f ca="1">IF(A612&lt;&gt;"",Sheet1!$J$1,"")</f>
        <v>2019</v>
      </c>
      <c r="C612" t="str">
        <f ca="1">IF(A612&lt;&gt;"",Sheet1!$D$1,"")</f>
        <v>Organisation Food</v>
      </c>
      <c r="D612">
        <f ca="1">IF(A612&lt;&gt;"",IF(VLOOKUP(A612,Sheet1!$A:$I,4,FALSE)=0,"",IFERROR(VLOOKUP(A612,Sheet1!$A:$I,4,FALSE),"")),"")</f>
        <v>0.94810000000000005</v>
      </c>
      <c r="E612">
        <f t="shared" si="9"/>
        <v>78</v>
      </c>
    </row>
    <row r="613" spans="1:5">
      <c r="A613" t="str" cm="1">
        <f t="array" aca="1" ref="A613" ca="1">IF(IFERROR(INDIRECT("Sheet1!A"&amp;E613),0)&lt;&gt;0,IFERROR(INDIRECT("Sheet1!A"&amp;E613),""),"")</f>
        <v>RY9</v>
      </c>
      <c r="B613">
        <f ca="1">IF(A613&lt;&gt;"",Sheet1!$J$1,"")</f>
        <v>2019</v>
      </c>
      <c r="C613" t="str">
        <f ca="1">IF(A613&lt;&gt;"",Sheet1!$E$1,"")</f>
        <v>Ward Food</v>
      </c>
      <c r="D613">
        <f ca="1">IF(A613&lt;&gt;"",IF(VLOOKUP(A613,Sheet1!$A:$I,5,FALSE)=0,"",IFERROR(VLOOKUP(A613,Sheet1!$A:$I,5,FALSE),"")),"")</f>
        <v>0.98809999999999998</v>
      </c>
      <c r="E613">
        <f t="shared" si="9"/>
        <v>78</v>
      </c>
    </row>
    <row r="614" spans="1:5">
      <c r="A614" t="str" cm="1">
        <f t="array" aca="1" ref="A614" ca="1">IF(IFERROR(INDIRECT("Sheet1!A"&amp;E614),0)&lt;&gt;0,IFERROR(INDIRECT("Sheet1!A"&amp;E614),""),"")</f>
        <v>RY9</v>
      </c>
      <c r="B614">
        <f ca="1">IF(A614&lt;&gt;"",Sheet1!$J$1,"")</f>
        <v>2019</v>
      </c>
      <c r="C614" t="str">
        <f ca="1">IF(A614&lt;&gt;"",Sheet1!$F$1,"")</f>
        <v>Privacy, Dignity and Wellbeing</v>
      </c>
      <c r="D614">
        <f ca="1">IF(A614&lt;&gt;"",IF(VLOOKUP(A614,Sheet1!$A:$I,6,FALSE)=0,"",IFERROR(VLOOKUP(A614,Sheet1!$A:$I,6,FALSE),"")),"")</f>
        <v>0.9123</v>
      </c>
      <c r="E614">
        <f t="shared" si="9"/>
        <v>78</v>
      </c>
    </row>
    <row r="615" spans="1:5">
      <c r="A615" t="str" cm="1">
        <f t="array" aca="1" ref="A615" ca="1">IF(IFERROR(INDIRECT("Sheet1!A"&amp;E615),0)&lt;&gt;0,IFERROR(INDIRECT("Sheet1!A"&amp;E615),""),"")</f>
        <v>RY9</v>
      </c>
      <c r="B615">
        <f ca="1">IF(A615&lt;&gt;"",Sheet1!$J$1,"")</f>
        <v>2019</v>
      </c>
      <c r="C615" t="str">
        <f ca="1">IF(A615&lt;&gt;"",Sheet1!$G$1,"")</f>
        <v>Condition Appearance and Maintenance</v>
      </c>
      <c r="D615">
        <f ca="1">IF(A615&lt;&gt;"",IF(VLOOKUP(A615,Sheet1!$A:$I,7,FALSE)=0,"",IFERROR(VLOOKUP(A615,Sheet1!$A:$I,7,FALSE),"")),"")</f>
        <v>0.99009999999999998</v>
      </c>
      <c r="E615">
        <f t="shared" si="9"/>
        <v>78</v>
      </c>
    </row>
    <row r="616" spans="1:5">
      <c r="A616" t="str" cm="1">
        <f t="array" aca="1" ref="A616" ca="1">IF(IFERROR(INDIRECT("Sheet1!A"&amp;E616),0)&lt;&gt;0,IFERROR(INDIRECT("Sheet1!A"&amp;E616),""),"")</f>
        <v>RY9</v>
      </c>
      <c r="B616">
        <f ca="1">IF(A616&lt;&gt;"",Sheet1!$J$1,"")</f>
        <v>2019</v>
      </c>
      <c r="C616" t="str">
        <f ca="1">IF(A616&lt;&gt;"",Sheet1!$H$1,"")</f>
        <v>Dementia</v>
      </c>
      <c r="D616">
        <f ca="1">IF(A616&lt;&gt;"",IF(VLOOKUP(A616,Sheet1!$A:$I,8,FALSE)=0,"",IFERROR(VLOOKUP(A616,Sheet1!$A:$I,8,FALSE),"")),"")</f>
        <v>0.99170000000000003</v>
      </c>
      <c r="E616">
        <f t="shared" si="9"/>
        <v>78</v>
      </c>
    </row>
    <row r="617" spans="1:5">
      <c r="A617" t="str" cm="1">
        <f t="array" aca="1" ref="A617" ca="1">IF(IFERROR(INDIRECT("Sheet1!A"&amp;E617),0)&lt;&gt;0,IFERROR(INDIRECT("Sheet1!A"&amp;E617),""),"")</f>
        <v>RY9</v>
      </c>
      <c r="B617">
        <f ca="1">IF(A617&lt;&gt;"",Sheet1!$J$1,"")</f>
        <v>2019</v>
      </c>
      <c r="C617" t="str">
        <f ca="1">IF(A617&lt;&gt;"",Sheet1!$I$1,"")</f>
        <v>Disability</v>
      </c>
      <c r="D617">
        <f ca="1">IF(A617&lt;&gt;"",IF(VLOOKUP(A617,Sheet1!$A:$I,9,FALSE)=0,"",IFERROR(VLOOKUP(A617,Sheet1!$A:$I,9,FALSE),"")),"")</f>
        <v>1</v>
      </c>
      <c r="E617">
        <f t="shared" si="9"/>
        <v>78</v>
      </c>
    </row>
    <row r="618" spans="1:5">
      <c r="A618" t="str" cm="1">
        <f t="array" aca="1" ref="A618" ca="1">IF(IFERROR(INDIRECT("Sheet1!A"&amp;E618),0)&lt;&gt;0,IFERROR(INDIRECT("Sheet1!A"&amp;E618),""),"")</f>
        <v>RWA</v>
      </c>
      <c r="B618">
        <f ca="1">IF(A618&lt;&gt;"",Sheet1!$J$1,"")</f>
        <v>2019</v>
      </c>
      <c r="C618" t="str">
        <f ca="1">IF(A618&lt;&gt;"",Sheet1!$B$1,"")</f>
        <v>Cleanliness</v>
      </c>
      <c r="D618">
        <f ca="1">IF(A618&lt;&gt;"",IF(VLOOKUP(A618,Sheet1!$A:$I,2,FALSE)=0,"",IFERROR(VLOOKUP(A618,Sheet1!$A:$I,2,FALSE),"")),"")</f>
        <v>0.97330000000000005</v>
      </c>
      <c r="E618">
        <f t="shared" si="9"/>
        <v>79</v>
      </c>
    </row>
    <row r="619" spans="1:5">
      <c r="A619" t="str" cm="1">
        <f t="array" aca="1" ref="A619" ca="1">IF(IFERROR(INDIRECT("Sheet1!A"&amp;E619),0)&lt;&gt;0,IFERROR(INDIRECT("Sheet1!A"&amp;E619),""),"")</f>
        <v>RWA</v>
      </c>
      <c r="B619">
        <f ca="1">IF(A619&lt;&gt;"",Sheet1!$J$1,"")</f>
        <v>2019</v>
      </c>
      <c r="C619" t="str">
        <f ca="1">IF(A619&lt;&gt;"",Sheet1!$C$1,"")</f>
        <v>Food</v>
      </c>
      <c r="D619">
        <f ca="1">IF(A619&lt;&gt;"",IF(VLOOKUP(A619,Sheet1!$A:$I,3,FALSE)=0,"",IFERROR(VLOOKUP(A619,Sheet1!$A:$I,3,FALSE),"")),"")</f>
        <v>0.93720000000000003</v>
      </c>
      <c r="E619">
        <f t="shared" si="9"/>
        <v>79</v>
      </c>
    </row>
    <row r="620" spans="1:5">
      <c r="A620" t="str" cm="1">
        <f t="array" aca="1" ref="A620" ca="1">IF(IFERROR(INDIRECT("Sheet1!A"&amp;E620),0)&lt;&gt;0,IFERROR(INDIRECT("Sheet1!A"&amp;E620),""),"")</f>
        <v>RWA</v>
      </c>
      <c r="B620">
        <f ca="1">IF(A620&lt;&gt;"",Sheet1!$J$1,"")</f>
        <v>2019</v>
      </c>
      <c r="C620" t="str">
        <f ca="1">IF(A620&lt;&gt;"",Sheet1!$D$1,"")</f>
        <v>Organisation Food</v>
      </c>
      <c r="D620">
        <f ca="1">IF(A620&lt;&gt;"",IF(VLOOKUP(A620,Sheet1!$A:$I,4,FALSE)=0,"",IFERROR(VLOOKUP(A620,Sheet1!$A:$I,4,FALSE),"")),"")</f>
        <v>0.88890000000000002</v>
      </c>
      <c r="E620">
        <f t="shared" si="9"/>
        <v>79</v>
      </c>
    </row>
    <row r="621" spans="1:5">
      <c r="A621" t="str" cm="1">
        <f t="array" aca="1" ref="A621" ca="1">IF(IFERROR(INDIRECT("Sheet1!A"&amp;E621),0)&lt;&gt;0,IFERROR(INDIRECT("Sheet1!A"&amp;E621),""),"")</f>
        <v>RWA</v>
      </c>
      <c r="B621">
        <f ca="1">IF(A621&lt;&gt;"",Sheet1!$J$1,"")</f>
        <v>2019</v>
      </c>
      <c r="C621" t="str">
        <f ca="1">IF(A621&lt;&gt;"",Sheet1!$E$1,"")</f>
        <v>Ward Food</v>
      </c>
      <c r="D621">
        <f ca="1">IF(A621&lt;&gt;"",IF(VLOOKUP(A621,Sheet1!$A:$I,5,FALSE)=0,"",IFERROR(VLOOKUP(A621,Sheet1!$A:$I,5,FALSE),"")),"")</f>
        <v>0.94840000000000002</v>
      </c>
      <c r="E621">
        <f t="shared" si="9"/>
        <v>79</v>
      </c>
    </row>
    <row r="622" spans="1:5">
      <c r="A622" t="str" cm="1">
        <f t="array" aca="1" ref="A622" ca="1">IF(IFERROR(INDIRECT("Sheet1!A"&amp;E622),0)&lt;&gt;0,IFERROR(INDIRECT("Sheet1!A"&amp;E622),""),"")</f>
        <v>RWA</v>
      </c>
      <c r="B622">
        <f ca="1">IF(A622&lt;&gt;"",Sheet1!$J$1,"")</f>
        <v>2019</v>
      </c>
      <c r="C622" t="str">
        <f ca="1">IF(A622&lt;&gt;"",Sheet1!$F$1,"")</f>
        <v>Privacy, Dignity and Wellbeing</v>
      </c>
      <c r="D622">
        <f ca="1">IF(A622&lt;&gt;"",IF(VLOOKUP(A622,Sheet1!$A:$I,6,FALSE)=0,"",IFERROR(VLOOKUP(A622,Sheet1!$A:$I,6,FALSE),"")),"")</f>
        <v>0.86360000000000003</v>
      </c>
      <c r="E622">
        <f t="shared" si="9"/>
        <v>79</v>
      </c>
    </row>
    <row r="623" spans="1:5">
      <c r="A623" t="str" cm="1">
        <f t="array" aca="1" ref="A623" ca="1">IF(IFERROR(INDIRECT("Sheet1!A"&amp;E623),0)&lt;&gt;0,IFERROR(INDIRECT("Sheet1!A"&amp;E623),""),"")</f>
        <v>RWA</v>
      </c>
      <c r="B623">
        <f ca="1">IF(A623&lt;&gt;"",Sheet1!$J$1,"")</f>
        <v>2019</v>
      </c>
      <c r="C623" t="str">
        <f ca="1">IF(A623&lt;&gt;"",Sheet1!$G$1,"")</f>
        <v>Condition Appearance and Maintenance</v>
      </c>
      <c r="D623">
        <f ca="1">IF(A623&lt;&gt;"",IF(VLOOKUP(A623,Sheet1!$A:$I,7,FALSE)=0,"",IFERROR(VLOOKUP(A623,Sheet1!$A:$I,7,FALSE),"")),"")</f>
        <v>0.94989999999999997</v>
      </c>
      <c r="E623">
        <f t="shared" si="9"/>
        <v>79</v>
      </c>
    </row>
    <row r="624" spans="1:5">
      <c r="A624" t="str" cm="1">
        <f t="array" aca="1" ref="A624" ca="1">IF(IFERROR(INDIRECT("Sheet1!A"&amp;E624),0)&lt;&gt;0,IFERROR(INDIRECT("Sheet1!A"&amp;E624),""),"")</f>
        <v>RWA</v>
      </c>
      <c r="B624">
        <f ca="1">IF(A624&lt;&gt;"",Sheet1!$J$1,"")</f>
        <v>2019</v>
      </c>
      <c r="C624" t="str">
        <f ca="1">IF(A624&lt;&gt;"",Sheet1!$H$1,"")</f>
        <v>Dementia</v>
      </c>
      <c r="D624">
        <f ca="1">IF(A624&lt;&gt;"",IF(VLOOKUP(A624,Sheet1!$A:$I,8,FALSE)=0,"",IFERROR(VLOOKUP(A624,Sheet1!$A:$I,8,FALSE),"")),"")</f>
        <v>0.7883</v>
      </c>
      <c r="E624">
        <f t="shared" si="9"/>
        <v>79</v>
      </c>
    </row>
    <row r="625" spans="1:5">
      <c r="A625" t="str" cm="1">
        <f t="array" aca="1" ref="A625" ca="1">IF(IFERROR(INDIRECT("Sheet1!A"&amp;E625),0)&lt;&gt;0,IFERROR(INDIRECT("Sheet1!A"&amp;E625),""),"")</f>
        <v>RWA</v>
      </c>
      <c r="B625">
        <f ca="1">IF(A625&lt;&gt;"",Sheet1!$J$1,"")</f>
        <v>2019</v>
      </c>
      <c r="C625" t="str">
        <f ca="1">IF(A625&lt;&gt;"",Sheet1!$I$1,"")</f>
        <v>Disability</v>
      </c>
      <c r="D625">
        <f ca="1">IF(A625&lt;&gt;"",IF(VLOOKUP(A625,Sheet1!$A:$I,9,FALSE)=0,"",IFERROR(VLOOKUP(A625,Sheet1!$A:$I,9,FALSE),"")),"")</f>
        <v>0.87539999999999996</v>
      </c>
      <c r="E625">
        <f t="shared" si="9"/>
        <v>79</v>
      </c>
    </row>
    <row r="626" spans="1:5">
      <c r="A626" t="str" cm="1">
        <f t="array" aca="1" ref="A626" ca="1">IF(IFERROR(INDIRECT("Sheet1!A"&amp;E626),0)&lt;&gt;0,IFERROR(INDIRECT("Sheet1!A"&amp;E626),""),"")</f>
        <v>RV9</v>
      </c>
      <c r="B626">
        <f ca="1">IF(A626&lt;&gt;"",Sheet1!$J$1,"")</f>
        <v>2019</v>
      </c>
      <c r="C626" t="str">
        <f ca="1">IF(A626&lt;&gt;"",Sheet1!$B$1,"")</f>
        <v>Cleanliness</v>
      </c>
      <c r="D626">
        <f ca="1">IF(A626&lt;&gt;"",IF(VLOOKUP(A626,Sheet1!$A:$I,2,FALSE)=0,"",IFERROR(VLOOKUP(A626,Sheet1!$A:$I,2,FALSE),"")),"")</f>
        <v>0.99250000000000005</v>
      </c>
      <c r="E626">
        <f t="shared" si="9"/>
        <v>80</v>
      </c>
    </row>
    <row r="627" spans="1:5">
      <c r="A627" t="str" cm="1">
        <f t="array" aca="1" ref="A627" ca="1">IF(IFERROR(INDIRECT("Sheet1!A"&amp;E627),0)&lt;&gt;0,IFERROR(INDIRECT("Sheet1!A"&amp;E627),""),"")</f>
        <v>RV9</v>
      </c>
      <c r="B627">
        <f ca="1">IF(A627&lt;&gt;"",Sheet1!$J$1,"")</f>
        <v>2019</v>
      </c>
      <c r="C627" t="str">
        <f ca="1">IF(A627&lt;&gt;"",Sheet1!$C$1,"")</f>
        <v>Food</v>
      </c>
      <c r="D627">
        <f ca="1">IF(A627&lt;&gt;"",IF(VLOOKUP(A627,Sheet1!$A:$I,3,FALSE)=0,"",IFERROR(VLOOKUP(A627,Sheet1!$A:$I,3,FALSE),"")),"")</f>
        <v>0.94989999999999997</v>
      </c>
      <c r="E627">
        <f t="shared" si="9"/>
        <v>80</v>
      </c>
    </row>
    <row r="628" spans="1:5">
      <c r="A628" t="str" cm="1">
        <f t="array" aca="1" ref="A628" ca="1">IF(IFERROR(INDIRECT("Sheet1!A"&amp;E628),0)&lt;&gt;0,IFERROR(INDIRECT("Sheet1!A"&amp;E628),""),"")</f>
        <v>RV9</v>
      </c>
      <c r="B628">
        <f ca="1">IF(A628&lt;&gt;"",Sheet1!$J$1,"")</f>
        <v>2019</v>
      </c>
      <c r="C628" t="str">
        <f ca="1">IF(A628&lt;&gt;"",Sheet1!$D$1,"")</f>
        <v>Organisation Food</v>
      </c>
      <c r="D628">
        <f ca="1">IF(A628&lt;&gt;"",IF(VLOOKUP(A628,Sheet1!$A:$I,4,FALSE)=0,"",IFERROR(VLOOKUP(A628,Sheet1!$A:$I,4,FALSE),"")),"")</f>
        <v>0.90010000000000001</v>
      </c>
      <c r="E628">
        <f t="shared" si="9"/>
        <v>80</v>
      </c>
    </row>
    <row r="629" spans="1:5">
      <c r="A629" t="str" cm="1">
        <f t="array" aca="1" ref="A629" ca="1">IF(IFERROR(INDIRECT("Sheet1!A"&amp;E629),0)&lt;&gt;0,IFERROR(INDIRECT("Sheet1!A"&amp;E629),""),"")</f>
        <v>RV9</v>
      </c>
      <c r="B629">
        <f ca="1">IF(A629&lt;&gt;"",Sheet1!$J$1,"")</f>
        <v>2019</v>
      </c>
      <c r="C629" t="str">
        <f ca="1">IF(A629&lt;&gt;"",Sheet1!$E$1,"")</f>
        <v>Ward Food</v>
      </c>
      <c r="D629">
        <f ca="1">IF(A629&lt;&gt;"",IF(VLOOKUP(A629,Sheet1!$A:$I,5,FALSE)=0,"",IFERROR(VLOOKUP(A629,Sheet1!$A:$I,5,FALSE),"")),"")</f>
        <v>0.99750000000000005</v>
      </c>
      <c r="E629">
        <f t="shared" si="9"/>
        <v>80</v>
      </c>
    </row>
    <row r="630" spans="1:5">
      <c r="A630" t="str" cm="1">
        <f t="array" aca="1" ref="A630" ca="1">IF(IFERROR(INDIRECT("Sheet1!A"&amp;E630),0)&lt;&gt;0,IFERROR(INDIRECT("Sheet1!A"&amp;E630),""),"")</f>
        <v>RV9</v>
      </c>
      <c r="B630">
        <f ca="1">IF(A630&lt;&gt;"",Sheet1!$J$1,"")</f>
        <v>2019</v>
      </c>
      <c r="C630" t="str">
        <f ca="1">IF(A630&lt;&gt;"",Sheet1!$F$1,"")</f>
        <v>Privacy, Dignity and Wellbeing</v>
      </c>
      <c r="D630">
        <f ca="1">IF(A630&lt;&gt;"",IF(VLOOKUP(A630,Sheet1!$A:$I,6,FALSE)=0,"",IFERROR(VLOOKUP(A630,Sheet1!$A:$I,6,FALSE),"")),"")</f>
        <v>0.88539999999999996</v>
      </c>
      <c r="E630">
        <f t="shared" si="9"/>
        <v>80</v>
      </c>
    </row>
    <row r="631" spans="1:5">
      <c r="A631" t="str" cm="1">
        <f t="array" aca="1" ref="A631" ca="1">IF(IFERROR(INDIRECT("Sheet1!A"&amp;E631),0)&lt;&gt;0,IFERROR(INDIRECT("Sheet1!A"&amp;E631),""),"")</f>
        <v>RV9</v>
      </c>
      <c r="B631">
        <f ca="1">IF(A631&lt;&gt;"",Sheet1!$J$1,"")</f>
        <v>2019</v>
      </c>
      <c r="C631" t="str">
        <f ca="1">IF(A631&lt;&gt;"",Sheet1!$G$1,"")</f>
        <v>Condition Appearance and Maintenance</v>
      </c>
      <c r="D631">
        <f ca="1">IF(A631&lt;&gt;"",IF(VLOOKUP(A631,Sheet1!$A:$I,7,FALSE)=0,"",IFERROR(VLOOKUP(A631,Sheet1!$A:$I,7,FALSE),"")),"")</f>
        <v>0.94410000000000005</v>
      </c>
      <c r="E631">
        <f t="shared" si="9"/>
        <v>80</v>
      </c>
    </row>
    <row r="632" spans="1:5">
      <c r="A632" t="str" cm="1">
        <f t="array" aca="1" ref="A632" ca="1">IF(IFERROR(INDIRECT("Sheet1!A"&amp;E632),0)&lt;&gt;0,IFERROR(INDIRECT("Sheet1!A"&amp;E632),""),"")</f>
        <v>RV9</v>
      </c>
      <c r="B632">
        <f ca="1">IF(A632&lt;&gt;"",Sheet1!$J$1,"")</f>
        <v>2019</v>
      </c>
      <c r="C632" t="str">
        <f ca="1">IF(A632&lt;&gt;"",Sheet1!$H$1,"")</f>
        <v>Dementia</v>
      </c>
      <c r="D632">
        <f ca="1">IF(A632&lt;&gt;"",IF(VLOOKUP(A632,Sheet1!$A:$I,8,FALSE)=0,"",IFERROR(VLOOKUP(A632,Sheet1!$A:$I,8,FALSE),"")),"")</f>
        <v>0.84289999999999998</v>
      </c>
      <c r="E632">
        <f t="shared" si="9"/>
        <v>80</v>
      </c>
    </row>
    <row r="633" spans="1:5">
      <c r="A633" t="str" cm="1">
        <f t="array" aca="1" ref="A633" ca="1">IF(IFERROR(INDIRECT("Sheet1!A"&amp;E633),0)&lt;&gt;0,IFERROR(INDIRECT("Sheet1!A"&amp;E633),""),"")</f>
        <v>RV9</v>
      </c>
      <c r="B633">
        <f ca="1">IF(A633&lt;&gt;"",Sheet1!$J$1,"")</f>
        <v>2019</v>
      </c>
      <c r="C633" t="str">
        <f ca="1">IF(A633&lt;&gt;"",Sheet1!$I$1,"")</f>
        <v>Disability</v>
      </c>
      <c r="D633">
        <f ca="1">IF(A633&lt;&gt;"",IF(VLOOKUP(A633,Sheet1!$A:$I,9,FALSE)=0,"",IFERROR(VLOOKUP(A633,Sheet1!$A:$I,9,FALSE),"")),"")</f>
        <v>0.83209999999999995</v>
      </c>
      <c r="E633">
        <f t="shared" si="9"/>
        <v>80</v>
      </c>
    </row>
    <row r="634" spans="1:5">
      <c r="A634" t="str" cm="1">
        <f t="array" aca="1" ref="A634" ca="1">IF(IFERROR(INDIRECT("Sheet1!A"&amp;E634),0)&lt;&gt;0,IFERROR(INDIRECT("Sheet1!A"&amp;E634),""),"")</f>
        <v>RYJ</v>
      </c>
      <c r="B634">
        <f ca="1">IF(A634&lt;&gt;"",Sheet1!$J$1,"")</f>
        <v>2019</v>
      </c>
      <c r="C634" t="str">
        <f ca="1">IF(A634&lt;&gt;"",Sheet1!$B$1,"")</f>
        <v>Cleanliness</v>
      </c>
      <c r="D634">
        <f ca="1">IF(A634&lt;&gt;"",IF(VLOOKUP(A634,Sheet1!$A:$I,2,FALSE)=0,"",IFERROR(VLOOKUP(A634,Sheet1!$A:$I,2,FALSE),"")),"")</f>
        <v>0.99639999999999995</v>
      </c>
      <c r="E634">
        <f t="shared" si="9"/>
        <v>81</v>
      </c>
    </row>
    <row r="635" spans="1:5">
      <c r="A635" t="str" cm="1">
        <f t="array" aca="1" ref="A635" ca="1">IF(IFERROR(INDIRECT("Sheet1!A"&amp;E635),0)&lt;&gt;0,IFERROR(INDIRECT("Sheet1!A"&amp;E635),""),"")</f>
        <v>RYJ</v>
      </c>
      <c r="B635">
        <f ca="1">IF(A635&lt;&gt;"",Sheet1!$J$1,"")</f>
        <v>2019</v>
      </c>
      <c r="C635" t="str">
        <f ca="1">IF(A635&lt;&gt;"",Sheet1!$C$1,"")</f>
        <v>Food</v>
      </c>
      <c r="D635">
        <f ca="1">IF(A635&lt;&gt;"",IF(VLOOKUP(A635,Sheet1!$A:$I,3,FALSE)=0,"",IFERROR(VLOOKUP(A635,Sheet1!$A:$I,3,FALSE),"")),"")</f>
        <v>0.93030000000000002</v>
      </c>
      <c r="E635">
        <f t="shared" si="9"/>
        <v>81</v>
      </c>
    </row>
    <row r="636" spans="1:5">
      <c r="A636" t="str" cm="1">
        <f t="array" aca="1" ref="A636" ca="1">IF(IFERROR(INDIRECT("Sheet1!A"&amp;E636),0)&lt;&gt;0,IFERROR(INDIRECT("Sheet1!A"&amp;E636),""),"")</f>
        <v>RYJ</v>
      </c>
      <c r="B636">
        <f ca="1">IF(A636&lt;&gt;"",Sheet1!$J$1,"")</f>
        <v>2019</v>
      </c>
      <c r="C636" t="str">
        <f ca="1">IF(A636&lt;&gt;"",Sheet1!$D$1,"")</f>
        <v>Organisation Food</v>
      </c>
      <c r="D636">
        <f ca="1">IF(A636&lt;&gt;"",IF(VLOOKUP(A636,Sheet1!$A:$I,4,FALSE)=0,"",IFERROR(VLOOKUP(A636,Sheet1!$A:$I,4,FALSE),"")),"")</f>
        <v>0.98199999999999998</v>
      </c>
      <c r="E636">
        <f t="shared" si="9"/>
        <v>81</v>
      </c>
    </row>
    <row r="637" spans="1:5">
      <c r="A637" t="str" cm="1">
        <f t="array" aca="1" ref="A637" ca="1">IF(IFERROR(INDIRECT("Sheet1!A"&amp;E637),0)&lt;&gt;0,IFERROR(INDIRECT("Sheet1!A"&amp;E637),""),"")</f>
        <v>RYJ</v>
      </c>
      <c r="B637">
        <f ca="1">IF(A637&lt;&gt;"",Sheet1!$J$1,"")</f>
        <v>2019</v>
      </c>
      <c r="C637" t="str">
        <f ca="1">IF(A637&lt;&gt;"",Sheet1!$E$1,"")</f>
        <v>Ward Food</v>
      </c>
      <c r="D637">
        <f ca="1">IF(A637&lt;&gt;"",IF(VLOOKUP(A637,Sheet1!$A:$I,5,FALSE)=0,"",IFERROR(VLOOKUP(A637,Sheet1!$A:$I,5,FALSE),"")),"")</f>
        <v>0.91439999999999999</v>
      </c>
      <c r="E637">
        <f t="shared" si="9"/>
        <v>81</v>
      </c>
    </row>
    <row r="638" spans="1:5">
      <c r="A638" t="str" cm="1">
        <f t="array" aca="1" ref="A638" ca="1">IF(IFERROR(INDIRECT("Sheet1!A"&amp;E638),0)&lt;&gt;0,IFERROR(INDIRECT("Sheet1!A"&amp;E638),""),"")</f>
        <v>RYJ</v>
      </c>
      <c r="B638">
        <f ca="1">IF(A638&lt;&gt;"",Sheet1!$J$1,"")</f>
        <v>2019</v>
      </c>
      <c r="C638" t="str">
        <f ca="1">IF(A638&lt;&gt;"",Sheet1!$F$1,"")</f>
        <v>Privacy, Dignity and Wellbeing</v>
      </c>
      <c r="D638">
        <f ca="1">IF(A638&lt;&gt;"",IF(VLOOKUP(A638,Sheet1!$A:$I,6,FALSE)=0,"",IFERROR(VLOOKUP(A638,Sheet1!$A:$I,6,FALSE),"")),"")</f>
        <v>0.83109999999999995</v>
      </c>
      <c r="E638">
        <f t="shared" si="9"/>
        <v>81</v>
      </c>
    </row>
    <row r="639" spans="1:5">
      <c r="A639" t="str" cm="1">
        <f t="array" aca="1" ref="A639" ca="1">IF(IFERROR(INDIRECT("Sheet1!A"&amp;E639),0)&lt;&gt;0,IFERROR(INDIRECT("Sheet1!A"&amp;E639),""),"")</f>
        <v>RYJ</v>
      </c>
      <c r="B639">
        <f ca="1">IF(A639&lt;&gt;"",Sheet1!$J$1,"")</f>
        <v>2019</v>
      </c>
      <c r="C639" t="str">
        <f ca="1">IF(A639&lt;&gt;"",Sheet1!$G$1,"")</f>
        <v>Condition Appearance and Maintenance</v>
      </c>
      <c r="D639">
        <f ca="1">IF(A639&lt;&gt;"",IF(VLOOKUP(A639,Sheet1!$A:$I,7,FALSE)=0,"",IFERROR(VLOOKUP(A639,Sheet1!$A:$I,7,FALSE),"")),"")</f>
        <v>0.98770000000000002</v>
      </c>
      <c r="E639">
        <f t="shared" si="9"/>
        <v>81</v>
      </c>
    </row>
    <row r="640" spans="1:5">
      <c r="A640" t="str" cm="1">
        <f t="array" aca="1" ref="A640" ca="1">IF(IFERROR(INDIRECT("Sheet1!A"&amp;E640),0)&lt;&gt;0,IFERROR(INDIRECT("Sheet1!A"&amp;E640),""),"")</f>
        <v>RYJ</v>
      </c>
      <c r="B640">
        <f ca="1">IF(A640&lt;&gt;"",Sheet1!$J$1,"")</f>
        <v>2019</v>
      </c>
      <c r="C640" t="str">
        <f ca="1">IF(A640&lt;&gt;"",Sheet1!$H$1,"")</f>
        <v>Dementia</v>
      </c>
      <c r="D640">
        <f ca="1">IF(A640&lt;&gt;"",IF(VLOOKUP(A640,Sheet1!$A:$I,8,FALSE)=0,"",IFERROR(VLOOKUP(A640,Sheet1!$A:$I,8,FALSE),"")),"")</f>
        <v>0.84789999999999999</v>
      </c>
      <c r="E640">
        <f t="shared" si="9"/>
        <v>81</v>
      </c>
    </row>
    <row r="641" spans="1:5">
      <c r="A641" t="str" cm="1">
        <f t="array" aca="1" ref="A641" ca="1">IF(IFERROR(INDIRECT("Sheet1!A"&amp;E641),0)&lt;&gt;0,IFERROR(INDIRECT("Sheet1!A"&amp;E641),""),"")</f>
        <v>RYJ</v>
      </c>
      <c r="B641">
        <f ca="1">IF(A641&lt;&gt;"",Sheet1!$J$1,"")</f>
        <v>2019</v>
      </c>
      <c r="C641" t="str">
        <f ca="1">IF(A641&lt;&gt;"",Sheet1!$I$1,"")</f>
        <v>Disability</v>
      </c>
      <c r="D641">
        <f ca="1">IF(A641&lt;&gt;"",IF(VLOOKUP(A641,Sheet1!$A:$I,9,FALSE)=0,"",IFERROR(VLOOKUP(A641,Sheet1!$A:$I,9,FALSE),"")),"")</f>
        <v>0.8528</v>
      </c>
      <c r="E641">
        <f t="shared" si="9"/>
        <v>81</v>
      </c>
    </row>
    <row r="642" spans="1:5">
      <c r="A642" t="str" cm="1">
        <f t="array" aca="1" ref="A642" ca="1">IF(IFERROR(INDIRECT("Sheet1!A"&amp;E642),0)&lt;&gt;0,IFERROR(INDIRECT("Sheet1!A"&amp;E642),""),"")</f>
        <v>RGQ</v>
      </c>
      <c r="B642">
        <f ca="1">IF(A642&lt;&gt;"",Sheet1!$J$1,"")</f>
        <v>2019</v>
      </c>
      <c r="C642" t="str">
        <f ca="1">IF(A642&lt;&gt;"",Sheet1!$B$1,"")</f>
        <v>Cleanliness</v>
      </c>
      <c r="D642" t="str">
        <f ca="1">IF(A642&lt;&gt;"",IF(VLOOKUP(A642,Sheet1!$A:$I,2,FALSE)=0,"",IFERROR(VLOOKUP(A642,Sheet1!$A:$I,2,FALSE),"")),"")</f>
        <v>-</v>
      </c>
      <c r="E642">
        <f t="shared" si="9"/>
        <v>82</v>
      </c>
    </row>
    <row r="643" spans="1:5">
      <c r="A643" t="str" cm="1">
        <f t="array" aca="1" ref="A643" ca="1">IF(IFERROR(INDIRECT("Sheet1!A"&amp;E643),0)&lt;&gt;0,IFERROR(INDIRECT("Sheet1!A"&amp;E643),""),"")</f>
        <v>RGQ</v>
      </c>
      <c r="B643">
        <f ca="1">IF(A643&lt;&gt;"",Sheet1!$J$1,"")</f>
        <v>2019</v>
      </c>
      <c r="C643" t="str">
        <f ca="1">IF(A643&lt;&gt;"",Sheet1!$C$1,"")</f>
        <v>Food</v>
      </c>
      <c r="D643" t="str">
        <f ca="1">IF(A643&lt;&gt;"",IF(VLOOKUP(A643,Sheet1!$A:$I,3,FALSE)=0,"",IFERROR(VLOOKUP(A643,Sheet1!$A:$I,3,FALSE),"")),"")</f>
        <v>-</v>
      </c>
      <c r="E643">
        <f t="shared" si="9"/>
        <v>82</v>
      </c>
    </row>
    <row r="644" spans="1:5">
      <c r="A644" t="str" cm="1">
        <f t="array" aca="1" ref="A644" ca="1">IF(IFERROR(INDIRECT("Sheet1!A"&amp;E644),0)&lt;&gt;0,IFERROR(INDIRECT("Sheet1!A"&amp;E644),""),"")</f>
        <v>RGQ</v>
      </c>
      <c r="B644">
        <f ca="1">IF(A644&lt;&gt;"",Sheet1!$J$1,"")</f>
        <v>2019</v>
      </c>
      <c r="C644" t="str">
        <f ca="1">IF(A644&lt;&gt;"",Sheet1!$D$1,"")</f>
        <v>Organisation Food</v>
      </c>
      <c r="D644" t="str">
        <f ca="1">IF(A644&lt;&gt;"",IF(VLOOKUP(A644,Sheet1!$A:$I,4,FALSE)=0,"",IFERROR(VLOOKUP(A644,Sheet1!$A:$I,4,FALSE),"")),"")</f>
        <v>-</v>
      </c>
      <c r="E644">
        <f t="shared" si="9"/>
        <v>82</v>
      </c>
    </row>
    <row r="645" spans="1:5">
      <c r="A645" t="str" cm="1">
        <f t="array" aca="1" ref="A645" ca="1">IF(IFERROR(INDIRECT("Sheet1!A"&amp;E645),0)&lt;&gt;0,IFERROR(INDIRECT("Sheet1!A"&amp;E645),""),"")</f>
        <v>RGQ</v>
      </c>
      <c r="B645">
        <f ca="1">IF(A645&lt;&gt;"",Sheet1!$J$1,"")</f>
        <v>2019</v>
      </c>
      <c r="C645" t="str">
        <f ca="1">IF(A645&lt;&gt;"",Sheet1!$E$1,"")</f>
        <v>Ward Food</v>
      </c>
      <c r="D645" t="str">
        <f ca="1">IF(A645&lt;&gt;"",IF(VLOOKUP(A645,Sheet1!$A:$I,5,FALSE)=0,"",IFERROR(VLOOKUP(A645,Sheet1!$A:$I,5,FALSE),"")),"")</f>
        <v>-</v>
      </c>
      <c r="E645">
        <f t="shared" si="9"/>
        <v>82</v>
      </c>
    </row>
    <row r="646" spans="1:5">
      <c r="A646" t="str" cm="1">
        <f t="array" aca="1" ref="A646" ca="1">IF(IFERROR(INDIRECT("Sheet1!A"&amp;E646),0)&lt;&gt;0,IFERROR(INDIRECT("Sheet1!A"&amp;E646),""),"")</f>
        <v>RGQ</v>
      </c>
      <c r="B646">
        <f ca="1">IF(A646&lt;&gt;"",Sheet1!$J$1,"")</f>
        <v>2019</v>
      </c>
      <c r="C646" t="str">
        <f ca="1">IF(A646&lt;&gt;"",Sheet1!$F$1,"")</f>
        <v>Privacy, Dignity and Wellbeing</v>
      </c>
      <c r="D646" t="str">
        <f ca="1">IF(A646&lt;&gt;"",IF(VLOOKUP(A646,Sheet1!$A:$I,6,FALSE)=0,"",IFERROR(VLOOKUP(A646,Sheet1!$A:$I,6,FALSE),"")),"")</f>
        <v>-</v>
      </c>
      <c r="E646">
        <f t="shared" si="9"/>
        <v>82</v>
      </c>
    </row>
    <row r="647" spans="1:5">
      <c r="A647" t="str" cm="1">
        <f t="array" aca="1" ref="A647" ca="1">IF(IFERROR(INDIRECT("Sheet1!A"&amp;E647),0)&lt;&gt;0,IFERROR(INDIRECT("Sheet1!A"&amp;E647),""),"")</f>
        <v>RGQ</v>
      </c>
      <c r="B647">
        <f ca="1">IF(A647&lt;&gt;"",Sheet1!$J$1,"")</f>
        <v>2019</v>
      </c>
      <c r="C647" t="str">
        <f ca="1">IF(A647&lt;&gt;"",Sheet1!$G$1,"")</f>
        <v>Condition Appearance and Maintenance</v>
      </c>
      <c r="D647" t="str">
        <f ca="1">IF(A647&lt;&gt;"",IF(VLOOKUP(A647,Sheet1!$A:$I,7,FALSE)=0,"",IFERROR(VLOOKUP(A647,Sheet1!$A:$I,7,FALSE),"")),"")</f>
        <v>-</v>
      </c>
      <c r="E647">
        <f t="shared" si="9"/>
        <v>82</v>
      </c>
    </row>
    <row r="648" spans="1:5">
      <c r="A648" t="str" cm="1">
        <f t="array" aca="1" ref="A648" ca="1">IF(IFERROR(INDIRECT("Sheet1!A"&amp;E648),0)&lt;&gt;0,IFERROR(INDIRECT("Sheet1!A"&amp;E648),""),"")</f>
        <v>RGQ</v>
      </c>
      <c r="B648">
        <f ca="1">IF(A648&lt;&gt;"",Sheet1!$J$1,"")</f>
        <v>2019</v>
      </c>
      <c r="C648" t="str">
        <f ca="1">IF(A648&lt;&gt;"",Sheet1!$H$1,"")</f>
        <v>Dementia</v>
      </c>
      <c r="D648" t="str">
        <f ca="1">IF(A648&lt;&gt;"",IF(VLOOKUP(A648,Sheet1!$A:$I,8,FALSE)=0,"",IFERROR(VLOOKUP(A648,Sheet1!$A:$I,8,FALSE),"")),"")</f>
        <v>-</v>
      </c>
      <c r="E648">
        <f t="shared" si="9"/>
        <v>82</v>
      </c>
    </row>
    <row r="649" spans="1:5">
      <c r="A649" t="str" cm="1">
        <f t="array" aca="1" ref="A649" ca="1">IF(IFERROR(INDIRECT("Sheet1!A"&amp;E649),0)&lt;&gt;0,IFERROR(INDIRECT("Sheet1!A"&amp;E649),""),"")</f>
        <v>RGQ</v>
      </c>
      <c r="B649">
        <f ca="1">IF(A649&lt;&gt;"",Sheet1!$J$1,"")</f>
        <v>2019</v>
      </c>
      <c r="C649" t="str">
        <f ca="1">IF(A649&lt;&gt;"",Sheet1!$I$1,"")</f>
        <v>Disability</v>
      </c>
      <c r="D649" t="str">
        <f ca="1">IF(A649&lt;&gt;"",IF(VLOOKUP(A649,Sheet1!$A:$I,9,FALSE)=0,"",IFERROR(VLOOKUP(A649,Sheet1!$A:$I,9,FALSE),"")),"")</f>
        <v>-</v>
      </c>
      <c r="E649">
        <f t="shared" si="9"/>
        <v>82</v>
      </c>
    </row>
    <row r="650" spans="1:5">
      <c r="A650" t="str" cm="1">
        <f t="array" aca="1" ref="A650" ca="1">IF(IFERROR(INDIRECT("Sheet1!A"&amp;E650),0)&lt;&gt;0,IFERROR(INDIRECT("Sheet1!A"&amp;E650),""),"")</f>
        <v>R1F</v>
      </c>
      <c r="B650">
        <f ca="1">IF(A650&lt;&gt;"",Sheet1!$J$1,"")</f>
        <v>2019</v>
      </c>
      <c r="C650" t="str">
        <f ca="1">IF(A650&lt;&gt;"",Sheet1!$B$1,"")</f>
        <v>Cleanliness</v>
      </c>
      <c r="D650">
        <f ca="1">IF(A650&lt;&gt;"",IF(VLOOKUP(A650,Sheet1!$A:$I,2,FALSE)=0,"",IFERROR(VLOOKUP(A650,Sheet1!$A:$I,2,FALSE),"")),"")</f>
        <v>0.93110000000000004</v>
      </c>
      <c r="E650">
        <f t="shared" si="9"/>
        <v>83</v>
      </c>
    </row>
    <row r="651" spans="1:5">
      <c r="A651" t="str" cm="1">
        <f t="array" aca="1" ref="A651" ca="1">IF(IFERROR(INDIRECT("Sheet1!A"&amp;E651),0)&lt;&gt;0,IFERROR(INDIRECT("Sheet1!A"&amp;E651),""),"")</f>
        <v>R1F</v>
      </c>
      <c r="B651">
        <f ca="1">IF(A651&lt;&gt;"",Sheet1!$J$1,"")</f>
        <v>2019</v>
      </c>
      <c r="C651" t="str">
        <f ca="1">IF(A651&lt;&gt;"",Sheet1!$C$1,"")</f>
        <v>Food</v>
      </c>
      <c r="D651">
        <f ca="1">IF(A651&lt;&gt;"",IF(VLOOKUP(A651,Sheet1!$A:$I,3,FALSE)=0,"",IFERROR(VLOOKUP(A651,Sheet1!$A:$I,3,FALSE),"")),"")</f>
        <v>0.92400000000000004</v>
      </c>
      <c r="E651">
        <f t="shared" ref="E651:E714" si="10">IF((SUM(E643:E649)+E650)=(E650*8),+E650+1,E650)</f>
        <v>83</v>
      </c>
    </row>
    <row r="652" spans="1:5">
      <c r="A652" t="str" cm="1">
        <f t="array" aca="1" ref="A652" ca="1">IF(IFERROR(INDIRECT("Sheet1!A"&amp;E652),0)&lt;&gt;0,IFERROR(INDIRECT("Sheet1!A"&amp;E652),""),"")</f>
        <v>R1F</v>
      </c>
      <c r="B652">
        <f ca="1">IF(A652&lt;&gt;"",Sheet1!$J$1,"")</f>
        <v>2019</v>
      </c>
      <c r="C652" t="str">
        <f ca="1">IF(A652&lt;&gt;"",Sheet1!$D$1,"")</f>
        <v>Organisation Food</v>
      </c>
      <c r="D652">
        <f ca="1">IF(A652&lt;&gt;"",IF(VLOOKUP(A652,Sheet1!$A:$I,4,FALSE)=0,"",IFERROR(VLOOKUP(A652,Sheet1!$A:$I,4,FALSE),"")),"")</f>
        <v>0.89439999999999997</v>
      </c>
      <c r="E652">
        <f t="shared" si="10"/>
        <v>83</v>
      </c>
    </row>
    <row r="653" spans="1:5">
      <c r="A653" t="str" cm="1">
        <f t="array" aca="1" ref="A653" ca="1">IF(IFERROR(INDIRECT("Sheet1!A"&amp;E653),0)&lt;&gt;0,IFERROR(INDIRECT("Sheet1!A"&amp;E653),""),"")</f>
        <v>R1F</v>
      </c>
      <c r="B653">
        <f ca="1">IF(A653&lt;&gt;"",Sheet1!$J$1,"")</f>
        <v>2019</v>
      </c>
      <c r="C653" t="str">
        <f ca="1">IF(A653&lt;&gt;"",Sheet1!$E$1,"")</f>
        <v>Ward Food</v>
      </c>
      <c r="D653">
        <f ca="1">IF(A653&lt;&gt;"",IF(VLOOKUP(A653,Sheet1!$A:$I,5,FALSE)=0,"",IFERROR(VLOOKUP(A653,Sheet1!$A:$I,5,FALSE),"")),"")</f>
        <v>0.93379999999999996</v>
      </c>
      <c r="E653">
        <f t="shared" si="10"/>
        <v>83</v>
      </c>
    </row>
    <row r="654" spans="1:5">
      <c r="A654" t="str" cm="1">
        <f t="array" aca="1" ref="A654" ca="1">IF(IFERROR(INDIRECT("Sheet1!A"&amp;E654),0)&lt;&gt;0,IFERROR(INDIRECT("Sheet1!A"&amp;E654),""),"")</f>
        <v>R1F</v>
      </c>
      <c r="B654">
        <f ca="1">IF(A654&lt;&gt;"",Sheet1!$J$1,"")</f>
        <v>2019</v>
      </c>
      <c r="C654" t="str">
        <f ca="1">IF(A654&lt;&gt;"",Sheet1!$F$1,"")</f>
        <v>Privacy, Dignity and Wellbeing</v>
      </c>
      <c r="D654">
        <f ca="1">IF(A654&lt;&gt;"",IF(VLOOKUP(A654,Sheet1!$A:$I,6,FALSE)=0,"",IFERROR(VLOOKUP(A654,Sheet1!$A:$I,6,FALSE),"")),"")</f>
        <v>0.82169999999999999</v>
      </c>
      <c r="E654">
        <f t="shared" si="10"/>
        <v>83</v>
      </c>
    </row>
    <row r="655" spans="1:5">
      <c r="A655" t="str" cm="1">
        <f t="array" aca="1" ref="A655" ca="1">IF(IFERROR(INDIRECT("Sheet1!A"&amp;E655),0)&lt;&gt;0,IFERROR(INDIRECT("Sheet1!A"&amp;E655),""),"")</f>
        <v>R1F</v>
      </c>
      <c r="B655">
        <f ca="1">IF(A655&lt;&gt;"",Sheet1!$J$1,"")</f>
        <v>2019</v>
      </c>
      <c r="C655" t="str">
        <f ca="1">IF(A655&lt;&gt;"",Sheet1!$G$1,"")</f>
        <v>Condition Appearance and Maintenance</v>
      </c>
      <c r="D655">
        <f ca="1">IF(A655&lt;&gt;"",IF(VLOOKUP(A655,Sheet1!$A:$I,7,FALSE)=0,"",IFERROR(VLOOKUP(A655,Sheet1!$A:$I,7,FALSE),"")),"")</f>
        <v>0.92820000000000003</v>
      </c>
      <c r="E655">
        <f t="shared" si="10"/>
        <v>83</v>
      </c>
    </row>
    <row r="656" spans="1:5">
      <c r="A656" t="str" cm="1">
        <f t="array" aca="1" ref="A656" ca="1">IF(IFERROR(INDIRECT("Sheet1!A"&amp;E656),0)&lt;&gt;0,IFERROR(INDIRECT("Sheet1!A"&amp;E656),""),"")</f>
        <v>R1F</v>
      </c>
      <c r="B656">
        <f ca="1">IF(A656&lt;&gt;"",Sheet1!$J$1,"")</f>
        <v>2019</v>
      </c>
      <c r="C656" t="str">
        <f ca="1">IF(A656&lt;&gt;"",Sheet1!$H$1,"")</f>
        <v>Dementia</v>
      </c>
      <c r="D656">
        <f ca="1">IF(A656&lt;&gt;"",IF(VLOOKUP(A656,Sheet1!$A:$I,8,FALSE)=0,"",IFERROR(VLOOKUP(A656,Sheet1!$A:$I,8,FALSE),"")),"")</f>
        <v>0.76019999999999999</v>
      </c>
      <c r="E656">
        <f t="shared" si="10"/>
        <v>83</v>
      </c>
    </row>
    <row r="657" spans="1:5">
      <c r="A657" t="str" cm="1">
        <f t="array" aca="1" ref="A657" ca="1">IF(IFERROR(INDIRECT("Sheet1!A"&amp;E657),0)&lt;&gt;0,IFERROR(INDIRECT("Sheet1!A"&amp;E657),""),"")</f>
        <v>R1F</v>
      </c>
      <c r="B657">
        <f ca="1">IF(A657&lt;&gt;"",Sheet1!$J$1,"")</f>
        <v>2019</v>
      </c>
      <c r="C657" t="str">
        <f ca="1">IF(A657&lt;&gt;"",Sheet1!$I$1,"")</f>
        <v>Disability</v>
      </c>
      <c r="D657">
        <f ca="1">IF(A657&lt;&gt;"",IF(VLOOKUP(A657,Sheet1!$A:$I,9,FALSE)=0,"",IFERROR(VLOOKUP(A657,Sheet1!$A:$I,9,FALSE),"")),"")</f>
        <v>0.72409999999999997</v>
      </c>
      <c r="E657">
        <f t="shared" si="10"/>
        <v>83</v>
      </c>
    </row>
    <row r="658" spans="1:5">
      <c r="A658" t="str" cm="1">
        <f t="array" aca="1" ref="A658" ca="1">IF(IFERROR(INDIRECT("Sheet1!A"&amp;E658),0)&lt;&gt;0,IFERROR(INDIRECT("Sheet1!A"&amp;E658),""),"")</f>
        <v>RGP</v>
      </c>
      <c r="B658">
        <f ca="1">IF(A658&lt;&gt;"",Sheet1!$J$1,"")</f>
        <v>2019</v>
      </c>
      <c r="C658" t="str">
        <f ca="1">IF(A658&lt;&gt;"",Sheet1!$B$1,"")</f>
        <v>Cleanliness</v>
      </c>
      <c r="D658">
        <f ca="1">IF(A658&lt;&gt;"",IF(VLOOKUP(A658,Sheet1!$A:$I,2,FALSE)=0,"",IFERROR(VLOOKUP(A658,Sheet1!$A:$I,2,FALSE),"")),"")</f>
        <v>0.99680000000000002</v>
      </c>
      <c r="E658">
        <f t="shared" si="10"/>
        <v>84</v>
      </c>
    </row>
    <row r="659" spans="1:5">
      <c r="A659" t="str" cm="1">
        <f t="array" aca="1" ref="A659" ca="1">IF(IFERROR(INDIRECT("Sheet1!A"&amp;E659),0)&lt;&gt;0,IFERROR(INDIRECT("Sheet1!A"&amp;E659),""),"")</f>
        <v>RGP</v>
      </c>
      <c r="B659">
        <f ca="1">IF(A659&lt;&gt;"",Sheet1!$J$1,"")</f>
        <v>2019</v>
      </c>
      <c r="C659" t="str">
        <f ca="1">IF(A659&lt;&gt;"",Sheet1!$C$1,"")</f>
        <v>Food</v>
      </c>
      <c r="D659">
        <f ca="1">IF(A659&lt;&gt;"",IF(VLOOKUP(A659,Sheet1!$A:$I,3,FALSE)=0,"",IFERROR(VLOOKUP(A659,Sheet1!$A:$I,3,FALSE),"")),"")</f>
        <v>0.96889999999999998</v>
      </c>
      <c r="E659">
        <f t="shared" si="10"/>
        <v>84</v>
      </c>
    </row>
    <row r="660" spans="1:5">
      <c r="A660" t="str" cm="1">
        <f t="array" aca="1" ref="A660" ca="1">IF(IFERROR(INDIRECT("Sheet1!A"&amp;E660),0)&lt;&gt;0,IFERROR(INDIRECT("Sheet1!A"&amp;E660),""),"")</f>
        <v>RGP</v>
      </c>
      <c r="B660">
        <f ca="1">IF(A660&lt;&gt;"",Sheet1!$J$1,"")</f>
        <v>2019</v>
      </c>
      <c r="C660" t="str">
        <f ca="1">IF(A660&lt;&gt;"",Sheet1!$D$1,"")</f>
        <v>Organisation Food</v>
      </c>
      <c r="D660">
        <f ca="1">IF(A660&lt;&gt;"",IF(VLOOKUP(A660,Sheet1!$A:$I,4,FALSE)=0,"",IFERROR(VLOOKUP(A660,Sheet1!$A:$I,4,FALSE),"")),"")</f>
        <v>0.96299999999999997</v>
      </c>
      <c r="E660">
        <f t="shared" si="10"/>
        <v>84</v>
      </c>
    </row>
    <row r="661" spans="1:5">
      <c r="A661" t="str" cm="1">
        <f t="array" aca="1" ref="A661" ca="1">IF(IFERROR(INDIRECT("Sheet1!A"&amp;E661),0)&lt;&gt;0,IFERROR(INDIRECT("Sheet1!A"&amp;E661),""),"")</f>
        <v>RGP</v>
      </c>
      <c r="B661">
        <f ca="1">IF(A661&lt;&gt;"",Sheet1!$J$1,"")</f>
        <v>2019</v>
      </c>
      <c r="C661" t="str">
        <f ca="1">IF(A661&lt;&gt;"",Sheet1!$E$1,"")</f>
        <v>Ward Food</v>
      </c>
      <c r="D661">
        <f ca="1">IF(A661&lt;&gt;"",IF(VLOOKUP(A661,Sheet1!$A:$I,5,FALSE)=0,"",IFERROR(VLOOKUP(A661,Sheet1!$A:$I,5,FALSE),"")),"")</f>
        <v>0.97140000000000004</v>
      </c>
      <c r="E661">
        <f t="shared" si="10"/>
        <v>84</v>
      </c>
    </row>
    <row r="662" spans="1:5">
      <c r="A662" t="str" cm="1">
        <f t="array" aca="1" ref="A662" ca="1">IF(IFERROR(INDIRECT("Sheet1!A"&amp;E662),0)&lt;&gt;0,IFERROR(INDIRECT("Sheet1!A"&amp;E662),""),"")</f>
        <v>RGP</v>
      </c>
      <c r="B662">
        <f ca="1">IF(A662&lt;&gt;"",Sheet1!$J$1,"")</f>
        <v>2019</v>
      </c>
      <c r="C662" t="str">
        <f ca="1">IF(A662&lt;&gt;"",Sheet1!$F$1,"")</f>
        <v>Privacy, Dignity and Wellbeing</v>
      </c>
      <c r="D662">
        <f ca="1">IF(A662&lt;&gt;"",IF(VLOOKUP(A662,Sheet1!$A:$I,6,FALSE)=0,"",IFERROR(VLOOKUP(A662,Sheet1!$A:$I,6,FALSE),"")),"")</f>
        <v>0.87009999999999998</v>
      </c>
      <c r="E662">
        <f t="shared" si="10"/>
        <v>84</v>
      </c>
    </row>
    <row r="663" spans="1:5">
      <c r="A663" t="str" cm="1">
        <f t="array" aca="1" ref="A663" ca="1">IF(IFERROR(INDIRECT("Sheet1!A"&amp;E663),0)&lt;&gt;0,IFERROR(INDIRECT("Sheet1!A"&amp;E663),""),"")</f>
        <v>RGP</v>
      </c>
      <c r="B663">
        <f ca="1">IF(A663&lt;&gt;"",Sheet1!$J$1,"")</f>
        <v>2019</v>
      </c>
      <c r="C663" t="str">
        <f ca="1">IF(A663&lt;&gt;"",Sheet1!$G$1,"")</f>
        <v>Condition Appearance and Maintenance</v>
      </c>
      <c r="D663">
        <f ca="1">IF(A663&lt;&gt;"",IF(VLOOKUP(A663,Sheet1!$A:$I,7,FALSE)=0,"",IFERROR(VLOOKUP(A663,Sheet1!$A:$I,7,FALSE),"")),"")</f>
        <v>0.97909999999999997</v>
      </c>
      <c r="E663">
        <f t="shared" si="10"/>
        <v>84</v>
      </c>
    </row>
    <row r="664" spans="1:5">
      <c r="A664" t="str" cm="1">
        <f t="array" aca="1" ref="A664" ca="1">IF(IFERROR(INDIRECT("Sheet1!A"&amp;E664),0)&lt;&gt;0,IFERROR(INDIRECT("Sheet1!A"&amp;E664),""),"")</f>
        <v>RGP</v>
      </c>
      <c r="B664">
        <f ca="1">IF(A664&lt;&gt;"",Sheet1!$J$1,"")</f>
        <v>2019</v>
      </c>
      <c r="C664" t="str">
        <f ca="1">IF(A664&lt;&gt;"",Sheet1!$H$1,"")</f>
        <v>Dementia</v>
      </c>
      <c r="D664">
        <f ca="1">IF(A664&lt;&gt;"",IF(VLOOKUP(A664,Sheet1!$A:$I,8,FALSE)=0,"",IFERROR(VLOOKUP(A664,Sheet1!$A:$I,8,FALSE),"")),"")</f>
        <v>0.85370000000000001</v>
      </c>
      <c r="E664">
        <f t="shared" si="10"/>
        <v>84</v>
      </c>
    </row>
    <row r="665" spans="1:5">
      <c r="A665" t="str" cm="1">
        <f t="array" aca="1" ref="A665" ca="1">IF(IFERROR(INDIRECT("Sheet1!A"&amp;E665),0)&lt;&gt;0,IFERROR(INDIRECT("Sheet1!A"&amp;E665),""),"")</f>
        <v>RGP</v>
      </c>
      <c r="B665">
        <f ca="1">IF(A665&lt;&gt;"",Sheet1!$J$1,"")</f>
        <v>2019</v>
      </c>
      <c r="C665" t="str">
        <f ca="1">IF(A665&lt;&gt;"",Sheet1!$I$1,"")</f>
        <v>Disability</v>
      </c>
      <c r="D665">
        <f ca="1">IF(A665&lt;&gt;"",IF(VLOOKUP(A665,Sheet1!$A:$I,9,FALSE)=0,"",IFERROR(VLOOKUP(A665,Sheet1!$A:$I,9,FALSE),"")),"")</f>
        <v>0.89839999999999998</v>
      </c>
      <c r="E665">
        <f t="shared" si="10"/>
        <v>84</v>
      </c>
    </row>
    <row r="666" spans="1:5">
      <c r="A666" t="str" cm="1">
        <f t="array" aca="1" ref="A666" ca="1">IF(IFERROR(INDIRECT("Sheet1!A"&amp;E666),0)&lt;&gt;0,IFERROR(INDIRECT("Sheet1!A"&amp;E666),""),"")</f>
        <v>RXY</v>
      </c>
      <c r="B666">
        <f ca="1">IF(A666&lt;&gt;"",Sheet1!$J$1,"")</f>
        <v>2019</v>
      </c>
      <c r="C666" t="str">
        <f ca="1">IF(A666&lt;&gt;"",Sheet1!$B$1,"")</f>
        <v>Cleanliness</v>
      </c>
      <c r="D666">
        <f ca="1">IF(A666&lt;&gt;"",IF(VLOOKUP(A666,Sheet1!$A:$I,2,FALSE)=0,"",IFERROR(VLOOKUP(A666,Sheet1!$A:$I,2,FALSE),"")),"")</f>
        <v>0.99029999999999996</v>
      </c>
      <c r="E666">
        <f t="shared" si="10"/>
        <v>85</v>
      </c>
    </row>
    <row r="667" spans="1:5">
      <c r="A667" t="str" cm="1">
        <f t="array" aca="1" ref="A667" ca="1">IF(IFERROR(INDIRECT("Sheet1!A"&amp;E667),0)&lt;&gt;0,IFERROR(INDIRECT("Sheet1!A"&amp;E667),""),"")</f>
        <v>RXY</v>
      </c>
      <c r="B667">
        <f ca="1">IF(A667&lt;&gt;"",Sheet1!$J$1,"")</f>
        <v>2019</v>
      </c>
      <c r="C667" t="str">
        <f ca="1">IF(A667&lt;&gt;"",Sheet1!$C$1,"")</f>
        <v>Food</v>
      </c>
      <c r="D667">
        <f ca="1">IF(A667&lt;&gt;"",IF(VLOOKUP(A667,Sheet1!$A:$I,3,FALSE)=0,"",IFERROR(VLOOKUP(A667,Sheet1!$A:$I,3,FALSE),"")),"")</f>
        <v>0.82289999999999996</v>
      </c>
      <c r="E667">
        <f t="shared" si="10"/>
        <v>85</v>
      </c>
    </row>
    <row r="668" spans="1:5">
      <c r="A668" t="str" cm="1">
        <f t="array" aca="1" ref="A668" ca="1">IF(IFERROR(INDIRECT("Sheet1!A"&amp;E668),0)&lt;&gt;0,IFERROR(INDIRECT("Sheet1!A"&amp;E668),""),"")</f>
        <v>RXY</v>
      </c>
      <c r="B668">
        <f ca="1">IF(A668&lt;&gt;"",Sheet1!$J$1,"")</f>
        <v>2019</v>
      </c>
      <c r="C668" t="str">
        <f ca="1">IF(A668&lt;&gt;"",Sheet1!$D$1,"")</f>
        <v>Organisation Food</v>
      </c>
      <c r="D668">
        <f ca="1">IF(A668&lt;&gt;"",IF(VLOOKUP(A668,Sheet1!$A:$I,4,FALSE)=0,"",IFERROR(VLOOKUP(A668,Sheet1!$A:$I,4,FALSE),"")),"")</f>
        <v>0.89490000000000003</v>
      </c>
      <c r="E668">
        <f t="shared" si="10"/>
        <v>85</v>
      </c>
    </row>
    <row r="669" spans="1:5">
      <c r="A669" t="str" cm="1">
        <f t="array" aca="1" ref="A669" ca="1">IF(IFERROR(INDIRECT("Sheet1!A"&amp;E669),0)&lt;&gt;0,IFERROR(INDIRECT("Sheet1!A"&amp;E669),""),"")</f>
        <v>RXY</v>
      </c>
      <c r="B669">
        <f ca="1">IF(A669&lt;&gt;"",Sheet1!$J$1,"")</f>
        <v>2019</v>
      </c>
      <c r="C669" t="str">
        <f ca="1">IF(A669&lt;&gt;"",Sheet1!$E$1,"")</f>
        <v>Ward Food</v>
      </c>
      <c r="D669">
        <f ca="1">IF(A669&lt;&gt;"",IF(VLOOKUP(A669,Sheet1!$A:$I,5,FALSE)=0,"",IFERROR(VLOOKUP(A669,Sheet1!$A:$I,5,FALSE),"")),"")</f>
        <v>0.75700000000000001</v>
      </c>
      <c r="E669">
        <f t="shared" si="10"/>
        <v>85</v>
      </c>
    </row>
    <row r="670" spans="1:5">
      <c r="A670" t="str" cm="1">
        <f t="array" aca="1" ref="A670" ca="1">IF(IFERROR(INDIRECT("Sheet1!A"&amp;E670),0)&lt;&gt;0,IFERROR(INDIRECT("Sheet1!A"&amp;E670),""),"")</f>
        <v>RXY</v>
      </c>
      <c r="B670">
        <f ca="1">IF(A670&lt;&gt;"",Sheet1!$J$1,"")</f>
        <v>2019</v>
      </c>
      <c r="C670" t="str">
        <f ca="1">IF(A670&lt;&gt;"",Sheet1!$F$1,"")</f>
        <v>Privacy, Dignity and Wellbeing</v>
      </c>
      <c r="D670">
        <f ca="1">IF(A670&lt;&gt;"",IF(VLOOKUP(A670,Sheet1!$A:$I,6,FALSE)=0,"",IFERROR(VLOOKUP(A670,Sheet1!$A:$I,6,FALSE),"")),"")</f>
        <v>0.94040000000000001</v>
      </c>
      <c r="E670">
        <f t="shared" si="10"/>
        <v>85</v>
      </c>
    </row>
    <row r="671" spans="1:5">
      <c r="A671" t="str" cm="1">
        <f t="array" aca="1" ref="A671" ca="1">IF(IFERROR(INDIRECT("Sheet1!A"&amp;E671),0)&lt;&gt;0,IFERROR(INDIRECT("Sheet1!A"&amp;E671),""),"")</f>
        <v>RXY</v>
      </c>
      <c r="B671">
        <f ca="1">IF(A671&lt;&gt;"",Sheet1!$J$1,"")</f>
        <v>2019</v>
      </c>
      <c r="C671" t="str">
        <f ca="1">IF(A671&lt;&gt;"",Sheet1!$G$1,"")</f>
        <v>Condition Appearance and Maintenance</v>
      </c>
      <c r="D671">
        <f ca="1">IF(A671&lt;&gt;"",IF(VLOOKUP(A671,Sheet1!$A:$I,7,FALSE)=0,"",IFERROR(VLOOKUP(A671,Sheet1!$A:$I,7,FALSE),"")),"")</f>
        <v>0.95230000000000004</v>
      </c>
      <c r="E671">
        <f t="shared" si="10"/>
        <v>85</v>
      </c>
    </row>
    <row r="672" spans="1:5">
      <c r="A672" t="str" cm="1">
        <f t="array" aca="1" ref="A672" ca="1">IF(IFERROR(INDIRECT("Sheet1!A"&amp;E672),0)&lt;&gt;0,IFERROR(INDIRECT("Sheet1!A"&amp;E672),""),"")</f>
        <v>RXY</v>
      </c>
      <c r="B672">
        <f ca="1">IF(A672&lt;&gt;"",Sheet1!$J$1,"")</f>
        <v>2019</v>
      </c>
      <c r="C672" t="str">
        <f ca="1">IF(A672&lt;&gt;"",Sheet1!$H$1,"")</f>
        <v>Dementia</v>
      </c>
      <c r="D672">
        <f ca="1">IF(A672&lt;&gt;"",IF(VLOOKUP(A672,Sheet1!$A:$I,8,FALSE)=0,"",IFERROR(VLOOKUP(A672,Sheet1!$A:$I,8,FALSE),"")),"")</f>
        <v>0.81689999999999996</v>
      </c>
      <c r="E672">
        <f t="shared" si="10"/>
        <v>85</v>
      </c>
    </row>
    <row r="673" spans="1:5">
      <c r="A673" t="str" cm="1">
        <f t="array" aca="1" ref="A673" ca="1">IF(IFERROR(INDIRECT("Sheet1!A"&amp;E673),0)&lt;&gt;0,IFERROR(INDIRECT("Sheet1!A"&amp;E673),""),"")</f>
        <v>RXY</v>
      </c>
      <c r="B673">
        <f ca="1">IF(A673&lt;&gt;"",Sheet1!$J$1,"")</f>
        <v>2019</v>
      </c>
      <c r="C673" t="str">
        <f ca="1">IF(A673&lt;&gt;"",Sheet1!$I$1,"")</f>
        <v>Disability</v>
      </c>
      <c r="D673">
        <f ca="1">IF(A673&lt;&gt;"",IF(VLOOKUP(A673,Sheet1!$A:$I,9,FALSE)=0,"",IFERROR(VLOOKUP(A673,Sheet1!$A:$I,9,FALSE),"")),"")</f>
        <v>0.80449999999999999</v>
      </c>
      <c r="E673">
        <f t="shared" si="10"/>
        <v>85</v>
      </c>
    </row>
    <row r="674" spans="1:5">
      <c r="A674" t="str" cm="1">
        <f t="array" aca="1" ref="A674" ca="1">IF(IFERROR(INDIRECT("Sheet1!A"&amp;E674),0)&lt;&gt;0,IFERROR(INDIRECT("Sheet1!A"&amp;E674),""),"")</f>
        <v>RYY</v>
      </c>
      <c r="B674">
        <f ca="1">IF(A674&lt;&gt;"",Sheet1!$J$1,"")</f>
        <v>2019</v>
      </c>
      <c r="C674" t="str">
        <f ca="1">IF(A674&lt;&gt;"",Sheet1!$B$1,"")</f>
        <v>Cleanliness</v>
      </c>
      <c r="D674">
        <f ca="1">IF(A674&lt;&gt;"",IF(VLOOKUP(A674,Sheet1!$A:$I,2,FALSE)=0,"",IFERROR(VLOOKUP(A674,Sheet1!$A:$I,2,FALSE),"")),"")</f>
        <v>0.99180000000000001</v>
      </c>
      <c r="E674">
        <f t="shared" si="10"/>
        <v>86</v>
      </c>
    </row>
    <row r="675" spans="1:5">
      <c r="A675" t="str" cm="1">
        <f t="array" aca="1" ref="A675" ca="1">IF(IFERROR(INDIRECT("Sheet1!A"&amp;E675),0)&lt;&gt;0,IFERROR(INDIRECT("Sheet1!A"&amp;E675),""),"")</f>
        <v>RYY</v>
      </c>
      <c r="B675">
        <f ca="1">IF(A675&lt;&gt;"",Sheet1!$J$1,"")</f>
        <v>2019</v>
      </c>
      <c r="C675" t="str">
        <f ca="1">IF(A675&lt;&gt;"",Sheet1!$C$1,"")</f>
        <v>Food</v>
      </c>
      <c r="D675">
        <f ca="1">IF(A675&lt;&gt;"",IF(VLOOKUP(A675,Sheet1!$A:$I,3,FALSE)=0,"",IFERROR(VLOOKUP(A675,Sheet1!$A:$I,3,FALSE),"")),"")</f>
        <v>0.92030000000000001</v>
      </c>
      <c r="E675">
        <f t="shared" si="10"/>
        <v>86</v>
      </c>
    </row>
    <row r="676" spans="1:5">
      <c r="A676" t="str" cm="1">
        <f t="array" aca="1" ref="A676" ca="1">IF(IFERROR(INDIRECT("Sheet1!A"&amp;E676),0)&lt;&gt;0,IFERROR(INDIRECT("Sheet1!A"&amp;E676),""),"")</f>
        <v>RYY</v>
      </c>
      <c r="B676">
        <f ca="1">IF(A676&lt;&gt;"",Sheet1!$J$1,"")</f>
        <v>2019</v>
      </c>
      <c r="C676" t="str">
        <f ca="1">IF(A676&lt;&gt;"",Sheet1!$D$1,"")</f>
        <v>Organisation Food</v>
      </c>
      <c r="D676">
        <f ca="1">IF(A676&lt;&gt;"",IF(VLOOKUP(A676,Sheet1!$A:$I,4,FALSE)=0,"",IFERROR(VLOOKUP(A676,Sheet1!$A:$I,4,FALSE),"")),"")</f>
        <v>0.8639</v>
      </c>
      <c r="E676">
        <f t="shared" si="10"/>
        <v>86</v>
      </c>
    </row>
    <row r="677" spans="1:5">
      <c r="A677" t="str" cm="1">
        <f t="array" aca="1" ref="A677" ca="1">IF(IFERROR(INDIRECT("Sheet1!A"&amp;E677),0)&lt;&gt;0,IFERROR(INDIRECT("Sheet1!A"&amp;E677),""),"")</f>
        <v>RYY</v>
      </c>
      <c r="B677">
        <f ca="1">IF(A677&lt;&gt;"",Sheet1!$J$1,"")</f>
        <v>2019</v>
      </c>
      <c r="C677" t="str">
        <f ca="1">IF(A677&lt;&gt;"",Sheet1!$E$1,"")</f>
        <v>Ward Food</v>
      </c>
      <c r="D677">
        <f ca="1">IF(A677&lt;&gt;"",IF(VLOOKUP(A677,Sheet1!$A:$I,5,FALSE)=0,"",IFERROR(VLOOKUP(A677,Sheet1!$A:$I,5,FALSE),"")),"")</f>
        <v>0.98540000000000005</v>
      </c>
      <c r="E677">
        <f t="shared" si="10"/>
        <v>86</v>
      </c>
    </row>
    <row r="678" spans="1:5">
      <c r="A678" t="str" cm="1">
        <f t="array" aca="1" ref="A678" ca="1">IF(IFERROR(INDIRECT("Sheet1!A"&amp;E678),0)&lt;&gt;0,IFERROR(INDIRECT("Sheet1!A"&amp;E678),""),"")</f>
        <v>RYY</v>
      </c>
      <c r="B678">
        <f ca="1">IF(A678&lt;&gt;"",Sheet1!$J$1,"")</f>
        <v>2019</v>
      </c>
      <c r="C678" t="str">
        <f ca="1">IF(A678&lt;&gt;"",Sheet1!$F$1,"")</f>
        <v>Privacy, Dignity and Wellbeing</v>
      </c>
      <c r="D678">
        <f ca="1">IF(A678&lt;&gt;"",IF(VLOOKUP(A678,Sheet1!$A:$I,6,FALSE)=0,"",IFERROR(VLOOKUP(A678,Sheet1!$A:$I,6,FALSE),"")),"")</f>
        <v>0.86339999999999995</v>
      </c>
      <c r="E678">
        <f t="shared" si="10"/>
        <v>86</v>
      </c>
    </row>
    <row r="679" spans="1:5">
      <c r="A679" t="str" cm="1">
        <f t="array" aca="1" ref="A679" ca="1">IF(IFERROR(INDIRECT("Sheet1!A"&amp;E679),0)&lt;&gt;0,IFERROR(INDIRECT("Sheet1!A"&amp;E679),""),"")</f>
        <v>RYY</v>
      </c>
      <c r="B679">
        <f ca="1">IF(A679&lt;&gt;"",Sheet1!$J$1,"")</f>
        <v>2019</v>
      </c>
      <c r="C679" t="str">
        <f ca="1">IF(A679&lt;&gt;"",Sheet1!$G$1,"")</f>
        <v>Condition Appearance and Maintenance</v>
      </c>
      <c r="D679">
        <f ca="1">IF(A679&lt;&gt;"",IF(VLOOKUP(A679,Sheet1!$A:$I,7,FALSE)=0,"",IFERROR(VLOOKUP(A679,Sheet1!$A:$I,7,FALSE),"")),"")</f>
        <v>0.9526</v>
      </c>
      <c r="E679">
        <f t="shared" si="10"/>
        <v>86</v>
      </c>
    </row>
    <row r="680" spans="1:5">
      <c r="A680" t="str" cm="1">
        <f t="array" aca="1" ref="A680" ca="1">IF(IFERROR(INDIRECT("Sheet1!A"&amp;E680),0)&lt;&gt;0,IFERROR(INDIRECT("Sheet1!A"&amp;E680),""),"")</f>
        <v>RYY</v>
      </c>
      <c r="B680">
        <f ca="1">IF(A680&lt;&gt;"",Sheet1!$J$1,"")</f>
        <v>2019</v>
      </c>
      <c r="C680" t="str">
        <f ca="1">IF(A680&lt;&gt;"",Sheet1!$H$1,"")</f>
        <v>Dementia</v>
      </c>
      <c r="D680">
        <f ca="1">IF(A680&lt;&gt;"",IF(VLOOKUP(A680,Sheet1!$A:$I,8,FALSE)=0,"",IFERROR(VLOOKUP(A680,Sheet1!$A:$I,8,FALSE),"")),"")</f>
        <v>0.86950000000000005</v>
      </c>
      <c r="E680">
        <f t="shared" si="10"/>
        <v>86</v>
      </c>
    </row>
    <row r="681" spans="1:5">
      <c r="A681" t="str" cm="1">
        <f t="array" aca="1" ref="A681" ca="1">IF(IFERROR(INDIRECT("Sheet1!A"&amp;E681),0)&lt;&gt;0,IFERROR(INDIRECT("Sheet1!A"&amp;E681),""),"")</f>
        <v>RYY</v>
      </c>
      <c r="B681">
        <f ca="1">IF(A681&lt;&gt;"",Sheet1!$J$1,"")</f>
        <v>2019</v>
      </c>
      <c r="C681" t="str">
        <f ca="1">IF(A681&lt;&gt;"",Sheet1!$I$1,"")</f>
        <v>Disability</v>
      </c>
      <c r="D681">
        <f ca="1">IF(A681&lt;&gt;"",IF(VLOOKUP(A681,Sheet1!$A:$I,9,FALSE)=0,"",IFERROR(VLOOKUP(A681,Sheet1!$A:$I,9,FALSE),"")),"")</f>
        <v>0.86299999999999999</v>
      </c>
      <c r="E681">
        <f t="shared" si="10"/>
        <v>86</v>
      </c>
    </row>
    <row r="682" spans="1:5">
      <c r="A682" t="str" cm="1">
        <f t="array" aca="1" ref="A682" ca="1">IF(IFERROR(INDIRECT("Sheet1!A"&amp;E682),0)&lt;&gt;0,IFERROR(INDIRECT("Sheet1!A"&amp;E682),""),"")</f>
        <v>RNQ</v>
      </c>
      <c r="B682">
        <f ca="1">IF(A682&lt;&gt;"",Sheet1!$J$1,"")</f>
        <v>2019</v>
      </c>
      <c r="C682" t="str">
        <f ca="1">IF(A682&lt;&gt;"",Sheet1!$B$1,"")</f>
        <v>Cleanliness</v>
      </c>
      <c r="D682">
        <f ca="1">IF(A682&lt;&gt;"",IF(VLOOKUP(A682,Sheet1!$A:$I,2,FALSE)=0,"",IFERROR(VLOOKUP(A682,Sheet1!$A:$I,2,FALSE),"")),"")</f>
        <v>0.98580000000000001</v>
      </c>
      <c r="E682">
        <f t="shared" si="10"/>
        <v>87</v>
      </c>
    </row>
    <row r="683" spans="1:5">
      <c r="A683" t="str" cm="1">
        <f t="array" aca="1" ref="A683" ca="1">IF(IFERROR(INDIRECT("Sheet1!A"&amp;E683),0)&lt;&gt;0,IFERROR(INDIRECT("Sheet1!A"&amp;E683),""),"")</f>
        <v>RNQ</v>
      </c>
      <c r="B683">
        <f ca="1">IF(A683&lt;&gt;"",Sheet1!$J$1,"")</f>
        <v>2019</v>
      </c>
      <c r="C683" t="str">
        <f ca="1">IF(A683&lt;&gt;"",Sheet1!$C$1,"")</f>
        <v>Food</v>
      </c>
      <c r="D683">
        <f ca="1">IF(A683&lt;&gt;"",IF(VLOOKUP(A683,Sheet1!$A:$I,3,FALSE)=0,"",IFERROR(VLOOKUP(A683,Sheet1!$A:$I,3,FALSE),"")),"")</f>
        <v>0.88660000000000005</v>
      </c>
      <c r="E683">
        <f t="shared" si="10"/>
        <v>87</v>
      </c>
    </row>
    <row r="684" spans="1:5">
      <c r="A684" t="str" cm="1">
        <f t="array" aca="1" ref="A684" ca="1">IF(IFERROR(INDIRECT("Sheet1!A"&amp;E684),0)&lt;&gt;0,IFERROR(INDIRECT("Sheet1!A"&amp;E684),""),"")</f>
        <v>RNQ</v>
      </c>
      <c r="B684">
        <f ca="1">IF(A684&lt;&gt;"",Sheet1!$J$1,"")</f>
        <v>2019</v>
      </c>
      <c r="C684" t="str">
        <f ca="1">IF(A684&lt;&gt;"",Sheet1!$D$1,"")</f>
        <v>Organisation Food</v>
      </c>
      <c r="D684">
        <f ca="1">IF(A684&lt;&gt;"",IF(VLOOKUP(A684,Sheet1!$A:$I,4,FALSE)=0,"",IFERROR(VLOOKUP(A684,Sheet1!$A:$I,4,FALSE),"")),"")</f>
        <v>0.80559999999999998</v>
      </c>
      <c r="E684">
        <f t="shared" si="10"/>
        <v>87</v>
      </c>
    </row>
    <row r="685" spans="1:5">
      <c r="A685" t="str" cm="1">
        <f t="array" aca="1" ref="A685" ca="1">IF(IFERROR(INDIRECT("Sheet1!A"&amp;E685),0)&lt;&gt;0,IFERROR(INDIRECT("Sheet1!A"&amp;E685),""),"")</f>
        <v>RNQ</v>
      </c>
      <c r="B685">
        <f ca="1">IF(A685&lt;&gt;"",Sheet1!$J$1,"")</f>
        <v>2019</v>
      </c>
      <c r="C685" t="str">
        <f ca="1">IF(A685&lt;&gt;"",Sheet1!$E$1,"")</f>
        <v>Ward Food</v>
      </c>
      <c r="D685">
        <f ca="1">IF(A685&lt;&gt;"",IF(VLOOKUP(A685,Sheet1!$A:$I,5,FALSE)=0,"",IFERROR(VLOOKUP(A685,Sheet1!$A:$I,5,FALSE),"")),"")</f>
        <v>0.90380000000000005</v>
      </c>
      <c r="E685">
        <f t="shared" si="10"/>
        <v>87</v>
      </c>
    </row>
    <row r="686" spans="1:5">
      <c r="A686" t="str" cm="1">
        <f t="array" aca="1" ref="A686" ca="1">IF(IFERROR(INDIRECT("Sheet1!A"&amp;E686),0)&lt;&gt;0,IFERROR(INDIRECT("Sheet1!A"&amp;E686),""),"")</f>
        <v>RNQ</v>
      </c>
      <c r="B686">
        <f ca="1">IF(A686&lt;&gt;"",Sheet1!$J$1,"")</f>
        <v>2019</v>
      </c>
      <c r="C686" t="str">
        <f ca="1">IF(A686&lt;&gt;"",Sheet1!$F$1,"")</f>
        <v>Privacy, Dignity and Wellbeing</v>
      </c>
      <c r="D686">
        <f ca="1">IF(A686&lt;&gt;"",IF(VLOOKUP(A686,Sheet1!$A:$I,6,FALSE)=0,"",IFERROR(VLOOKUP(A686,Sheet1!$A:$I,6,FALSE),"")),"")</f>
        <v>0.81669999999999998</v>
      </c>
      <c r="E686">
        <f t="shared" si="10"/>
        <v>87</v>
      </c>
    </row>
    <row r="687" spans="1:5">
      <c r="A687" t="str" cm="1">
        <f t="array" aca="1" ref="A687" ca="1">IF(IFERROR(INDIRECT("Sheet1!A"&amp;E687),0)&lt;&gt;0,IFERROR(INDIRECT("Sheet1!A"&amp;E687),""),"")</f>
        <v>RNQ</v>
      </c>
      <c r="B687">
        <f ca="1">IF(A687&lt;&gt;"",Sheet1!$J$1,"")</f>
        <v>2019</v>
      </c>
      <c r="C687" t="str">
        <f ca="1">IF(A687&lt;&gt;"",Sheet1!$G$1,"")</f>
        <v>Condition Appearance and Maintenance</v>
      </c>
      <c r="D687">
        <f ca="1">IF(A687&lt;&gt;"",IF(VLOOKUP(A687,Sheet1!$A:$I,7,FALSE)=0,"",IFERROR(VLOOKUP(A687,Sheet1!$A:$I,7,FALSE),"")),"")</f>
        <v>0.97009999999999996</v>
      </c>
      <c r="E687">
        <f t="shared" si="10"/>
        <v>87</v>
      </c>
    </row>
    <row r="688" spans="1:5">
      <c r="A688" t="str" cm="1">
        <f t="array" aca="1" ref="A688" ca="1">IF(IFERROR(INDIRECT("Sheet1!A"&amp;E688),0)&lt;&gt;0,IFERROR(INDIRECT("Sheet1!A"&amp;E688),""),"")</f>
        <v>RNQ</v>
      </c>
      <c r="B688">
        <f ca="1">IF(A688&lt;&gt;"",Sheet1!$J$1,"")</f>
        <v>2019</v>
      </c>
      <c r="C688" t="str">
        <f ca="1">IF(A688&lt;&gt;"",Sheet1!$H$1,"")</f>
        <v>Dementia</v>
      </c>
      <c r="D688">
        <f ca="1">IF(A688&lt;&gt;"",IF(VLOOKUP(A688,Sheet1!$A:$I,8,FALSE)=0,"",IFERROR(VLOOKUP(A688,Sheet1!$A:$I,8,FALSE),"")),"")</f>
        <v>0.80789999999999995</v>
      </c>
      <c r="E688">
        <f t="shared" si="10"/>
        <v>87</v>
      </c>
    </row>
    <row r="689" spans="1:5">
      <c r="A689" t="str" cm="1">
        <f t="array" aca="1" ref="A689" ca="1">IF(IFERROR(INDIRECT("Sheet1!A"&amp;E689),0)&lt;&gt;0,IFERROR(INDIRECT("Sheet1!A"&amp;E689),""),"")</f>
        <v>RNQ</v>
      </c>
      <c r="B689">
        <f ca="1">IF(A689&lt;&gt;"",Sheet1!$J$1,"")</f>
        <v>2019</v>
      </c>
      <c r="C689" t="str">
        <f ca="1">IF(A689&lt;&gt;"",Sheet1!$I$1,"")</f>
        <v>Disability</v>
      </c>
      <c r="D689">
        <f ca="1">IF(A689&lt;&gt;"",IF(VLOOKUP(A689,Sheet1!$A:$I,9,FALSE)=0,"",IFERROR(VLOOKUP(A689,Sheet1!$A:$I,9,FALSE),"")),"")</f>
        <v>0.82899999999999996</v>
      </c>
      <c r="E689">
        <f t="shared" si="10"/>
        <v>87</v>
      </c>
    </row>
    <row r="690" spans="1:5">
      <c r="A690" t="str" cm="1">
        <f t="array" aca="1" ref="A690" ca="1">IF(IFERROR(INDIRECT("Sheet1!A"&amp;E690),0)&lt;&gt;0,IFERROR(INDIRECT("Sheet1!A"&amp;E690),""),"")</f>
        <v>RJZ</v>
      </c>
      <c r="B690">
        <f ca="1">IF(A690&lt;&gt;"",Sheet1!$J$1,"")</f>
        <v>2019</v>
      </c>
      <c r="C690" t="str">
        <f ca="1">IF(A690&lt;&gt;"",Sheet1!$B$1,"")</f>
        <v>Cleanliness</v>
      </c>
      <c r="D690">
        <f ca="1">IF(A690&lt;&gt;"",IF(VLOOKUP(A690,Sheet1!$A:$I,2,FALSE)=0,"",IFERROR(VLOOKUP(A690,Sheet1!$A:$I,2,FALSE),"")),"")</f>
        <v>0.97650000000000003</v>
      </c>
      <c r="E690">
        <f t="shared" si="10"/>
        <v>88</v>
      </c>
    </row>
    <row r="691" spans="1:5">
      <c r="A691" t="str" cm="1">
        <f t="array" aca="1" ref="A691" ca="1">IF(IFERROR(INDIRECT("Sheet1!A"&amp;E691),0)&lt;&gt;0,IFERROR(INDIRECT("Sheet1!A"&amp;E691),""),"")</f>
        <v>RJZ</v>
      </c>
      <c r="B691">
        <f ca="1">IF(A691&lt;&gt;"",Sheet1!$J$1,"")</f>
        <v>2019</v>
      </c>
      <c r="C691" t="str">
        <f ca="1">IF(A691&lt;&gt;"",Sheet1!$C$1,"")</f>
        <v>Food</v>
      </c>
      <c r="D691">
        <f ca="1">IF(A691&lt;&gt;"",IF(VLOOKUP(A691,Sheet1!$A:$I,3,FALSE)=0,"",IFERROR(VLOOKUP(A691,Sheet1!$A:$I,3,FALSE),"")),"")</f>
        <v>0.87170000000000003</v>
      </c>
      <c r="E691">
        <f t="shared" si="10"/>
        <v>88</v>
      </c>
    </row>
    <row r="692" spans="1:5">
      <c r="A692" t="str" cm="1">
        <f t="array" aca="1" ref="A692" ca="1">IF(IFERROR(INDIRECT("Sheet1!A"&amp;E692),0)&lt;&gt;0,IFERROR(INDIRECT("Sheet1!A"&amp;E692),""),"")</f>
        <v>RJZ</v>
      </c>
      <c r="B692">
        <f ca="1">IF(A692&lt;&gt;"",Sheet1!$J$1,"")</f>
        <v>2019</v>
      </c>
      <c r="C692" t="str">
        <f ca="1">IF(A692&lt;&gt;"",Sheet1!$D$1,"")</f>
        <v>Organisation Food</v>
      </c>
      <c r="D692">
        <f ca="1">IF(A692&lt;&gt;"",IF(VLOOKUP(A692,Sheet1!$A:$I,4,FALSE)=0,"",IFERROR(VLOOKUP(A692,Sheet1!$A:$I,4,FALSE),"")),"")</f>
        <v>0.9163</v>
      </c>
      <c r="E692">
        <f t="shared" si="10"/>
        <v>88</v>
      </c>
    </row>
    <row r="693" spans="1:5">
      <c r="A693" t="str" cm="1">
        <f t="array" aca="1" ref="A693" ca="1">IF(IFERROR(INDIRECT("Sheet1!A"&amp;E693),0)&lt;&gt;0,IFERROR(INDIRECT("Sheet1!A"&amp;E693),""),"")</f>
        <v>RJZ</v>
      </c>
      <c r="B693">
        <f ca="1">IF(A693&lt;&gt;"",Sheet1!$J$1,"")</f>
        <v>2019</v>
      </c>
      <c r="C693" t="str">
        <f ca="1">IF(A693&lt;&gt;"",Sheet1!$E$1,"")</f>
        <v>Ward Food</v>
      </c>
      <c r="D693">
        <f ca="1">IF(A693&lt;&gt;"",IF(VLOOKUP(A693,Sheet1!$A:$I,5,FALSE)=0,"",IFERROR(VLOOKUP(A693,Sheet1!$A:$I,5,FALSE),"")),"")</f>
        <v>0.8619</v>
      </c>
      <c r="E693">
        <f t="shared" si="10"/>
        <v>88</v>
      </c>
    </row>
    <row r="694" spans="1:5">
      <c r="A694" t="str" cm="1">
        <f t="array" aca="1" ref="A694" ca="1">IF(IFERROR(INDIRECT("Sheet1!A"&amp;E694),0)&lt;&gt;0,IFERROR(INDIRECT("Sheet1!A"&amp;E694),""),"")</f>
        <v>RJZ</v>
      </c>
      <c r="B694">
        <f ca="1">IF(A694&lt;&gt;"",Sheet1!$J$1,"")</f>
        <v>2019</v>
      </c>
      <c r="C694" t="str">
        <f ca="1">IF(A694&lt;&gt;"",Sheet1!$F$1,"")</f>
        <v>Privacy, Dignity and Wellbeing</v>
      </c>
      <c r="D694">
        <f ca="1">IF(A694&lt;&gt;"",IF(VLOOKUP(A694,Sheet1!$A:$I,6,FALSE)=0,"",IFERROR(VLOOKUP(A694,Sheet1!$A:$I,6,FALSE),"")),"")</f>
        <v>0.78239999999999998</v>
      </c>
      <c r="E694">
        <f t="shared" si="10"/>
        <v>88</v>
      </c>
    </row>
    <row r="695" spans="1:5">
      <c r="A695" t="str" cm="1">
        <f t="array" aca="1" ref="A695" ca="1">IF(IFERROR(INDIRECT("Sheet1!A"&amp;E695),0)&lt;&gt;0,IFERROR(INDIRECT("Sheet1!A"&amp;E695),""),"")</f>
        <v>RJZ</v>
      </c>
      <c r="B695">
        <f ca="1">IF(A695&lt;&gt;"",Sheet1!$J$1,"")</f>
        <v>2019</v>
      </c>
      <c r="C695" t="str">
        <f ca="1">IF(A695&lt;&gt;"",Sheet1!$G$1,"")</f>
        <v>Condition Appearance and Maintenance</v>
      </c>
      <c r="D695">
        <f ca="1">IF(A695&lt;&gt;"",IF(VLOOKUP(A695,Sheet1!$A:$I,7,FALSE)=0,"",IFERROR(VLOOKUP(A695,Sheet1!$A:$I,7,FALSE),"")),"")</f>
        <v>0.95640000000000003</v>
      </c>
      <c r="E695">
        <f t="shared" si="10"/>
        <v>88</v>
      </c>
    </row>
    <row r="696" spans="1:5">
      <c r="A696" t="str" cm="1">
        <f t="array" aca="1" ref="A696" ca="1">IF(IFERROR(INDIRECT("Sheet1!A"&amp;E696),0)&lt;&gt;0,IFERROR(INDIRECT("Sheet1!A"&amp;E696),""),"")</f>
        <v>RJZ</v>
      </c>
      <c r="B696">
        <f ca="1">IF(A696&lt;&gt;"",Sheet1!$J$1,"")</f>
        <v>2019</v>
      </c>
      <c r="C696" t="str">
        <f ca="1">IF(A696&lt;&gt;"",Sheet1!$H$1,"")</f>
        <v>Dementia</v>
      </c>
      <c r="D696">
        <f ca="1">IF(A696&lt;&gt;"",IF(VLOOKUP(A696,Sheet1!$A:$I,8,FALSE)=0,"",IFERROR(VLOOKUP(A696,Sheet1!$A:$I,8,FALSE),"")),"")</f>
        <v>0.69640000000000002</v>
      </c>
      <c r="E696">
        <f t="shared" si="10"/>
        <v>88</v>
      </c>
    </row>
    <row r="697" spans="1:5">
      <c r="A697" t="str" cm="1">
        <f t="array" aca="1" ref="A697" ca="1">IF(IFERROR(INDIRECT("Sheet1!A"&amp;E697),0)&lt;&gt;0,IFERROR(INDIRECT("Sheet1!A"&amp;E697),""),"")</f>
        <v>RJZ</v>
      </c>
      <c r="B697">
        <f ca="1">IF(A697&lt;&gt;"",Sheet1!$J$1,"")</f>
        <v>2019</v>
      </c>
      <c r="C697" t="str">
        <f ca="1">IF(A697&lt;&gt;"",Sheet1!$I$1,"")</f>
        <v>Disability</v>
      </c>
      <c r="D697">
        <f ca="1">IF(A697&lt;&gt;"",IF(VLOOKUP(A697,Sheet1!$A:$I,9,FALSE)=0,"",IFERROR(VLOOKUP(A697,Sheet1!$A:$I,9,FALSE),"")),"")</f>
        <v>0.68410000000000004</v>
      </c>
      <c r="E697">
        <f t="shared" si="10"/>
        <v>88</v>
      </c>
    </row>
    <row r="698" spans="1:5">
      <c r="A698" t="str" cm="1">
        <f t="array" aca="1" ref="A698" ca="1">IF(IFERROR(INDIRECT("Sheet1!A"&amp;E698),0)&lt;&gt;0,IFERROR(INDIRECT("Sheet1!A"&amp;E698),""),"")</f>
        <v>RAX</v>
      </c>
      <c r="B698">
        <f ca="1">IF(A698&lt;&gt;"",Sheet1!$J$1,"")</f>
        <v>2019</v>
      </c>
      <c r="C698" t="str">
        <f ca="1">IF(A698&lt;&gt;"",Sheet1!$B$1,"")</f>
        <v>Cleanliness</v>
      </c>
      <c r="D698">
        <f ca="1">IF(A698&lt;&gt;"",IF(VLOOKUP(A698,Sheet1!$A:$I,2,FALSE)=0,"",IFERROR(VLOOKUP(A698,Sheet1!$A:$I,2,FALSE),"")),"")</f>
        <v>0.98599999999999999</v>
      </c>
      <c r="E698">
        <f t="shared" si="10"/>
        <v>89</v>
      </c>
    </row>
    <row r="699" spans="1:5">
      <c r="A699" t="str" cm="1">
        <f t="array" aca="1" ref="A699" ca="1">IF(IFERROR(INDIRECT("Sheet1!A"&amp;E699),0)&lt;&gt;0,IFERROR(INDIRECT("Sheet1!A"&amp;E699),""),"")</f>
        <v>RAX</v>
      </c>
      <c r="B699">
        <f ca="1">IF(A699&lt;&gt;"",Sheet1!$J$1,"")</f>
        <v>2019</v>
      </c>
      <c r="C699" t="str">
        <f ca="1">IF(A699&lt;&gt;"",Sheet1!$C$1,"")</f>
        <v>Food</v>
      </c>
      <c r="D699">
        <f ca="1">IF(A699&lt;&gt;"",IF(VLOOKUP(A699,Sheet1!$A:$I,3,FALSE)=0,"",IFERROR(VLOOKUP(A699,Sheet1!$A:$I,3,FALSE),"")),"")</f>
        <v>0.90949999999999998</v>
      </c>
      <c r="E699">
        <f t="shared" si="10"/>
        <v>89</v>
      </c>
    </row>
    <row r="700" spans="1:5">
      <c r="A700" t="str" cm="1">
        <f t="array" aca="1" ref="A700" ca="1">IF(IFERROR(INDIRECT("Sheet1!A"&amp;E700),0)&lt;&gt;0,IFERROR(INDIRECT("Sheet1!A"&amp;E700),""),"")</f>
        <v>RAX</v>
      </c>
      <c r="B700">
        <f ca="1">IF(A700&lt;&gt;"",Sheet1!$J$1,"")</f>
        <v>2019</v>
      </c>
      <c r="C700" t="str">
        <f ca="1">IF(A700&lt;&gt;"",Sheet1!$D$1,"")</f>
        <v>Organisation Food</v>
      </c>
      <c r="D700">
        <f ca="1">IF(A700&lt;&gt;"",IF(VLOOKUP(A700,Sheet1!$A:$I,4,FALSE)=0,"",IFERROR(VLOOKUP(A700,Sheet1!$A:$I,4,FALSE),"")),"")</f>
        <v>0.96209999999999996</v>
      </c>
      <c r="E700">
        <f t="shared" si="10"/>
        <v>89</v>
      </c>
    </row>
    <row r="701" spans="1:5">
      <c r="A701" t="str" cm="1">
        <f t="array" aca="1" ref="A701" ca="1">IF(IFERROR(INDIRECT("Sheet1!A"&amp;E701),0)&lt;&gt;0,IFERROR(INDIRECT("Sheet1!A"&amp;E701),""),"")</f>
        <v>RAX</v>
      </c>
      <c r="B701">
        <f ca="1">IF(A701&lt;&gt;"",Sheet1!$J$1,"")</f>
        <v>2019</v>
      </c>
      <c r="C701" t="str">
        <f ca="1">IF(A701&lt;&gt;"",Sheet1!$E$1,"")</f>
        <v>Ward Food</v>
      </c>
      <c r="D701">
        <f ca="1">IF(A701&lt;&gt;"",IF(VLOOKUP(A701,Sheet1!$A:$I,5,FALSE)=0,"",IFERROR(VLOOKUP(A701,Sheet1!$A:$I,5,FALSE),"")),"")</f>
        <v>0.89959999999999996</v>
      </c>
      <c r="E701">
        <f t="shared" si="10"/>
        <v>89</v>
      </c>
    </row>
    <row r="702" spans="1:5">
      <c r="A702" t="str" cm="1">
        <f t="array" aca="1" ref="A702" ca="1">IF(IFERROR(INDIRECT("Sheet1!A"&amp;E702),0)&lt;&gt;0,IFERROR(INDIRECT("Sheet1!A"&amp;E702),""),"")</f>
        <v>RAX</v>
      </c>
      <c r="B702">
        <f ca="1">IF(A702&lt;&gt;"",Sheet1!$J$1,"")</f>
        <v>2019</v>
      </c>
      <c r="C702" t="str">
        <f ca="1">IF(A702&lt;&gt;"",Sheet1!$F$1,"")</f>
        <v>Privacy, Dignity and Wellbeing</v>
      </c>
      <c r="D702">
        <f ca="1">IF(A702&lt;&gt;"",IF(VLOOKUP(A702,Sheet1!$A:$I,6,FALSE)=0,"",IFERROR(VLOOKUP(A702,Sheet1!$A:$I,6,FALSE),"")),"")</f>
        <v>0.85709999999999997</v>
      </c>
      <c r="E702">
        <f t="shared" si="10"/>
        <v>89</v>
      </c>
    </row>
    <row r="703" spans="1:5">
      <c r="A703" t="str" cm="1">
        <f t="array" aca="1" ref="A703" ca="1">IF(IFERROR(INDIRECT("Sheet1!A"&amp;E703),0)&lt;&gt;0,IFERROR(INDIRECT("Sheet1!A"&amp;E703),""),"")</f>
        <v>RAX</v>
      </c>
      <c r="B703">
        <f ca="1">IF(A703&lt;&gt;"",Sheet1!$J$1,"")</f>
        <v>2019</v>
      </c>
      <c r="C703" t="str">
        <f ca="1">IF(A703&lt;&gt;"",Sheet1!$G$1,"")</f>
        <v>Condition Appearance and Maintenance</v>
      </c>
      <c r="D703">
        <f ca="1">IF(A703&lt;&gt;"",IF(VLOOKUP(A703,Sheet1!$A:$I,7,FALSE)=0,"",IFERROR(VLOOKUP(A703,Sheet1!$A:$I,7,FALSE),"")),"")</f>
        <v>0.98650000000000004</v>
      </c>
      <c r="E703">
        <f t="shared" si="10"/>
        <v>89</v>
      </c>
    </row>
    <row r="704" spans="1:5">
      <c r="A704" t="str" cm="1">
        <f t="array" aca="1" ref="A704" ca="1">IF(IFERROR(INDIRECT("Sheet1!A"&amp;E704),0)&lt;&gt;0,IFERROR(INDIRECT("Sheet1!A"&amp;E704),""),"")</f>
        <v>RAX</v>
      </c>
      <c r="B704">
        <f ca="1">IF(A704&lt;&gt;"",Sheet1!$J$1,"")</f>
        <v>2019</v>
      </c>
      <c r="C704" t="str">
        <f ca="1">IF(A704&lt;&gt;"",Sheet1!$H$1,"")</f>
        <v>Dementia</v>
      </c>
      <c r="D704">
        <f ca="1">IF(A704&lt;&gt;"",IF(VLOOKUP(A704,Sheet1!$A:$I,8,FALSE)=0,"",IFERROR(VLOOKUP(A704,Sheet1!$A:$I,8,FALSE),"")),"")</f>
        <v>0.85340000000000005</v>
      </c>
      <c r="E704">
        <f t="shared" si="10"/>
        <v>89</v>
      </c>
    </row>
    <row r="705" spans="1:5">
      <c r="A705" t="str" cm="1">
        <f t="array" aca="1" ref="A705" ca="1">IF(IFERROR(INDIRECT("Sheet1!A"&amp;E705),0)&lt;&gt;0,IFERROR(INDIRECT("Sheet1!A"&amp;E705),""),"")</f>
        <v>RAX</v>
      </c>
      <c r="B705">
        <f ca="1">IF(A705&lt;&gt;"",Sheet1!$J$1,"")</f>
        <v>2019</v>
      </c>
      <c r="C705" t="str">
        <f ca="1">IF(A705&lt;&gt;"",Sheet1!$I$1,"")</f>
        <v>Disability</v>
      </c>
      <c r="D705">
        <f ca="1">IF(A705&lt;&gt;"",IF(VLOOKUP(A705,Sheet1!$A:$I,9,FALSE)=0,"",IFERROR(VLOOKUP(A705,Sheet1!$A:$I,9,FALSE),"")),"")</f>
        <v>0.88700000000000001</v>
      </c>
      <c r="E705">
        <f t="shared" si="10"/>
        <v>89</v>
      </c>
    </row>
    <row r="706" spans="1:5">
      <c r="A706" t="str" cm="1">
        <f t="array" aca="1" ref="A706" ca="1">IF(IFERROR(INDIRECT("Sheet1!A"&amp;E706),0)&lt;&gt;0,IFERROR(INDIRECT("Sheet1!A"&amp;E706),""),"")</f>
        <v>RW5</v>
      </c>
      <c r="B706">
        <f ca="1">IF(A706&lt;&gt;"",Sheet1!$J$1,"")</f>
        <v>2019</v>
      </c>
      <c r="C706" t="str">
        <f ca="1">IF(A706&lt;&gt;"",Sheet1!$B$1,"")</f>
        <v>Cleanliness</v>
      </c>
      <c r="D706">
        <f ca="1">IF(A706&lt;&gt;"",IF(VLOOKUP(A706,Sheet1!$A:$I,2,FALSE)=0,"",IFERROR(VLOOKUP(A706,Sheet1!$A:$I,2,FALSE),"")),"")</f>
        <v>0.99199999999999999</v>
      </c>
      <c r="E706">
        <f t="shared" si="10"/>
        <v>90</v>
      </c>
    </row>
    <row r="707" spans="1:5">
      <c r="A707" t="str" cm="1">
        <f t="array" aca="1" ref="A707" ca="1">IF(IFERROR(INDIRECT("Sheet1!A"&amp;E707),0)&lt;&gt;0,IFERROR(INDIRECT("Sheet1!A"&amp;E707),""),"")</f>
        <v>RW5</v>
      </c>
      <c r="B707">
        <f ca="1">IF(A707&lt;&gt;"",Sheet1!$J$1,"")</f>
        <v>2019</v>
      </c>
      <c r="C707" t="str">
        <f ca="1">IF(A707&lt;&gt;"",Sheet1!$C$1,"")</f>
        <v>Food</v>
      </c>
      <c r="D707">
        <f ca="1">IF(A707&lt;&gt;"",IF(VLOOKUP(A707,Sheet1!$A:$I,3,FALSE)=0,"",IFERROR(VLOOKUP(A707,Sheet1!$A:$I,3,FALSE),"")),"")</f>
        <v>0.83919999999999995</v>
      </c>
      <c r="E707">
        <f t="shared" si="10"/>
        <v>90</v>
      </c>
    </row>
    <row r="708" spans="1:5">
      <c r="A708" t="str" cm="1">
        <f t="array" aca="1" ref="A708" ca="1">IF(IFERROR(INDIRECT("Sheet1!A"&amp;E708),0)&lt;&gt;0,IFERROR(INDIRECT("Sheet1!A"&amp;E708),""),"")</f>
        <v>RW5</v>
      </c>
      <c r="B708">
        <f ca="1">IF(A708&lt;&gt;"",Sheet1!$J$1,"")</f>
        <v>2019</v>
      </c>
      <c r="C708" t="str">
        <f ca="1">IF(A708&lt;&gt;"",Sheet1!$D$1,"")</f>
        <v>Organisation Food</v>
      </c>
      <c r="D708">
        <f ca="1">IF(A708&lt;&gt;"",IF(VLOOKUP(A708,Sheet1!$A:$I,4,FALSE)=0,"",IFERROR(VLOOKUP(A708,Sheet1!$A:$I,4,FALSE),"")),"")</f>
        <v>0.83379999999999999</v>
      </c>
      <c r="E708">
        <f t="shared" si="10"/>
        <v>90</v>
      </c>
    </row>
    <row r="709" spans="1:5">
      <c r="A709" t="str" cm="1">
        <f t="array" aca="1" ref="A709" ca="1">IF(IFERROR(INDIRECT("Sheet1!A"&amp;E709),0)&lt;&gt;0,IFERROR(INDIRECT("Sheet1!A"&amp;E709),""),"")</f>
        <v>RW5</v>
      </c>
      <c r="B709">
        <f ca="1">IF(A709&lt;&gt;"",Sheet1!$J$1,"")</f>
        <v>2019</v>
      </c>
      <c r="C709" t="str">
        <f ca="1">IF(A709&lt;&gt;"",Sheet1!$E$1,"")</f>
        <v>Ward Food</v>
      </c>
      <c r="D709">
        <f ca="1">IF(A709&lt;&gt;"",IF(VLOOKUP(A709,Sheet1!$A:$I,5,FALSE)=0,"",IFERROR(VLOOKUP(A709,Sheet1!$A:$I,5,FALSE),"")),"")</f>
        <v>0.8458</v>
      </c>
      <c r="E709">
        <f t="shared" si="10"/>
        <v>90</v>
      </c>
    </row>
    <row r="710" spans="1:5">
      <c r="A710" t="str" cm="1">
        <f t="array" aca="1" ref="A710" ca="1">IF(IFERROR(INDIRECT("Sheet1!A"&amp;E710),0)&lt;&gt;0,IFERROR(INDIRECT("Sheet1!A"&amp;E710),""),"")</f>
        <v>RW5</v>
      </c>
      <c r="B710">
        <f ca="1">IF(A710&lt;&gt;"",Sheet1!$J$1,"")</f>
        <v>2019</v>
      </c>
      <c r="C710" t="str">
        <f ca="1">IF(A710&lt;&gt;"",Sheet1!$F$1,"")</f>
        <v>Privacy, Dignity and Wellbeing</v>
      </c>
      <c r="D710">
        <f ca="1">IF(A710&lt;&gt;"",IF(VLOOKUP(A710,Sheet1!$A:$I,6,FALSE)=0,"",IFERROR(VLOOKUP(A710,Sheet1!$A:$I,6,FALSE),"")),"")</f>
        <v>0.94479999999999997</v>
      </c>
      <c r="E710">
        <f t="shared" si="10"/>
        <v>90</v>
      </c>
    </row>
    <row r="711" spans="1:5">
      <c r="A711" t="str" cm="1">
        <f t="array" aca="1" ref="A711" ca="1">IF(IFERROR(INDIRECT("Sheet1!A"&amp;E711),0)&lt;&gt;0,IFERROR(INDIRECT("Sheet1!A"&amp;E711),""),"")</f>
        <v>RW5</v>
      </c>
      <c r="B711">
        <f ca="1">IF(A711&lt;&gt;"",Sheet1!$J$1,"")</f>
        <v>2019</v>
      </c>
      <c r="C711" t="str">
        <f ca="1">IF(A711&lt;&gt;"",Sheet1!$G$1,"")</f>
        <v>Condition Appearance and Maintenance</v>
      </c>
      <c r="D711">
        <f ca="1">IF(A711&lt;&gt;"",IF(VLOOKUP(A711,Sheet1!$A:$I,7,FALSE)=0,"",IFERROR(VLOOKUP(A711,Sheet1!$A:$I,7,FALSE),"")),"")</f>
        <v>0.98370000000000002</v>
      </c>
      <c r="E711">
        <f t="shared" si="10"/>
        <v>90</v>
      </c>
    </row>
    <row r="712" spans="1:5">
      <c r="A712" t="str" cm="1">
        <f t="array" aca="1" ref="A712" ca="1">IF(IFERROR(INDIRECT("Sheet1!A"&amp;E712),0)&lt;&gt;0,IFERROR(INDIRECT("Sheet1!A"&amp;E712),""),"")</f>
        <v>RW5</v>
      </c>
      <c r="B712">
        <f ca="1">IF(A712&lt;&gt;"",Sheet1!$J$1,"")</f>
        <v>2019</v>
      </c>
      <c r="C712" t="str">
        <f ca="1">IF(A712&lt;&gt;"",Sheet1!$H$1,"")</f>
        <v>Dementia</v>
      </c>
      <c r="D712">
        <f ca="1">IF(A712&lt;&gt;"",IF(VLOOKUP(A712,Sheet1!$A:$I,8,FALSE)=0,"",IFERROR(VLOOKUP(A712,Sheet1!$A:$I,8,FALSE),"")),"")</f>
        <v>0.91420000000000001</v>
      </c>
      <c r="E712">
        <f t="shared" si="10"/>
        <v>90</v>
      </c>
    </row>
    <row r="713" spans="1:5">
      <c r="A713" t="str" cm="1">
        <f t="array" aca="1" ref="A713" ca="1">IF(IFERROR(INDIRECT("Sheet1!A"&amp;E713),0)&lt;&gt;0,IFERROR(INDIRECT("Sheet1!A"&amp;E713),""),"")</f>
        <v>RW5</v>
      </c>
      <c r="B713">
        <f ca="1">IF(A713&lt;&gt;"",Sheet1!$J$1,"")</f>
        <v>2019</v>
      </c>
      <c r="C713" t="str">
        <f ca="1">IF(A713&lt;&gt;"",Sheet1!$I$1,"")</f>
        <v>Disability</v>
      </c>
      <c r="D713">
        <f ca="1">IF(A713&lt;&gt;"",IF(VLOOKUP(A713,Sheet1!$A:$I,9,FALSE)=0,"",IFERROR(VLOOKUP(A713,Sheet1!$A:$I,9,FALSE),"")),"")</f>
        <v>0.92359999999999998</v>
      </c>
      <c r="E713">
        <f t="shared" si="10"/>
        <v>90</v>
      </c>
    </row>
    <row r="714" spans="1:5">
      <c r="A714" t="str" cm="1">
        <f t="array" aca="1" ref="A714" ca="1">IF(IFERROR(INDIRECT("Sheet1!A"&amp;E714),0)&lt;&gt;0,IFERROR(INDIRECT("Sheet1!A"&amp;E714),""),"")</f>
        <v>RXN</v>
      </c>
      <c r="B714">
        <f ca="1">IF(A714&lt;&gt;"",Sheet1!$J$1,"")</f>
        <v>2019</v>
      </c>
      <c r="C714" t="str">
        <f ca="1">IF(A714&lt;&gt;"",Sheet1!$B$1,"")</f>
        <v>Cleanliness</v>
      </c>
      <c r="D714">
        <f ca="1">IF(A714&lt;&gt;"",IF(VLOOKUP(A714,Sheet1!$A:$I,2,FALSE)=0,"",IFERROR(VLOOKUP(A714,Sheet1!$A:$I,2,FALSE),"")),"")</f>
        <v>0.99880000000000002</v>
      </c>
      <c r="E714">
        <f t="shared" si="10"/>
        <v>91</v>
      </c>
    </row>
    <row r="715" spans="1:5">
      <c r="A715" t="str" cm="1">
        <f t="array" aca="1" ref="A715" ca="1">IF(IFERROR(INDIRECT("Sheet1!A"&amp;E715),0)&lt;&gt;0,IFERROR(INDIRECT("Sheet1!A"&amp;E715),""),"")</f>
        <v>RXN</v>
      </c>
      <c r="B715">
        <f ca="1">IF(A715&lt;&gt;"",Sheet1!$J$1,"")</f>
        <v>2019</v>
      </c>
      <c r="C715" t="str">
        <f ca="1">IF(A715&lt;&gt;"",Sheet1!$C$1,"")</f>
        <v>Food</v>
      </c>
      <c r="D715">
        <f ca="1">IF(A715&lt;&gt;"",IF(VLOOKUP(A715,Sheet1!$A:$I,3,FALSE)=0,"",IFERROR(VLOOKUP(A715,Sheet1!$A:$I,3,FALSE),"")),"")</f>
        <v>0.81679999999999997</v>
      </c>
      <c r="E715">
        <f t="shared" ref="E715:E778" si="11">IF((SUM(E707:E713)+E714)=(E714*8),+E714+1,E714)</f>
        <v>91</v>
      </c>
    </row>
    <row r="716" spans="1:5">
      <c r="A716" t="str" cm="1">
        <f t="array" aca="1" ref="A716" ca="1">IF(IFERROR(INDIRECT("Sheet1!A"&amp;E716),0)&lt;&gt;0,IFERROR(INDIRECT("Sheet1!A"&amp;E716),""),"")</f>
        <v>RXN</v>
      </c>
      <c r="B716">
        <f ca="1">IF(A716&lt;&gt;"",Sheet1!$J$1,"")</f>
        <v>2019</v>
      </c>
      <c r="C716" t="str">
        <f ca="1">IF(A716&lt;&gt;"",Sheet1!$D$1,"")</f>
        <v>Organisation Food</v>
      </c>
      <c r="D716">
        <f ca="1">IF(A716&lt;&gt;"",IF(VLOOKUP(A716,Sheet1!$A:$I,4,FALSE)=0,"",IFERROR(VLOOKUP(A716,Sheet1!$A:$I,4,FALSE),"")),"")</f>
        <v>0.82779999999999998</v>
      </c>
      <c r="E716">
        <f t="shared" si="11"/>
        <v>91</v>
      </c>
    </row>
    <row r="717" spans="1:5">
      <c r="A717" t="str" cm="1">
        <f t="array" aca="1" ref="A717" ca="1">IF(IFERROR(INDIRECT("Sheet1!A"&amp;E717),0)&lt;&gt;0,IFERROR(INDIRECT("Sheet1!A"&amp;E717),""),"")</f>
        <v>RXN</v>
      </c>
      <c r="B717">
        <f ca="1">IF(A717&lt;&gt;"",Sheet1!$J$1,"")</f>
        <v>2019</v>
      </c>
      <c r="C717" t="str">
        <f ca="1">IF(A717&lt;&gt;"",Sheet1!$E$1,"")</f>
        <v>Ward Food</v>
      </c>
      <c r="D717">
        <f ca="1">IF(A717&lt;&gt;"",IF(VLOOKUP(A717,Sheet1!$A:$I,5,FALSE)=0,"",IFERROR(VLOOKUP(A717,Sheet1!$A:$I,5,FALSE),"")),"")</f>
        <v>0.81440000000000001</v>
      </c>
      <c r="E717">
        <f t="shared" si="11"/>
        <v>91</v>
      </c>
    </row>
    <row r="718" spans="1:5">
      <c r="A718" t="str" cm="1">
        <f t="array" aca="1" ref="A718" ca="1">IF(IFERROR(INDIRECT("Sheet1!A"&amp;E718),0)&lt;&gt;0,IFERROR(INDIRECT("Sheet1!A"&amp;E718),""),"")</f>
        <v>RXN</v>
      </c>
      <c r="B718">
        <f ca="1">IF(A718&lt;&gt;"",Sheet1!$J$1,"")</f>
        <v>2019</v>
      </c>
      <c r="C718" t="str">
        <f ca="1">IF(A718&lt;&gt;"",Sheet1!$F$1,"")</f>
        <v>Privacy, Dignity and Wellbeing</v>
      </c>
      <c r="D718">
        <f ca="1">IF(A718&lt;&gt;"",IF(VLOOKUP(A718,Sheet1!$A:$I,6,FALSE)=0,"",IFERROR(VLOOKUP(A718,Sheet1!$A:$I,6,FALSE),"")),"")</f>
        <v>0.87570000000000003</v>
      </c>
      <c r="E718">
        <f t="shared" si="11"/>
        <v>91</v>
      </c>
    </row>
    <row r="719" spans="1:5">
      <c r="A719" t="str" cm="1">
        <f t="array" aca="1" ref="A719" ca="1">IF(IFERROR(INDIRECT("Sheet1!A"&amp;E719),0)&lt;&gt;0,IFERROR(INDIRECT("Sheet1!A"&amp;E719),""),"")</f>
        <v>RXN</v>
      </c>
      <c r="B719">
        <f ca="1">IF(A719&lt;&gt;"",Sheet1!$J$1,"")</f>
        <v>2019</v>
      </c>
      <c r="C719" t="str">
        <f ca="1">IF(A719&lt;&gt;"",Sheet1!$G$1,"")</f>
        <v>Condition Appearance and Maintenance</v>
      </c>
      <c r="D719">
        <f ca="1">IF(A719&lt;&gt;"",IF(VLOOKUP(A719,Sheet1!$A:$I,7,FALSE)=0,"",IFERROR(VLOOKUP(A719,Sheet1!$A:$I,7,FALSE),"")),"")</f>
        <v>0.97650000000000003</v>
      </c>
      <c r="E719">
        <f t="shared" si="11"/>
        <v>91</v>
      </c>
    </row>
    <row r="720" spans="1:5">
      <c r="A720" t="str" cm="1">
        <f t="array" aca="1" ref="A720" ca="1">IF(IFERROR(INDIRECT("Sheet1!A"&amp;E720),0)&lt;&gt;0,IFERROR(INDIRECT("Sheet1!A"&amp;E720),""),"")</f>
        <v>RXN</v>
      </c>
      <c r="B720">
        <f ca="1">IF(A720&lt;&gt;"",Sheet1!$J$1,"")</f>
        <v>2019</v>
      </c>
      <c r="C720" t="str">
        <f ca="1">IF(A720&lt;&gt;"",Sheet1!$H$1,"")</f>
        <v>Dementia</v>
      </c>
      <c r="D720">
        <f ca="1">IF(A720&lt;&gt;"",IF(VLOOKUP(A720,Sheet1!$A:$I,8,FALSE)=0,"",IFERROR(VLOOKUP(A720,Sheet1!$A:$I,8,FALSE),"")),"")</f>
        <v>0.69899999999999995</v>
      </c>
      <c r="E720">
        <f t="shared" si="11"/>
        <v>91</v>
      </c>
    </row>
    <row r="721" spans="1:5">
      <c r="A721" t="str" cm="1">
        <f t="array" aca="1" ref="A721" ca="1">IF(IFERROR(INDIRECT("Sheet1!A"&amp;E721),0)&lt;&gt;0,IFERROR(INDIRECT("Sheet1!A"&amp;E721),""),"")</f>
        <v>RXN</v>
      </c>
      <c r="B721">
        <f ca="1">IF(A721&lt;&gt;"",Sheet1!$J$1,"")</f>
        <v>2019</v>
      </c>
      <c r="C721" t="str">
        <f ca="1">IF(A721&lt;&gt;"",Sheet1!$I$1,"")</f>
        <v>Disability</v>
      </c>
      <c r="D721">
        <f ca="1">IF(A721&lt;&gt;"",IF(VLOOKUP(A721,Sheet1!$A:$I,9,FALSE)=0,"",IFERROR(VLOOKUP(A721,Sheet1!$A:$I,9,FALSE),"")),"")</f>
        <v>0.69450000000000001</v>
      </c>
      <c r="E721">
        <f t="shared" si="11"/>
        <v>91</v>
      </c>
    </row>
    <row r="722" spans="1:5">
      <c r="A722" t="str" cm="1">
        <f t="array" aca="1" ref="A722" ca="1">IF(IFERROR(INDIRECT("Sheet1!A"&amp;E722),0)&lt;&gt;0,IFERROR(INDIRECT("Sheet1!A"&amp;E722),""),"")</f>
        <v>RGD</v>
      </c>
      <c r="B722">
        <f ca="1">IF(A722&lt;&gt;"",Sheet1!$J$1,"")</f>
        <v>2019</v>
      </c>
      <c r="C722" t="str">
        <f ca="1">IF(A722&lt;&gt;"",Sheet1!$B$1,"")</f>
        <v>Cleanliness</v>
      </c>
      <c r="D722">
        <f ca="1">IF(A722&lt;&gt;"",IF(VLOOKUP(A722,Sheet1!$A:$I,2,FALSE)=0,"",IFERROR(VLOOKUP(A722,Sheet1!$A:$I,2,FALSE),"")),"")</f>
        <v>0.96020000000000005</v>
      </c>
      <c r="E722">
        <f t="shared" si="11"/>
        <v>92</v>
      </c>
    </row>
    <row r="723" spans="1:5">
      <c r="A723" t="str" cm="1">
        <f t="array" aca="1" ref="A723" ca="1">IF(IFERROR(INDIRECT("Sheet1!A"&amp;E723),0)&lt;&gt;0,IFERROR(INDIRECT("Sheet1!A"&amp;E723),""),"")</f>
        <v>RGD</v>
      </c>
      <c r="B723">
        <f ca="1">IF(A723&lt;&gt;"",Sheet1!$J$1,"")</f>
        <v>2019</v>
      </c>
      <c r="C723" t="str">
        <f ca="1">IF(A723&lt;&gt;"",Sheet1!$C$1,"")</f>
        <v>Food</v>
      </c>
      <c r="D723">
        <f ca="1">IF(A723&lt;&gt;"",IF(VLOOKUP(A723,Sheet1!$A:$I,3,FALSE)=0,"",IFERROR(VLOOKUP(A723,Sheet1!$A:$I,3,FALSE),"")),"")</f>
        <v>0.83</v>
      </c>
      <c r="E723">
        <f t="shared" si="11"/>
        <v>92</v>
      </c>
    </row>
    <row r="724" spans="1:5">
      <c r="A724" t="str" cm="1">
        <f t="array" aca="1" ref="A724" ca="1">IF(IFERROR(INDIRECT("Sheet1!A"&amp;E724),0)&lt;&gt;0,IFERROR(INDIRECT("Sheet1!A"&amp;E724),""),"")</f>
        <v>RGD</v>
      </c>
      <c r="B724">
        <f ca="1">IF(A724&lt;&gt;"",Sheet1!$J$1,"")</f>
        <v>2019</v>
      </c>
      <c r="C724" t="str">
        <f ca="1">IF(A724&lt;&gt;"",Sheet1!$D$1,"")</f>
        <v>Organisation Food</v>
      </c>
      <c r="D724">
        <f ca="1">IF(A724&lt;&gt;"",IF(VLOOKUP(A724,Sheet1!$A:$I,4,FALSE)=0,"",IFERROR(VLOOKUP(A724,Sheet1!$A:$I,4,FALSE),"")),"")</f>
        <v>0.77329999999999999</v>
      </c>
      <c r="E724">
        <f t="shared" si="11"/>
        <v>92</v>
      </c>
    </row>
    <row r="725" spans="1:5">
      <c r="A725" t="str" cm="1">
        <f t="array" aca="1" ref="A725" ca="1">IF(IFERROR(INDIRECT("Sheet1!A"&amp;E725),0)&lt;&gt;0,IFERROR(INDIRECT("Sheet1!A"&amp;E725),""),"")</f>
        <v>RGD</v>
      </c>
      <c r="B725">
        <f ca="1">IF(A725&lt;&gt;"",Sheet1!$J$1,"")</f>
        <v>2019</v>
      </c>
      <c r="C725" t="str">
        <f ca="1">IF(A725&lt;&gt;"",Sheet1!$E$1,"")</f>
        <v>Ward Food</v>
      </c>
      <c r="D725">
        <f ca="1">IF(A725&lt;&gt;"",IF(VLOOKUP(A725,Sheet1!$A:$I,5,FALSE)=0,"",IFERROR(VLOOKUP(A725,Sheet1!$A:$I,5,FALSE),"")),"")</f>
        <v>0.87960000000000005</v>
      </c>
      <c r="E725">
        <f t="shared" si="11"/>
        <v>92</v>
      </c>
    </row>
    <row r="726" spans="1:5">
      <c r="A726" t="str" cm="1">
        <f t="array" aca="1" ref="A726" ca="1">IF(IFERROR(INDIRECT("Sheet1!A"&amp;E726),0)&lt;&gt;0,IFERROR(INDIRECT("Sheet1!A"&amp;E726),""),"")</f>
        <v>RGD</v>
      </c>
      <c r="B726">
        <f ca="1">IF(A726&lt;&gt;"",Sheet1!$J$1,"")</f>
        <v>2019</v>
      </c>
      <c r="C726" t="str">
        <f ca="1">IF(A726&lt;&gt;"",Sheet1!$F$1,"")</f>
        <v>Privacy, Dignity and Wellbeing</v>
      </c>
      <c r="D726">
        <f ca="1">IF(A726&lt;&gt;"",IF(VLOOKUP(A726,Sheet1!$A:$I,6,FALSE)=0,"",IFERROR(VLOOKUP(A726,Sheet1!$A:$I,6,FALSE),"")),"")</f>
        <v>0.89339999999999997</v>
      </c>
      <c r="E726">
        <f t="shared" si="11"/>
        <v>92</v>
      </c>
    </row>
    <row r="727" spans="1:5">
      <c r="A727" t="str" cm="1">
        <f t="array" aca="1" ref="A727" ca="1">IF(IFERROR(INDIRECT("Sheet1!A"&amp;E727),0)&lt;&gt;0,IFERROR(INDIRECT("Sheet1!A"&amp;E727),""),"")</f>
        <v>RGD</v>
      </c>
      <c r="B727">
        <f ca="1">IF(A727&lt;&gt;"",Sheet1!$J$1,"")</f>
        <v>2019</v>
      </c>
      <c r="C727" t="str">
        <f ca="1">IF(A727&lt;&gt;"",Sheet1!$G$1,"")</f>
        <v>Condition Appearance and Maintenance</v>
      </c>
      <c r="D727">
        <f ca="1">IF(A727&lt;&gt;"",IF(VLOOKUP(A727,Sheet1!$A:$I,7,FALSE)=0,"",IFERROR(VLOOKUP(A727,Sheet1!$A:$I,7,FALSE),"")),"")</f>
        <v>0.95389999999999997</v>
      </c>
      <c r="E727">
        <f t="shared" si="11"/>
        <v>92</v>
      </c>
    </row>
    <row r="728" spans="1:5">
      <c r="A728" t="str" cm="1">
        <f t="array" aca="1" ref="A728" ca="1">IF(IFERROR(INDIRECT("Sheet1!A"&amp;E728),0)&lt;&gt;0,IFERROR(INDIRECT("Sheet1!A"&amp;E728),""),"")</f>
        <v>RGD</v>
      </c>
      <c r="B728">
        <f ca="1">IF(A728&lt;&gt;"",Sheet1!$J$1,"")</f>
        <v>2019</v>
      </c>
      <c r="C728" t="str">
        <f ca="1">IF(A728&lt;&gt;"",Sheet1!$H$1,"")</f>
        <v>Dementia</v>
      </c>
      <c r="D728">
        <f ca="1">IF(A728&lt;&gt;"",IF(VLOOKUP(A728,Sheet1!$A:$I,8,FALSE)=0,"",IFERROR(VLOOKUP(A728,Sheet1!$A:$I,8,FALSE),"")),"")</f>
        <v>0.91180000000000005</v>
      </c>
      <c r="E728">
        <f t="shared" si="11"/>
        <v>92</v>
      </c>
    </row>
    <row r="729" spans="1:5">
      <c r="A729" t="str" cm="1">
        <f t="array" aca="1" ref="A729" ca="1">IF(IFERROR(INDIRECT("Sheet1!A"&amp;E729),0)&lt;&gt;0,IFERROR(INDIRECT("Sheet1!A"&amp;E729),""),"")</f>
        <v>RGD</v>
      </c>
      <c r="B729">
        <f ca="1">IF(A729&lt;&gt;"",Sheet1!$J$1,"")</f>
        <v>2019</v>
      </c>
      <c r="C729" t="str">
        <f ca="1">IF(A729&lt;&gt;"",Sheet1!$I$1,"")</f>
        <v>Disability</v>
      </c>
      <c r="D729">
        <f ca="1">IF(A729&lt;&gt;"",IF(VLOOKUP(A729,Sheet1!$A:$I,9,FALSE)=0,"",IFERROR(VLOOKUP(A729,Sheet1!$A:$I,9,FALSE),"")),"")</f>
        <v>0.84079999999999999</v>
      </c>
      <c r="E729">
        <f t="shared" si="11"/>
        <v>92</v>
      </c>
    </row>
    <row r="730" spans="1:5">
      <c r="A730" t="str" cm="1">
        <f t="array" aca="1" ref="A730" ca="1">IF(IFERROR(INDIRECT("Sheet1!A"&amp;E730),0)&lt;&gt;0,IFERROR(INDIRECT("Sheet1!A"&amp;E730),""),"")</f>
        <v>RY6</v>
      </c>
      <c r="B730">
        <f ca="1">IF(A730&lt;&gt;"",Sheet1!$J$1,"")</f>
        <v>2019</v>
      </c>
      <c r="C730" t="str">
        <f ca="1">IF(A730&lt;&gt;"",Sheet1!$B$1,"")</f>
        <v>Cleanliness</v>
      </c>
      <c r="D730">
        <f ca="1">IF(A730&lt;&gt;"",IF(VLOOKUP(A730,Sheet1!$A:$I,2,FALSE)=0,"",IFERROR(VLOOKUP(A730,Sheet1!$A:$I,2,FALSE),"")),"")</f>
        <v>0.95240000000000002</v>
      </c>
      <c r="E730">
        <f t="shared" si="11"/>
        <v>93</v>
      </c>
    </row>
    <row r="731" spans="1:5">
      <c r="A731" t="str" cm="1">
        <f t="array" aca="1" ref="A731" ca="1">IF(IFERROR(INDIRECT("Sheet1!A"&amp;E731),0)&lt;&gt;0,IFERROR(INDIRECT("Sheet1!A"&amp;E731),""),"")</f>
        <v>RY6</v>
      </c>
      <c r="B731">
        <f ca="1">IF(A731&lt;&gt;"",Sheet1!$J$1,"")</f>
        <v>2019</v>
      </c>
      <c r="C731" t="str">
        <f ca="1">IF(A731&lt;&gt;"",Sheet1!$C$1,"")</f>
        <v>Food</v>
      </c>
      <c r="D731">
        <f ca="1">IF(A731&lt;&gt;"",IF(VLOOKUP(A731,Sheet1!$A:$I,3,FALSE)=0,"",IFERROR(VLOOKUP(A731,Sheet1!$A:$I,3,FALSE),"")),"")</f>
        <v>0.95599999999999996</v>
      </c>
      <c r="E731">
        <f t="shared" si="11"/>
        <v>93</v>
      </c>
    </row>
    <row r="732" spans="1:5">
      <c r="A732" t="str" cm="1">
        <f t="array" aca="1" ref="A732" ca="1">IF(IFERROR(INDIRECT("Sheet1!A"&amp;E732),0)&lt;&gt;0,IFERROR(INDIRECT("Sheet1!A"&amp;E732),""),"")</f>
        <v>RY6</v>
      </c>
      <c r="B732">
        <f ca="1">IF(A732&lt;&gt;"",Sheet1!$J$1,"")</f>
        <v>2019</v>
      </c>
      <c r="C732" t="str">
        <f ca="1">IF(A732&lt;&gt;"",Sheet1!$D$1,"")</f>
        <v>Organisation Food</v>
      </c>
      <c r="D732">
        <f ca="1">IF(A732&lt;&gt;"",IF(VLOOKUP(A732,Sheet1!$A:$I,4,FALSE)=0,"",IFERROR(VLOOKUP(A732,Sheet1!$A:$I,4,FALSE),"")),"")</f>
        <v>0.94040000000000001</v>
      </c>
      <c r="E732">
        <f t="shared" si="11"/>
        <v>93</v>
      </c>
    </row>
    <row r="733" spans="1:5">
      <c r="A733" t="str" cm="1">
        <f t="array" aca="1" ref="A733" ca="1">IF(IFERROR(INDIRECT("Sheet1!A"&amp;E733),0)&lt;&gt;0,IFERROR(INDIRECT("Sheet1!A"&amp;E733),""),"")</f>
        <v>RY6</v>
      </c>
      <c r="B733">
        <f ca="1">IF(A733&lt;&gt;"",Sheet1!$J$1,"")</f>
        <v>2019</v>
      </c>
      <c r="C733" t="str">
        <f ca="1">IF(A733&lt;&gt;"",Sheet1!$E$1,"")</f>
        <v>Ward Food</v>
      </c>
      <c r="D733">
        <f ca="1">IF(A733&lt;&gt;"",IF(VLOOKUP(A733,Sheet1!$A:$I,5,FALSE)=0,"",IFERROR(VLOOKUP(A733,Sheet1!$A:$I,5,FALSE),"")),"")</f>
        <v>0.97240000000000004</v>
      </c>
      <c r="E733">
        <f t="shared" si="11"/>
        <v>93</v>
      </c>
    </row>
    <row r="734" spans="1:5">
      <c r="A734" t="str" cm="1">
        <f t="array" aca="1" ref="A734" ca="1">IF(IFERROR(INDIRECT("Sheet1!A"&amp;E734),0)&lt;&gt;0,IFERROR(INDIRECT("Sheet1!A"&amp;E734),""),"")</f>
        <v>RY6</v>
      </c>
      <c r="B734">
        <f ca="1">IF(A734&lt;&gt;"",Sheet1!$J$1,"")</f>
        <v>2019</v>
      </c>
      <c r="C734" t="str">
        <f ca="1">IF(A734&lt;&gt;"",Sheet1!$F$1,"")</f>
        <v>Privacy, Dignity and Wellbeing</v>
      </c>
      <c r="D734">
        <f ca="1">IF(A734&lt;&gt;"",IF(VLOOKUP(A734,Sheet1!$A:$I,6,FALSE)=0,"",IFERROR(VLOOKUP(A734,Sheet1!$A:$I,6,FALSE),"")),"")</f>
        <v>0.86619999999999997</v>
      </c>
      <c r="E734">
        <f t="shared" si="11"/>
        <v>93</v>
      </c>
    </row>
    <row r="735" spans="1:5">
      <c r="A735" t="str" cm="1">
        <f t="array" aca="1" ref="A735" ca="1">IF(IFERROR(INDIRECT("Sheet1!A"&amp;E735),0)&lt;&gt;0,IFERROR(INDIRECT("Sheet1!A"&amp;E735),""),"")</f>
        <v>RY6</v>
      </c>
      <c r="B735">
        <f ca="1">IF(A735&lt;&gt;"",Sheet1!$J$1,"")</f>
        <v>2019</v>
      </c>
      <c r="C735" t="str">
        <f ca="1">IF(A735&lt;&gt;"",Sheet1!$G$1,"")</f>
        <v>Condition Appearance and Maintenance</v>
      </c>
      <c r="D735">
        <f ca="1">IF(A735&lt;&gt;"",IF(VLOOKUP(A735,Sheet1!$A:$I,7,FALSE)=0,"",IFERROR(VLOOKUP(A735,Sheet1!$A:$I,7,FALSE),"")),"")</f>
        <v>0.95</v>
      </c>
      <c r="E735">
        <f t="shared" si="11"/>
        <v>93</v>
      </c>
    </row>
    <row r="736" spans="1:5">
      <c r="A736" t="str" cm="1">
        <f t="array" aca="1" ref="A736" ca="1">IF(IFERROR(INDIRECT("Sheet1!A"&amp;E736),0)&lt;&gt;0,IFERROR(INDIRECT("Sheet1!A"&amp;E736),""),"")</f>
        <v>RY6</v>
      </c>
      <c r="B736">
        <f ca="1">IF(A736&lt;&gt;"",Sheet1!$J$1,"")</f>
        <v>2019</v>
      </c>
      <c r="C736" t="str">
        <f ca="1">IF(A736&lt;&gt;"",Sheet1!$H$1,"")</f>
        <v>Dementia</v>
      </c>
      <c r="D736">
        <f ca="1">IF(A736&lt;&gt;"",IF(VLOOKUP(A736,Sheet1!$A:$I,8,FALSE)=0,"",IFERROR(VLOOKUP(A736,Sheet1!$A:$I,8,FALSE),"")),"")</f>
        <v>0.72219999999999995</v>
      </c>
      <c r="E736">
        <f t="shared" si="11"/>
        <v>93</v>
      </c>
    </row>
    <row r="737" spans="1:5">
      <c r="A737" t="str" cm="1">
        <f t="array" aca="1" ref="A737" ca="1">IF(IFERROR(INDIRECT("Sheet1!A"&amp;E737),0)&lt;&gt;0,IFERROR(INDIRECT("Sheet1!A"&amp;E737),""),"")</f>
        <v>RY6</v>
      </c>
      <c r="B737">
        <f ca="1">IF(A737&lt;&gt;"",Sheet1!$J$1,"")</f>
        <v>2019</v>
      </c>
      <c r="C737" t="str">
        <f ca="1">IF(A737&lt;&gt;"",Sheet1!$I$1,"")</f>
        <v>Disability</v>
      </c>
      <c r="D737">
        <f ca="1">IF(A737&lt;&gt;"",IF(VLOOKUP(A737,Sheet1!$A:$I,9,FALSE)=0,"",IFERROR(VLOOKUP(A737,Sheet1!$A:$I,9,FALSE),"")),"")</f>
        <v>0.86919999999999997</v>
      </c>
      <c r="E737">
        <f t="shared" si="11"/>
        <v>93</v>
      </c>
    </row>
    <row r="738" spans="1:5">
      <c r="A738" t="str" cm="1">
        <f t="array" aca="1" ref="A738" ca="1">IF(IFERROR(INDIRECT("Sheet1!A"&amp;E738),0)&lt;&gt;0,IFERROR(INDIRECT("Sheet1!A"&amp;E738),""),"")</f>
        <v>RR8</v>
      </c>
      <c r="B738">
        <f ca="1">IF(A738&lt;&gt;"",Sheet1!$J$1,"")</f>
        <v>2019</v>
      </c>
      <c r="C738" t="str">
        <f ca="1">IF(A738&lt;&gt;"",Sheet1!$B$1,"")</f>
        <v>Cleanliness</v>
      </c>
      <c r="D738">
        <f ca="1">IF(A738&lt;&gt;"",IF(VLOOKUP(A738,Sheet1!$A:$I,2,FALSE)=0,"",IFERROR(VLOOKUP(A738,Sheet1!$A:$I,2,FALSE),"")),"")</f>
        <v>0.99819999999999998</v>
      </c>
      <c r="E738">
        <f t="shared" si="11"/>
        <v>94</v>
      </c>
    </row>
    <row r="739" spans="1:5">
      <c r="A739" t="str" cm="1">
        <f t="array" aca="1" ref="A739" ca="1">IF(IFERROR(INDIRECT("Sheet1!A"&amp;E739),0)&lt;&gt;0,IFERROR(INDIRECT("Sheet1!A"&amp;E739),""),"")</f>
        <v>RR8</v>
      </c>
      <c r="B739">
        <f ca="1">IF(A739&lt;&gt;"",Sheet1!$J$1,"")</f>
        <v>2019</v>
      </c>
      <c r="C739" t="str">
        <f ca="1">IF(A739&lt;&gt;"",Sheet1!$C$1,"")</f>
        <v>Food</v>
      </c>
      <c r="D739">
        <f ca="1">IF(A739&lt;&gt;"",IF(VLOOKUP(A739,Sheet1!$A:$I,3,FALSE)=0,"",IFERROR(VLOOKUP(A739,Sheet1!$A:$I,3,FALSE),"")),"")</f>
        <v>0.97089999999999999</v>
      </c>
      <c r="E739">
        <f t="shared" si="11"/>
        <v>94</v>
      </c>
    </row>
    <row r="740" spans="1:5">
      <c r="A740" t="str" cm="1">
        <f t="array" aca="1" ref="A740" ca="1">IF(IFERROR(INDIRECT("Sheet1!A"&amp;E740),0)&lt;&gt;0,IFERROR(INDIRECT("Sheet1!A"&amp;E740),""),"")</f>
        <v>RR8</v>
      </c>
      <c r="B740">
        <f ca="1">IF(A740&lt;&gt;"",Sheet1!$J$1,"")</f>
        <v>2019</v>
      </c>
      <c r="C740" t="str">
        <f ca="1">IF(A740&lt;&gt;"",Sheet1!$D$1,"")</f>
        <v>Organisation Food</v>
      </c>
      <c r="D740">
        <f ca="1">IF(A740&lt;&gt;"",IF(VLOOKUP(A740,Sheet1!$A:$I,4,FALSE)=0,"",IFERROR(VLOOKUP(A740,Sheet1!$A:$I,4,FALSE),"")),"")</f>
        <v>0.94530000000000003</v>
      </c>
      <c r="E740">
        <f t="shared" si="11"/>
        <v>94</v>
      </c>
    </row>
    <row r="741" spans="1:5">
      <c r="A741" t="str" cm="1">
        <f t="array" aca="1" ref="A741" ca="1">IF(IFERROR(INDIRECT("Sheet1!A"&amp;E741),0)&lt;&gt;0,IFERROR(INDIRECT("Sheet1!A"&amp;E741),""),"")</f>
        <v>RR8</v>
      </c>
      <c r="B741">
        <f ca="1">IF(A741&lt;&gt;"",Sheet1!$J$1,"")</f>
        <v>2019</v>
      </c>
      <c r="C741" t="str">
        <f ca="1">IF(A741&lt;&gt;"",Sheet1!$E$1,"")</f>
        <v>Ward Food</v>
      </c>
      <c r="D741">
        <f ca="1">IF(A741&lt;&gt;"",IF(VLOOKUP(A741,Sheet1!$A:$I,5,FALSE)=0,"",IFERROR(VLOOKUP(A741,Sheet1!$A:$I,5,FALSE),"")),"")</f>
        <v>0.9768</v>
      </c>
      <c r="E741">
        <f t="shared" si="11"/>
        <v>94</v>
      </c>
    </row>
    <row r="742" spans="1:5">
      <c r="A742" t="str" cm="1">
        <f t="array" aca="1" ref="A742" ca="1">IF(IFERROR(INDIRECT("Sheet1!A"&amp;E742),0)&lt;&gt;0,IFERROR(INDIRECT("Sheet1!A"&amp;E742),""),"")</f>
        <v>RR8</v>
      </c>
      <c r="B742">
        <f ca="1">IF(A742&lt;&gt;"",Sheet1!$J$1,"")</f>
        <v>2019</v>
      </c>
      <c r="C742" t="str">
        <f ca="1">IF(A742&lt;&gt;"",Sheet1!$F$1,"")</f>
        <v>Privacy, Dignity and Wellbeing</v>
      </c>
      <c r="D742">
        <f ca="1">IF(A742&lt;&gt;"",IF(VLOOKUP(A742,Sheet1!$A:$I,6,FALSE)=0,"",IFERROR(VLOOKUP(A742,Sheet1!$A:$I,6,FALSE),"")),"")</f>
        <v>0.89939999999999998</v>
      </c>
      <c r="E742">
        <f t="shared" si="11"/>
        <v>94</v>
      </c>
    </row>
    <row r="743" spans="1:5">
      <c r="A743" t="str" cm="1">
        <f t="array" aca="1" ref="A743" ca="1">IF(IFERROR(INDIRECT("Sheet1!A"&amp;E743),0)&lt;&gt;0,IFERROR(INDIRECT("Sheet1!A"&amp;E743),""),"")</f>
        <v>RR8</v>
      </c>
      <c r="B743">
        <f ca="1">IF(A743&lt;&gt;"",Sheet1!$J$1,"")</f>
        <v>2019</v>
      </c>
      <c r="C743" t="str">
        <f ca="1">IF(A743&lt;&gt;"",Sheet1!$G$1,"")</f>
        <v>Condition Appearance and Maintenance</v>
      </c>
      <c r="D743">
        <f ca="1">IF(A743&lt;&gt;"",IF(VLOOKUP(A743,Sheet1!$A:$I,7,FALSE)=0,"",IFERROR(VLOOKUP(A743,Sheet1!$A:$I,7,FALSE),"")),"")</f>
        <v>0.98519999999999996</v>
      </c>
      <c r="E743">
        <f t="shared" si="11"/>
        <v>94</v>
      </c>
    </row>
    <row r="744" spans="1:5">
      <c r="A744" t="str" cm="1">
        <f t="array" aca="1" ref="A744" ca="1">IF(IFERROR(INDIRECT("Sheet1!A"&amp;E744),0)&lt;&gt;0,IFERROR(INDIRECT("Sheet1!A"&amp;E744),""),"")</f>
        <v>RR8</v>
      </c>
      <c r="B744">
        <f ca="1">IF(A744&lt;&gt;"",Sheet1!$J$1,"")</f>
        <v>2019</v>
      </c>
      <c r="C744" t="str">
        <f ca="1">IF(A744&lt;&gt;"",Sheet1!$H$1,"")</f>
        <v>Dementia</v>
      </c>
      <c r="D744">
        <f ca="1">IF(A744&lt;&gt;"",IF(VLOOKUP(A744,Sheet1!$A:$I,8,FALSE)=0,"",IFERROR(VLOOKUP(A744,Sheet1!$A:$I,8,FALSE),"")),"")</f>
        <v>0.81920000000000004</v>
      </c>
      <c r="E744">
        <f t="shared" si="11"/>
        <v>94</v>
      </c>
    </row>
    <row r="745" spans="1:5">
      <c r="A745" t="str" cm="1">
        <f t="array" aca="1" ref="A745" ca="1">IF(IFERROR(INDIRECT("Sheet1!A"&amp;E745),0)&lt;&gt;0,IFERROR(INDIRECT("Sheet1!A"&amp;E745),""),"")</f>
        <v>RR8</v>
      </c>
      <c r="B745">
        <f ca="1">IF(A745&lt;&gt;"",Sheet1!$J$1,"")</f>
        <v>2019</v>
      </c>
      <c r="C745" t="str">
        <f ca="1">IF(A745&lt;&gt;"",Sheet1!$I$1,"")</f>
        <v>Disability</v>
      </c>
      <c r="D745">
        <f ca="1">IF(A745&lt;&gt;"",IF(VLOOKUP(A745,Sheet1!$A:$I,9,FALSE)=0,"",IFERROR(VLOOKUP(A745,Sheet1!$A:$I,9,FALSE),"")),"")</f>
        <v>0.82909999999999995</v>
      </c>
      <c r="E745">
        <f t="shared" si="11"/>
        <v>94</v>
      </c>
    </row>
    <row r="746" spans="1:5">
      <c r="A746" t="str" cm="1">
        <f t="array" aca="1" ref="A746" ca="1">IF(IFERROR(INDIRECT("Sheet1!A"&amp;E746),0)&lt;&gt;0,IFERROR(INDIRECT("Sheet1!A"&amp;E746),""),"")</f>
        <v>RT5</v>
      </c>
      <c r="B746">
        <f ca="1">IF(A746&lt;&gt;"",Sheet1!$J$1,"")</f>
        <v>2019</v>
      </c>
      <c r="C746" t="str">
        <f ca="1">IF(A746&lt;&gt;"",Sheet1!$B$1,"")</f>
        <v>Cleanliness</v>
      </c>
      <c r="D746">
        <f ca="1">IF(A746&lt;&gt;"",IF(VLOOKUP(A746,Sheet1!$A:$I,2,FALSE)=0,"",IFERROR(VLOOKUP(A746,Sheet1!$A:$I,2,FALSE),"")),"")</f>
        <v>0.98570000000000002</v>
      </c>
      <c r="E746">
        <f t="shared" si="11"/>
        <v>95</v>
      </c>
    </row>
    <row r="747" spans="1:5">
      <c r="A747" t="str" cm="1">
        <f t="array" aca="1" ref="A747" ca="1">IF(IFERROR(INDIRECT("Sheet1!A"&amp;E747),0)&lt;&gt;0,IFERROR(INDIRECT("Sheet1!A"&amp;E747),""),"")</f>
        <v>RT5</v>
      </c>
      <c r="B747">
        <f ca="1">IF(A747&lt;&gt;"",Sheet1!$J$1,"")</f>
        <v>2019</v>
      </c>
      <c r="C747" t="str">
        <f ca="1">IF(A747&lt;&gt;"",Sheet1!$C$1,"")</f>
        <v>Food</v>
      </c>
      <c r="D747">
        <f ca="1">IF(A747&lt;&gt;"",IF(VLOOKUP(A747,Sheet1!$A:$I,3,FALSE)=0,"",IFERROR(VLOOKUP(A747,Sheet1!$A:$I,3,FALSE),"")),"")</f>
        <v>0.9052</v>
      </c>
      <c r="E747">
        <f t="shared" si="11"/>
        <v>95</v>
      </c>
    </row>
    <row r="748" spans="1:5">
      <c r="A748" t="str" cm="1">
        <f t="array" aca="1" ref="A748" ca="1">IF(IFERROR(INDIRECT("Sheet1!A"&amp;E748),0)&lt;&gt;0,IFERROR(INDIRECT("Sheet1!A"&amp;E748),""),"")</f>
        <v>RT5</v>
      </c>
      <c r="B748">
        <f ca="1">IF(A748&lt;&gt;"",Sheet1!$J$1,"")</f>
        <v>2019</v>
      </c>
      <c r="C748" t="str">
        <f ca="1">IF(A748&lt;&gt;"",Sheet1!$D$1,"")</f>
        <v>Organisation Food</v>
      </c>
      <c r="D748">
        <f ca="1">IF(A748&lt;&gt;"",IF(VLOOKUP(A748,Sheet1!$A:$I,4,FALSE)=0,"",IFERROR(VLOOKUP(A748,Sheet1!$A:$I,4,FALSE),"")),"")</f>
        <v>0.8871</v>
      </c>
      <c r="E748">
        <f t="shared" si="11"/>
        <v>95</v>
      </c>
    </row>
    <row r="749" spans="1:5">
      <c r="A749" t="str" cm="1">
        <f t="array" aca="1" ref="A749" ca="1">IF(IFERROR(INDIRECT("Sheet1!A"&amp;E749),0)&lt;&gt;0,IFERROR(INDIRECT("Sheet1!A"&amp;E749),""),"")</f>
        <v>RT5</v>
      </c>
      <c r="B749">
        <f ca="1">IF(A749&lt;&gt;"",Sheet1!$J$1,"")</f>
        <v>2019</v>
      </c>
      <c r="C749" t="str">
        <f ca="1">IF(A749&lt;&gt;"",Sheet1!$E$1,"")</f>
        <v>Ward Food</v>
      </c>
      <c r="D749">
        <f ca="1">IF(A749&lt;&gt;"",IF(VLOOKUP(A749,Sheet1!$A:$I,5,FALSE)=0,"",IFERROR(VLOOKUP(A749,Sheet1!$A:$I,5,FALSE),"")),"")</f>
        <v>0.91900000000000004</v>
      </c>
      <c r="E749">
        <f t="shared" si="11"/>
        <v>95</v>
      </c>
    </row>
    <row r="750" spans="1:5">
      <c r="A750" t="str" cm="1">
        <f t="array" aca="1" ref="A750" ca="1">IF(IFERROR(INDIRECT("Sheet1!A"&amp;E750),0)&lt;&gt;0,IFERROR(INDIRECT("Sheet1!A"&amp;E750),""),"")</f>
        <v>RT5</v>
      </c>
      <c r="B750">
        <f ca="1">IF(A750&lt;&gt;"",Sheet1!$J$1,"")</f>
        <v>2019</v>
      </c>
      <c r="C750" t="str">
        <f ca="1">IF(A750&lt;&gt;"",Sheet1!$F$1,"")</f>
        <v>Privacy, Dignity and Wellbeing</v>
      </c>
      <c r="D750">
        <f ca="1">IF(A750&lt;&gt;"",IF(VLOOKUP(A750,Sheet1!$A:$I,6,FALSE)=0,"",IFERROR(VLOOKUP(A750,Sheet1!$A:$I,6,FALSE),"")),"")</f>
        <v>0.86029999999999995</v>
      </c>
      <c r="E750">
        <f t="shared" si="11"/>
        <v>95</v>
      </c>
    </row>
    <row r="751" spans="1:5">
      <c r="A751" t="str" cm="1">
        <f t="array" aca="1" ref="A751" ca="1">IF(IFERROR(INDIRECT("Sheet1!A"&amp;E751),0)&lt;&gt;0,IFERROR(INDIRECT("Sheet1!A"&amp;E751),""),"")</f>
        <v>RT5</v>
      </c>
      <c r="B751">
        <f ca="1">IF(A751&lt;&gt;"",Sheet1!$J$1,"")</f>
        <v>2019</v>
      </c>
      <c r="C751" t="str">
        <f ca="1">IF(A751&lt;&gt;"",Sheet1!$G$1,"")</f>
        <v>Condition Appearance and Maintenance</v>
      </c>
      <c r="D751">
        <f ca="1">IF(A751&lt;&gt;"",IF(VLOOKUP(A751,Sheet1!$A:$I,7,FALSE)=0,"",IFERROR(VLOOKUP(A751,Sheet1!$A:$I,7,FALSE),"")),"")</f>
        <v>0.86019999999999996</v>
      </c>
      <c r="E751">
        <f t="shared" si="11"/>
        <v>95</v>
      </c>
    </row>
    <row r="752" spans="1:5">
      <c r="A752" t="str" cm="1">
        <f t="array" aca="1" ref="A752" ca="1">IF(IFERROR(INDIRECT("Sheet1!A"&amp;E752),0)&lt;&gt;0,IFERROR(INDIRECT("Sheet1!A"&amp;E752),""),"")</f>
        <v>RT5</v>
      </c>
      <c r="B752">
        <f ca="1">IF(A752&lt;&gt;"",Sheet1!$J$1,"")</f>
        <v>2019</v>
      </c>
      <c r="C752" t="str">
        <f ca="1">IF(A752&lt;&gt;"",Sheet1!$H$1,"")</f>
        <v>Dementia</v>
      </c>
      <c r="D752">
        <f ca="1">IF(A752&lt;&gt;"",IF(VLOOKUP(A752,Sheet1!$A:$I,8,FALSE)=0,"",IFERROR(VLOOKUP(A752,Sheet1!$A:$I,8,FALSE),"")),"")</f>
        <v>0.73860000000000003</v>
      </c>
      <c r="E752">
        <f t="shared" si="11"/>
        <v>95</v>
      </c>
    </row>
    <row r="753" spans="1:5">
      <c r="A753" t="str" cm="1">
        <f t="array" aca="1" ref="A753" ca="1">IF(IFERROR(INDIRECT("Sheet1!A"&amp;E753),0)&lt;&gt;0,IFERROR(INDIRECT("Sheet1!A"&amp;E753),""),"")</f>
        <v>RT5</v>
      </c>
      <c r="B753">
        <f ca="1">IF(A753&lt;&gt;"",Sheet1!$J$1,"")</f>
        <v>2019</v>
      </c>
      <c r="C753" t="str">
        <f ca="1">IF(A753&lt;&gt;"",Sheet1!$I$1,"")</f>
        <v>Disability</v>
      </c>
      <c r="D753">
        <f ca="1">IF(A753&lt;&gt;"",IF(VLOOKUP(A753,Sheet1!$A:$I,9,FALSE)=0,"",IFERROR(VLOOKUP(A753,Sheet1!$A:$I,9,FALSE),"")),"")</f>
        <v>0.78169999999999995</v>
      </c>
      <c r="E753">
        <f t="shared" si="11"/>
        <v>95</v>
      </c>
    </row>
    <row r="754" spans="1:5">
      <c r="A754" t="str" cm="1">
        <f t="array" aca="1" ref="A754" ca="1">IF(IFERROR(INDIRECT("Sheet1!A"&amp;E754),0)&lt;&gt;0,IFERROR(INDIRECT("Sheet1!A"&amp;E754),""),"")</f>
        <v>RY5</v>
      </c>
      <c r="B754">
        <f ca="1">IF(A754&lt;&gt;"",Sheet1!$J$1,"")</f>
        <v>2019</v>
      </c>
      <c r="C754" t="str">
        <f ca="1">IF(A754&lt;&gt;"",Sheet1!$B$1,"")</f>
        <v>Cleanliness</v>
      </c>
      <c r="D754">
        <f ca="1">IF(A754&lt;&gt;"",IF(VLOOKUP(A754,Sheet1!$A:$I,2,FALSE)=0,"",IFERROR(VLOOKUP(A754,Sheet1!$A:$I,2,FALSE),"")),"")</f>
        <v>0.9819</v>
      </c>
      <c r="E754">
        <f t="shared" si="11"/>
        <v>96</v>
      </c>
    </row>
    <row r="755" spans="1:5">
      <c r="A755" t="str" cm="1">
        <f t="array" aca="1" ref="A755" ca="1">IF(IFERROR(INDIRECT("Sheet1!A"&amp;E755),0)&lt;&gt;0,IFERROR(INDIRECT("Sheet1!A"&amp;E755),""),"")</f>
        <v>RY5</v>
      </c>
      <c r="B755">
        <f ca="1">IF(A755&lt;&gt;"",Sheet1!$J$1,"")</f>
        <v>2019</v>
      </c>
      <c r="C755" t="str">
        <f ca="1">IF(A755&lt;&gt;"",Sheet1!$C$1,"")</f>
        <v>Food</v>
      </c>
      <c r="D755">
        <f ca="1">IF(A755&lt;&gt;"",IF(VLOOKUP(A755,Sheet1!$A:$I,3,FALSE)=0,"",IFERROR(VLOOKUP(A755,Sheet1!$A:$I,3,FALSE),"")),"")</f>
        <v>0.8427</v>
      </c>
      <c r="E755">
        <f t="shared" si="11"/>
        <v>96</v>
      </c>
    </row>
    <row r="756" spans="1:5">
      <c r="A756" t="str" cm="1">
        <f t="array" aca="1" ref="A756" ca="1">IF(IFERROR(INDIRECT("Sheet1!A"&amp;E756),0)&lt;&gt;0,IFERROR(INDIRECT("Sheet1!A"&amp;E756),""),"")</f>
        <v>RY5</v>
      </c>
      <c r="B756">
        <f ca="1">IF(A756&lt;&gt;"",Sheet1!$J$1,"")</f>
        <v>2019</v>
      </c>
      <c r="C756" t="str">
        <f ca="1">IF(A756&lt;&gt;"",Sheet1!$D$1,"")</f>
        <v>Organisation Food</v>
      </c>
      <c r="D756">
        <f ca="1">IF(A756&lt;&gt;"",IF(VLOOKUP(A756,Sheet1!$A:$I,4,FALSE)=0,"",IFERROR(VLOOKUP(A756,Sheet1!$A:$I,4,FALSE),"")),"")</f>
        <v>0.81669999999999998</v>
      </c>
      <c r="E756">
        <f t="shared" si="11"/>
        <v>96</v>
      </c>
    </row>
    <row r="757" spans="1:5">
      <c r="A757" t="str" cm="1">
        <f t="array" aca="1" ref="A757" ca="1">IF(IFERROR(INDIRECT("Sheet1!A"&amp;E757),0)&lt;&gt;0,IFERROR(INDIRECT("Sheet1!A"&amp;E757),""),"")</f>
        <v>RY5</v>
      </c>
      <c r="B757">
        <f ca="1">IF(A757&lt;&gt;"",Sheet1!$J$1,"")</f>
        <v>2019</v>
      </c>
      <c r="C757" t="str">
        <f ca="1">IF(A757&lt;&gt;"",Sheet1!$E$1,"")</f>
        <v>Ward Food</v>
      </c>
      <c r="D757">
        <f ca="1">IF(A757&lt;&gt;"",IF(VLOOKUP(A757,Sheet1!$A:$I,5,FALSE)=0,"",IFERROR(VLOOKUP(A757,Sheet1!$A:$I,5,FALSE),"")),"")</f>
        <v>0.87050000000000005</v>
      </c>
      <c r="E757">
        <f t="shared" si="11"/>
        <v>96</v>
      </c>
    </row>
    <row r="758" spans="1:5">
      <c r="A758" t="str" cm="1">
        <f t="array" aca="1" ref="A758" ca="1">IF(IFERROR(INDIRECT("Sheet1!A"&amp;E758),0)&lt;&gt;0,IFERROR(INDIRECT("Sheet1!A"&amp;E758),""),"")</f>
        <v>RY5</v>
      </c>
      <c r="B758">
        <f ca="1">IF(A758&lt;&gt;"",Sheet1!$J$1,"")</f>
        <v>2019</v>
      </c>
      <c r="C758" t="str">
        <f ca="1">IF(A758&lt;&gt;"",Sheet1!$F$1,"")</f>
        <v>Privacy, Dignity and Wellbeing</v>
      </c>
      <c r="D758">
        <f ca="1">IF(A758&lt;&gt;"",IF(VLOOKUP(A758,Sheet1!$A:$I,6,FALSE)=0,"",IFERROR(VLOOKUP(A758,Sheet1!$A:$I,6,FALSE),"")),"")</f>
        <v>0.84050000000000002</v>
      </c>
      <c r="E758">
        <f t="shared" si="11"/>
        <v>96</v>
      </c>
    </row>
    <row r="759" spans="1:5">
      <c r="A759" t="str" cm="1">
        <f t="array" aca="1" ref="A759" ca="1">IF(IFERROR(INDIRECT("Sheet1!A"&amp;E759),0)&lt;&gt;0,IFERROR(INDIRECT("Sheet1!A"&amp;E759),""),"")</f>
        <v>RY5</v>
      </c>
      <c r="B759">
        <f ca="1">IF(A759&lt;&gt;"",Sheet1!$J$1,"")</f>
        <v>2019</v>
      </c>
      <c r="C759" t="str">
        <f ca="1">IF(A759&lt;&gt;"",Sheet1!$G$1,"")</f>
        <v>Condition Appearance and Maintenance</v>
      </c>
      <c r="D759">
        <f ca="1">IF(A759&lt;&gt;"",IF(VLOOKUP(A759,Sheet1!$A:$I,7,FALSE)=0,"",IFERROR(VLOOKUP(A759,Sheet1!$A:$I,7,FALSE),"")),"")</f>
        <v>0.93369999999999997</v>
      </c>
      <c r="E759">
        <f t="shared" si="11"/>
        <v>96</v>
      </c>
    </row>
    <row r="760" spans="1:5">
      <c r="A760" t="str" cm="1">
        <f t="array" aca="1" ref="A760" ca="1">IF(IFERROR(INDIRECT("Sheet1!A"&amp;E760),0)&lt;&gt;0,IFERROR(INDIRECT("Sheet1!A"&amp;E760),""),"")</f>
        <v>RY5</v>
      </c>
      <c r="B760">
        <f ca="1">IF(A760&lt;&gt;"",Sheet1!$J$1,"")</f>
        <v>2019</v>
      </c>
      <c r="C760" t="str">
        <f ca="1">IF(A760&lt;&gt;"",Sheet1!$H$1,"")</f>
        <v>Dementia</v>
      </c>
      <c r="D760">
        <f ca="1">IF(A760&lt;&gt;"",IF(VLOOKUP(A760,Sheet1!$A:$I,8,FALSE)=0,"",IFERROR(VLOOKUP(A760,Sheet1!$A:$I,8,FALSE),"")),"")</f>
        <v>0.74719999999999998</v>
      </c>
      <c r="E760">
        <f t="shared" si="11"/>
        <v>96</v>
      </c>
    </row>
    <row r="761" spans="1:5">
      <c r="A761" t="str" cm="1">
        <f t="array" aca="1" ref="A761" ca="1">IF(IFERROR(INDIRECT("Sheet1!A"&amp;E761),0)&lt;&gt;0,IFERROR(INDIRECT("Sheet1!A"&amp;E761),""),"")</f>
        <v>RY5</v>
      </c>
      <c r="B761">
        <f ca="1">IF(A761&lt;&gt;"",Sheet1!$J$1,"")</f>
        <v>2019</v>
      </c>
      <c r="C761" t="str">
        <f ca="1">IF(A761&lt;&gt;"",Sheet1!$I$1,"")</f>
        <v>Disability</v>
      </c>
      <c r="D761">
        <f ca="1">IF(A761&lt;&gt;"",IF(VLOOKUP(A761,Sheet1!$A:$I,9,FALSE)=0,"",IFERROR(VLOOKUP(A761,Sheet1!$A:$I,9,FALSE),"")),"")</f>
        <v>0.74819999999999998</v>
      </c>
      <c r="E761">
        <f t="shared" si="11"/>
        <v>96</v>
      </c>
    </row>
    <row r="762" spans="1:5">
      <c r="A762" t="str" cm="1">
        <f t="array" aca="1" ref="A762" ca="1">IF(IFERROR(INDIRECT("Sheet1!A"&amp;E762),0)&lt;&gt;0,IFERROR(INDIRECT("Sheet1!A"&amp;E762),""),"")</f>
        <v>RP7</v>
      </c>
      <c r="B762">
        <f ca="1">IF(A762&lt;&gt;"",Sheet1!$J$1,"")</f>
        <v>2019</v>
      </c>
      <c r="C762" t="str">
        <f ca="1">IF(A762&lt;&gt;"",Sheet1!$B$1,"")</f>
        <v>Cleanliness</v>
      </c>
      <c r="D762">
        <f ca="1">IF(A762&lt;&gt;"",IF(VLOOKUP(A762,Sheet1!$A:$I,2,FALSE)=0,"",IFERROR(VLOOKUP(A762,Sheet1!$A:$I,2,FALSE),"")),"")</f>
        <v>0.98199999999999998</v>
      </c>
      <c r="E762">
        <f t="shared" si="11"/>
        <v>97</v>
      </c>
    </row>
    <row r="763" spans="1:5">
      <c r="A763" t="str" cm="1">
        <f t="array" aca="1" ref="A763" ca="1">IF(IFERROR(INDIRECT("Sheet1!A"&amp;E763),0)&lt;&gt;0,IFERROR(INDIRECT("Sheet1!A"&amp;E763),""),"")</f>
        <v>RP7</v>
      </c>
      <c r="B763">
        <f ca="1">IF(A763&lt;&gt;"",Sheet1!$J$1,"")</f>
        <v>2019</v>
      </c>
      <c r="C763" t="str">
        <f ca="1">IF(A763&lt;&gt;"",Sheet1!$C$1,"")</f>
        <v>Food</v>
      </c>
      <c r="D763">
        <f ca="1">IF(A763&lt;&gt;"",IF(VLOOKUP(A763,Sheet1!$A:$I,3,FALSE)=0,"",IFERROR(VLOOKUP(A763,Sheet1!$A:$I,3,FALSE),"")),"")</f>
        <v>0.87909999999999999</v>
      </c>
      <c r="E763">
        <f t="shared" si="11"/>
        <v>97</v>
      </c>
    </row>
    <row r="764" spans="1:5">
      <c r="A764" t="str" cm="1">
        <f t="array" aca="1" ref="A764" ca="1">IF(IFERROR(INDIRECT("Sheet1!A"&amp;E764),0)&lt;&gt;0,IFERROR(INDIRECT("Sheet1!A"&amp;E764),""),"")</f>
        <v>RP7</v>
      </c>
      <c r="B764">
        <f ca="1">IF(A764&lt;&gt;"",Sheet1!$J$1,"")</f>
        <v>2019</v>
      </c>
      <c r="C764" t="str">
        <f ca="1">IF(A764&lt;&gt;"",Sheet1!$D$1,"")</f>
        <v>Organisation Food</v>
      </c>
      <c r="D764">
        <f ca="1">IF(A764&lt;&gt;"",IF(VLOOKUP(A764,Sheet1!$A:$I,4,FALSE)=0,"",IFERROR(VLOOKUP(A764,Sheet1!$A:$I,4,FALSE),"")),"")</f>
        <v>0.83479999999999999</v>
      </c>
      <c r="E764">
        <f t="shared" si="11"/>
        <v>97</v>
      </c>
    </row>
    <row r="765" spans="1:5">
      <c r="A765" t="str" cm="1">
        <f t="array" aca="1" ref="A765" ca="1">IF(IFERROR(INDIRECT("Sheet1!A"&amp;E765),0)&lt;&gt;0,IFERROR(INDIRECT("Sheet1!A"&amp;E765),""),"")</f>
        <v>RP7</v>
      </c>
      <c r="B765">
        <f ca="1">IF(A765&lt;&gt;"",Sheet1!$J$1,"")</f>
        <v>2019</v>
      </c>
      <c r="C765" t="str">
        <f ca="1">IF(A765&lt;&gt;"",Sheet1!$E$1,"")</f>
        <v>Ward Food</v>
      </c>
      <c r="D765">
        <f ca="1">IF(A765&lt;&gt;"",IF(VLOOKUP(A765,Sheet1!$A:$I,5,FALSE)=0,"",IFERROR(VLOOKUP(A765,Sheet1!$A:$I,5,FALSE),"")),"")</f>
        <v>0.92889999999999995</v>
      </c>
      <c r="E765">
        <f t="shared" si="11"/>
        <v>97</v>
      </c>
    </row>
    <row r="766" spans="1:5">
      <c r="A766" t="str" cm="1">
        <f t="array" aca="1" ref="A766" ca="1">IF(IFERROR(INDIRECT("Sheet1!A"&amp;E766),0)&lt;&gt;0,IFERROR(INDIRECT("Sheet1!A"&amp;E766),""),"")</f>
        <v>RP7</v>
      </c>
      <c r="B766">
        <f ca="1">IF(A766&lt;&gt;"",Sheet1!$J$1,"")</f>
        <v>2019</v>
      </c>
      <c r="C766" t="str">
        <f ca="1">IF(A766&lt;&gt;"",Sheet1!$F$1,"")</f>
        <v>Privacy, Dignity and Wellbeing</v>
      </c>
      <c r="D766">
        <f ca="1">IF(A766&lt;&gt;"",IF(VLOOKUP(A766,Sheet1!$A:$I,6,FALSE)=0,"",IFERROR(VLOOKUP(A766,Sheet1!$A:$I,6,FALSE),"")),"")</f>
        <v>0.84109999999999996</v>
      </c>
      <c r="E766">
        <f t="shared" si="11"/>
        <v>97</v>
      </c>
    </row>
    <row r="767" spans="1:5">
      <c r="A767" t="str" cm="1">
        <f t="array" aca="1" ref="A767" ca="1">IF(IFERROR(INDIRECT("Sheet1!A"&amp;E767),0)&lt;&gt;0,IFERROR(INDIRECT("Sheet1!A"&amp;E767),""),"")</f>
        <v>RP7</v>
      </c>
      <c r="B767">
        <f ca="1">IF(A767&lt;&gt;"",Sheet1!$J$1,"")</f>
        <v>2019</v>
      </c>
      <c r="C767" t="str">
        <f ca="1">IF(A767&lt;&gt;"",Sheet1!$G$1,"")</f>
        <v>Condition Appearance and Maintenance</v>
      </c>
      <c r="D767">
        <f ca="1">IF(A767&lt;&gt;"",IF(VLOOKUP(A767,Sheet1!$A:$I,7,FALSE)=0,"",IFERROR(VLOOKUP(A767,Sheet1!$A:$I,7,FALSE),"")),"")</f>
        <v>0.93359999999999999</v>
      </c>
      <c r="E767">
        <f t="shared" si="11"/>
        <v>97</v>
      </c>
    </row>
    <row r="768" spans="1:5">
      <c r="A768" t="str" cm="1">
        <f t="array" aca="1" ref="A768" ca="1">IF(IFERROR(INDIRECT("Sheet1!A"&amp;E768),0)&lt;&gt;0,IFERROR(INDIRECT("Sheet1!A"&amp;E768),""),"")</f>
        <v>RP7</v>
      </c>
      <c r="B768">
        <f ca="1">IF(A768&lt;&gt;"",Sheet1!$J$1,"")</f>
        <v>2019</v>
      </c>
      <c r="C768" t="str">
        <f ca="1">IF(A768&lt;&gt;"",Sheet1!$H$1,"")</f>
        <v>Dementia</v>
      </c>
      <c r="D768">
        <f ca="1">IF(A768&lt;&gt;"",IF(VLOOKUP(A768,Sheet1!$A:$I,8,FALSE)=0,"",IFERROR(VLOOKUP(A768,Sheet1!$A:$I,8,FALSE),"")),"")</f>
        <v>0.74860000000000004</v>
      </c>
      <c r="E768">
        <f t="shared" si="11"/>
        <v>97</v>
      </c>
    </row>
    <row r="769" spans="1:5">
      <c r="A769" t="str" cm="1">
        <f t="array" aca="1" ref="A769" ca="1">IF(IFERROR(INDIRECT("Sheet1!A"&amp;E769),0)&lt;&gt;0,IFERROR(INDIRECT("Sheet1!A"&amp;E769),""),"")</f>
        <v>RP7</v>
      </c>
      <c r="B769">
        <f ca="1">IF(A769&lt;&gt;"",Sheet1!$J$1,"")</f>
        <v>2019</v>
      </c>
      <c r="C769" t="str">
        <f ca="1">IF(A769&lt;&gt;"",Sheet1!$I$1,"")</f>
        <v>Disability</v>
      </c>
      <c r="D769">
        <f ca="1">IF(A769&lt;&gt;"",IF(VLOOKUP(A769,Sheet1!$A:$I,9,FALSE)=0,"",IFERROR(VLOOKUP(A769,Sheet1!$A:$I,9,FALSE),"")),"")</f>
        <v>0.72960000000000003</v>
      </c>
      <c r="E769">
        <f t="shared" si="11"/>
        <v>97</v>
      </c>
    </row>
    <row r="770" spans="1:5">
      <c r="A770" t="str" cm="1">
        <f t="array" aca="1" ref="A770" ca="1">IF(IFERROR(INDIRECT("Sheet1!A"&amp;E770),0)&lt;&gt;0,IFERROR(INDIRECT("Sheet1!A"&amp;E770),""),"")</f>
        <v>RY1</v>
      </c>
      <c r="B770">
        <f ca="1">IF(A770&lt;&gt;"",Sheet1!$J$1,"")</f>
        <v>2019</v>
      </c>
      <c r="C770" t="str">
        <f ca="1">IF(A770&lt;&gt;"",Sheet1!$B$1,"")</f>
        <v>Cleanliness</v>
      </c>
      <c r="D770" t="str">
        <f ca="1">IF(A770&lt;&gt;"",IF(VLOOKUP(A770,Sheet1!$A:$I,2,FALSE)=0,"",IFERROR(VLOOKUP(A770,Sheet1!$A:$I,2,FALSE),"")),"")</f>
        <v>-</v>
      </c>
      <c r="E770">
        <f t="shared" si="11"/>
        <v>98</v>
      </c>
    </row>
    <row r="771" spans="1:5">
      <c r="A771" t="str" cm="1">
        <f t="array" aca="1" ref="A771" ca="1">IF(IFERROR(INDIRECT("Sheet1!A"&amp;E771),0)&lt;&gt;0,IFERROR(INDIRECT("Sheet1!A"&amp;E771),""),"")</f>
        <v>RY1</v>
      </c>
      <c r="B771">
        <f ca="1">IF(A771&lt;&gt;"",Sheet1!$J$1,"")</f>
        <v>2019</v>
      </c>
      <c r="C771" t="str">
        <f ca="1">IF(A771&lt;&gt;"",Sheet1!$C$1,"")</f>
        <v>Food</v>
      </c>
      <c r="D771" t="str">
        <f ca="1">IF(A771&lt;&gt;"",IF(VLOOKUP(A771,Sheet1!$A:$I,3,FALSE)=0,"",IFERROR(VLOOKUP(A771,Sheet1!$A:$I,3,FALSE),"")),"")</f>
        <v>-</v>
      </c>
      <c r="E771">
        <f t="shared" si="11"/>
        <v>98</v>
      </c>
    </row>
    <row r="772" spans="1:5">
      <c r="A772" t="str" cm="1">
        <f t="array" aca="1" ref="A772" ca="1">IF(IFERROR(INDIRECT("Sheet1!A"&amp;E772),0)&lt;&gt;0,IFERROR(INDIRECT("Sheet1!A"&amp;E772),""),"")</f>
        <v>RY1</v>
      </c>
      <c r="B772">
        <f ca="1">IF(A772&lt;&gt;"",Sheet1!$J$1,"")</f>
        <v>2019</v>
      </c>
      <c r="C772" t="str">
        <f ca="1">IF(A772&lt;&gt;"",Sheet1!$D$1,"")</f>
        <v>Organisation Food</v>
      </c>
      <c r="D772" t="str">
        <f ca="1">IF(A772&lt;&gt;"",IF(VLOOKUP(A772,Sheet1!$A:$I,4,FALSE)=0,"",IFERROR(VLOOKUP(A772,Sheet1!$A:$I,4,FALSE),"")),"")</f>
        <v>-</v>
      </c>
      <c r="E772">
        <f t="shared" si="11"/>
        <v>98</v>
      </c>
    </row>
    <row r="773" spans="1:5">
      <c r="A773" t="str" cm="1">
        <f t="array" aca="1" ref="A773" ca="1">IF(IFERROR(INDIRECT("Sheet1!A"&amp;E773),0)&lt;&gt;0,IFERROR(INDIRECT("Sheet1!A"&amp;E773),""),"")</f>
        <v>RY1</v>
      </c>
      <c r="B773">
        <f ca="1">IF(A773&lt;&gt;"",Sheet1!$J$1,"")</f>
        <v>2019</v>
      </c>
      <c r="C773" t="str">
        <f ca="1">IF(A773&lt;&gt;"",Sheet1!$E$1,"")</f>
        <v>Ward Food</v>
      </c>
      <c r="D773" t="str">
        <f ca="1">IF(A773&lt;&gt;"",IF(VLOOKUP(A773,Sheet1!$A:$I,5,FALSE)=0,"",IFERROR(VLOOKUP(A773,Sheet1!$A:$I,5,FALSE),"")),"")</f>
        <v>-</v>
      </c>
      <c r="E773">
        <f t="shared" si="11"/>
        <v>98</v>
      </c>
    </row>
    <row r="774" spans="1:5">
      <c r="A774" t="str" cm="1">
        <f t="array" aca="1" ref="A774" ca="1">IF(IFERROR(INDIRECT("Sheet1!A"&amp;E774),0)&lt;&gt;0,IFERROR(INDIRECT("Sheet1!A"&amp;E774),""),"")</f>
        <v>RY1</v>
      </c>
      <c r="B774">
        <f ca="1">IF(A774&lt;&gt;"",Sheet1!$J$1,"")</f>
        <v>2019</v>
      </c>
      <c r="C774" t="str">
        <f ca="1">IF(A774&lt;&gt;"",Sheet1!$F$1,"")</f>
        <v>Privacy, Dignity and Wellbeing</v>
      </c>
      <c r="D774" t="str">
        <f ca="1">IF(A774&lt;&gt;"",IF(VLOOKUP(A774,Sheet1!$A:$I,6,FALSE)=0,"",IFERROR(VLOOKUP(A774,Sheet1!$A:$I,6,FALSE),"")),"")</f>
        <v>-</v>
      </c>
      <c r="E774">
        <f t="shared" si="11"/>
        <v>98</v>
      </c>
    </row>
    <row r="775" spans="1:5">
      <c r="A775" t="str" cm="1">
        <f t="array" aca="1" ref="A775" ca="1">IF(IFERROR(INDIRECT("Sheet1!A"&amp;E775),0)&lt;&gt;0,IFERROR(INDIRECT("Sheet1!A"&amp;E775),""),"")</f>
        <v>RY1</v>
      </c>
      <c r="B775">
        <f ca="1">IF(A775&lt;&gt;"",Sheet1!$J$1,"")</f>
        <v>2019</v>
      </c>
      <c r="C775" t="str">
        <f ca="1">IF(A775&lt;&gt;"",Sheet1!$G$1,"")</f>
        <v>Condition Appearance and Maintenance</v>
      </c>
      <c r="D775" t="str">
        <f ca="1">IF(A775&lt;&gt;"",IF(VLOOKUP(A775,Sheet1!$A:$I,7,FALSE)=0,"",IFERROR(VLOOKUP(A775,Sheet1!$A:$I,7,FALSE),"")),"")</f>
        <v>-</v>
      </c>
      <c r="E775">
        <f t="shared" si="11"/>
        <v>98</v>
      </c>
    </row>
    <row r="776" spans="1:5">
      <c r="A776" t="str" cm="1">
        <f t="array" aca="1" ref="A776" ca="1">IF(IFERROR(INDIRECT("Sheet1!A"&amp;E776),0)&lt;&gt;0,IFERROR(INDIRECT("Sheet1!A"&amp;E776),""),"")</f>
        <v>RY1</v>
      </c>
      <c r="B776">
        <f ca="1">IF(A776&lt;&gt;"",Sheet1!$J$1,"")</f>
        <v>2019</v>
      </c>
      <c r="C776" t="str">
        <f ca="1">IF(A776&lt;&gt;"",Sheet1!$H$1,"")</f>
        <v>Dementia</v>
      </c>
      <c r="D776" t="str">
        <f ca="1">IF(A776&lt;&gt;"",IF(VLOOKUP(A776,Sheet1!$A:$I,8,FALSE)=0,"",IFERROR(VLOOKUP(A776,Sheet1!$A:$I,8,FALSE),"")),"")</f>
        <v>-</v>
      </c>
      <c r="E776">
        <f t="shared" si="11"/>
        <v>98</v>
      </c>
    </row>
    <row r="777" spans="1:5">
      <c r="A777" t="str" cm="1">
        <f t="array" aca="1" ref="A777" ca="1">IF(IFERROR(INDIRECT("Sheet1!A"&amp;E777),0)&lt;&gt;0,IFERROR(INDIRECT("Sheet1!A"&amp;E777),""),"")</f>
        <v>RY1</v>
      </c>
      <c r="B777">
        <f ca="1">IF(A777&lt;&gt;"",Sheet1!$J$1,"")</f>
        <v>2019</v>
      </c>
      <c r="C777" t="str">
        <f ca="1">IF(A777&lt;&gt;"",Sheet1!$I$1,"")</f>
        <v>Disability</v>
      </c>
      <c r="D777" t="str">
        <f ca="1">IF(A777&lt;&gt;"",IF(VLOOKUP(A777,Sheet1!$A:$I,9,FALSE)=0,"",IFERROR(VLOOKUP(A777,Sheet1!$A:$I,9,FALSE),"")),"")</f>
        <v>-</v>
      </c>
      <c r="E777">
        <f t="shared" si="11"/>
        <v>98</v>
      </c>
    </row>
    <row r="778" spans="1:5">
      <c r="A778" t="str" cm="1">
        <f t="array" aca="1" ref="A778" ca="1">IF(IFERROR(INDIRECT("Sheet1!A"&amp;E778),0)&lt;&gt;0,IFERROR(INDIRECT("Sheet1!A"&amp;E778),""),"")</f>
        <v>RBQ</v>
      </c>
      <c r="B778">
        <f ca="1">IF(A778&lt;&gt;"",Sheet1!$J$1,"")</f>
        <v>2019</v>
      </c>
      <c r="C778" t="str">
        <f ca="1">IF(A778&lt;&gt;"",Sheet1!$B$1,"")</f>
        <v>Cleanliness</v>
      </c>
      <c r="D778">
        <f ca="1">IF(A778&lt;&gt;"",IF(VLOOKUP(A778,Sheet1!$A:$I,2,FALSE)=0,"",IFERROR(VLOOKUP(A778,Sheet1!$A:$I,2,FALSE),"")),"")</f>
        <v>0.98909999999999998</v>
      </c>
      <c r="E778">
        <f t="shared" si="11"/>
        <v>99</v>
      </c>
    </row>
    <row r="779" spans="1:5">
      <c r="A779" t="str" cm="1">
        <f t="array" aca="1" ref="A779" ca="1">IF(IFERROR(INDIRECT("Sheet1!A"&amp;E779),0)&lt;&gt;0,IFERROR(INDIRECT("Sheet1!A"&amp;E779),""),"")</f>
        <v>RBQ</v>
      </c>
      <c r="B779">
        <f ca="1">IF(A779&lt;&gt;"",Sheet1!$J$1,"")</f>
        <v>2019</v>
      </c>
      <c r="C779" t="str">
        <f ca="1">IF(A779&lt;&gt;"",Sheet1!$C$1,"")</f>
        <v>Food</v>
      </c>
      <c r="D779">
        <f ca="1">IF(A779&lt;&gt;"",IF(VLOOKUP(A779,Sheet1!$A:$I,3,FALSE)=0,"",IFERROR(VLOOKUP(A779,Sheet1!$A:$I,3,FALSE),"")),"")</f>
        <v>0.9929</v>
      </c>
      <c r="E779">
        <f t="shared" ref="E779:E842" si="12">IF((SUM(E771:E777)+E778)=(E778*8),+E778+1,E778)</f>
        <v>99</v>
      </c>
    </row>
    <row r="780" spans="1:5">
      <c r="A780" t="str" cm="1">
        <f t="array" aca="1" ref="A780" ca="1">IF(IFERROR(INDIRECT("Sheet1!A"&amp;E780),0)&lt;&gt;0,IFERROR(INDIRECT("Sheet1!A"&amp;E780),""),"")</f>
        <v>RBQ</v>
      </c>
      <c r="B780">
        <f ca="1">IF(A780&lt;&gt;"",Sheet1!$J$1,"")</f>
        <v>2019</v>
      </c>
      <c r="C780" t="str">
        <f ca="1">IF(A780&lt;&gt;"",Sheet1!$D$1,"")</f>
        <v>Organisation Food</v>
      </c>
      <c r="D780">
        <f ca="1">IF(A780&lt;&gt;"",IF(VLOOKUP(A780,Sheet1!$A:$I,4,FALSE)=0,"",IFERROR(VLOOKUP(A780,Sheet1!$A:$I,4,FALSE),"")),"")</f>
        <v>1</v>
      </c>
      <c r="E780">
        <f t="shared" si="12"/>
        <v>99</v>
      </c>
    </row>
    <row r="781" spans="1:5">
      <c r="A781" t="str" cm="1">
        <f t="array" aca="1" ref="A781" ca="1">IF(IFERROR(INDIRECT("Sheet1!A"&amp;E781),0)&lt;&gt;0,IFERROR(INDIRECT("Sheet1!A"&amp;E781),""),"")</f>
        <v>RBQ</v>
      </c>
      <c r="B781">
        <f ca="1">IF(A781&lt;&gt;"",Sheet1!$J$1,"")</f>
        <v>2019</v>
      </c>
      <c r="C781" t="str">
        <f ca="1">IF(A781&lt;&gt;"",Sheet1!$E$1,"")</f>
        <v>Ward Food</v>
      </c>
      <c r="D781">
        <f ca="1">IF(A781&lt;&gt;"",IF(VLOOKUP(A781,Sheet1!$A:$I,5,FALSE)=0,"",IFERROR(VLOOKUP(A781,Sheet1!$A:$I,5,FALSE),"")),"")</f>
        <v>0.98950000000000005</v>
      </c>
      <c r="E781">
        <f t="shared" si="12"/>
        <v>99</v>
      </c>
    </row>
    <row r="782" spans="1:5">
      <c r="A782" t="str" cm="1">
        <f t="array" aca="1" ref="A782" ca="1">IF(IFERROR(INDIRECT("Sheet1!A"&amp;E782),0)&lt;&gt;0,IFERROR(INDIRECT("Sheet1!A"&amp;E782),""),"")</f>
        <v>RBQ</v>
      </c>
      <c r="B782">
        <f ca="1">IF(A782&lt;&gt;"",Sheet1!$J$1,"")</f>
        <v>2019</v>
      </c>
      <c r="C782" t="str">
        <f ca="1">IF(A782&lt;&gt;"",Sheet1!$F$1,"")</f>
        <v>Privacy, Dignity and Wellbeing</v>
      </c>
      <c r="D782">
        <f ca="1">IF(A782&lt;&gt;"",IF(VLOOKUP(A782,Sheet1!$A:$I,6,FALSE)=0,"",IFERROR(VLOOKUP(A782,Sheet1!$A:$I,6,FALSE),"")),"")</f>
        <v>0.93979999999999997</v>
      </c>
      <c r="E782">
        <f t="shared" si="12"/>
        <v>99</v>
      </c>
    </row>
    <row r="783" spans="1:5">
      <c r="A783" t="str" cm="1">
        <f t="array" aca="1" ref="A783" ca="1">IF(IFERROR(INDIRECT("Sheet1!A"&amp;E783),0)&lt;&gt;0,IFERROR(INDIRECT("Sheet1!A"&amp;E783),""),"")</f>
        <v>RBQ</v>
      </c>
      <c r="B783">
        <f ca="1">IF(A783&lt;&gt;"",Sheet1!$J$1,"")</f>
        <v>2019</v>
      </c>
      <c r="C783" t="str">
        <f ca="1">IF(A783&lt;&gt;"",Sheet1!$G$1,"")</f>
        <v>Condition Appearance and Maintenance</v>
      </c>
      <c r="D783">
        <f ca="1">IF(A783&lt;&gt;"",IF(VLOOKUP(A783,Sheet1!$A:$I,7,FALSE)=0,"",IFERROR(VLOOKUP(A783,Sheet1!$A:$I,7,FALSE),"")),"")</f>
        <v>0.98260000000000003</v>
      </c>
      <c r="E783">
        <f t="shared" si="12"/>
        <v>99</v>
      </c>
    </row>
    <row r="784" spans="1:5">
      <c r="A784" t="str" cm="1">
        <f t="array" aca="1" ref="A784" ca="1">IF(IFERROR(INDIRECT("Sheet1!A"&amp;E784),0)&lt;&gt;0,IFERROR(INDIRECT("Sheet1!A"&amp;E784),""),"")</f>
        <v>RBQ</v>
      </c>
      <c r="B784">
        <f ca="1">IF(A784&lt;&gt;"",Sheet1!$J$1,"")</f>
        <v>2019</v>
      </c>
      <c r="C784" t="str">
        <f ca="1">IF(A784&lt;&gt;"",Sheet1!$H$1,"")</f>
        <v>Dementia</v>
      </c>
      <c r="D784">
        <f ca="1">IF(A784&lt;&gt;"",IF(VLOOKUP(A784,Sheet1!$A:$I,8,FALSE)=0,"",IFERROR(VLOOKUP(A784,Sheet1!$A:$I,8,FALSE),"")),"")</f>
        <v>0.91720000000000002</v>
      </c>
      <c r="E784">
        <f t="shared" si="12"/>
        <v>99</v>
      </c>
    </row>
    <row r="785" spans="1:5">
      <c r="A785" t="str" cm="1">
        <f t="array" aca="1" ref="A785" ca="1">IF(IFERROR(INDIRECT("Sheet1!A"&amp;E785),0)&lt;&gt;0,IFERROR(INDIRECT("Sheet1!A"&amp;E785),""),"")</f>
        <v>RBQ</v>
      </c>
      <c r="B785">
        <f ca="1">IF(A785&lt;&gt;"",Sheet1!$J$1,"")</f>
        <v>2019</v>
      </c>
      <c r="C785" t="str">
        <f ca="1">IF(A785&lt;&gt;"",Sheet1!$I$1,"")</f>
        <v>Disability</v>
      </c>
      <c r="D785">
        <f ca="1">IF(A785&lt;&gt;"",IF(VLOOKUP(A785,Sheet1!$A:$I,9,FALSE)=0,"",IFERROR(VLOOKUP(A785,Sheet1!$A:$I,9,FALSE),"")),"")</f>
        <v>0.91959999999999997</v>
      </c>
      <c r="E785">
        <f t="shared" si="12"/>
        <v>99</v>
      </c>
    </row>
    <row r="786" spans="1:5">
      <c r="A786" t="str" cm="1">
        <f t="array" aca="1" ref="A786" ca="1">IF(IFERROR(INDIRECT("Sheet1!A"&amp;E786),0)&lt;&gt;0,IFERROR(INDIRECT("Sheet1!A"&amp;E786),""),"")</f>
        <v>REP</v>
      </c>
      <c r="B786">
        <f ca="1">IF(A786&lt;&gt;"",Sheet1!$J$1,"")</f>
        <v>2019</v>
      </c>
      <c r="C786" t="str">
        <f ca="1">IF(A786&lt;&gt;"",Sheet1!$B$1,"")</f>
        <v>Cleanliness</v>
      </c>
      <c r="D786">
        <f ca="1">IF(A786&lt;&gt;"",IF(VLOOKUP(A786,Sheet1!$A:$I,2,FALSE)=0,"",IFERROR(VLOOKUP(A786,Sheet1!$A:$I,2,FALSE),"")),"")</f>
        <v>0.99890000000000001</v>
      </c>
      <c r="E786">
        <f t="shared" si="12"/>
        <v>100</v>
      </c>
    </row>
    <row r="787" spans="1:5">
      <c r="A787" t="str" cm="1">
        <f t="array" aca="1" ref="A787" ca="1">IF(IFERROR(INDIRECT("Sheet1!A"&amp;E787),0)&lt;&gt;0,IFERROR(INDIRECT("Sheet1!A"&amp;E787),""),"")</f>
        <v>REP</v>
      </c>
      <c r="B787">
        <f ca="1">IF(A787&lt;&gt;"",Sheet1!$J$1,"")</f>
        <v>2019</v>
      </c>
      <c r="C787" t="str">
        <f ca="1">IF(A787&lt;&gt;"",Sheet1!$C$1,"")</f>
        <v>Food</v>
      </c>
      <c r="D787">
        <f ca="1">IF(A787&lt;&gt;"",IF(VLOOKUP(A787,Sheet1!$A:$I,3,FALSE)=0,"",IFERROR(VLOOKUP(A787,Sheet1!$A:$I,3,FALSE),"")),"")</f>
        <v>0.9627</v>
      </c>
      <c r="E787">
        <f t="shared" si="12"/>
        <v>100</v>
      </c>
    </row>
    <row r="788" spans="1:5">
      <c r="A788" t="str" cm="1">
        <f t="array" aca="1" ref="A788" ca="1">IF(IFERROR(INDIRECT("Sheet1!A"&amp;E788),0)&lt;&gt;0,IFERROR(INDIRECT("Sheet1!A"&amp;E788),""),"")</f>
        <v>REP</v>
      </c>
      <c r="B788">
        <f ca="1">IF(A788&lt;&gt;"",Sheet1!$J$1,"")</f>
        <v>2019</v>
      </c>
      <c r="C788" t="str">
        <f ca="1">IF(A788&lt;&gt;"",Sheet1!$D$1,"")</f>
        <v>Organisation Food</v>
      </c>
      <c r="D788">
        <f ca="1">IF(A788&lt;&gt;"",IF(VLOOKUP(A788,Sheet1!$A:$I,4,FALSE)=0,"",IFERROR(VLOOKUP(A788,Sheet1!$A:$I,4,FALSE),"")),"")</f>
        <v>0.96020000000000005</v>
      </c>
      <c r="E788">
        <f t="shared" si="12"/>
        <v>100</v>
      </c>
    </row>
    <row r="789" spans="1:5">
      <c r="A789" t="str" cm="1">
        <f t="array" aca="1" ref="A789" ca="1">IF(IFERROR(INDIRECT("Sheet1!A"&amp;E789),0)&lt;&gt;0,IFERROR(INDIRECT("Sheet1!A"&amp;E789),""),"")</f>
        <v>REP</v>
      </c>
      <c r="B789">
        <f ca="1">IF(A789&lt;&gt;"",Sheet1!$J$1,"")</f>
        <v>2019</v>
      </c>
      <c r="C789" t="str">
        <f ca="1">IF(A789&lt;&gt;"",Sheet1!$E$1,"")</f>
        <v>Ward Food</v>
      </c>
      <c r="D789">
        <f ca="1">IF(A789&lt;&gt;"",IF(VLOOKUP(A789,Sheet1!$A:$I,5,FALSE)=0,"",IFERROR(VLOOKUP(A789,Sheet1!$A:$I,5,FALSE),"")),"")</f>
        <v>0.96430000000000005</v>
      </c>
      <c r="E789">
        <f t="shared" si="12"/>
        <v>100</v>
      </c>
    </row>
    <row r="790" spans="1:5">
      <c r="A790" t="str" cm="1">
        <f t="array" aca="1" ref="A790" ca="1">IF(IFERROR(INDIRECT("Sheet1!A"&amp;E790),0)&lt;&gt;0,IFERROR(INDIRECT("Sheet1!A"&amp;E790),""),"")</f>
        <v>REP</v>
      </c>
      <c r="B790">
        <f ca="1">IF(A790&lt;&gt;"",Sheet1!$J$1,"")</f>
        <v>2019</v>
      </c>
      <c r="C790" t="str">
        <f ca="1">IF(A790&lt;&gt;"",Sheet1!$F$1,"")</f>
        <v>Privacy, Dignity and Wellbeing</v>
      </c>
      <c r="D790">
        <f ca="1">IF(A790&lt;&gt;"",IF(VLOOKUP(A790,Sheet1!$A:$I,6,FALSE)=0,"",IFERROR(VLOOKUP(A790,Sheet1!$A:$I,6,FALSE),"")),"")</f>
        <v>0.86519999999999997</v>
      </c>
      <c r="E790">
        <f t="shared" si="12"/>
        <v>100</v>
      </c>
    </row>
    <row r="791" spans="1:5">
      <c r="A791" t="str" cm="1">
        <f t="array" aca="1" ref="A791" ca="1">IF(IFERROR(INDIRECT("Sheet1!A"&amp;E791),0)&lt;&gt;0,IFERROR(INDIRECT("Sheet1!A"&amp;E791),""),"")</f>
        <v>REP</v>
      </c>
      <c r="B791">
        <f ca="1">IF(A791&lt;&gt;"",Sheet1!$J$1,"")</f>
        <v>2019</v>
      </c>
      <c r="C791" t="str">
        <f ca="1">IF(A791&lt;&gt;"",Sheet1!$G$1,"")</f>
        <v>Condition Appearance and Maintenance</v>
      </c>
      <c r="D791">
        <f ca="1">IF(A791&lt;&gt;"",IF(VLOOKUP(A791,Sheet1!$A:$I,7,FALSE)=0,"",IFERROR(VLOOKUP(A791,Sheet1!$A:$I,7,FALSE),"")),"")</f>
        <v>0.96970000000000001</v>
      </c>
      <c r="E791">
        <f t="shared" si="12"/>
        <v>100</v>
      </c>
    </row>
    <row r="792" spans="1:5">
      <c r="A792" t="str" cm="1">
        <f t="array" aca="1" ref="A792" ca="1">IF(IFERROR(INDIRECT("Sheet1!A"&amp;E792),0)&lt;&gt;0,IFERROR(INDIRECT("Sheet1!A"&amp;E792),""),"")</f>
        <v>REP</v>
      </c>
      <c r="B792">
        <f ca="1">IF(A792&lt;&gt;"",Sheet1!$J$1,"")</f>
        <v>2019</v>
      </c>
      <c r="C792" t="str">
        <f ca="1">IF(A792&lt;&gt;"",Sheet1!$H$1,"")</f>
        <v>Dementia</v>
      </c>
      <c r="D792">
        <f ca="1">IF(A792&lt;&gt;"",IF(VLOOKUP(A792,Sheet1!$A:$I,8,FALSE)=0,"",IFERROR(VLOOKUP(A792,Sheet1!$A:$I,8,FALSE),"")),"")</f>
        <v>0.77500000000000002</v>
      </c>
      <c r="E792">
        <f t="shared" si="12"/>
        <v>100</v>
      </c>
    </row>
    <row r="793" spans="1:5">
      <c r="A793" t="str" cm="1">
        <f t="array" aca="1" ref="A793" ca="1">IF(IFERROR(INDIRECT("Sheet1!A"&amp;E793),0)&lt;&gt;0,IFERROR(INDIRECT("Sheet1!A"&amp;E793),""),"")</f>
        <v>REP</v>
      </c>
      <c r="B793">
        <f ca="1">IF(A793&lt;&gt;"",Sheet1!$J$1,"")</f>
        <v>2019</v>
      </c>
      <c r="C793" t="str">
        <f ca="1">IF(A793&lt;&gt;"",Sheet1!$I$1,"")</f>
        <v>Disability</v>
      </c>
      <c r="D793">
        <f ca="1">IF(A793&lt;&gt;"",IF(VLOOKUP(A793,Sheet1!$A:$I,9,FALSE)=0,"",IFERROR(VLOOKUP(A793,Sheet1!$A:$I,9,FALSE),"")),"")</f>
        <v>0.75</v>
      </c>
      <c r="E793">
        <f t="shared" si="12"/>
        <v>100</v>
      </c>
    </row>
    <row r="794" spans="1:5">
      <c r="A794" t="str" cm="1">
        <f t="array" aca="1" ref="A794" ca="1">IF(IFERROR(INDIRECT("Sheet1!A"&amp;E794),0)&lt;&gt;0,IFERROR(INDIRECT("Sheet1!A"&amp;E794),""),"")</f>
        <v>R1K</v>
      </c>
      <c r="B794">
        <f ca="1">IF(A794&lt;&gt;"",Sheet1!$J$1,"")</f>
        <v>2019</v>
      </c>
      <c r="C794" t="str">
        <f ca="1">IF(A794&lt;&gt;"",Sheet1!$B$1,"")</f>
        <v>Cleanliness</v>
      </c>
      <c r="D794">
        <f ca="1">IF(A794&lt;&gt;"",IF(VLOOKUP(A794,Sheet1!$A:$I,2,FALSE)=0,"",IFERROR(VLOOKUP(A794,Sheet1!$A:$I,2,FALSE),"")),"")</f>
        <v>0.98880000000000001</v>
      </c>
      <c r="E794">
        <f t="shared" si="12"/>
        <v>101</v>
      </c>
    </row>
    <row r="795" spans="1:5">
      <c r="A795" t="str" cm="1">
        <f t="array" aca="1" ref="A795" ca="1">IF(IFERROR(INDIRECT("Sheet1!A"&amp;E795),0)&lt;&gt;0,IFERROR(INDIRECT("Sheet1!A"&amp;E795),""),"")</f>
        <v>R1K</v>
      </c>
      <c r="B795">
        <f ca="1">IF(A795&lt;&gt;"",Sheet1!$J$1,"")</f>
        <v>2019</v>
      </c>
      <c r="C795" t="str">
        <f ca="1">IF(A795&lt;&gt;"",Sheet1!$C$1,"")</f>
        <v>Food</v>
      </c>
      <c r="D795">
        <f ca="1">IF(A795&lt;&gt;"",IF(VLOOKUP(A795,Sheet1!$A:$I,3,FALSE)=0,"",IFERROR(VLOOKUP(A795,Sheet1!$A:$I,3,FALSE),"")),"")</f>
        <v>0.89810000000000001</v>
      </c>
      <c r="E795">
        <f t="shared" si="12"/>
        <v>101</v>
      </c>
    </row>
    <row r="796" spans="1:5">
      <c r="A796" t="str" cm="1">
        <f t="array" aca="1" ref="A796" ca="1">IF(IFERROR(INDIRECT("Sheet1!A"&amp;E796),0)&lt;&gt;0,IFERROR(INDIRECT("Sheet1!A"&amp;E796),""),"")</f>
        <v>R1K</v>
      </c>
      <c r="B796">
        <f ca="1">IF(A796&lt;&gt;"",Sheet1!$J$1,"")</f>
        <v>2019</v>
      </c>
      <c r="C796" t="str">
        <f ca="1">IF(A796&lt;&gt;"",Sheet1!$D$1,"")</f>
        <v>Organisation Food</v>
      </c>
      <c r="D796">
        <f ca="1">IF(A796&lt;&gt;"",IF(VLOOKUP(A796,Sheet1!$A:$I,4,FALSE)=0,"",IFERROR(VLOOKUP(A796,Sheet1!$A:$I,4,FALSE),"")),"")</f>
        <v>0.97419999999999995</v>
      </c>
      <c r="E796">
        <f t="shared" si="12"/>
        <v>101</v>
      </c>
    </row>
    <row r="797" spans="1:5">
      <c r="A797" t="str" cm="1">
        <f t="array" aca="1" ref="A797" ca="1">IF(IFERROR(INDIRECT("Sheet1!A"&amp;E797),0)&lt;&gt;0,IFERROR(INDIRECT("Sheet1!A"&amp;E797),""),"")</f>
        <v>R1K</v>
      </c>
      <c r="B797">
        <f ca="1">IF(A797&lt;&gt;"",Sheet1!$J$1,"")</f>
        <v>2019</v>
      </c>
      <c r="C797" t="str">
        <f ca="1">IF(A797&lt;&gt;"",Sheet1!$E$1,"")</f>
        <v>Ward Food</v>
      </c>
      <c r="D797">
        <f ca="1">IF(A797&lt;&gt;"",IF(VLOOKUP(A797,Sheet1!$A:$I,5,FALSE)=0,"",IFERROR(VLOOKUP(A797,Sheet1!$A:$I,5,FALSE),"")),"")</f>
        <v>0.87909999999999999</v>
      </c>
      <c r="E797">
        <f t="shared" si="12"/>
        <v>101</v>
      </c>
    </row>
    <row r="798" spans="1:5">
      <c r="A798" t="str" cm="1">
        <f t="array" aca="1" ref="A798" ca="1">IF(IFERROR(INDIRECT("Sheet1!A"&amp;E798),0)&lt;&gt;0,IFERROR(INDIRECT("Sheet1!A"&amp;E798),""),"")</f>
        <v>R1K</v>
      </c>
      <c r="B798">
        <f ca="1">IF(A798&lt;&gt;"",Sheet1!$J$1,"")</f>
        <v>2019</v>
      </c>
      <c r="C798" t="str">
        <f ca="1">IF(A798&lt;&gt;"",Sheet1!$F$1,"")</f>
        <v>Privacy, Dignity and Wellbeing</v>
      </c>
      <c r="D798">
        <f ca="1">IF(A798&lt;&gt;"",IF(VLOOKUP(A798,Sheet1!$A:$I,6,FALSE)=0,"",IFERROR(VLOOKUP(A798,Sheet1!$A:$I,6,FALSE),"")),"")</f>
        <v>0.86140000000000005</v>
      </c>
      <c r="E798">
        <f t="shared" si="12"/>
        <v>101</v>
      </c>
    </row>
    <row r="799" spans="1:5">
      <c r="A799" t="str" cm="1">
        <f t="array" aca="1" ref="A799" ca="1">IF(IFERROR(INDIRECT("Sheet1!A"&amp;E799),0)&lt;&gt;0,IFERROR(INDIRECT("Sheet1!A"&amp;E799),""),"")</f>
        <v>R1K</v>
      </c>
      <c r="B799">
        <f ca="1">IF(A799&lt;&gt;"",Sheet1!$J$1,"")</f>
        <v>2019</v>
      </c>
      <c r="C799" t="str">
        <f ca="1">IF(A799&lt;&gt;"",Sheet1!$G$1,"")</f>
        <v>Condition Appearance and Maintenance</v>
      </c>
      <c r="D799">
        <f ca="1">IF(A799&lt;&gt;"",IF(VLOOKUP(A799,Sheet1!$A:$I,7,FALSE)=0,"",IFERROR(VLOOKUP(A799,Sheet1!$A:$I,7,FALSE),"")),"")</f>
        <v>0.96360000000000001</v>
      </c>
      <c r="E799">
        <f t="shared" si="12"/>
        <v>101</v>
      </c>
    </row>
    <row r="800" spans="1:5">
      <c r="A800" t="str" cm="1">
        <f t="array" aca="1" ref="A800" ca="1">IF(IFERROR(INDIRECT("Sheet1!A"&amp;E800),0)&lt;&gt;0,IFERROR(INDIRECT("Sheet1!A"&amp;E800),""),"")</f>
        <v>R1K</v>
      </c>
      <c r="B800">
        <f ca="1">IF(A800&lt;&gt;"",Sheet1!$J$1,"")</f>
        <v>2019</v>
      </c>
      <c r="C800" t="str">
        <f ca="1">IF(A800&lt;&gt;"",Sheet1!$H$1,"")</f>
        <v>Dementia</v>
      </c>
      <c r="D800">
        <f ca="1">IF(A800&lt;&gt;"",IF(VLOOKUP(A800,Sheet1!$A:$I,8,FALSE)=0,"",IFERROR(VLOOKUP(A800,Sheet1!$A:$I,8,FALSE),"")),"")</f>
        <v>0.78149999999999997</v>
      </c>
      <c r="E800">
        <f t="shared" si="12"/>
        <v>101</v>
      </c>
    </row>
    <row r="801" spans="1:5">
      <c r="A801" t="str" cm="1">
        <f t="array" aca="1" ref="A801" ca="1">IF(IFERROR(INDIRECT("Sheet1!A"&amp;E801),0)&lt;&gt;0,IFERROR(INDIRECT("Sheet1!A"&amp;E801),""),"")</f>
        <v>R1K</v>
      </c>
      <c r="B801">
        <f ca="1">IF(A801&lt;&gt;"",Sheet1!$J$1,"")</f>
        <v>2019</v>
      </c>
      <c r="C801" t="str">
        <f ca="1">IF(A801&lt;&gt;"",Sheet1!$I$1,"")</f>
        <v>Disability</v>
      </c>
      <c r="D801">
        <f ca="1">IF(A801&lt;&gt;"",IF(VLOOKUP(A801,Sheet1!$A:$I,9,FALSE)=0,"",IFERROR(VLOOKUP(A801,Sheet1!$A:$I,9,FALSE),"")),"")</f>
        <v>0.76829999999999998</v>
      </c>
      <c r="E801">
        <f t="shared" si="12"/>
        <v>101</v>
      </c>
    </row>
    <row r="802" spans="1:5">
      <c r="A802" t="str" cm="1">
        <f t="array" aca="1" ref="A802" ca="1">IF(IFERROR(INDIRECT("Sheet1!A"&amp;E802),0)&lt;&gt;0,IFERROR(INDIRECT("Sheet1!A"&amp;E802),""),"")</f>
        <v>RC9</v>
      </c>
      <c r="B802">
        <f ca="1">IF(A802&lt;&gt;"",Sheet1!$J$1,"")</f>
        <v>2019</v>
      </c>
      <c r="C802" t="str">
        <f ca="1">IF(A802&lt;&gt;"",Sheet1!$B$1,"")</f>
        <v>Cleanliness</v>
      </c>
      <c r="D802">
        <f ca="1">IF(A802&lt;&gt;"",IF(VLOOKUP(A802,Sheet1!$A:$I,2,FALSE)=0,"",IFERROR(VLOOKUP(A802,Sheet1!$A:$I,2,FALSE),"")),"")</f>
        <v>0.96020000000000005</v>
      </c>
      <c r="E802">
        <f t="shared" si="12"/>
        <v>102</v>
      </c>
    </row>
    <row r="803" spans="1:5">
      <c r="A803" t="str" cm="1">
        <f t="array" aca="1" ref="A803" ca="1">IF(IFERROR(INDIRECT("Sheet1!A"&amp;E803),0)&lt;&gt;0,IFERROR(INDIRECT("Sheet1!A"&amp;E803),""),"")</f>
        <v>RC9</v>
      </c>
      <c r="B803">
        <f ca="1">IF(A803&lt;&gt;"",Sheet1!$J$1,"")</f>
        <v>2019</v>
      </c>
      <c r="C803" t="str">
        <f ca="1">IF(A803&lt;&gt;"",Sheet1!$C$1,"")</f>
        <v>Food</v>
      </c>
      <c r="D803">
        <f ca="1">IF(A803&lt;&gt;"",IF(VLOOKUP(A803,Sheet1!$A:$I,3,FALSE)=0,"",IFERROR(VLOOKUP(A803,Sheet1!$A:$I,3,FALSE),"")),"")</f>
        <v>0.92730000000000001</v>
      </c>
      <c r="E803">
        <f t="shared" si="12"/>
        <v>102</v>
      </c>
    </row>
    <row r="804" spans="1:5">
      <c r="A804" t="str" cm="1">
        <f t="array" aca="1" ref="A804" ca="1">IF(IFERROR(INDIRECT("Sheet1!A"&amp;E804),0)&lt;&gt;0,IFERROR(INDIRECT("Sheet1!A"&amp;E804),""),"")</f>
        <v>RC9</v>
      </c>
      <c r="B804">
        <f ca="1">IF(A804&lt;&gt;"",Sheet1!$J$1,"")</f>
        <v>2019</v>
      </c>
      <c r="C804" t="str">
        <f ca="1">IF(A804&lt;&gt;"",Sheet1!$D$1,"")</f>
        <v>Organisation Food</v>
      </c>
      <c r="D804">
        <f ca="1">IF(A804&lt;&gt;"",IF(VLOOKUP(A804,Sheet1!$A:$I,4,FALSE)=0,"",IFERROR(VLOOKUP(A804,Sheet1!$A:$I,4,FALSE),"")),"")</f>
        <v>0.94699999999999995</v>
      </c>
      <c r="E804">
        <f t="shared" si="12"/>
        <v>102</v>
      </c>
    </row>
    <row r="805" spans="1:5">
      <c r="A805" t="str" cm="1">
        <f t="array" aca="1" ref="A805" ca="1">IF(IFERROR(INDIRECT("Sheet1!A"&amp;E805),0)&lt;&gt;0,IFERROR(INDIRECT("Sheet1!A"&amp;E805),""),"")</f>
        <v>RC9</v>
      </c>
      <c r="B805">
        <f ca="1">IF(A805&lt;&gt;"",Sheet1!$J$1,"")</f>
        <v>2019</v>
      </c>
      <c r="C805" t="str">
        <f ca="1">IF(A805&lt;&gt;"",Sheet1!$E$1,"")</f>
        <v>Ward Food</v>
      </c>
      <c r="D805">
        <f ca="1">IF(A805&lt;&gt;"",IF(VLOOKUP(A805,Sheet1!$A:$I,5,FALSE)=0,"",IFERROR(VLOOKUP(A805,Sheet1!$A:$I,5,FALSE),"")),"")</f>
        <v>0.92330000000000001</v>
      </c>
      <c r="E805">
        <f t="shared" si="12"/>
        <v>102</v>
      </c>
    </row>
    <row r="806" spans="1:5">
      <c r="A806" t="str" cm="1">
        <f t="array" aca="1" ref="A806" ca="1">IF(IFERROR(INDIRECT("Sheet1!A"&amp;E806),0)&lt;&gt;0,IFERROR(INDIRECT("Sheet1!A"&amp;E806),""),"")</f>
        <v>RC9</v>
      </c>
      <c r="B806">
        <f ca="1">IF(A806&lt;&gt;"",Sheet1!$J$1,"")</f>
        <v>2019</v>
      </c>
      <c r="C806" t="str">
        <f ca="1">IF(A806&lt;&gt;"",Sheet1!$F$1,"")</f>
        <v>Privacy, Dignity and Wellbeing</v>
      </c>
      <c r="D806">
        <f ca="1">IF(A806&lt;&gt;"",IF(VLOOKUP(A806,Sheet1!$A:$I,6,FALSE)=0,"",IFERROR(VLOOKUP(A806,Sheet1!$A:$I,6,FALSE),"")),"")</f>
        <v>0.78200000000000003</v>
      </c>
      <c r="E806">
        <f t="shared" si="12"/>
        <v>102</v>
      </c>
    </row>
    <row r="807" spans="1:5">
      <c r="A807" t="str" cm="1">
        <f t="array" aca="1" ref="A807" ca="1">IF(IFERROR(INDIRECT("Sheet1!A"&amp;E807),0)&lt;&gt;0,IFERROR(INDIRECT("Sheet1!A"&amp;E807),""),"")</f>
        <v>RC9</v>
      </c>
      <c r="B807">
        <f ca="1">IF(A807&lt;&gt;"",Sheet1!$J$1,"")</f>
        <v>2019</v>
      </c>
      <c r="C807" t="str">
        <f ca="1">IF(A807&lt;&gt;"",Sheet1!$G$1,"")</f>
        <v>Condition Appearance and Maintenance</v>
      </c>
      <c r="D807">
        <f ca="1">IF(A807&lt;&gt;"",IF(VLOOKUP(A807,Sheet1!$A:$I,7,FALSE)=0,"",IFERROR(VLOOKUP(A807,Sheet1!$A:$I,7,FALSE),"")),"")</f>
        <v>0.93389999999999995</v>
      </c>
      <c r="E807">
        <f t="shared" si="12"/>
        <v>102</v>
      </c>
    </row>
    <row r="808" spans="1:5">
      <c r="A808" t="str" cm="1">
        <f t="array" aca="1" ref="A808" ca="1">IF(IFERROR(INDIRECT("Sheet1!A"&amp;E808),0)&lt;&gt;0,IFERROR(INDIRECT("Sheet1!A"&amp;E808),""),"")</f>
        <v>RC9</v>
      </c>
      <c r="B808">
        <f ca="1">IF(A808&lt;&gt;"",Sheet1!$J$1,"")</f>
        <v>2019</v>
      </c>
      <c r="C808" t="str">
        <f ca="1">IF(A808&lt;&gt;"",Sheet1!$H$1,"")</f>
        <v>Dementia</v>
      </c>
      <c r="D808">
        <f ca="1">IF(A808&lt;&gt;"",IF(VLOOKUP(A808,Sheet1!$A:$I,8,FALSE)=0,"",IFERROR(VLOOKUP(A808,Sheet1!$A:$I,8,FALSE),"")),"")</f>
        <v>0.78559999999999997</v>
      </c>
      <c r="E808">
        <f t="shared" si="12"/>
        <v>102</v>
      </c>
    </row>
    <row r="809" spans="1:5">
      <c r="A809" t="str" cm="1">
        <f t="array" aca="1" ref="A809" ca="1">IF(IFERROR(INDIRECT("Sheet1!A"&amp;E809),0)&lt;&gt;0,IFERROR(INDIRECT("Sheet1!A"&amp;E809),""),"")</f>
        <v>RC9</v>
      </c>
      <c r="B809">
        <f ca="1">IF(A809&lt;&gt;"",Sheet1!$J$1,"")</f>
        <v>2019</v>
      </c>
      <c r="C809" t="str">
        <f ca="1">IF(A809&lt;&gt;"",Sheet1!$I$1,"")</f>
        <v>Disability</v>
      </c>
      <c r="D809">
        <f ca="1">IF(A809&lt;&gt;"",IF(VLOOKUP(A809,Sheet1!$A:$I,9,FALSE)=0,"",IFERROR(VLOOKUP(A809,Sheet1!$A:$I,9,FALSE),"")),"")</f>
        <v>0.84009999999999996</v>
      </c>
      <c r="E809">
        <f t="shared" si="12"/>
        <v>102</v>
      </c>
    </row>
    <row r="810" spans="1:5">
      <c r="A810" t="str" cm="1">
        <f t="array" aca="1" ref="A810" ca="1">IF(IFERROR(INDIRECT("Sheet1!A"&amp;E810),0)&lt;&gt;0,IFERROR(INDIRECT("Sheet1!A"&amp;E810),""),"")</f>
        <v>RWF</v>
      </c>
      <c r="B810">
        <f ca="1">IF(A810&lt;&gt;"",Sheet1!$J$1,"")</f>
        <v>2019</v>
      </c>
      <c r="C810" t="str">
        <f ca="1">IF(A810&lt;&gt;"",Sheet1!$B$1,"")</f>
        <v>Cleanliness</v>
      </c>
      <c r="D810">
        <f ca="1">IF(A810&lt;&gt;"",IF(VLOOKUP(A810,Sheet1!$A:$I,2,FALSE)=0,"",IFERROR(VLOOKUP(A810,Sheet1!$A:$I,2,FALSE),"")),"")</f>
        <v>0.99409999999999998</v>
      </c>
      <c r="E810">
        <f t="shared" si="12"/>
        <v>103</v>
      </c>
    </row>
    <row r="811" spans="1:5">
      <c r="A811" t="str" cm="1">
        <f t="array" aca="1" ref="A811" ca="1">IF(IFERROR(INDIRECT("Sheet1!A"&amp;E811),0)&lt;&gt;0,IFERROR(INDIRECT("Sheet1!A"&amp;E811),""),"")</f>
        <v>RWF</v>
      </c>
      <c r="B811">
        <f ca="1">IF(A811&lt;&gt;"",Sheet1!$J$1,"")</f>
        <v>2019</v>
      </c>
      <c r="C811" t="str">
        <f ca="1">IF(A811&lt;&gt;"",Sheet1!$C$1,"")</f>
        <v>Food</v>
      </c>
      <c r="D811">
        <f ca="1">IF(A811&lt;&gt;"",IF(VLOOKUP(A811,Sheet1!$A:$I,3,FALSE)=0,"",IFERROR(VLOOKUP(A811,Sheet1!$A:$I,3,FALSE),"")),"")</f>
        <v>0.88649999999999995</v>
      </c>
      <c r="E811">
        <f t="shared" si="12"/>
        <v>103</v>
      </c>
    </row>
    <row r="812" spans="1:5">
      <c r="A812" t="str" cm="1">
        <f t="array" aca="1" ref="A812" ca="1">IF(IFERROR(INDIRECT("Sheet1!A"&amp;E812),0)&lt;&gt;0,IFERROR(INDIRECT("Sheet1!A"&amp;E812),""),"")</f>
        <v>RWF</v>
      </c>
      <c r="B812">
        <f ca="1">IF(A812&lt;&gt;"",Sheet1!$J$1,"")</f>
        <v>2019</v>
      </c>
      <c r="C812" t="str">
        <f ca="1">IF(A812&lt;&gt;"",Sheet1!$D$1,"")</f>
        <v>Organisation Food</v>
      </c>
      <c r="D812">
        <f ca="1">IF(A812&lt;&gt;"",IF(VLOOKUP(A812,Sheet1!$A:$I,4,FALSE)=0,"",IFERROR(VLOOKUP(A812,Sheet1!$A:$I,4,FALSE),"")),"")</f>
        <v>0.78849999999999998</v>
      </c>
      <c r="E812">
        <f t="shared" si="12"/>
        <v>103</v>
      </c>
    </row>
    <row r="813" spans="1:5">
      <c r="A813" t="str" cm="1">
        <f t="array" aca="1" ref="A813" ca="1">IF(IFERROR(INDIRECT("Sheet1!A"&amp;E813),0)&lt;&gt;0,IFERROR(INDIRECT("Sheet1!A"&amp;E813),""),"")</f>
        <v>RWF</v>
      </c>
      <c r="B813">
        <f ca="1">IF(A813&lt;&gt;"",Sheet1!$J$1,"")</f>
        <v>2019</v>
      </c>
      <c r="C813" t="str">
        <f ca="1">IF(A813&lt;&gt;"",Sheet1!$E$1,"")</f>
        <v>Ward Food</v>
      </c>
      <c r="D813">
        <f ca="1">IF(A813&lt;&gt;"",IF(VLOOKUP(A813,Sheet1!$A:$I,5,FALSE)=0,"",IFERROR(VLOOKUP(A813,Sheet1!$A:$I,5,FALSE),"")),"")</f>
        <v>0.91379999999999995</v>
      </c>
      <c r="E813">
        <f t="shared" si="12"/>
        <v>103</v>
      </c>
    </row>
    <row r="814" spans="1:5">
      <c r="A814" t="str" cm="1">
        <f t="array" aca="1" ref="A814" ca="1">IF(IFERROR(INDIRECT("Sheet1!A"&amp;E814),0)&lt;&gt;0,IFERROR(INDIRECT("Sheet1!A"&amp;E814),""),"")</f>
        <v>RWF</v>
      </c>
      <c r="B814">
        <f ca="1">IF(A814&lt;&gt;"",Sheet1!$J$1,"")</f>
        <v>2019</v>
      </c>
      <c r="C814" t="str">
        <f ca="1">IF(A814&lt;&gt;"",Sheet1!$F$1,"")</f>
        <v>Privacy, Dignity and Wellbeing</v>
      </c>
      <c r="D814">
        <f ca="1">IF(A814&lt;&gt;"",IF(VLOOKUP(A814,Sheet1!$A:$I,6,FALSE)=0,"",IFERROR(VLOOKUP(A814,Sheet1!$A:$I,6,FALSE),"")),"")</f>
        <v>0.85570000000000002</v>
      </c>
      <c r="E814">
        <f t="shared" si="12"/>
        <v>103</v>
      </c>
    </row>
    <row r="815" spans="1:5">
      <c r="A815" t="str" cm="1">
        <f t="array" aca="1" ref="A815" ca="1">IF(IFERROR(INDIRECT("Sheet1!A"&amp;E815),0)&lt;&gt;0,IFERROR(INDIRECT("Sheet1!A"&amp;E815),""),"")</f>
        <v>RWF</v>
      </c>
      <c r="B815">
        <f ca="1">IF(A815&lt;&gt;"",Sheet1!$J$1,"")</f>
        <v>2019</v>
      </c>
      <c r="C815" t="str">
        <f ca="1">IF(A815&lt;&gt;"",Sheet1!$G$1,"")</f>
        <v>Condition Appearance and Maintenance</v>
      </c>
      <c r="D815">
        <f ca="1">IF(A815&lt;&gt;"",IF(VLOOKUP(A815,Sheet1!$A:$I,7,FALSE)=0,"",IFERROR(VLOOKUP(A815,Sheet1!$A:$I,7,FALSE),"")),"")</f>
        <v>0.98699999999999999</v>
      </c>
      <c r="E815">
        <f t="shared" si="12"/>
        <v>103</v>
      </c>
    </row>
    <row r="816" spans="1:5">
      <c r="A816" t="str" cm="1">
        <f t="array" aca="1" ref="A816" ca="1">IF(IFERROR(INDIRECT("Sheet1!A"&amp;E816),0)&lt;&gt;0,IFERROR(INDIRECT("Sheet1!A"&amp;E816),""),"")</f>
        <v>RWF</v>
      </c>
      <c r="B816">
        <f ca="1">IF(A816&lt;&gt;"",Sheet1!$J$1,"")</f>
        <v>2019</v>
      </c>
      <c r="C816" t="str">
        <f ca="1">IF(A816&lt;&gt;"",Sheet1!$H$1,"")</f>
        <v>Dementia</v>
      </c>
      <c r="D816">
        <f ca="1">IF(A816&lt;&gt;"",IF(VLOOKUP(A816,Sheet1!$A:$I,8,FALSE)=0,"",IFERROR(VLOOKUP(A816,Sheet1!$A:$I,8,FALSE),"")),"")</f>
        <v>0.86709999999999998</v>
      </c>
      <c r="E816">
        <f t="shared" si="12"/>
        <v>103</v>
      </c>
    </row>
    <row r="817" spans="1:5">
      <c r="A817" t="str" cm="1">
        <f t="array" aca="1" ref="A817" ca="1">IF(IFERROR(INDIRECT("Sheet1!A"&amp;E817),0)&lt;&gt;0,IFERROR(INDIRECT("Sheet1!A"&amp;E817),""),"")</f>
        <v>RWF</v>
      </c>
      <c r="B817">
        <f ca="1">IF(A817&lt;&gt;"",Sheet1!$J$1,"")</f>
        <v>2019</v>
      </c>
      <c r="C817" t="str">
        <f ca="1">IF(A817&lt;&gt;"",Sheet1!$I$1,"")</f>
        <v>Disability</v>
      </c>
      <c r="D817">
        <f ca="1">IF(A817&lt;&gt;"",IF(VLOOKUP(A817,Sheet1!$A:$I,9,FALSE)=0,"",IFERROR(VLOOKUP(A817,Sheet1!$A:$I,9,FALSE),"")),"")</f>
        <v>0.86180000000000001</v>
      </c>
      <c r="E817">
        <f t="shared" si="12"/>
        <v>103</v>
      </c>
    </row>
    <row r="818" spans="1:5">
      <c r="A818" t="str" cm="1">
        <f t="array" aca="1" ref="A818" ca="1">IF(IFERROR(INDIRECT("Sheet1!A"&amp;E818),0)&lt;&gt;0,IFERROR(INDIRECT("Sheet1!A"&amp;E818),""),"")</f>
        <v>RPA</v>
      </c>
      <c r="B818">
        <f ca="1">IF(A818&lt;&gt;"",Sheet1!$J$1,"")</f>
        <v>2019</v>
      </c>
      <c r="C818" t="str">
        <f ca="1">IF(A818&lt;&gt;"",Sheet1!$B$1,"")</f>
        <v>Cleanliness</v>
      </c>
      <c r="D818">
        <f ca="1">IF(A818&lt;&gt;"",IF(VLOOKUP(A818,Sheet1!$A:$I,2,FALSE)=0,"",IFERROR(VLOOKUP(A818,Sheet1!$A:$I,2,FALSE),"")),"")</f>
        <v>0.96130000000000004</v>
      </c>
      <c r="E818">
        <f t="shared" si="12"/>
        <v>104</v>
      </c>
    </row>
    <row r="819" spans="1:5">
      <c r="A819" t="str" cm="1">
        <f t="array" aca="1" ref="A819" ca="1">IF(IFERROR(INDIRECT("Sheet1!A"&amp;E819),0)&lt;&gt;0,IFERROR(INDIRECT("Sheet1!A"&amp;E819),""),"")</f>
        <v>RPA</v>
      </c>
      <c r="B819">
        <f ca="1">IF(A819&lt;&gt;"",Sheet1!$J$1,"")</f>
        <v>2019</v>
      </c>
      <c r="C819" t="str">
        <f ca="1">IF(A819&lt;&gt;"",Sheet1!$C$1,"")</f>
        <v>Food</v>
      </c>
      <c r="D819">
        <f ca="1">IF(A819&lt;&gt;"",IF(VLOOKUP(A819,Sheet1!$A:$I,3,FALSE)=0,"",IFERROR(VLOOKUP(A819,Sheet1!$A:$I,3,FALSE),"")),"")</f>
        <v>0.84709999999999996</v>
      </c>
      <c r="E819">
        <f t="shared" si="12"/>
        <v>104</v>
      </c>
    </row>
    <row r="820" spans="1:5">
      <c r="A820" t="str" cm="1">
        <f t="array" aca="1" ref="A820" ca="1">IF(IFERROR(INDIRECT("Sheet1!A"&amp;E820),0)&lt;&gt;0,IFERROR(INDIRECT("Sheet1!A"&amp;E820),""),"")</f>
        <v>RPA</v>
      </c>
      <c r="B820">
        <f ca="1">IF(A820&lt;&gt;"",Sheet1!$J$1,"")</f>
        <v>2019</v>
      </c>
      <c r="C820" t="str">
        <f ca="1">IF(A820&lt;&gt;"",Sheet1!$D$1,"")</f>
        <v>Organisation Food</v>
      </c>
      <c r="D820">
        <f ca="1">IF(A820&lt;&gt;"",IF(VLOOKUP(A820,Sheet1!$A:$I,4,FALSE)=0,"",IFERROR(VLOOKUP(A820,Sheet1!$A:$I,4,FALSE),"")),"")</f>
        <v>0.95930000000000004</v>
      </c>
      <c r="E820">
        <f t="shared" si="12"/>
        <v>104</v>
      </c>
    </row>
    <row r="821" spans="1:5">
      <c r="A821" t="str" cm="1">
        <f t="array" aca="1" ref="A821" ca="1">IF(IFERROR(INDIRECT("Sheet1!A"&amp;E821),0)&lt;&gt;0,IFERROR(INDIRECT("Sheet1!A"&amp;E821),""),"")</f>
        <v>RPA</v>
      </c>
      <c r="B821">
        <f ca="1">IF(A821&lt;&gt;"",Sheet1!$J$1,"")</f>
        <v>2019</v>
      </c>
      <c r="C821" t="str">
        <f ca="1">IF(A821&lt;&gt;"",Sheet1!$E$1,"")</f>
        <v>Ward Food</v>
      </c>
      <c r="D821">
        <f ca="1">IF(A821&lt;&gt;"",IF(VLOOKUP(A821,Sheet1!$A:$I,5,FALSE)=0,"",IFERROR(VLOOKUP(A821,Sheet1!$A:$I,5,FALSE),"")),"")</f>
        <v>0.83460000000000001</v>
      </c>
      <c r="E821">
        <f t="shared" si="12"/>
        <v>104</v>
      </c>
    </row>
    <row r="822" spans="1:5">
      <c r="A822" t="str" cm="1">
        <f t="array" aca="1" ref="A822" ca="1">IF(IFERROR(INDIRECT("Sheet1!A"&amp;E822),0)&lt;&gt;0,IFERROR(INDIRECT("Sheet1!A"&amp;E822),""),"")</f>
        <v>RPA</v>
      </c>
      <c r="B822">
        <f ca="1">IF(A822&lt;&gt;"",Sheet1!$J$1,"")</f>
        <v>2019</v>
      </c>
      <c r="C822" t="str">
        <f ca="1">IF(A822&lt;&gt;"",Sheet1!$F$1,"")</f>
        <v>Privacy, Dignity and Wellbeing</v>
      </c>
      <c r="D822">
        <f ca="1">IF(A822&lt;&gt;"",IF(VLOOKUP(A822,Sheet1!$A:$I,6,FALSE)=0,"",IFERROR(VLOOKUP(A822,Sheet1!$A:$I,6,FALSE),"")),"")</f>
        <v>0.8296</v>
      </c>
      <c r="E822">
        <f t="shared" si="12"/>
        <v>104</v>
      </c>
    </row>
    <row r="823" spans="1:5">
      <c r="A823" t="str" cm="1">
        <f t="array" aca="1" ref="A823" ca="1">IF(IFERROR(INDIRECT("Sheet1!A"&amp;E823),0)&lt;&gt;0,IFERROR(INDIRECT("Sheet1!A"&amp;E823),""),"")</f>
        <v>RPA</v>
      </c>
      <c r="B823">
        <f ca="1">IF(A823&lt;&gt;"",Sheet1!$J$1,"")</f>
        <v>2019</v>
      </c>
      <c r="C823" t="str">
        <f ca="1">IF(A823&lt;&gt;"",Sheet1!$G$1,"")</f>
        <v>Condition Appearance and Maintenance</v>
      </c>
      <c r="D823">
        <f ca="1">IF(A823&lt;&gt;"",IF(VLOOKUP(A823,Sheet1!$A:$I,7,FALSE)=0,"",IFERROR(VLOOKUP(A823,Sheet1!$A:$I,7,FALSE),"")),"")</f>
        <v>0.92</v>
      </c>
      <c r="E823">
        <f t="shared" si="12"/>
        <v>104</v>
      </c>
    </row>
    <row r="824" spans="1:5">
      <c r="A824" t="str" cm="1">
        <f t="array" aca="1" ref="A824" ca="1">IF(IFERROR(INDIRECT("Sheet1!A"&amp;E824),0)&lt;&gt;0,IFERROR(INDIRECT("Sheet1!A"&amp;E824),""),"")</f>
        <v>RPA</v>
      </c>
      <c r="B824">
        <f ca="1">IF(A824&lt;&gt;"",Sheet1!$J$1,"")</f>
        <v>2019</v>
      </c>
      <c r="C824" t="str">
        <f ca="1">IF(A824&lt;&gt;"",Sheet1!$H$1,"")</f>
        <v>Dementia</v>
      </c>
      <c r="D824">
        <f ca="1">IF(A824&lt;&gt;"",IF(VLOOKUP(A824,Sheet1!$A:$I,8,FALSE)=0,"",IFERROR(VLOOKUP(A824,Sheet1!$A:$I,8,FALSE),"")),"")</f>
        <v>0.63629999999999998</v>
      </c>
      <c r="E824">
        <f t="shared" si="12"/>
        <v>104</v>
      </c>
    </row>
    <row r="825" spans="1:5">
      <c r="A825" t="str" cm="1">
        <f t="array" aca="1" ref="A825" ca="1">IF(IFERROR(INDIRECT("Sheet1!A"&amp;E825),0)&lt;&gt;0,IFERROR(INDIRECT("Sheet1!A"&amp;E825),""),"")</f>
        <v>RPA</v>
      </c>
      <c r="B825">
        <f ca="1">IF(A825&lt;&gt;"",Sheet1!$J$1,"")</f>
        <v>2019</v>
      </c>
      <c r="C825" t="str">
        <f ca="1">IF(A825&lt;&gt;"",Sheet1!$I$1,"")</f>
        <v>Disability</v>
      </c>
      <c r="D825">
        <f ca="1">IF(A825&lt;&gt;"",IF(VLOOKUP(A825,Sheet1!$A:$I,9,FALSE)=0,"",IFERROR(VLOOKUP(A825,Sheet1!$A:$I,9,FALSE),"")),"")</f>
        <v>0.64100000000000001</v>
      </c>
      <c r="E825">
        <f t="shared" si="12"/>
        <v>104</v>
      </c>
    </row>
    <row r="826" spans="1:5">
      <c r="A826" t="str" cm="1">
        <f t="array" aca="1" ref="A826" ca="1">IF(IFERROR(INDIRECT("Sheet1!A"&amp;E826),0)&lt;&gt;0,IFERROR(INDIRECT("Sheet1!A"&amp;E826),""),"")</f>
        <v>RW4</v>
      </c>
      <c r="B826">
        <f ca="1">IF(A826&lt;&gt;"",Sheet1!$J$1,"")</f>
        <v>2019</v>
      </c>
      <c r="C826" t="str">
        <f ca="1">IF(A826&lt;&gt;"",Sheet1!$B$1,"")</f>
        <v>Cleanliness</v>
      </c>
      <c r="D826">
        <f ca="1">IF(A826&lt;&gt;"",IF(VLOOKUP(A826,Sheet1!$A:$I,2,FALSE)=0,"",IFERROR(VLOOKUP(A826,Sheet1!$A:$I,2,FALSE),"")),"")</f>
        <v>0.98319999999999996</v>
      </c>
      <c r="E826">
        <f t="shared" si="12"/>
        <v>105</v>
      </c>
    </row>
    <row r="827" spans="1:5">
      <c r="A827" t="str" cm="1">
        <f t="array" aca="1" ref="A827" ca="1">IF(IFERROR(INDIRECT("Sheet1!A"&amp;E827),0)&lt;&gt;0,IFERROR(INDIRECT("Sheet1!A"&amp;E827),""),"")</f>
        <v>RW4</v>
      </c>
      <c r="B827">
        <f ca="1">IF(A827&lt;&gt;"",Sheet1!$J$1,"")</f>
        <v>2019</v>
      </c>
      <c r="C827" t="str">
        <f ca="1">IF(A827&lt;&gt;"",Sheet1!$C$1,"")</f>
        <v>Food</v>
      </c>
      <c r="D827">
        <f ca="1">IF(A827&lt;&gt;"",IF(VLOOKUP(A827,Sheet1!$A:$I,3,FALSE)=0,"",IFERROR(VLOOKUP(A827,Sheet1!$A:$I,3,FALSE),"")),"")</f>
        <v>0.91559999999999997</v>
      </c>
      <c r="E827">
        <f t="shared" si="12"/>
        <v>105</v>
      </c>
    </row>
    <row r="828" spans="1:5">
      <c r="A828" t="str" cm="1">
        <f t="array" aca="1" ref="A828" ca="1">IF(IFERROR(INDIRECT("Sheet1!A"&amp;E828),0)&lt;&gt;0,IFERROR(INDIRECT("Sheet1!A"&amp;E828),""),"")</f>
        <v>RW4</v>
      </c>
      <c r="B828">
        <f ca="1">IF(A828&lt;&gt;"",Sheet1!$J$1,"")</f>
        <v>2019</v>
      </c>
      <c r="C828" t="str">
        <f ca="1">IF(A828&lt;&gt;"",Sheet1!$D$1,"")</f>
        <v>Organisation Food</v>
      </c>
      <c r="D828">
        <f ca="1">IF(A828&lt;&gt;"",IF(VLOOKUP(A828,Sheet1!$A:$I,4,FALSE)=0,"",IFERROR(VLOOKUP(A828,Sheet1!$A:$I,4,FALSE),"")),"")</f>
        <v>0.85499999999999998</v>
      </c>
      <c r="E828">
        <f t="shared" si="12"/>
        <v>105</v>
      </c>
    </row>
    <row r="829" spans="1:5">
      <c r="A829" t="str" cm="1">
        <f t="array" aca="1" ref="A829" ca="1">IF(IFERROR(INDIRECT("Sheet1!A"&amp;E829),0)&lt;&gt;0,IFERROR(INDIRECT("Sheet1!A"&amp;E829),""),"")</f>
        <v>RW4</v>
      </c>
      <c r="B829">
        <f ca="1">IF(A829&lt;&gt;"",Sheet1!$J$1,"")</f>
        <v>2019</v>
      </c>
      <c r="C829" t="str">
        <f ca="1">IF(A829&lt;&gt;"",Sheet1!$E$1,"")</f>
        <v>Ward Food</v>
      </c>
      <c r="D829">
        <f ca="1">IF(A829&lt;&gt;"",IF(VLOOKUP(A829,Sheet1!$A:$I,5,FALSE)=0,"",IFERROR(VLOOKUP(A829,Sheet1!$A:$I,5,FALSE),"")),"")</f>
        <v>0.95699999999999996</v>
      </c>
      <c r="E829">
        <f t="shared" si="12"/>
        <v>105</v>
      </c>
    </row>
    <row r="830" spans="1:5">
      <c r="A830" t="str" cm="1">
        <f t="array" aca="1" ref="A830" ca="1">IF(IFERROR(INDIRECT("Sheet1!A"&amp;E830),0)&lt;&gt;0,IFERROR(INDIRECT("Sheet1!A"&amp;E830),""),"")</f>
        <v>RW4</v>
      </c>
      <c r="B830">
        <f ca="1">IF(A830&lt;&gt;"",Sheet1!$J$1,"")</f>
        <v>2019</v>
      </c>
      <c r="C830" t="str">
        <f ca="1">IF(A830&lt;&gt;"",Sheet1!$F$1,"")</f>
        <v>Privacy, Dignity and Wellbeing</v>
      </c>
      <c r="D830">
        <f ca="1">IF(A830&lt;&gt;"",IF(VLOOKUP(A830,Sheet1!$A:$I,6,FALSE)=0,"",IFERROR(VLOOKUP(A830,Sheet1!$A:$I,6,FALSE),"")),"")</f>
        <v>0.89759999999999995</v>
      </c>
      <c r="E830">
        <f t="shared" si="12"/>
        <v>105</v>
      </c>
    </row>
    <row r="831" spans="1:5">
      <c r="A831" t="str" cm="1">
        <f t="array" aca="1" ref="A831" ca="1">IF(IFERROR(INDIRECT("Sheet1!A"&amp;E831),0)&lt;&gt;0,IFERROR(INDIRECT("Sheet1!A"&amp;E831),""),"")</f>
        <v>RW4</v>
      </c>
      <c r="B831">
        <f ca="1">IF(A831&lt;&gt;"",Sheet1!$J$1,"")</f>
        <v>2019</v>
      </c>
      <c r="C831" t="str">
        <f ca="1">IF(A831&lt;&gt;"",Sheet1!$G$1,"")</f>
        <v>Condition Appearance and Maintenance</v>
      </c>
      <c r="D831">
        <f ca="1">IF(A831&lt;&gt;"",IF(VLOOKUP(A831,Sheet1!$A:$I,7,FALSE)=0,"",IFERROR(VLOOKUP(A831,Sheet1!$A:$I,7,FALSE),"")),"")</f>
        <v>0.95240000000000002</v>
      </c>
      <c r="E831">
        <f t="shared" si="12"/>
        <v>105</v>
      </c>
    </row>
    <row r="832" spans="1:5">
      <c r="A832" t="str" cm="1">
        <f t="array" aca="1" ref="A832" ca="1">IF(IFERROR(INDIRECT("Sheet1!A"&amp;E832),0)&lt;&gt;0,IFERROR(INDIRECT("Sheet1!A"&amp;E832),""),"")</f>
        <v>RW4</v>
      </c>
      <c r="B832">
        <f ca="1">IF(A832&lt;&gt;"",Sheet1!$J$1,"")</f>
        <v>2019</v>
      </c>
      <c r="C832" t="str">
        <f ca="1">IF(A832&lt;&gt;"",Sheet1!$H$1,"")</f>
        <v>Dementia</v>
      </c>
      <c r="D832">
        <f ca="1">IF(A832&lt;&gt;"",IF(VLOOKUP(A832,Sheet1!$A:$I,8,FALSE)=0,"",IFERROR(VLOOKUP(A832,Sheet1!$A:$I,8,FALSE),"")),"")</f>
        <v>0.88109999999999999</v>
      </c>
      <c r="E832">
        <f t="shared" si="12"/>
        <v>105</v>
      </c>
    </row>
    <row r="833" spans="1:5">
      <c r="A833" t="str" cm="1">
        <f t="array" aca="1" ref="A833" ca="1">IF(IFERROR(INDIRECT("Sheet1!A"&amp;E833),0)&lt;&gt;0,IFERROR(INDIRECT("Sheet1!A"&amp;E833),""),"")</f>
        <v>RW4</v>
      </c>
      <c r="B833">
        <f ca="1">IF(A833&lt;&gt;"",Sheet1!$J$1,"")</f>
        <v>2019</v>
      </c>
      <c r="C833" t="str">
        <f ca="1">IF(A833&lt;&gt;"",Sheet1!$I$1,"")</f>
        <v>Disability</v>
      </c>
      <c r="D833">
        <f ca="1">IF(A833&lt;&gt;"",IF(VLOOKUP(A833,Sheet1!$A:$I,9,FALSE)=0,"",IFERROR(VLOOKUP(A833,Sheet1!$A:$I,9,FALSE),"")),"")</f>
        <v>0.79549999999999998</v>
      </c>
      <c r="E833">
        <f t="shared" si="12"/>
        <v>105</v>
      </c>
    </row>
    <row r="834" spans="1:5">
      <c r="A834" t="str" cm="1">
        <f t="array" aca="1" ref="A834" ca="1">IF(IFERROR(INDIRECT("Sheet1!A"&amp;E834),0)&lt;&gt;0,IFERROR(INDIRECT("Sheet1!A"&amp;E834),""),"")</f>
        <v>RQ8</v>
      </c>
      <c r="B834">
        <f ca="1">IF(A834&lt;&gt;"",Sheet1!$J$1,"")</f>
        <v>2019</v>
      </c>
      <c r="C834" t="str">
        <f ca="1">IF(A834&lt;&gt;"",Sheet1!$B$1,"")</f>
        <v>Cleanliness</v>
      </c>
      <c r="D834">
        <f ca="1">IF(A834&lt;&gt;"",IF(VLOOKUP(A834,Sheet1!$A:$I,2,FALSE)=0,"",IFERROR(VLOOKUP(A834,Sheet1!$A:$I,2,FALSE),"")),"")</f>
        <v>0.99439999999999995</v>
      </c>
      <c r="E834">
        <f t="shared" si="12"/>
        <v>106</v>
      </c>
    </row>
    <row r="835" spans="1:5">
      <c r="A835" t="str" cm="1">
        <f t="array" aca="1" ref="A835" ca="1">IF(IFERROR(INDIRECT("Sheet1!A"&amp;E835),0)&lt;&gt;0,IFERROR(INDIRECT("Sheet1!A"&amp;E835),""),"")</f>
        <v>RQ8</v>
      </c>
      <c r="B835">
        <f ca="1">IF(A835&lt;&gt;"",Sheet1!$J$1,"")</f>
        <v>2019</v>
      </c>
      <c r="C835" t="str">
        <f ca="1">IF(A835&lt;&gt;"",Sheet1!$C$1,"")</f>
        <v>Food</v>
      </c>
      <c r="D835">
        <f ca="1">IF(A835&lt;&gt;"",IF(VLOOKUP(A835,Sheet1!$A:$I,3,FALSE)=0,"",IFERROR(VLOOKUP(A835,Sheet1!$A:$I,3,FALSE),"")),"")</f>
        <v>0.82530000000000003</v>
      </c>
      <c r="E835">
        <f t="shared" si="12"/>
        <v>106</v>
      </c>
    </row>
    <row r="836" spans="1:5">
      <c r="A836" t="str" cm="1">
        <f t="array" aca="1" ref="A836" ca="1">IF(IFERROR(INDIRECT("Sheet1!A"&amp;E836),0)&lt;&gt;0,IFERROR(INDIRECT("Sheet1!A"&amp;E836),""),"")</f>
        <v>RQ8</v>
      </c>
      <c r="B836">
        <f ca="1">IF(A836&lt;&gt;"",Sheet1!$J$1,"")</f>
        <v>2019</v>
      </c>
      <c r="C836" t="str">
        <f ca="1">IF(A836&lt;&gt;"",Sheet1!$D$1,"")</f>
        <v>Organisation Food</v>
      </c>
      <c r="D836">
        <f ca="1">IF(A836&lt;&gt;"",IF(VLOOKUP(A836,Sheet1!$A:$I,4,FALSE)=0,"",IFERROR(VLOOKUP(A836,Sheet1!$A:$I,4,FALSE),"")),"")</f>
        <v>0.91769999999999996</v>
      </c>
      <c r="E836">
        <f t="shared" si="12"/>
        <v>106</v>
      </c>
    </row>
    <row r="837" spans="1:5">
      <c r="A837" t="str" cm="1">
        <f t="array" aca="1" ref="A837" ca="1">IF(IFERROR(INDIRECT("Sheet1!A"&amp;E837),0)&lt;&gt;0,IFERROR(INDIRECT("Sheet1!A"&amp;E837),""),"")</f>
        <v>RQ8</v>
      </c>
      <c r="B837">
        <f ca="1">IF(A837&lt;&gt;"",Sheet1!$J$1,"")</f>
        <v>2019</v>
      </c>
      <c r="C837" t="str">
        <f ca="1">IF(A837&lt;&gt;"",Sheet1!$E$1,"")</f>
        <v>Ward Food</v>
      </c>
      <c r="D837">
        <f ca="1">IF(A837&lt;&gt;"",IF(VLOOKUP(A837,Sheet1!$A:$I,5,FALSE)=0,"",IFERROR(VLOOKUP(A837,Sheet1!$A:$I,5,FALSE),"")),"")</f>
        <v>0.80840000000000001</v>
      </c>
      <c r="E837">
        <f t="shared" si="12"/>
        <v>106</v>
      </c>
    </row>
    <row r="838" spans="1:5">
      <c r="A838" t="str" cm="1">
        <f t="array" aca="1" ref="A838" ca="1">IF(IFERROR(INDIRECT("Sheet1!A"&amp;E838),0)&lt;&gt;0,IFERROR(INDIRECT("Sheet1!A"&amp;E838),""),"")</f>
        <v>RQ8</v>
      </c>
      <c r="B838">
        <f ca="1">IF(A838&lt;&gt;"",Sheet1!$J$1,"")</f>
        <v>2019</v>
      </c>
      <c r="C838" t="str">
        <f ca="1">IF(A838&lt;&gt;"",Sheet1!$F$1,"")</f>
        <v>Privacy, Dignity and Wellbeing</v>
      </c>
      <c r="D838">
        <f ca="1">IF(A838&lt;&gt;"",IF(VLOOKUP(A838,Sheet1!$A:$I,6,FALSE)=0,"",IFERROR(VLOOKUP(A838,Sheet1!$A:$I,6,FALSE),"")),"")</f>
        <v>0.79179999999999995</v>
      </c>
      <c r="E838">
        <f t="shared" si="12"/>
        <v>106</v>
      </c>
    </row>
    <row r="839" spans="1:5">
      <c r="A839" t="str" cm="1">
        <f t="array" aca="1" ref="A839" ca="1">IF(IFERROR(INDIRECT("Sheet1!A"&amp;E839),0)&lt;&gt;0,IFERROR(INDIRECT("Sheet1!A"&amp;E839),""),"")</f>
        <v>RQ8</v>
      </c>
      <c r="B839">
        <f ca="1">IF(A839&lt;&gt;"",Sheet1!$J$1,"")</f>
        <v>2019</v>
      </c>
      <c r="C839" t="str">
        <f ca="1">IF(A839&lt;&gt;"",Sheet1!$G$1,"")</f>
        <v>Condition Appearance and Maintenance</v>
      </c>
      <c r="D839">
        <f ca="1">IF(A839&lt;&gt;"",IF(VLOOKUP(A839,Sheet1!$A:$I,7,FALSE)=0,"",IFERROR(VLOOKUP(A839,Sheet1!$A:$I,7,FALSE),"")),"")</f>
        <v>0.97789999999999999</v>
      </c>
      <c r="E839">
        <f t="shared" si="12"/>
        <v>106</v>
      </c>
    </row>
    <row r="840" spans="1:5">
      <c r="A840" t="str" cm="1">
        <f t="array" aca="1" ref="A840" ca="1">IF(IFERROR(INDIRECT("Sheet1!A"&amp;E840),0)&lt;&gt;0,IFERROR(INDIRECT("Sheet1!A"&amp;E840),""),"")</f>
        <v>RQ8</v>
      </c>
      <c r="B840">
        <f ca="1">IF(A840&lt;&gt;"",Sheet1!$J$1,"")</f>
        <v>2019</v>
      </c>
      <c r="C840" t="str">
        <f ca="1">IF(A840&lt;&gt;"",Sheet1!$H$1,"")</f>
        <v>Dementia</v>
      </c>
      <c r="D840">
        <f ca="1">IF(A840&lt;&gt;"",IF(VLOOKUP(A840,Sheet1!$A:$I,8,FALSE)=0,"",IFERROR(VLOOKUP(A840,Sheet1!$A:$I,8,FALSE),"")),"")</f>
        <v>0.77349999999999997</v>
      </c>
      <c r="E840">
        <f t="shared" si="12"/>
        <v>106</v>
      </c>
    </row>
    <row r="841" spans="1:5">
      <c r="A841" t="str" cm="1">
        <f t="array" aca="1" ref="A841" ca="1">IF(IFERROR(INDIRECT("Sheet1!A"&amp;E841),0)&lt;&gt;0,IFERROR(INDIRECT("Sheet1!A"&amp;E841),""),"")</f>
        <v>RQ8</v>
      </c>
      <c r="B841">
        <f ca="1">IF(A841&lt;&gt;"",Sheet1!$J$1,"")</f>
        <v>2019</v>
      </c>
      <c r="C841" t="str">
        <f ca="1">IF(A841&lt;&gt;"",Sheet1!$I$1,"")</f>
        <v>Disability</v>
      </c>
      <c r="D841">
        <f ca="1">IF(A841&lt;&gt;"",IF(VLOOKUP(A841,Sheet1!$A:$I,9,FALSE)=0,"",IFERROR(VLOOKUP(A841,Sheet1!$A:$I,9,FALSE),"")),"")</f>
        <v>0.74490000000000001</v>
      </c>
      <c r="E841">
        <f t="shared" si="12"/>
        <v>106</v>
      </c>
    </row>
    <row r="842" spans="1:5">
      <c r="A842" t="str" cm="1">
        <f t="array" aca="1" ref="A842" ca="1">IF(IFERROR(INDIRECT("Sheet1!A"&amp;E842),0)&lt;&gt;0,IFERROR(INDIRECT("Sheet1!A"&amp;E842),""),"")</f>
        <v>RXF</v>
      </c>
      <c r="B842">
        <f ca="1">IF(A842&lt;&gt;"",Sheet1!$J$1,"")</f>
        <v>2019</v>
      </c>
      <c r="C842" t="str">
        <f ca="1">IF(A842&lt;&gt;"",Sheet1!$B$1,"")</f>
        <v>Cleanliness</v>
      </c>
      <c r="D842">
        <f ca="1">IF(A842&lt;&gt;"",IF(VLOOKUP(A842,Sheet1!$A:$I,2,FALSE)=0,"",IFERROR(VLOOKUP(A842,Sheet1!$A:$I,2,FALSE),"")),"")</f>
        <v>0.99770000000000003</v>
      </c>
      <c r="E842">
        <f t="shared" si="12"/>
        <v>107</v>
      </c>
    </row>
    <row r="843" spans="1:5">
      <c r="A843" t="str" cm="1">
        <f t="array" aca="1" ref="A843" ca="1">IF(IFERROR(INDIRECT("Sheet1!A"&amp;E843),0)&lt;&gt;0,IFERROR(INDIRECT("Sheet1!A"&amp;E843),""),"")</f>
        <v>RXF</v>
      </c>
      <c r="B843">
        <f ca="1">IF(A843&lt;&gt;"",Sheet1!$J$1,"")</f>
        <v>2019</v>
      </c>
      <c r="C843" t="str">
        <f ca="1">IF(A843&lt;&gt;"",Sheet1!$C$1,"")</f>
        <v>Food</v>
      </c>
      <c r="D843">
        <f ca="1">IF(A843&lt;&gt;"",IF(VLOOKUP(A843,Sheet1!$A:$I,3,FALSE)=0,"",IFERROR(VLOOKUP(A843,Sheet1!$A:$I,3,FALSE),"")),"")</f>
        <v>0.93220000000000003</v>
      </c>
      <c r="E843">
        <f t="shared" ref="E843:E906" si="13">IF((SUM(E835:E841)+E842)=(E842*8),+E842+1,E842)</f>
        <v>107</v>
      </c>
    </row>
    <row r="844" spans="1:5">
      <c r="A844" t="str" cm="1">
        <f t="array" aca="1" ref="A844" ca="1">IF(IFERROR(INDIRECT("Sheet1!A"&amp;E844),0)&lt;&gt;0,IFERROR(INDIRECT("Sheet1!A"&amp;E844),""),"")</f>
        <v>RXF</v>
      </c>
      <c r="B844">
        <f ca="1">IF(A844&lt;&gt;"",Sheet1!$J$1,"")</f>
        <v>2019</v>
      </c>
      <c r="C844" t="str">
        <f ca="1">IF(A844&lt;&gt;"",Sheet1!$D$1,"")</f>
        <v>Organisation Food</v>
      </c>
      <c r="D844">
        <f ca="1">IF(A844&lt;&gt;"",IF(VLOOKUP(A844,Sheet1!$A:$I,4,FALSE)=0,"",IFERROR(VLOOKUP(A844,Sheet1!$A:$I,4,FALSE),"")),"")</f>
        <v>0.85560000000000003</v>
      </c>
      <c r="E844">
        <f t="shared" si="13"/>
        <v>107</v>
      </c>
    </row>
    <row r="845" spans="1:5">
      <c r="A845" t="str" cm="1">
        <f t="array" aca="1" ref="A845" ca="1">IF(IFERROR(INDIRECT("Sheet1!A"&amp;E845),0)&lt;&gt;0,IFERROR(INDIRECT("Sheet1!A"&amp;E845),""),"")</f>
        <v>RXF</v>
      </c>
      <c r="B845">
        <f ca="1">IF(A845&lt;&gt;"",Sheet1!$J$1,"")</f>
        <v>2019</v>
      </c>
      <c r="C845" t="str">
        <f ca="1">IF(A845&lt;&gt;"",Sheet1!$E$1,"")</f>
        <v>Ward Food</v>
      </c>
      <c r="D845">
        <f ca="1">IF(A845&lt;&gt;"",IF(VLOOKUP(A845,Sheet1!$A:$I,5,FALSE)=0,"",IFERROR(VLOOKUP(A845,Sheet1!$A:$I,5,FALSE),"")),"")</f>
        <v>0.94920000000000004</v>
      </c>
      <c r="E845">
        <f t="shared" si="13"/>
        <v>107</v>
      </c>
    </row>
    <row r="846" spans="1:5">
      <c r="A846" t="str" cm="1">
        <f t="array" aca="1" ref="A846" ca="1">IF(IFERROR(INDIRECT("Sheet1!A"&amp;E846),0)&lt;&gt;0,IFERROR(INDIRECT("Sheet1!A"&amp;E846),""),"")</f>
        <v>RXF</v>
      </c>
      <c r="B846">
        <f ca="1">IF(A846&lt;&gt;"",Sheet1!$J$1,"")</f>
        <v>2019</v>
      </c>
      <c r="C846" t="str">
        <f ca="1">IF(A846&lt;&gt;"",Sheet1!$F$1,"")</f>
        <v>Privacy, Dignity and Wellbeing</v>
      </c>
      <c r="D846">
        <f ca="1">IF(A846&lt;&gt;"",IF(VLOOKUP(A846,Sheet1!$A:$I,6,FALSE)=0,"",IFERROR(VLOOKUP(A846,Sheet1!$A:$I,6,FALSE),"")),"")</f>
        <v>0.8669</v>
      </c>
      <c r="E846">
        <f t="shared" si="13"/>
        <v>107</v>
      </c>
    </row>
    <row r="847" spans="1:5">
      <c r="A847" t="str" cm="1">
        <f t="array" aca="1" ref="A847" ca="1">IF(IFERROR(INDIRECT("Sheet1!A"&amp;E847),0)&lt;&gt;0,IFERROR(INDIRECT("Sheet1!A"&amp;E847),""),"")</f>
        <v>RXF</v>
      </c>
      <c r="B847">
        <f ca="1">IF(A847&lt;&gt;"",Sheet1!$J$1,"")</f>
        <v>2019</v>
      </c>
      <c r="C847" t="str">
        <f ca="1">IF(A847&lt;&gt;"",Sheet1!$G$1,"")</f>
        <v>Condition Appearance and Maintenance</v>
      </c>
      <c r="D847">
        <f ca="1">IF(A847&lt;&gt;"",IF(VLOOKUP(A847,Sheet1!$A:$I,7,FALSE)=0,"",IFERROR(VLOOKUP(A847,Sheet1!$A:$I,7,FALSE),"")),"")</f>
        <v>0.99450000000000005</v>
      </c>
      <c r="E847">
        <f t="shared" si="13"/>
        <v>107</v>
      </c>
    </row>
    <row r="848" spans="1:5">
      <c r="A848" t="str" cm="1">
        <f t="array" aca="1" ref="A848" ca="1">IF(IFERROR(INDIRECT("Sheet1!A"&amp;E848),0)&lt;&gt;0,IFERROR(INDIRECT("Sheet1!A"&amp;E848),""),"")</f>
        <v>RXF</v>
      </c>
      <c r="B848">
        <f ca="1">IF(A848&lt;&gt;"",Sheet1!$J$1,"")</f>
        <v>2019</v>
      </c>
      <c r="C848" t="str">
        <f ca="1">IF(A848&lt;&gt;"",Sheet1!$H$1,"")</f>
        <v>Dementia</v>
      </c>
      <c r="D848">
        <f ca="1">IF(A848&lt;&gt;"",IF(VLOOKUP(A848,Sheet1!$A:$I,8,FALSE)=0,"",IFERROR(VLOOKUP(A848,Sheet1!$A:$I,8,FALSE),"")),"")</f>
        <v>0.85629999999999995</v>
      </c>
      <c r="E848">
        <f t="shared" si="13"/>
        <v>107</v>
      </c>
    </row>
    <row r="849" spans="1:5">
      <c r="A849" t="str" cm="1">
        <f t="array" aca="1" ref="A849" ca="1">IF(IFERROR(INDIRECT("Sheet1!A"&amp;E849),0)&lt;&gt;0,IFERROR(INDIRECT("Sheet1!A"&amp;E849),""),"")</f>
        <v>RXF</v>
      </c>
      <c r="B849">
        <f ca="1">IF(A849&lt;&gt;"",Sheet1!$J$1,"")</f>
        <v>2019</v>
      </c>
      <c r="C849" t="str">
        <f ca="1">IF(A849&lt;&gt;"",Sheet1!$I$1,"")</f>
        <v>Disability</v>
      </c>
      <c r="D849">
        <f ca="1">IF(A849&lt;&gt;"",IF(VLOOKUP(A849,Sheet1!$A:$I,9,FALSE)=0,"",IFERROR(VLOOKUP(A849,Sheet1!$A:$I,9,FALSE),"")),"")</f>
        <v>0.8498</v>
      </c>
      <c r="E849">
        <f t="shared" si="13"/>
        <v>107</v>
      </c>
    </row>
    <row r="850" spans="1:5">
      <c r="A850" t="str" cm="1">
        <f t="array" aca="1" ref="A850" ca="1">IF(IFERROR(INDIRECT("Sheet1!A"&amp;E850),0)&lt;&gt;0,IFERROR(INDIRECT("Sheet1!A"&amp;E850),""),"")</f>
        <v>RD8</v>
      </c>
      <c r="B850">
        <f ca="1">IF(A850&lt;&gt;"",Sheet1!$J$1,"")</f>
        <v>2019</v>
      </c>
      <c r="C850" t="str">
        <f ca="1">IF(A850&lt;&gt;"",Sheet1!$B$1,"")</f>
        <v>Cleanliness</v>
      </c>
      <c r="D850">
        <f ca="1">IF(A850&lt;&gt;"",IF(VLOOKUP(A850,Sheet1!$A:$I,2,FALSE)=0,"",IFERROR(VLOOKUP(A850,Sheet1!$A:$I,2,FALSE),"")),"")</f>
        <v>0.95279999999999998</v>
      </c>
      <c r="E850">
        <f t="shared" si="13"/>
        <v>108</v>
      </c>
    </row>
    <row r="851" spans="1:5">
      <c r="A851" t="str" cm="1">
        <f t="array" aca="1" ref="A851" ca="1">IF(IFERROR(INDIRECT("Sheet1!A"&amp;E851),0)&lt;&gt;0,IFERROR(INDIRECT("Sheet1!A"&amp;E851),""),"")</f>
        <v>RD8</v>
      </c>
      <c r="B851">
        <f ca="1">IF(A851&lt;&gt;"",Sheet1!$J$1,"")</f>
        <v>2019</v>
      </c>
      <c r="C851" t="str">
        <f ca="1">IF(A851&lt;&gt;"",Sheet1!$C$1,"")</f>
        <v>Food</v>
      </c>
      <c r="D851">
        <f ca="1">IF(A851&lt;&gt;"",IF(VLOOKUP(A851,Sheet1!$A:$I,3,FALSE)=0,"",IFERROR(VLOOKUP(A851,Sheet1!$A:$I,3,FALSE),"")),"")</f>
        <v>0.82069999999999999</v>
      </c>
      <c r="E851">
        <f t="shared" si="13"/>
        <v>108</v>
      </c>
    </row>
    <row r="852" spans="1:5">
      <c r="A852" t="str" cm="1">
        <f t="array" aca="1" ref="A852" ca="1">IF(IFERROR(INDIRECT("Sheet1!A"&amp;E852),0)&lt;&gt;0,IFERROR(INDIRECT("Sheet1!A"&amp;E852),""),"")</f>
        <v>RD8</v>
      </c>
      <c r="B852">
        <f ca="1">IF(A852&lt;&gt;"",Sheet1!$J$1,"")</f>
        <v>2019</v>
      </c>
      <c r="C852" t="str">
        <f ca="1">IF(A852&lt;&gt;"",Sheet1!$D$1,"")</f>
        <v>Organisation Food</v>
      </c>
      <c r="D852">
        <f ca="1">IF(A852&lt;&gt;"",IF(VLOOKUP(A852,Sheet1!$A:$I,4,FALSE)=0,"",IFERROR(VLOOKUP(A852,Sheet1!$A:$I,4,FALSE),"")),"")</f>
        <v>0.94069999999999998</v>
      </c>
      <c r="E852">
        <f t="shared" si="13"/>
        <v>108</v>
      </c>
    </row>
    <row r="853" spans="1:5">
      <c r="A853" t="str" cm="1">
        <f t="array" aca="1" ref="A853" ca="1">IF(IFERROR(INDIRECT("Sheet1!A"&amp;E853),0)&lt;&gt;0,IFERROR(INDIRECT("Sheet1!A"&amp;E853),""),"")</f>
        <v>RD8</v>
      </c>
      <c r="B853">
        <f ca="1">IF(A853&lt;&gt;"",Sheet1!$J$1,"")</f>
        <v>2019</v>
      </c>
      <c r="C853" t="str">
        <f ca="1">IF(A853&lt;&gt;"",Sheet1!$E$1,"")</f>
        <v>Ward Food</v>
      </c>
      <c r="D853">
        <f ca="1">IF(A853&lt;&gt;"",IF(VLOOKUP(A853,Sheet1!$A:$I,5,FALSE)=0,"",IFERROR(VLOOKUP(A853,Sheet1!$A:$I,5,FALSE),"")),"")</f>
        <v>0.79269999999999996</v>
      </c>
      <c r="E853">
        <f t="shared" si="13"/>
        <v>108</v>
      </c>
    </row>
    <row r="854" spans="1:5">
      <c r="A854" t="str" cm="1">
        <f t="array" aca="1" ref="A854" ca="1">IF(IFERROR(INDIRECT("Sheet1!A"&amp;E854),0)&lt;&gt;0,IFERROR(INDIRECT("Sheet1!A"&amp;E854),""),"")</f>
        <v>RD8</v>
      </c>
      <c r="B854">
        <f ca="1">IF(A854&lt;&gt;"",Sheet1!$J$1,"")</f>
        <v>2019</v>
      </c>
      <c r="C854" t="str">
        <f ca="1">IF(A854&lt;&gt;"",Sheet1!$F$1,"")</f>
        <v>Privacy, Dignity and Wellbeing</v>
      </c>
      <c r="D854">
        <f ca="1">IF(A854&lt;&gt;"",IF(VLOOKUP(A854,Sheet1!$A:$I,6,FALSE)=0,"",IFERROR(VLOOKUP(A854,Sheet1!$A:$I,6,FALSE),"")),"")</f>
        <v>0.82550000000000001</v>
      </c>
      <c r="E854">
        <f t="shared" si="13"/>
        <v>108</v>
      </c>
    </row>
    <row r="855" spans="1:5">
      <c r="A855" t="str" cm="1">
        <f t="array" aca="1" ref="A855" ca="1">IF(IFERROR(INDIRECT("Sheet1!A"&amp;E855),0)&lt;&gt;0,IFERROR(INDIRECT("Sheet1!A"&amp;E855),""),"")</f>
        <v>RD8</v>
      </c>
      <c r="B855">
        <f ca="1">IF(A855&lt;&gt;"",Sheet1!$J$1,"")</f>
        <v>2019</v>
      </c>
      <c r="C855" t="str">
        <f ca="1">IF(A855&lt;&gt;"",Sheet1!$G$1,"")</f>
        <v>Condition Appearance and Maintenance</v>
      </c>
      <c r="D855">
        <f ca="1">IF(A855&lt;&gt;"",IF(VLOOKUP(A855,Sheet1!$A:$I,7,FALSE)=0,"",IFERROR(VLOOKUP(A855,Sheet1!$A:$I,7,FALSE),"")),"")</f>
        <v>0.93889999999999996</v>
      </c>
      <c r="E855">
        <f t="shared" si="13"/>
        <v>108</v>
      </c>
    </row>
    <row r="856" spans="1:5">
      <c r="A856" t="str" cm="1">
        <f t="array" aca="1" ref="A856" ca="1">IF(IFERROR(INDIRECT("Sheet1!A"&amp;E856),0)&lt;&gt;0,IFERROR(INDIRECT("Sheet1!A"&amp;E856),""),"")</f>
        <v>RD8</v>
      </c>
      <c r="B856">
        <f ca="1">IF(A856&lt;&gt;"",Sheet1!$J$1,"")</f>
        <v>2019</v>
      </c>
      <c r="C856" t="str">
        <f ca="1">IF(A856&lt;&gt;"",Sheet1!$H$1,"")</f>
        <v>Dementia</v>
      </c>
      <c r="D856">
        <f ca="1">IF(A856&lt;&gt;"",IF(VLOOKUP(A856,Sheet1!$A:$I,8,FALSE)=0,"",IFERROR(VLOOKUP(A856,Sheet1!$A:$I,8,FALSE),"")),"")</f>
        <v>0.77300000000000002</v>
      </c>
      <c r="E856">
        <f t="shared" si="13"/>
        <v>108</v>
      </c>
    </row>
    <row r="857" spans="1:5">
      <c r="A857" t="str" cm="1">
        <f t="array" aca="1" ref="A857" ca="1">IF(IFERROR(INDIRECT("Sheet1!A"&amp;E857),0)&lt;&gt;0,IFERROR(INDIRECT("Sheet1!A"&amp;E857),""),"")</f>
        <v>RD8</v>
      </c>
      <c r="B857">
        <f ca="1">IF(A857&lt;&gt;"",Sheet1!$J$1,"")</f>
        <v>2019</v>
      </c>
      <c r="C857" t="str">
        <f ca="1">IF(A857&lt;&gt;"",Sheet1!$I$1,"")</f>
        <v>Disability</v>
      </c>
      <c r="D857">
        <f ca="1">IF(A857&lt;&gt;"",IF(VLOOKUP(A857,Sheet1!$A:$I,9,FALSE)=0,"",IFERROR(VLOOKUP(A857,Sheet1!$A:$I,9,FALSE),"")),"")</f>
        <v>0.79449999999999998</v>
      </c>
      <c r="E857">
        <f t="shared" si="13"/>
        <v>108</v>
      </c>
    </row>
    <row r="858" spans="1:5">
      <c r="A858" t="str" cm="1">
        <f t="array" aca="1" ref="A858" ca="1">IF(IFERROR(INDIRECT("Sheet1!A"&amp;E858),0)&lt;&gt;0,IFERROR(INDIRECT("Sheet1!A"&amp;E858),""),"")</f>
        <v>RP6</v>
      </c>
      <c r="B858">
        <f ca="1">IF(A858&lt;&gt;"",Sheet1!$J$1,"")</f>
        <v>2019</v>
      </c>
      <c r="C858" t="str">
        <f ca="1">IF(A858&lt;&gt;"",Sheet1!$B$1,"")</f>
        <v>Cleanliness</v>
      </c>
      <c r="D858" t="str">
        <f ca="1">IF(A858&lt;&gt;"",IF(VLOOKUP(A858,Sheet1!$A:$I,2,FALSE)=0,"",IFERROR(VLOOKUP(A858,Sheet1!$A:$I,2,FALSE),"")),"")</f>
        <v>-</v>
      </c>
      <c r="E858">
        <f t="shared" si="13"/>
        <v>109</v>
      </c>
    </row>
    <row r="859" spans="1:5">
      <c r="A859" t="str" cm="1">
        <f t="array" aca="1" ref="A859" ca="1">IF(IFERROR(INDIRECT("Sheet1!A"&amp;E859),0)&lt;&gt;0,IFERROR(INDIRECT("Sheet1!A"&amp;E859),""),"")</f>
        <v>RP6</v>
      </c>
      <c r="B859">
        <f ca="1">IF(A859&lt;&gt;"",Sheet1!$J$1,"")</f>
        <v>2019</v>
      </c>
      <c r="C859" t="str">
        <f ca="1">IF(A859&lt;&gt;"",Sheet1!$C$1,"")</f>
        <v>Food</v>
      </c>
      <c r="D859" t="str">
        <f ca="1">IF(A859&lt;&gt;"",IF(VLOOKUP(A859,Sheet1!$A:$I,3,FALSE)=0,"",IFERROR(VLOOKUP(A859,Sheet1!$A:$I,3,FALSE),"")),"")</f>
        <v>-</v>
      </c>
      <c r="E859">
        <f t="shared" si="13"/>
        <v>109</v>
      </c>
    </row>
    <row r="860" spans="1:5">
      <c r="A860" t="str" cm="1">
        <f t="array" aca="1" ref="A860" ca="1">IF(IFERROR(INDIRECT("Sheet1!A"&amp;E860),0)&lt;&gt;0,IFERROR(INDIRECT("Sheet1!A"&amp;E860),""),"")</f>
        <v>RP6</v>
      </c>
      <c r="B860">
        <f ca="1">IF(A860&lt;&gt;"",Sheet1!$J$1,"")</f>
        <v>2019</v>
      </c>
      <c r="C860" t="str">
        <f ca="1">IF(A860&lt;&gt;"",Sheet1!$D$1,"")</f>
        <v>Organisation Food</v>
      </c>
      <c r="D860" t="str">
        <f ca="1">IF(A860&lt;&gt;"",IF(VLOOKUP(A860,Sheet1!$A:$I,4,FALSE)=0,"",IFERROR(VLOOKUP(A860,Sheet1!$A:$I,4,FALSE),"")),"")</f>
        <v>-</v>
      </c>
      <c r="E860">
        <f t="shared" si="13"/>
        <v>109</v>
      </c>
    </row>
    <row r="861" spans="1:5">
      <c r="A861" t="str" cm="1">
        <f t="array" aca="1" ref="A861" ca="1">IF(IFERROR(INDIRECT("Sheet1!A"&amp;E861),0)&lt;&gt;0,IFERROR(INDIRECT("Sheet1!A"&amp;E861),""),"")</f>
        <v>RP6</v>
      </c>
      <c r="B861">
        <f ca="1">IF(A861&lt;&gt;"",Sheet1!$J$1,"")</f>
        <v>2019</v>
      </c>
      <c r="C861" t="str">
        <f ca="1">IF(A861&lt;&gt;"",Sheet1!$E$1,"")</f>
        <v>Ward Food</v>
      </c>
      <c r="D861" t="str">
        <f ca="1">IF(A861&lt;&gt;"",IF(VLOOKUP(A861,Sheet1!$A:$I,5,FALSE)=0,"",IFERROR(VLOOKUP(A861,Sheet1!$A:$I,5,FALSE),"")),"")</f>
        <v>-</v>
      </c>
      <c r="E861">
        <f t="shared" si="13"/>
        <v>109</v>
      </c>
    </row>
    <row r="862" spans="1:5">
      <c r="A862" t="str" cm="1">
        <f t="array" aca="1" ref="A862" ca="1">IF(IFERROR(INDIRECT("Sheet1!A"&amp;E862),0)&lt;&gt;0,IFERROR(INDIRECT("Sheet1!A"&amp;E862),""),"")</f>
        <v>RP6</v>
      </c>
      <c r="B862">
        <f ca="1">IF(A862&lt;&gt;"",Sheet1!$J$1,"")</f>
        <v>2019</v>
      </c>
      <c r="C862" t="str">
        <f ca="1">IF(A862&lt;&gt;"",Sheet1!$F$1,"")</f>
        <v>Privacy, Dignity and Wellbeing</v>
      </c>
      <c r="D862" t="str">
        <f ca="1">IF(A862&lt;&gt;"",IF(VLOOKUP(A862,Sheet1!$A:$I,6,FALSE)=0,"",IFERROR(VLOOKUP(A862,Sheet1!$A:$I,6,FALSE),"")),"")</f>
        <v>-</v>
      </c>
      <c r="E862">
        <f t="shared" si="13"/>
        <v>109</v>
      </c>
    </row>
    <row r="863" spans="1:5">
      <c r="A863" t="str" cm="1">
        <f t="array" aca="1" ref="A863" ca="1">IF(IFERROR(INDIRECT("Sheet1!A"&amp;E863),0)&lt;&gt;0,IFERROR(INDIRECT("Sheet1!A"&amp;E863),""),"")</f>
        <v>RP6</v>
      </c>
      <c r="B863">
        <f ca="1">IF(A863&lt;&gt;"",Sheet1!$J$1,"")</f>
        <v>2019</v>
      </c>
      <c r="C863" t="str">
        <f ca="1">IF(A863&lt;&gt;"",Sheet1!$G$1,"")</f>
        <v>Condition Appearance and Maintenance</v>
      </c>
      <c r="D863" t="str">
        <f ca="1">IF(A863&lt;&gt;"",IF(VLOOKUP(A863,Sheet1!$A:$I,7,FALSE)=0,"",IFERROR(VLOOKUP(A863,Sheet1!$A:$I,7,FALSE),"")),"")</f>
        <v>-</v>
      </c>
      <c r="E863">
        <f t="shared" si="13"/>
        <v>109</v>
      </c>
    </row>
    <row r="864" spans="1:5">
      <c r="A864" t="str" cm="1">
        <f t="array" aca="1" ref="A864" ca="1">IF(IFERROR(INDIRECT("Sheet1!A"&amp;E864),0)&lt;&gt;0,IFERROR(INDIRECT("Sheet1!A"&amp;E864),""),"")</f>
        <v>RP6</v>
      </c>
      <c r="B864">
        <f ca="1">IF(A864&lt;&gt;"",Sheet1!$J$1,"")</f>
        <v>2019</v>
      </c>
      <c r="C864" t="str">
        <f ca="1">IF(A864&lt;&gt;"",Sheet1!$H$1,"")</f>
        <v>Dementia</v>
      </c>
      <c r="D864" t="str">
        <f ca="1">IF(A864&lt;&gt;"",IF(VLOOKUP(A864,Sheet1!$A:$I,8,FALSE)=0,"",IFERROR(VLOOKUP(A864,Sheet1!$A:$I,8,FALSE),"")),"")</f>
        <v>-</v>
      </c>
      <c r="E864">
        <f t="shared" si="13"/>
        <v>109</v>
      </c>
    </row>
    <row r="865" spans="1:5">
      <c r="A865" t="str" cm="1">
        <f t="array" aca="1" ref="A865" ca="1">IF(IFERROR(INDIRECT("Sheet1!A"&amp;E865),0)&lt;&gt;0,IFERROR(INDIRECT("Sheet1!A"&amp;E865),""),"")</f>
        <v>RP6</v>
      </c>
      <c r="B865">
        <f ca="1">IF(A865&lt;&gt;"",Sheet1!$J$1,"")</f>
        <v>2019</v>
      </c>
      <c r="C865" t="str">
        <f ca="1">IF(A865&lt;&gt;"",Sheet1!$I$1,"")</f>
        <v>Disability</v>
      </c>
      <c r="D865" t="str">
        <f ca="1">IF(A865&lt;&gt;"",IF(VLOOKUP(A865,Sheet1!$A:$I,9,FALSE)=0,"",IFERROR(VLOOKUP(A865,Sheet1!$A:$I,9,FALSE),"")),"")</f>
        <v>-</v>
      </c>
      <c r="E865">
        <f t="shared" si="13"/>
        <v>109</v>
      </c>
    </row>
    <row r="866" spans="1:5">
      <c r="A866" t="str" cm="1">
        <f t="array" aca="1" ref="A866" ca="1">IF(IFERROR(INDIRECT("Sheet1!A"&amp;E866),0)&lt;&gt;0,IFERROR(INDIRECT("Sheet1!A"&amp;E866),""),"")</f>
        <v>RM1</v>
      </c>
      <c r="B866">
        <f ca="1">IF(A866&lt;&gt;"",Sheet1!$J$1,"")</f>
        <v>2019</v>
      </c>
      <c r="C866" t="str">
        <f ca="1">IF(A866&lt;&gt;"",Sheet1!$B$1,"")</f>
        <v>Cleanliness</v>
      </c>
      <c r="D866">
        <f ca="1">IF(A866&lt;&gt;"",IF(VLOOKUP(A866,Sheet1!$A:$I,2,FALSE)=0,"",IFERROR(VLOOKUP(A866,Sheet1!$A:$I,2,FALSE),"")),"")</f>
        <v>0.99229999999999996</v>
      </c>
      <c r="E866">
        <f t="shared" si="13"/>
        <v>110</v>
      </c>
    </row>
    <row r="867" spans="1:5">
      <c r="A867" t="str" cm="1">
        <f t="array" aca="1" ref="A867" ca="1">IF(IFERROR(INDIRECT("Sheet1!A"&amp;E867),0)&lt;&gt;0,IFERROR(INDIRECT("Sheet1!A"&amp;E867),""),"")</f>
        <v>RM1</v>
      </c>
      <c r="B867">
        <f ca="1">IF(A867&lt;&gt;"",Sheet1!$J$1,"")</f>
        <v>2019</v>
      </c>
      <c r="C867" t="str">
        <f ca="1">IF(A867&lt;&gt;"",Sheet1!$C$1,"")</f>
        <v>Food</v>
      </c>
      <c r="D867">
        <f ca="1">IF(A867&lt;&gt;"",IF(VLOOKUP(A867,Sheet1!$A:$I,3,FALSE)=0,"",IFERROR(VLOOKUP(A867,Sheet1!$A:$I,3,FALSE),"")),"")</f>
        <v>0.86380000000000001</v>
      </c>
      <c r="E867">
        <f t="shared" si="13"/>
        <v>110</v>
      </c>
    </row>
    <row r="868" spans="1:5">
      <c r="A868" t="str" cm="1">
        <f t="array" aca="1" ref="A868" ca="1">IF(IFERROR(INDIRECT("Sheet1!A"&amp;E868),0)&lt;&gt;0,IFERROR(INDIRECT("Sheet1!A"&amp;E868),""),"")</f>
        <v>RM1</v>
      </c>
      <c r="B868">
        <f ca="1">IF(A868&lt;&gt;"",Sheet1!$J$1,"")</f>
        <v>2019</v>
      </c>
      <c r="C868" t="str">
        <f ca="1">IF(A868&lt;&gt;"",Sheet1!$D$1,"")</f>
        <v>Organisation Food</v>
      </c>
      <c r="D868">
        <f ca="1">IF(A868&lt;&gt;"",IF(VLOOKUP(A868,Sheet1!$A:$I,4,FALSE)=0,"",IFERROR(VLOOKUP(A868,Sheet1!$A:$I,4,FALSE),"")),"")</f>
        <v>0.88329999999999997</v>
      </c>
      <c r="E868">
        <f t="shared" si="13"/>
        <v>110</v>
      </c>
    </row>
    <row r="869" spans="1:5">
      <c r="A869" t="str" cm="1">
        <f t="array" aca="1" ref="A869" ca="1">IF(IFERROR(INDIRECT("Sheet1!A"&amp;E869),0)&lt;&gt;0,IFERROR(INDIRECT("Sheet1!A"&amp;E869),""),"")</f>
        <v>RM1</v>
      </c>
      <c r="B869">
        <f ca="1">IF(A869&lt;&gt;"",Sheet1!$J$1,"")</f>
        <v>2019</v>
      </c>
      <c r="C869" t="str">
        <f ca="1">IF(A869&lt;&gt;"",Sheet1!$E$1,"")</f>
        <v>Ward Food</v>
      </c>
      <c r="D869">
        <f ca="1">IF(A869&lt;&gt;"",IF(VLOOKUP(A869,Sheet1!$A:$I,5,FALSE)=0,"",IFERROR(VLOOKUP(A869,Sheet1!$A:$I,5,FALSE),"")),"")</f>
        <v>0.86070000000000002</v>
      </c>
      <c r="E869">
        <f t="shared" si="13"/>
        <v>110</v>
      </c>
    </row>
    <row r="870" spans="1:5">
      <c r="A870" t="str" cm="1">
        <f t="array" aca="1" ref="A870" ca="1">IF(IFERROR(INDIRECT("Sheet1!A"&amp;E870),0)&lt;&gt;0,IFERROR(INDIRECT("Sheet1!A"&amp;E870),""),"")</f>
        <v>RM1</v>
      </c>
      <c r="B870">
        <f ca="1">IF(A870&lt;&gt;"",Sheet1!$J$1,"")</f>
        <v>2019</v>
      </c>
      <c r="C870" t="str">
        <f ca="1">IF(A870&lt;&gt;"",Sheet1!$F$1,"")</f>
        <v>Privacy, Dignity and Wellbeing</v>
      </c>
      <c r="D870">
        <f ca="1">IF(A870&lt;&gt;"",IF(VLOOKUP(A870,Sheet1!$A:$I,6,FALSE)=0,"",IFERROR(VLOOKUP(A870,Sheet1!$A:$I,6,FALSE),"")),"")</f>
        <v>0.82899999999999996</v>
      </c>
      <c r="E870">
        <f t="shared" si="13"/>
        <v>110</v>
      </c>
    </row>
    <row r="871" spans="1:5">
      <c r="A871" t="str" cm="1">
        <f t="array" aca="1" ref="A871" ca="1">IF(IFERROR(INDIRECT("Sheet1!A"&amp;E871),0)&lt;&gt;0,IFERROR(INDIRECT("Sheet1!A"&amp;E871),""),"")</f>
        <v>RM1</v>
      </c>
      <c r="B871">
        <f ca="1">IF(A871&lt;&gt;"",Sheet1!$J$1,"")</f>
        <v>2019</v>
      </c>
      <c r="C871" t="str">
        <f ca="1">IF(A871&lt;&gt;"",Sheet1!$G$1,"")</f>
        <v>Condition Appearance and Maintenance</v>
      </c>
      <c r="D871">
        <f ca="1">IF(A871&lt;&gt;"",IF(VLOOKUP(A871,Sheet1!$A:$I,7,FALSE)=0,"",IFERROR(VLOOKUP(A871,Sheet1!$A:$I,7,FALSE),"")),"")</f>
        <v>0.97870000000000001</v>
      </c>
      <c r="E871">
        <f t="shared" si="13"/>
        <v>110</v>
      </c>
    </row>
    <row r="872" spans="1:5">
      <c r="A872" t="str" cm="1">
        <f t="array" aca="1" ref="A872" ca="1">IF(IFERROR(INDIRECT("Sheet1!A"&amp;E872),0)&lt;&gt;0,IFERROR(INDIRECT("Sheet1!A"&amp;E872),""),"")</f>
        <v>RM1</v>
      </c>
      <c r="B872">
        <f ca="1">IF(A872&lt;&gt;"",Sheet1!$J$1,"")</f>
        <v>2019</v>
      </c>
      <c r="C872" t="str">
        <f ca="1">IF(A872&lt;&gt;"",Sheet1!$H$1,"")</f>
        <v>Dementia</v>
      </c>
      <c r="D872">
        <f ca="1">IF(A872&lt;&gt;"",IF(VLOOKUP(A872,Sheet1!$A:$I,8,FALSE)=0,"",IFERROR(VLOOKUP(A872,Sheet1!$A:$I,8,FALSE),"")),"")</f>
        <v>0.71640000000000004</v>
      </c>
      <c r="E872">
        <f t="shared" si="13"/>
        <v>110</v>
      </c>
    </row>
    <row r="873" spans="1:5">
      <c r="A873" t="str" cm="1">
        <f t="array" aca="1" ref="A873" ca="1">IF(IFERROR(INDIRECT("Sheet1!A"&amp;E873),0)&lt;&gt;0,IFERROR(INDIRECT("Sheet1!A"&amp;E873),""),"")</f>
        <v>RM1</v>
      </c>
      <c r="B873">
        <f ca="1">IF(A873&lt;&gt;"",Sheet1!$J$1,"")</f>
        <v>2019</v>
      </c>
      <c r="C873" t="str">
        <f ca="1">IF(A873&lt;&gt;"",Sheet1!$I$1,"")</f>
        <v>Disability</v>
      </c>
      <c r="D873">
        <f ca="1">IF(A873&lt;&gt;"",IF(VLOOKUP(A873,Sheet1!$A:$I,9,FALSE)=0,"",IFERROR(VLOOKUP(A873,Sheet1!$A:$I,9,FALSE),"")),"")</f>
        <v>0.71589999999999998</v>
      </c>
      <c r="E873">
        <f t="shared" si="13"/>
        <v>110</v>
      </c>
    </row>
    <row r="874" spans="1:5">
      <c r="A874" t="str" cm="1">
        <f t="array" aca="1" ref="A874" ca="1">IF(IFERROR(INDIRECT("Sheet1!A"&amp;E874),0)&lt;&gt;0,IFERROR(INDIRECT("Sheet1!A"&amp;E874),""),"")</f>
        <v>RMY</v>
      </c>
      <c r="B874">
        <f ca="1">IF(A874&lt;&gt;"",Sheet1!$J$1,"")</f>
        <v>2019</v>
      </c>
      <c r="C874" t="str">
        <f ca="1">IF(A874&lt;&gt;"",Sheet1!$B$1,"")</f>
        <v>Cleanliness</v>
      </c>
      <c r="D874">
        <f ca="1">IF(A874&lt;&gt;"",IF(VLOOKUP(A874,Sheet1!$A:$I,2,FALSE)=0,"",IFERROR(VLOOKUP(A874,Sheet1!$A:$I,2,FALSE),"")),"")</f>
        <v>0.99450000000000005</v>
      </c>
      <c r="E874">
        <f t="shared" si="13"/>
        <v>111</v>
      </c>
    </row>
    <row r="875" spans="1:5">
      <c r="A875" t="str" cm="1">
        <f t="array" aca="1" ref="A875" ca="1">IF(IFERROR(INDIRECT("Sheet1!A"&amp;E875),0)&lt;&gt;0,IFERROR(INDIRECT("Sheet1!A"&amp;E875),""),"")</f>
        <v>RMY</v>
      </c>
      <c r="B875">
        <f ca="1">IF(A875&lt;&gt;"",Sheet1!$J$1,"")</f>
        <v>2019</v>
      </c>
      <c r="C875" t="str">
        <f ca="1">IF(A875&lt;&gt;"",Sheet1!$C$1,"")</f>
        <v>Food</v>
      </c>
      <c r="D875">
        <f ca="1">IF(A875&lt;&gt;"",IF(VLOOKUP(A875,Sheet1!$A:$I,3,FALSE)=0,"",IFERROR(VLOOKUP(A875,Sheet1!$A:$I,3,FALSE),"")),"")</f>
        <v>0.93530000000000002</v>
      </c>
      <c r="E875">
        <f t="shared" si="13"/>
        <v>111</v>
      </c>
    </row>
    <row r="876" spans="1:5">
      <c r="A876" t="str" cm="1">
        <f t="array" aca="1" ref="A876" ca="1">IF(IFERROR(INDIRECT("Sheet1!A"&amp;E876),0)&lt;&gt;0,IFERROR(INDIRECT("Sheet1!A"&amp;E876),""),"")</f>
        <v>RMY</v>
      </c>
      <c r="B876">
        <f ca="1">IF(A876&lt;&gt;"",Sheet1!$J$1,"")</f>
        <v>2019</v>
      </c>
      <c r="C876" t="str">
        <f ca="1">IF(A876&lt;&gt;"",Sheet1!$D$1,"")</f>
        <v>Organisation Food</v>
      </c>
      <c r="D876">
        <f ca="1">IF(A876&lt;&gt;"",IF(VLOOKUP(A876,Sheet1!$A:$I,4,FALSE)=0,"",IFERROR(VLOOKUP(A876,Sheet1!$A:$I,4,FALSE),"")),"")</f>
        <v>0.94399999999999995</v>
      </c>
      <c r="E876">
        <f t="shared" si="13"/>
        <v>111</v>
      </c>
    </row>
    <row r="877" spans="1:5">
      <c r="A877" t="str" cm="1">
        <f t="array" aca="1" ref="A877" ca="1">IF(IFERROR(INDIRECT("Sheet1!A"&amp;E877),0)&lt;&gt;0,IFERROR(INDIRECT("Sheet1!A"&amp;E877),""),"")</f>
        <v>RMY</v>
      </c>
      <c r="B877">
        <f ca="1">IF(A877&lt;&gt;"",Sheet1!$J$1,"")</f>
        <v>2019</v>
      </c>
      <c r="C877" t="str">
        <f ca="1">IF(A877&lt;&gt;"",Sheet1!$E$1,"")</f>
        <v>Ward Food</v>
      </c>
      <c r="D877">
        <f ca="1">IF(A877&lt;&gt;"",IF(VLOOKUP(A877,Sheet1!$A:$I,5,FALSE)=0,"",IFERROR(VLOOKUP(A877,Sheet1!$A:$I,5,FALSE),"")),"")</f>
        <v>0.92769999999999997</v>
      </c>
      <c r="E877">
        <f t="shared" si="13"/>
        <v>111</v>
      </c>
    </row>
    <row r="878" spans="1:5">
      <c r="A878" t="str" cm="1">
        <f t="array" aca="1" ref="A878" ca="1">IF(IFERROR(INDIRECT("Sheet1!A"&amp;E878),0)&lt;&gt;0,IFERROR(INDIRECT("Sheet1!A"&amp;E878),""),"")</f>
        <v>RMY</v>
      </c>
      <c r="B878">
        <f ca="1">IF(A878&lt;&gt;"",Sheet1!$J$1,"")</f>
        <v>2019</v>
      </c>
      <c r="C878" t="str">
        <f ca="1">IF(A878&lt;&gt;"",Sheet1!$F$1,"")</f>
        <v>Privacy, Dignity and Wellbeing</v>
      </c>
      <c r="D878">
        <f ca="1">IF(A878&lt;&gt;"",IF(VLOOKUP(A878,Sheet1!$A:$I,6,FALSE)=0,"",IFERROR(VLOOKUP(A878,Sheet1!$A:$I,6,FALSE),"")),"")</f>
        <v>0.95050000000000001</v>
      </c>
      <c r="E878">
        <f t="shared" si="13"/>
        <v>111</v>
      </c>
    </row>
    <row r="879" spans="1:5">
      <c r="A879" t="str" cm="1">
        <f t="array" aca="1" ref="A879" ca="1">IF(IFERROR(INDIRECT("Sheet1!A"&amp;E879),0)&lt;&gt;0,IFERROR(INDIRECT("Sheet1!A"&amp;E879),""),"")</f>
        <v>RMY</v>
      </c>
      <c r="B879">
        <f ca="1">IF(A879&lt;&gt;"",Sheet1!$J$1,"")</f>
        <v>2019</v>
      </c>
      <c r="C879" t="str">
        <f ca="1">IF(A879&lt;&gt;"",Sheet1!$G$1,"")</f>
        <v>Condition Appearance and Maintenance</v>
      </c>
      <c r="D879">
        <f ca="1">IF(A879&lt;&gt;"",IF(VLOOKUP(A879,Sheet1!$A:$I,7,FALSE)=0,"",IFERROR(VLOOKUP(A879,Sheet1!$A:$I,7,FALSE),"")),"")</f>
        <v>0.99070000000000003</v>
      </c>
      <c r="E879">
        <f t="shared" si="13"/>
        <v>111</v>
      </c>
    </row>
    <row r="880" spans="1:5">
      <c r="A880" t="str" cm="1">
        <f t="array" aca="1" ref="A880" ca="1">IF(IFERROR(INDIRECT("Sheet1!A"&amp;E880),0)&lt;&gt;0,IFERROR(INDIRECT("Sheet1!A"&amp;E880),""),"")</f>
        <v>RMY</v>
      </c>
      <c r="B880">
        <f ca="1">IF(A880&lt;&gt;"",Sheet1!$J$1,"")</f>
        <v>2019</v>
      </c>
      <c r="C880" t="str">
        <f ca="1">IF(A880&lt;&gt;"",Sheet1!$H$1,"")</f>
        <v>Dementia</v>
      </c>
      <c r="D880">
        <f ca="1">IF(A880&lt;&gt;"",IF(VLOOKUP(A880,Sheet1!$A:$I,8,FALSE)=0,"",IFERROR(VLOOKUP(A880,Sheet1!$A:$I,8,FALSE),"")),"")</f>
        <v>0.9224</v>
      </c>
      <c r="E880">
        <f t="shared" si="13"/>
        <v>111</v>
      </c>
    </row>
    <row r="881" spans="1:5">
      <c r="A881" t="str" cm="1">
        <f t="array" aca="1" ref="A881" ca="1">IF(IFERROR(INDIRECT("Sheet1!A"&amp;E881),0)&lt;&gt;0,IFERROR(INDIRECT("Sheet1!A"&amp;E881),""),"")</f>
        <v>RMY</v>
      </c>
      <c r="B881">
        <f ca="1">IF(A881&lt;&gt;"",Sheet1!$J$1,"")</f>
        <v>2019</v>
      </c>
      <c r="C881" t="str">
        <f ca="1">IF(A881&lt;&gt;"",Sheet1!$I$1,"")</f>
        <v>Disability</v>
      </c>
      <c r="D881">
        <f ca="1">IF(A881&lt;&gt;"",IF(VLOOKUP(A881,Sheet1!$A:$I,9,FALSE)=0,"",IFERROR(VLOOKUP(A881,Sheet1!$A:$I,9,FALSE),"")),"")</f>
        <v>0.9405</v>
      </c>
      <c r="E881">
        <f t="shared" si="13"/>
        <v>111</v>
      </c>
    </row>
    <row r="882" spans="1:5">
      <c r="A882" t="str" cm="1">
        <f t="array" aca="1" ref="A882" ca="1">IF(IFERROR(INDIRECT("Sheet1!A"&amp;E882),0)&lt;&gt;0,IFERROR(INDIRECT("Sheet1!A"&amp;E882),""),"")</f>
        <v>RY3</v>
      </c>
      <c r="B882">
        <f ca="1">IF(A882&lt;&gt;"",Sheet1!$J$1,"")</f>
        <v>2019</v>
      </c>
      <c r="C882" t="str">
        <f ca="1">IF(A882&lt;&gt;"",Sheet1!$B$1,"")</f>
        <v>Cleanliness</v>
      </c>
      <c r="D882">
        <f ca="1">IF(A882&lt;&gt;"",IF(VLOOKUP(A882,Sheet1!$A:$I,2,FALSE)=0,"",IFERROR(VLOOKUP(A882,Sheet1!$A:$I,2,FALSE),"")),"")</f>
        <v>0.99299999999999999</v>
      </c>
      <c r="E882">
        <f t="shared" si="13"/>
        <v>112</v>
      </c>
    </row>
    <row r="883" spans="1:5">
      <c r="A883" t="str" cm="1">
        <f t="array" aca="1" ref="A883" ca="1">IF(IFERROR(INDIRECT("Sheet1!A"&amp;E883),0)&lt;&gt;0,IFERROR(INDIRECT("Sheet1!A"&amp;E883),""),"")</f>
        <v>RY3</v>
      </c>
      <c r="B883">
        <f ca="1">IF(A883&lt;&gt;"",Sheet1!$J$1,"")</f>
        <v>2019</v>
      </c>
      <c r="C883" t="str">
        <f ca="1">IF(A883&lt;&gt;"",Sheet1!$C$1,"")</f>
        <v>Food</v>
      </c>
      <c r="D883">
        <f ca="1">IF(A883&lt;&gt;"",IF(VLOOKUP(A883,Sheet1!$A:$I,3,FALSE)=0,"",IFERROR(VLOOKUP(A883,Sheet1!$A:$I,3,FALSE),"")),"")</f>
        <v>0.90629999999999999</v>
      </c>
      <c r="E883">
        <f t="shared" si="13"/>
        <v>112</v>
      </c>
    </row>
    <row r="884" spans="1:5">
      <c r="A884" t="str" cm="1">
        <f t="array" aca="1" ref="A884" ca="1">IF(IFERROR(INDIRECT("Sheet1!A"&amp;E884),0)&lt;&gt;0,IFERROR(INDIRECT("Sheet1!A"&amp;E884),""),"")</f>
        <v>RY3</v>
      </c>
      <c r="B884">
        <f ca="1">IF(A884&lt;&gt;"",Sheet1!$J$1,"")</f>
        <v>2019</v>
      </c>
      <c r="C884" t="str">
        <f ca="1">IF(A884&lt;&gt;"",Sheet1!$D$1,"")</f>
        <v>Organisation Food</v>
      </c>
      <c r="D884">
        <f ca="1">IF(A884&lt;&gt;"",IF(VLOOKUP(A884,Sheet1!$A:$I,4,FALSE)=0,"",IFERROR(VLOOKUP(A884,Sheet1!$A:$I,4,FALSE),"")),"")</f>
        <v>0.84489999999999998</v>
      </c>
      <c r="E884">
        <f t="shared" si="13"/>
        <v>112</v>
      </c>
    </row>
    <row r="885" spans="1:5">
      <c r="A885" t="str" cm="1">
        <f t="array" aca="1" ref="A885" ca="1">IF(IFERROR(INDIRECT("Sheet1!A"&amp;E885),0)&lt;&gt;0,IFERROR(INDIRECT("Sheet1!A"&amp;E885),""),"")</f>
        <v>RY3</v>
      </c>
      <c r="B885">
        <f ca="1">IF(A885&lt;&gt;"",Sheet1!$J$1,"")</f>
        <v>2019</v>
      </c>
      <c r="C885" t="str">
        <f ca="1">IF(A885&lt;&gt;"",Sheet1!$E$1,"")</f>
        <v>Ward Food</v>
      </c>
      <c r="D885">
        <f ca="1">IF(A885&lt;&gt;"",IF(VLOOKUP(A885,Sheet1!$A:$I,5,FALSE)=0,"",IFERROR(VLOOKUP(A885,Sheet1!$A:$I,5,FALSE),"")),"")</f>
        <v>0.96460000000000001</v>
      </c>
      <c r="E885">
        <f t="shared" si="13"/>
        <v>112</v>
      </c>
    </row>
    <row r="886" spans="1:5">
      <c r="A886" t="str" cm="1">
        <f t="array" aca="1" ref="A886" ca="1">IF(IFERROR(INDIRECT("Sheet1!A"&amp;E886),0)&lt;&gt;0,IFERROR(INDIRECT("Sheet1!A"&amp;E886),""),"")</f>
        <v>RY3</v>
      </c>
      <c r="B886">
        <f ca="1">IF(A886&lt;&gt;"",Sheet1!$J$1,"")</f>
        <v>2019</v>
      </c>
      <c r="C886" t="str">
        <f ca="1">IF(A886&lt;&gt;"",Sheet1!$F$1,"")</f>
        <v>Privacy, Dignity and Wellbeing</v>
      </c>
      <c r="D886">
        <f ca="1">IF(A886&lt;&gt;"",IF(VLOOKUP(A886,Sheet1!$A:$I,6,FALSE)=0,"",IFERROR(VLOOKUP(A886,Sheet1!$A:$I,6,FALSE),"")),"")</f>
        <v>0.90039999999999998</v>
      </c>
      <c r="E886">
        <f t="shared" si="13"/>
        <v>112</v>
      </c>
    </row>
    <row r="887" spans="1:5">
      <c r="A887" t="str" cm="1">
        <f t="array" aca="1" ref="A887" ca="1">IF(IFERROR(INDIRECT("Sheet1!A"&amp;E887),0)&lt;&gt;0,IFERROR(INDIRECT("Sheet1!A"&amp;E887),""),"")</f>
        <v>RY3</v>
      </c>
      <c r="B887">
        <f ca="1">IF(A887&lt;&gt;"",Sheet1!$J$1,"")</f>
        <v>2019</v>
      </c>
      <c r="C887" t="str">
        <f ca="1">IF(A887&lt;&gt;"",Sheet1!$G$1,"")</f>
        <v>Condition Appearance and Maintenance</v>
      </c>
      <c r="D887">
        <f ca="1">IF(A887&lt;&gt;"",IF(VLOOKUP(A887,Sheet1!$A:$I,7,FALSE)=0,"",IFERROR(VLOOKUP(A887,Sheet1!$A:$I,7,FALSE),"")),"")</f>
        <v>0.95609999999999995</v>
      </c>
      <c r="E887">
        <f t="shared" si="13"/>
        <v>112</v>
      </c>
    </row>
    <row r="888" spans="1:5">
      <c r="A888" t="str" cm="1">
        <f t="array" aca="1" ref="A888" ca="1">IF(IFERROR(INDIRECT("Sheet1!A"&amp;E888),0)&lt;&gt;0,IFERROR(INDIRECT("Sheet1!A"&amp;E888),""),"")</f>
        <v>RY3</v>
      </c>
      <c r="B888">
        <f ca="1">IF(A888&lt;&gt;"",Sheet1!$J$1,"")</f>
        <v>2019</v>
      </c>
      <c r="C888" t="str">
        <f ca="1">IF(A888&lt;&gt;"",Sheet1!$H$1,"")</f>
        <v>Dementia</v>
      </c>
      <c r="D888">
        <f ca="1">IF(A888&lt;&gt;"",IF(VLOOKUP(A888,Sheet1!$A:$I,8,FALSE)=0,"",IFERROR(VLOOKUP(A888,Sheet1!$A:$I,8,FALSE),"")),"")</f>
        <v>0.86509999999999998</v>
      </c>
      <c r="E888">
        <f t="shared" si="13"/>
        <v>112</v>
      </c>
    </row>
    <row r="889" spans="1:5">
      <c r="A889" t="str" cm="1">
        <f t="array" aca="1" ref="A889" ca="1">IF(IFERROR(INDIRECT("Sheet1!A"&amp;E889),0)&lt;&gt;0,IFERROR(INDIRECT("Sheet1!A"&amp;E889),""),"")</f>
        <v>RY3</v>
      </c>
      <c r="B889">
        <f ca="1">IF(A889&lt;&gt;"",Sheet1!$J$1,"")</f>
        <v>2019</v>
      </c>
      <c r="C889" t="str">
        <f ca="1">IF(A889&lt;&gt;"",Sheet1!$I$1,"")</f>
        <v>Disability</v>
      </c>
      <c r="D889">
        <f ca="1">IF(A889&lt;&gt;"",IF(VLOOKUP(A889,Sheet1!$A:$I,9,FALSE)=0,"",IFERROR(VLOOKUP(A889,Sheet1!$A:$I,9,FALSE),"")),"")</f>
        <v>0.81789999999999996</v>
      </c>
      <c r="E889">
        <f t="shared" si="13"/>
        <v>112</v>
      </c>
    </row>
    <row r="890" spans="1:5">
      <c r="A890" t="str" cm="1">
        <f t="array" aca="1" ref="A890" ca="1">IF(IFERROR(INDIRECT("Sheet1!A"&amp;E890),0)&lt;&gt;0,IFERROR(INDIRECT("Sheet1!A"&amp;E890),""),"")</f>
        <v>RVJ</v>
      </c>
      <c r="B890">
        <f ca="1">IF(A890&lt;&gt;"",Sheet1!$J$1,"")</f>
        <v>2019</v>
      </c>
      <c r="C890" t="str">
        <f ca="1">IF(A890&lt;&gt;"",Sheet1!$B$1,"")</f>
        <v>Cleanliness</v>
      </c>
      <c r="D890">
        <f ca="1">IF(A890&lt;&gt;"",IF(VLOOKUP(A890,Sheet1!$A:$I,2,FALSE)=0,"",IFERROR(VLOOKUP(A890,Sheet1!$A:$I,2,FALSE),"")),"")</f>
        <v>0.96060000000000001</v>
      </c>
      <c r="E890">
        <f t="shared" si="13"/>
        <v>113</v>
      </c>
    </row>
    <row r="891" spans="1:5">
      <c r="A891" t="str" cm="1">
        <f t="array" aca="1" ref="A891" ca="1">IF(IFERROR(INDIRECT("Sheet1!A"&amp;E891),0)&lt;&gt;0,IFERROR(INDIRECT("Sheet1!A"&amp;E891),""),"")</f>
        <v>RVJ</v>
      </c>
      <c r="B891">
        <f ca="1">IF(A891&lt;&gt;"",Sheet1!$J$1,"")</f>
        <v>2019</v>
      </c>
      <c r="C891" t="str">
        <f ca="1">IF(A891&lt;&gt;"",Sheet1!$C$1,"")</f>
        <v>Food</v>
      </c>
      <c r="D891">
        <f ca="1">IF(A891&lt;&gt;"",IF(VLOOKUP(A891,Sheet1!$A:$I,3,FALSE)=0,"",IFERROR(VLOOKUP(A891,Sheet1!$A:$I,3,FALSE),"")),"")</f>
        <v>0.94610000000000005</v>
      </c>
      <c r="E891">
        <f t="shared" si="13"/>
        <v>113</v>
      </c>
    </row>
    <row r="892" spans="1:5">
      <c r="A892" t="str" cm="1">
        <f t="array" aca="1" ref="A892" ca="1">IF(IFERROR(INDIRECT("Sheet1!A"&amp;E892),0)&lt;&gt;0,IFERROR(INDIRECT("Sheet1!A"&amp;E892),""),"")</f>
        <v>RVJ</v>
      </c>
      <c r="B892">
        <f ca="1">IF(A892&lt;&gt;"",Sheet1!$J$1,"")</f>
        <v>2019</v>
      </c>
      <c r="C892" t="str">
        <f ca="1">IF(A892&lt;&gt;"",Sheet1!$D$1,"")</f>
        <v>Organisation Food</v>
      </c>
      <c r="D892">
        <f ca="1">IF(A892&lt;&gt;"",IF(VLOOKUP(A892,Sheet1!$A:$I,4,FALSE)=0,"",IFERROR(VLOOKUP(A892,Sheet1!$A:$I,4,FALSE),"")),"")</f>
        <v>0.85560000000000003</v>
      </c>
      <c r="E892">
        <f t="shared" si="13"/>
        <v>113</v>
      </c>
    </row>
    <row r="893" spans="1:5">
      <c r="A893" t="str" cm="1">
        <f t="array" aca="1" ref="A893" ca="1">IF(IFERROR(INDIRECT("Sheet1!A"&amp;E893),0)&lt;&gt;0,IFERROR(INDIRECT("Sheet1!A"&amp;E893),""),"")</f>
        <v>RVJ</v>
      </c>
      <c r="B893">
        <f ca="1">IF(A893&lt;&gt;"",Sheet1!$J$1,"")</f>
        <v>2019</v>
      </c>
      <c r="C893" t="str">
        <f ca="1">IF(A893&lt;&gt;"",Sheet1!$E$1,"")</f>
        <v>Ward Food</v>
      </c>
      <c r="D893">
        <f ca="1">IF(A893&lt;&gt;"",IF(VLOOKUP(A893,Sheet1!$A:$I,5,FALSE)=0,"",IFERROR(VLOOKUP(A893,Sheet1!$A:$I,5,FALSE),"")),"")</f>
        <v>0.96230000000000004</v>
      </c>
      <c r="E893">
        <f t="shared" si="13"/>
        <v>113</v>
      </c>
    </row>
    <row r="894" spans="1:5">
      <c r="A894" t="str" cm="1">
        <f t="array" aca="1" ref="A894" ca="1">IF(IFERROR(INDIRECT("Sheet1!A"&amp;E894),0)&lt;&gt;0,IFERROR(INDIRECT("Sheet1!A"&amp;E894),""),"")</f>
        <v>RVJ</v>
      </c>
      <c r="B894">
        <f ca="1">IF(A894&lt;&gt;"",Sheet1!$J$1,"")</f>
        <v>2019</v>
      </c>
      <c r="C894" t="str">
        <f ca="1">IF(A894&lt;&gt;"",Sheet1!$F$1,"")</f>
        <v>Privacy, Dignity and Wellbeing</v>
      </c>
      <c r="D894">
        <f ca="1">IF(A894&lt;&gt;"",IF(VLOOKUP(A894,Sheet1!$A:$I,6,FALSE)=0,"",IFERROR(VLOOKUP(A894,Sheet1!$A:$I,6,FALSE),"")),"")</f>
        <v>0.89259999999999995</v>
      </c>
      <c r="E894">
        <f t="shared" si="13"/>
        <v>113</v>
      </c>
    </row>
    <row r="895" spans="1:5">
      <c r="A895" t="str" cm="1">
        <f t="array" aca="1" ref="A895" ca="1">IF(IFERROR(INDIRECT("Sheet1!A"&amp;E895),0)&lt;&gt;0,IFERROR(INDIRECT("Sheet1!A"&amp;E895),""),"")</f>
        <v>RVJ</v>
      </c>
      <c r="B895">
        <f ca="1">IF(A895&lt;&gt;"",Sheet1!$J$1,"")</f>
        <v>2019</v>
      </c>
      <c r="C895" t="str">
        <f ca="1">IF(A895&lt;&gt;"",Sheet1!$G$1,"")</f>
        <v>Condition Appearance and Maintenance</v>
      </c>
      <c r="D895">
        <f ca="1">IF(A895&lt;&gt;"",IF(VLOOKUP(A895,Sheet1!$A:$I,7,FALSE)=0,"",IFERROR(VLOOKUP(A895,Sheet1!$A:$I,7,FALSE),"")),"")</f>
        <v>0.96819999999999995</v>
      </c>
      <c r="E895">
        <f t="shared" si="13"/>
        <v>113</v>
      </c>
    </row>
    <row r="896" spans="1:5">
      <c r="A896" t="str" cm="1">
        <f t="array" aca="1" ref="A896" ca="1">IF(IFERROR(INDIRECT("Sheet1!A"&amp;E896),0)&lt;&gt;0,IFERROR(INDIRECT("Sheet1!A"&amp;E896),""),"")</f>
        <v>RVJ</v>
      </c>
      <c r="B896">
        <f ca="1">IF(A896&lt;&gt;"",Sheet1!$J$1,"")</f>
        <v>2019</v>
      </c>
      <c r="C896" t="str">
        <f ca="1">IF(A896&lt;&gt;"",Sheet1!$H$1,"")</f>
        <v>Dementia</v>
      </c>
      <c r="D896">
        <f ca="1">IF(A896&lt;&gt;"",IF(VLOOKUP(A896,Sheet1!$A:$I,8,FALSE)=0,"",IFERROR(VLOOKUP(A896,Sheet1!$A:$I,8,FALSE),"")),"")</f>
        <v>0.76349999999999996</v>
      </c>
      <c r="E896">
        <f t="shared" si="13"/>
        <v>113</v>
      </c>
    </row>
    <row r="897" spans="1:5">
      <c r="A897" t="str" cm="1">
        <f t="array" aca="1" ref="A897" ca="1">IF(IFERROR(INDIRECT("Sheet1!A"&amp;E897),0)&lt;&gt;0,IFERROR(INDIRECT("Sheet1!A"&amp;E897),""),"")</f>
        <v>RVJ</v>
      </c>
      <c r="B897">
        <f ca="1">IF(A897&lt;&gt;"",Sheet1!$J$1,"")</f>
        <v>2019</v>
      </c>
      <c r="C897" t="str">
        <f ca="1">IF(A897&lt;&gt;"",Sheet1!$I$1,"")</f>
        <v>Disability</v>
      </c>
      <c r="D897">
        <f ca="1">IF(A897&lt;&gt;"",IF(VLOOKUP(A897,Sheet1!$A:$I,9,FALSE)=0,"",IFERROR(VLOOKUP(A897,Sheet1!$A:$I,9,FALSE),"")),"")</f>
        <v>0.77759999999999996</v>
      </c>
      <c r="E897">
        <f t="shared" si="13"/>
        <v>113</v>
      </c>
    </row>
    <row r="898" spans="1:5">
      <c r="A898" t="str" cm="1">
        <f t="array" aca="1" ref="A898" ca="1">IF(IFERROR(INDIRECT("Sheet1!A"&amp;E898),0)&lt;&gt;0,IFERROR(INDIRECT("Sheet1!A"&amp;E898),""),"")</f>
        <v>RNL</v>
      </c>
      <c r="B898">
        <f ca="1">IF(A898&lt;&gt;"",Sheet1!$J$1,"")</f>
        <v>2019</v>
      </c>
      <c r="C898" t="str">
        <f ca="1">IF(A898&lt;&gt;"",Sheet1!$B$1,"")</f>
        <v>Cleanliness</v>
      </c>
      <c r="D898" t="str">
        <f ca="1">IF(A898&lt;&gt;"",IF(VLOOKUP(A898,Sheet1!$A:$I,2,FALSE)=0,"",IFERROR(VLOOKUP(A898,Sheet1!$A:$I,2,FALSE),"")),"")</f>
        <v>-</v>
      </c>
      <c r="E898">
        <f t="shared" si="13"/>
        <v>114</v>
      </c>
    </row>
    <row r="899" spans="1:5">
      <c r="A899" t="str" cm="1">
        <f t="array" aca="1" ref="A899" ca="1">IF(IFERROR(INDIRECT("Sheet1!A"&amp;E899),0)&lt;&gt;0,IFERROR(INDIRECT("Sheet1!A"&amp;E899),""),"")</f>
        <v>RNL</v>
      </c>
      <c r="B899">
        <f ca="1">IF(A899&lt;&gt;"",Sheet1!$J$1,"")</f>
        <v>2019</v>
      </c>
      <c r="C899" t="str">
        <f ca="1">IF(A899&lt;&gt;"",Sheet1!$C$1,"")</f>
        <v>Food</v>
      </c>
      <c r="D899" t="str">
        <f ca="1">IF(A899&lt;&gt;"",IF(VLOOKUP(A899,Sheet1!$A:$I,3,FALSE)=0,"",IFERROR(VLOOKUP(A899,Sheet1!$A:$I,3,FALSE),"")),"")</f>
        <v>-</v>
      </c>
      <c r="E899">
        <f t="shared" si="13"/>
        <v>114</v>
      </c>
    </row>
    <row r="900" spans="1:5">
      <c r="A900" t="str" cm="1">
        <f t="array" aca="1" ref="A900" ca="1">IF(IFERROR(INDIRECT("Sheet1!A"&amp;E900),0)&lt;&gt;0,IFERROR(INDIRECT("Sheet1!A"&amp;E900),""),"")</f>
        <v>RNL</v>
      </c>
      <c r="B900">
        <f ca="1">IF(A900&lt;&gt;"",Sheet1!$J$1,"")</f>
        <v>2019</v>
      </c>
      <c r="C900" t="str">
        <f ca="1">IF(A900&lt;&gt;"",Sheet1!$D$1,"")</f>
        <v>Organisation Food</v>
      </c>
      <c r="D900" t="str">
        <f ca="1">IF(A900&lt;&gt;"",IF(VLOOKUP(A900,Sheet1!$A:$I,4,FALSE)=0,"",IFERROR(VLOOKUP(A900,Sheet1!$A:$I,4,FALSE),"")),"")</f>
        <v>-</v>
      </c>
      <c r="E900">
        <f t="shared" si="13"/>
        <v>114</v>
      </c>
    </row>
    <row r="901" spans="1:5">
      <c r="A901" t="str" cm="1">
        <f t="array" aca="1" ref="A901" ca="1">IF(IFERROR(INDIRECT("Sheet1!A"&amp;E901),0)&lt;&gt;0,IFERROR(INDIRECT("Sheet1!A"&amp;E901),""),"")</f>
        <v>RNL</v>
      </c>
      <c r="B901">
        <f ca="1">IF(A901&lt;&gt;"",Sheet1!$J$1,"")</f>
        <v>2019</v>
      </c>
      <c r="C901" t="str">
        <f ca="1">IF(A901&lt;&gt;"",Sheet1!$E$1,"")</f>
        <v>Ward Food</v>
      </c>
      <c r="D901" t="str">
        <f ca="1">IF(A901&lt;&gt;"",IF(VLOOKUP(A901,Sheet1!$A:$I,5,FALSE)=0,"",IFERROR(VLOOKUP(A901,Sheet1!$A:$I,5,FALSE),"")),"")</f>
        <v>-</v>
      </c>
      <c r="E901">
        <f t="shared" si="13"/>
        <v>114</v>
      </c>
    </row>
    <row r="902" spans="1:5">
      <c r="A902" t="str" cm="1">
        <f t="array" aca="1" ref="A902" ca="1">IF(IFERROR(INDIRECT("Sheet1!A"&amp;E902),0)&lt;&gt;0,IFERROR(INDIRECT("Sheet1!A"&amp;E902),""),"")</f>
        <v>RNL</v>
      </c>
      <c r="B902">
        <f ca="1">IF(A902&lt;&gt;"",Sheet1!$J$1,"")</f>
        <v>2019</v>
      </c>
      <c r="C902" t="str">
        <f ca="1">IF(A902&lt;&gt;"",Sheet1!$F$1,"")</f>
        <v>Privacy, Dignity and Wellbeing</v>
      </c>
      <c r="D902" t="str">
        <f ca="1">IF(A902&lt;&gt;"",IF(VLOOKUP(A902,Sheet1!$A:$I,6,FALSE)=0,"",IFERROR(VLOOKUP(A902,Sheet1!$A:$I,6,FALSE),"")),"")</f>
        <v>-</v>
      </c>
      <c r="E902">
        <f t="shared" si="13"/>
        <v>114</v>
      </c>
    </row>
    <row r="903" spans="1:5">
      <c r="A903" t="str" cm="1">
        <f t="array" aca="1" ref="A903" ca="1">IF(IFERROR(INDIRECT("Sheet1!A"&amp;E903),0)&lt;&gt;0,IFERROR(INDIRECT("Sheet1!A"&amp;E903),""),"")</f>
        <v>RNL</v>
      </c>
      <c r="B903">
        <f ca="1">IF(A903&lt;&gt;"",Sheet1!$J$1,"")</f>
        <v>2019</v>
      </c>
      <c r="C903" t="str">
        <f ca="1">IF(A903&lt;&gt;"",Sheet1!$G$1,"")</f>
        <v>Condition Appearance and Maintenance</v>
      </c>
      <c r="D903" t="str">
        <f ca="1">IF(A903&lt;&gt;"",IF(VLOOKUP(A903,Sheet1!$A:$I,7,FALSE)=0,"",IFERROR(VLOOKUP(A903,Sheet1!$A:$I,7,FALSE),"")),"")</f>
        <v>-</v>
      </c>
      <c r="E903">
        <f t="shared" si="13"/>
        <v>114</v>
      </c>
    </row>
    <row r="904" spans="1:5">
      <c r="A904" t="str" cm="1">
        <f t="array" aca="1" ref="A904" ca="1">IF(IFERROR(INDIRECT("Sheet1!A"&amp;E904),0)&lt;&gt;0,IFERROR(INDIRECT("Sheet1!A"&amp;E904),""),"")</f>
        <v>RNL</v>
      </c>
      <c r="B904">
        <f ca="1">IF(A904&lt;&gt;"",Sheet1!$J$1,"")</f>
        <v>2019</v>
      </c>
      <c r="C904" t="str">
        <f ca="1">IF(A904&lt;&gt;"",Sheet1!$H$1,"")</f>
        <v>Dementia</v>
      </c>
      <c r="D904" t="str">
        <f ca="1">IF(A904&lt;&gt;"",IF(VLOOKUP(A904,Sheet1!$A:$I,8,FALSE)=0,"",IFERROR(VLOOKUP(A904,Sheet1!$A:$I,8,FALSE),"")),"")</f>
        <v>-</v>
      </c>
      <c r="E904">
        <f t="shared" si="13"/>
        <v>114</v>
      </c>
    </row>
    <row r="905" spans="1:5">
      <c r="A905" t="str" cm="1">
        <f t="array" aca="1" ref="A905" ca="1">IF(IFERROR(INDIRECT("Sheet1!A"&amp;E905),0)&lt;&gt;0,IFERROR(INDIRECT("Sheet1!A"&amp;E905),""),"")</f>
        <v>RNL</v>
      </c>
      <c r="B905">
        <f ca="1">IF(A905&lt;&gt;"",Sheet1!$J$1,"")</f>
        <v>2019</v>
      </c>
      <c r="C905" t="str">
        <f ca="1">IF(A905&lt;&gt;"",Sheet1!$I$1,"")</f>
        <v>Disability</v>
      </c>
      <c r="D905" t="str">
        <f ca="1">IF(A905&lt;&gt;"",IF(VLOOKUP(A905,Sheet1!$A:$I,9,FALSE)=0,"",IFERROR(VLOOKUP(A905,Sheet1!$A:$I,9,FALSE),"")),"")</f>
        <v>-</v>
      </c>
      <c r="E905">
        <f t="shared" si="13"/>
        <v>114</v>
      </c>
    </row>
    <row r="906" spans="1:5">
      <c r="A906" t="str" cm="1">
        <f t="array" aca="1" ref="A906" ca="1">IF(IFERROR(INDIRECT("Sheet1!A"&amp;E906),0)&lt;&gt;0,IFERROR(INDIRECT("Sheet1!A"&amp;E906),""),"")</f>
        <v>RAT</v>
      </c>
      <c r="B906">
        <f ca="1">IF(A906&lt;&gt;"",Sheet1!$J$1,"")</f>
        <v>2019</v>
      </c>
      <c r="C906" t="str">
        <f ca="1">IF(A906&lt;&gt;"",Sheet1!$B$1,"")</f>
        <v>Cleanliness</v>
      </c>
      <c r="D906">
        <f ca="1">IF(A906&lt;&gt;"",IF(VLOOKUP(A906,Sheet1!$A:$I,2,FALSE)=0,"",IFERROR(VLOOKUP(A906,Sheet1!$A:$I,2,FALSE),"")),"")</f>
        <v>0.99760000000000004</v>
      </c>
      <c r="E906">
        <f t="shared" si="13"/>
        <v>115</v>
      </c>
    </row>
    <row r="907" spans="1:5">
      <c r="A907" t="str" cm="1">
        <f t="array" aca="1" ref="A907" ca="1">IF(IFERROR(INDIRECT("Sheet1!A"&amp;E907),0)&lt;&gt;0,IFERROR(INDIRECT("Sheet1!A"&amp;E907),""),"")</f>
        <v>RAT</v>
      </c>
      <c r="B907">
        <f ca="1">IF(A907&lt;&gt;"",Sheet1!$J$1,"")</f>
        <v>2019</v>
      </c>
      <c r="C907" t="str">
        <f ca="1">IF(A907&lt;&gt;"",Sheet1!$C$1,"")</f>
        <v>Food</v>
      </c>
      <c r="D907">
        <f ca="1">IF(A907&lt;&gt;"",IF(VLOOKUP(A907,Sheet1!$A:$I,3,FALSE)=0,"",IFERROR(VLOOKUP(A907,Sheet1!$A:$I,3,FALSE),"")),"")</f>
        <v>0.94140000000000001</v>
      </c>
      <c r="E907">
        <f t="shared" ref="E907:E970" si="14">IF((SUM(E899:E905)+E906)=(E906*8),+E906+1,E906)</f>
        <v>115</v>
      </c>
    </row>
    <row r="908" spans="1:5">
      <c r="A908" t="str" cm="1">
        <f t="array" aca="1" ref="A908" ca="1">IF(IFERROR(INDIRECT("Sheet1!A"&amp;E908),0)&lt;&gt;0,IFERROR(INDIRECT("Sheet1!A"&amp;E908),""),"")</f>
        <v>RAT</v>
      </c>
      <c r="B908">
        <f ca="1">IF(A908&lt;&gt;"",Sheet1!$J$1,"")</f>
        <v>2019</v>
      </c>
      <c r="C908" t="str">
        <f ca="1">IF(A908&lt;&gt;"",Sheet1!$D$1,"")</f>
        <v>Organisation Food</v>
      </c>
      <c r="D908">
        <f ca="1">IF(A908&lt;&gt;"",IF(VLOOKUP(A908,Sheet1!$A:$I,4,FALSE)=0,"",IFERROR(VLOOKUP(A908,Sheet1!$A:$I,4,FALSE),"")),"")</f>
        <v>0.88280000000000003</v>
      </c>
      <c r="E908">
        <f t="shared" si="14"/>
        <v>115</v>
      </c>
    </row>
    <row r="909" spans="1:5">
      <c r="A909" t="str" cm="1">
        <f t="array" aca="1" ref="A909" ca="1">IF(IFERROR(INDIRECT("Sheet1!A"&amp;E909),0)&lt;&gt;0,IFERROR(INDIRECT("Sheet1!A"&amp;E909),""),"")</f>
        <v>RAT</v>
      </c>
      <c r="B909">
        <f ca="1">IF(A909&lt;&gt;"",Sheet1!$J$1,"")</f>
        <v>2019</v>
      </c>
      <c r="C909" t="str">
        <f ca="1">IF(A909&lt;&gt;"",Sheet1!$E$1,"")</f>
        <v>Ward Food</v>
      </c>
      <c r="D909">
        <f ca="1">IF(A909&lt;&gt;"",IF(VLOOKUP(A909,Sheet1!$A:$I,5,FALSE)=0,"",IFERROR(VLOOKUP(A909,Sheet1!$A:$I,5,FALSE),"")),"")</f>
        <v>0.99929999999999997</v>
      </c>
      <c r="E909">
        <f t="shared" si="14"/>
        <v>115</v>
      </c>
    </row>
    <row r="910" spans="1:5">
      <c r="A910" t="str" cm="1">
        <f t="array" aca="1" ref="A910" ca="1">IF(IFERROR(INDIRECT("Sheet1!A"&amp;E910),0)&lt;&gt;0,IFERROR(INDIRECT("Sheet1!A"&amp;E910),""),"")</f>
        <v>RAT</v>
      </c>
      <c r="B910">
        <f ca="1">IF(A910&lt;&gt;"",Sheet1!$J$1,"")</f>
        <v>2019</v>
      </c>
      <c r="C910" t="str">
        <f ca="1">IF(A910&lt;&gt;"",Sheet1!$F$1,"")</f>
        <v>Privacy, Dignity and Wellbeing</v>
      </c>
      <c r="D910">
        <f ca="1">IF(A910&lt;&gt;"",IF(VLOOKUP(A910,Sheet1!$A:$I,6,FALSE)=0,"",IFERROR(VLOOKUP(A910,Sheet1!$A:$I,6,FALSE),"")),"")</f>
        <v>0.88959999999999995</v>
      </c>
      <c r="E910">
        <f t="shared" si="14"/>
        <v>115</v>
      </c>
    </row>
    <row r="911" spans="1:5">
      <c r="A911" t="str" cm="1">
        <f t="array" aca="1" ref="A911" ca="1">IF(IFERROR(INDIRECT("Sheet1!A"&amp;E911),0)&lt;&gt;0,IFERROR(INDIRECT("Sheet1!A"&amp;E911),""),"")</f>
        <v>RAT</v>
      </c>
      <c r="B911">
        <f ca="1">IF(A911&lt;&gt;"",Sheet1!$J$1,"")</f>
        <v>2019</v>
      </c>
      <c r="C911" t="str">
        <f ca="1">IF(A911&lt;&gt;"",Sheet1!$G$1,"")</f>
        <v>Condition Appearance and Maintenance</v>
      </c>
      <c r="D911">
        <f ca="1">IF(A911&lt;&gt;"",IF(VLOOKUP(A911,Sheet1!$A:$I,7,FALSE)=0,"",IFERROR(VLOOKUP(A911,Sheet1!$A:$I,7,FALSE),"")),"")</f>
        <v>0.90400000000000003</v>
      </c>
      <c r="E911">
        <f t="shared" si="14"/>
        <v>115</v>
      </c>
    </row>
    <row r="912" spans="1:5">
      <c r="A912" t="str" cm="1">
        <f t="array" aca="1" ref="A912" ca="1">IF(IFERROR(INDIRECT("Sheet1!A"&amp;E912),0)&lt;&gt;0,IFERROR(INDIRECT("Sheet1!A"&amp;E912),""),"")</f>
        <v>RAT</v>
      </c>
      <c r="B912">
        <f ca="1">IF(A912&lt;&gt;"",Sheet1!$J$1,"")</f>
        <v>2019</v>
      </c>
      <c r="C912" t="str">
        <f ca="1">IF(A912&lt;&gt;"",Sheet1!$H$1,"")</f>
        <v>Dementia</v>
      </c>
      <c r="D912">
        <f ca="1">IF(A912&lt;&gt;"",IF(VLOOKUP(A912,Sheet1!$A:$I,8,FALSE)=0,"",IFERROR(VLOOKUP(A912,Sheet1!$A:$I,8,FALSE),"")),"")</f>
        <v>0.84530000000000005</v>
      </c>
      <c r="E912">
        <f t="shared" si="14"/>
        <v>115</v>
      </c>
    </row>
    <row r="913" spans="1:5">
      <c r="A913" t="str" cm="1">
        <f t="array" aca="1" ref="A913" ca="1">IF(IFERROR(INDIRECT("Sheet1!A"&amp;E913),0)&lt;&gt;0,IFERROR(INDIRECT("Sheet1!A"&amp;E913),""),"")</f>
        <v>RAT</v>
      </c>
      <c r="B913">
        <f ca="1">IF(A913&lt;&gt;"",Sheet1!$J$1,"")</f>
        <v>2019</v>
      </c>
      <c r="C913" t="str">
        <f ca="1">IF(A913&lt;&gt;"",Sheet1!$I$1,"")</f>
        <v>Disability</v>
      </c>
      <c r="D913">
        <f ca="1">IF(A913&lt;&gt;"",IF(VLOOKUP(A913,Sheet1!$A:$I,9,FALSE)=0,"",IFERROR(VLOOKUP(A913,Sheet1!$A:$I,9,FALSE),"")),"")</f>
        <v>0.80249999999999999</v>
      </c>
      <c r="E913">
        <f t="shared" si="14"/>
        <v>115</v>
      </c>
    </row>
    <row r="914" spans="1:5">
      <c r="A914" t="str" cm="1">
        <f t="array" aca="1" ref="A914" ca="1">IF(IFERROR(INDIRECT("Sheet1!A"&amp;E914),0)&lt;&gt;0,IFERROR(INDIRECT("Sheet1!A"&amp;E914),""),"")</f>
        <v>RRD</v>
      </c>
      <c r="B914">
        <f ca="1">IF(A914&lt;&gt;"",Sheet1!$J$1,"")</f>
        <v>2019</v>
      </c>
      <c r="C914" t="str">
        <f ca="1">IF(A914&lt;&gt;"",Sheet1!$B$1,"")</f>
        <v>Cleanliness</v>
      </c>
      <c r="D914" t="str">
        <f ca="1">IF(A914&lt;&gt;"",IF(VLOOKUP(A914,Sheet1!$A:$I,2,FALSE)=0,"",IFERROR(VLOOKUP(A914,Sheet1!$A:$I,2,FALSE),"")),"")</f>
        <v>-</v>
      </c>
      <c r="E914">
        <f t="shared" si="14"/>
        <v>116</v>
      </c>
    </row>
    <row r="915" spans="1:5">
      <c r="A915" t="str" cm="1">
        <f t="array" aca="1" ref="A915" ca="1">IF(IFERROR(INDIRECT("Sheet1!A"&amp;E915),0)&lt;&gt;0,IFERROR(INDIRECT("Sheet1!A"&amp;E915),""),"")</f>
        <v>RRD</v>
      </c>
      <c r="B915">
        <f ca="1">IF(A915&lt;&gt;"",Sheet1!$J$1,"")</f>
        <v>2019</v>
      </c>
      <c r="C915" t="str">
        <f ca="1">IF(A915&lt;&gt;"",Sheet1!$C$1,"")</f>
        <v>Food</v>
      </c>
      <c r="D915" t="str">
        <f ca="1">IF(A915&lt;&gt;"",IF(VLOOKUP(A915,Sheet1!$A:$I,3,FALSE)=0,"",IFERROR(VLOOKUP(A915,Sheet1!$A:$I,3,FALSE),"")),"")</f>
        <v>-</v>
      </c>
      <c r="E915">
        <f t="shared" si="14"/>
        <v>116</v>
      </c>
    </row>
    <row r="916" spans="1:5">
      <c r="A916" t="str" cm="1">
        <f t="array" aca="1" ref="A916" ca="1">IF(IFERROR(INDIRECT("Sheet1!A"&amp;E916),0)&lt;&gt;0,IFERROR(INDIRECT("Sheet1!A"&amp;E916),""),"")</f>
        <v>RRD</v>
      </c>
      <c r="B916">
        <f ca="1">IF(A916&lt;&gt;"",Sheet1!$J$1,"")</f>
        <v>2019</v>
      </c>
      <c r="C916" t="str">
        <f ca="1">IF(A916&lt;&gt;"",Sheet1!$D$1,"")</f>
        <v>Organisation Food</v>
      </c>
      <c r="D916" t="str">
        <f ca="1">IF(A916&lt;&gt;"",IF(VLOOKUP(A916,Sheet1!$A:$I,4,FALSE)=0,"",IFERROR(VLOOKUP(A916,Sheet1!$A:$I,4,FALSE),"")),"")</f>
        <v>-</v>
      </c>
      <c r="E916">
        <f t="shared" si="14"/>
        <v>116</v>
      </c>
    </row>
    <row r="917" spans="1:5">
      <c r="A917" t="str" cm="1">
        <f t="array" aca="1" ref="A917" ca="1">IF(IFERROR(INDIRECT("Sheet1!A"&amp;E917),0)&lt;&gt;0,IFERROR(INDIRECT("Sheet1!A"&amp;E917),""),"")</f>
        <v>RRD</v>
      </c>
      <c r="B917">
        <f ca="1">IF(A917&lt;&gt;"",Sheet1!$J$1,"")</f>
        <v>2019</v>
      </c>
      <c r="C917" t="str">
        <f ca="1">IF(A917&lt;&gt;"",Sheet1!$E$1,"")</f>
        <v>Ward Food</v>
      </c>
      <c r="D917" t="str">
        <f ca="1">IF(A917&lt;&gt;"",IF(VLOOKUP(A917,Sheet1!$A:$I,5,FALSE)=0,"",IFERROR(VLOOKUP(A917,Sheet1!$A:$I,5,FALSE),"")),"")</f>
        <v>-</v>
      </c>
      <c r="E917">
        <f t="shared" si="14"/>
        <v>116</v>
      </c>
    </row>
    <row r="918" spans="1:5">
      <c r="A918" t="str" cm="1">
        <f t="array" aca="1" ref="A918" ca="1">IF(IFERROR(INDIRECT("Sheet1!A"&amp;E918),0)&lt;&gt;0,IFERROR(INDIRECT("Sheet1!A"&amp;E918),""),"")</f>
        <v>RRD</v>
      </c>
      <c r="B918">
        <f ca="1">IF(A918&lt;&gt;"",Sheet1!$J$1,"")</f>
        <v>2019</v>
      </c>
      <c r="C918" t="str">
        <f ca="1">IF(A918&lt;&gt;"",Sheet1!$F$1,"")</f>
        <v>Privacy, Dignity and Wellbeing</v>
      </c>
      <c r="D918" t="str">
        <f ca="1">IF(A918&lt;&gt;"",IF(VLOOKUP(A918,Sheet1!$A:$I,6,FALSE)=0,"",IFERROR(VLOOKUP(A918,Sheet1!$A:$I,6,FALSE),"")),"")</f>
        <v>-</v>
      </c>
      <c r="E918">
        <f t="shared" si="14"/>
        <v>116</v>
      </c>
    </row>
    <row r="919" spans="1:5">
      <c r="A919" t="str" cm="1">
        <f t="array" aca="1" ref="A919" ca="1">IF(IFERROR(INDIRECT("Sheet1!A"&amp;E919),0)&lt;&gt;0,IFERROR(INDIRECT("Sheet1!A"&amp;E919),""),"")</f>
        <v>RRD</v>
      </c>
      <c r="B919">
        <f ca="1">IF(A919&lt;&gt;"",Sheet1!$J$1,"")</f>
        <v>2019</v>
      </c>
      <c r="C919" t="str">
        <f ca="1">IF(A919&lt;&gt;"",Sheet1!$G$1,"")</f>
        <v>Condition Appearance and Maintenance</v>
      </c>
      <c r="D919" t="str">
        <f ca="1">IF(A919&lt;&gt;"",IF(VLOOKUP(A919,Sheet1!$A:$I,7,FALSE)=0,"",IFERROR(VLOOKUP(A919,Sheet1!$A:$I,7,FALSE),"")),"")</f>
        <v>-</v>
      </c>
      <c r="E919">
        <f t="shared" si="14"/>
        <v>116</v>
      </c>
    </row>
    <row r="920" spans="1:5">
      <c r="A920" t="str" cm="1">
        <f t="array" aca="1" ref="A920" ca="1">IF(IFERROR(INDIRECT("Sheet1!A"&amp;E920),0)&lt;&gt;0,IFERROR(INDIRECT("Sheet1!A"&amp;E920),""),"")</f>
        <v>RRD</v>
      </c>
      <c r="B920">
        <f ca="1">IF(A920&lt;&gt;"",Sheet1!$J$1,"")</f>
        <v>2019</v>
      </c>
      <c r="C920" t="str">
        <f ca="1">IF(A920&lt;&gt;"",Sheet1!$H$1,"")</f>
        <v>Dementia</v>
      </c>
      <c r="D920" t="str">
        <f ca="1">IF(A920&lt;&gt;"",IF(VLOOKUP(A920,Sheet1!$A:$I,8,FALSE)=0,"",IFERROR(VLOOKUP(A920,Sheet1!$A:$I,8,FALSE),"")),"")</f>
        <v>-</v>
      </c>
      <c r="E920">
        <f t="shared" si="14"/>
        <v>116</v>
      </c>
    </row>
    <row r="921" spans="1:5">
      <c r="A921" t="str" cm="1">
        <f t="array" aca="1" ref="A921" ca="1">IF(IFERROR(INDIRECT("Sheet1!A"&amp;E921),0)&lt;&gt;0,IFERROR(INDIRECT("Sheet1!A"&amp;E921),""),"")</f>
        <v>RRD</v>
      </c>
      <c r="B921">
        <f ca="1">IF(A921&lt;&gt;"",Sheet1!$J$1,"")</f>
        <v>2019</v>
      </c>
      <c r="C921" t="str">
        <f ca="1">IF(A921&lt;&gt;"",Sheet1!$I$1,"")</f>
        <v>Disability</v>
      </c>
      <c r="D921" t="str">
        <f ca="1">IF(A921&lt;&gt;"",IF(VLOOKUP(A921,Sheet1!$A:$I,9,FALSE)=0,"",IFERROR(VLOOKUP(A921,Sheet1!$A:$I,9,FALSE),"")),"")</f>
        <v>-</v>
      </c>
      <c r="E921">
        <f t="shared" si="14"/>
        <v>116</v>
      </c>
    </row>
    <row r="922" spans="1:5">
      <c r="A922" t="str" cm="1">
        <f t="array" aca="1" ref="A922" ca="1">IF(IFERROR(INDIRECT("Sheet1!A"&amp;E922),0)&lt;&gt;0,IFERROR(INDIRECT("Sheet1!A"&amp;E922),""),"")</f>
        <v>RAP</v>
      </c>
      <c r="B922">
        <f ca="1">IF(A922&lt;&gt;"",Sheet1!$J$1,"")</f>
        <v>2019</v>
      </c>
      <c r="C922" t="str">
        <f ca="1">IF(A922&lt;&gt;"",Sheet1!$B$1,"")</f>
        <v>Cleanliness</v>
      </c>
      <c r="D922">
        <f ca="1">IF(A922&lt;&gt;"",IF(VLOOKUP(A922,Sheet1!$A:$I,2,FALSE)=0,"",IFERROR(VLOOKUP(A922,Sheet1!$A:$I,2,FALSE),"")),"")</f>
        <v>0.97489999999999999</v>
      </c>
      <c r="E922">
        <f t="shared" si="14"/>
        <v>117</v>
      </c>
    </row>
    <row r="923" spans="1:5">
      <c r="A923" t="str" cm="1">
        <f t="array" aca="1" ref="A923" ca="1">IF(IFERROR(INDIRECT("Sheet1!A"&amp;E923),0)&lt;&gt;0,IFERROR(INDIRECT("Sheet1!A"&amp;E923),""),"")</f>
        <v>RAP</v>
      </c>
      <c r="B923">
        <f ca="1">IF(A923&lt;&gt;"",Sheet1!$J$1,"")</f>
        <v>2019</v>
      </c>
      <c r="C923" t="str">
        <f ca="1">IF(A923&lt;&gt;"",Sheet1!$C$1,"")</f>
        <v>Food</v>
      </c>
      <c r="D923">
        <f ca="1">IF(A923&lt;&gt;"",IF(VLOOKUP(A923,Sheet1!$A:$I,3,FALSE)=0,"",IFERROR(VLOOKUP(A923,Sheet1!$A:$I,3,FALSE),"")),"")</f>
        <v>0.86050000000000004</v>
      </c>
      <c r="E923">
        <f t="shared" si="14"/>
        <v>117</v>
      </c>
    </row>
    <row r="924" spans="1:5">
      <c r="A924" t="str" cm="1">
        <f t="array" aca="1" ref="A924" ca="1">IF(IFERROR(INDIRECT("Sheet1!A"&amp;E924),0)&lt;&gt;0,IFERROR(INDIRECT("Sheet1!A"&amp;E924),""),"")</f>
        <v>RAP</v>
      </c>
      <c r="B924">
        <f ca="1">IF(A924&lt;&gt;"",Sheet1!$J$1,"")</f>
        <v>2019</v>
      </c>
      <c r="C924" t="str">
        <f ca="1">IF(A924&lt;&gt;"",Sheet1!$D$1,"")</f>
        <v>Organisation Food</v>
      </c>
      <c r="D924">
        <f ca="1">IF(A924&lt;&gt;"",IF(VLOOKUP(A924,Sheet1!$A:$I,4,FALSE)=0,"",IFERROR(VLOOKUP(A924,Sheet1!$A:$I,4,FALSE),"")),"")</f>
        <v>0.98329999999999995</v>
      </c>
      <c r="E924">
        <f t="shared" si="14"/>
        <v>117</v>
      </c>
    </row>
    <row r="925" spans="1:5">
      <c r="A925" t="str" cm="1">
        <f t="array" aca="1" ref="A925" ca="1">IF(IFERROR(INDIRECT("Sheet1!A"&amp;E925),0)&lt;&gt;0,IFERROR(INDIRECT("Sheet1!A"&amp;E925),""),"")</f>
        <v>RAP</v>
      </c>
      <c r="B925">
        <f ca="1">IF(A925&lt;&gt;"",Sheet1!$J$1,"")</f>
        <v>2019</v>
      </c>
      <c r="C925" t="str">
        <f ca="1">IF(A925&lt;&gt;"",Sheet1!$E$1,"")</f>
        <v>Ward Food</v>
      </c>
      <c r="D925">
        <f ca="1">IF(A925&lt;&gt;"",IF(VLOOKUP(A925,Sheet1!$A:$I,5,FALSE)=0,"",IFERROR(VLOOKUP(A925,Sheet1!$A:$I,5,FALSE),"")),"")</f>
        <v>0.8296</v>
      </c>
      <c r="E925">
        <f t="shared" si="14"/>
        <v>117</v>
      </c>
    </row>
    <row r="926" spans="1:5">
      <c r="A926" t="str" cm="1">
        <f t="array" aca="1" ref="A926" ca="1">IF(IFERROR(INDIRECT("Sheet1!A"&amp;E926),0)&lt;&gt;0,IFERROR(INDIRECT("Sheet1!A"&amp;E926),""),"")</f>
        <v>RAP</v>
      </c>
      <c r="B926">
        <f ca="1">IF(A926&lt;&gt;"",Sheet1!$J$1,"")</f>
        <v>2019</v>
      </c>
      <c r="C926" t="str">
        <f ca="1">IF(A926&lt;&gt;"",Sheet1!$F$1,"")</f>
        <v>Privacy, Dignity and Wellbeing</v>
      </c>
      <c r="D926">
        <f ca="1">IF(A926&lt;&gt;"",IF(VLOOKUP(A926,Sheet1!$A:$I,6,FALSE)=0,"",IFERROR(VLOOKUP(A926,Sheet1!$A:$I,6,FALSE),"")),"")</f>
        <v>0.9083</v>
      </c>
      <c r="E926">
        <f t="shared" si="14"/>
        <v>117</v>
      </c>
    </row>
    <row r="927" spans="1:5">
      <c r="A927" t="str" cm="1">
        <f t="array" aca="1" ref="A927" ca="1">IF(IFERROR(INDIRECT("Sheet1!A"&amp;E927),0)&lt;&gt;0,IFERROR(INDIRECT("Sheet1!A"&amp;E927),""),"")</f>
        <v>RAP</v>
      </c>
      <c r="B927">
        <f ca="1">IF(A927&lt;&gt;"",Sheet1!$J$1,"")</f>
        <v>2019</v>
      </c>
      <c r="C927" t="str">
        <f ca="1">IF(A927&lt;&gt;"",Sheet1!$G$1,"")</f>
        <v>Condition Appearance and Maintenance</v>
      </c>
      <c r="D927">
        <f ca="1">IF(A927&lt;&gt;"",IF(VLOOKUP(A927,Sheet1!$A:$I,7,FALSE)=0,"",IFERROR(VLOOKUP(A927,Sheet1!$A:$I,7,FALSE),"")),"")</f>
        <v>0.94930000000000003</v>
      </c>
      <c r="E927">
        <f t="shared" si="14"/>
        <v>117</v>
      </c>
    </row>
    <row r="928" spans="1:5">
      <c r="A928" t="str" cm="1">
        <f t="array" aca="1" ref="A928" ca="1">IF(IFERROR(INDIRECT("Sheet1!A"&amp;E928),0)&lt;&gt;0,IFERROR(INDIRECT("Sheet1!A"&amp;E928),""),"")</f>
        <v>RAP</v>
      </c>
      <c r="B928">
        <f ca="1">IF(A928&lt;&gt;"",Sheet1!$J$1,"")</f>
        <v>2019</v>
      </c>
      <c r="C928" t="str">
        <f ca="1">IF(A928&lt;&gt;"",Sheet1!$H$1,"")</f>
        <v>Dementia</v>
      </c>
      <c r="D928">
        <f ca="1">IF(A928&lt;&gt;"",IF(VLOOKUP(A928,Sheet1!$A:$I,8,FALSE)=0,"",IFERROR(VLOOKUP(A928,Sheet1!$A:$I,8,FALSE),"")),"")</f>
        <v>0.89990000000000003</v>
      </c>
      <c r="E928">
        <f t="shared" si="14"/>
        <v>117</v>
      </c>
    </row>
    <row r="929" spans="1:5">
      <c r="A929" t="str" cm="1">
        <f t="array" aca="1" ref="A929" ca="1">IF(IFERROR(INDIRECT("Sheet1!A"&amp;E929),0)&lt;&gt;0,IFERROR(INDIRECT("Sheet1!A"&amp;E929),""),"")</f>
        <v>RAP</v>
      </c>
      <c r="B929">
        <f ca="1">IF(A929&lt;&gt;"",Sheet1!$J$1,"")</f>
        <v>2019</v>
      </c>
      <c r="C929" t="str">
        <f ca="1">IF(A929&lt;&gt;"",Sheet1!$I$1,"")</f>
        <v>Disability</v>
      </c>
      <c r="D929">
        <f ca="1">IF(A929&lt;&gt;"",IF(VLOOKUP(A929,Sheet1!$A:$I,9,FALSE)=0,"",IFERROR(VLOOKUP(A929,Sheet1!$A:$I,9,FALSE),"")),"")</f>
        <v>0.90559999999999996</v>
      </c>
      <c r="E929">
        <f t="shared" si="14"/>
        <v>117</v>
      </c>
    </row>
    <row r="930" spans="1:5">
      <c r="A930" t="str" cm="1">
        <f t="array" aca="1" ref="A930" ca="1">IF(IFERROR(INDIRECT("Sheet1!A"&amp;E930),0)&lt;&gt;0,IFERROR(INDIRECT("Sheet1!A"&amp;E930),""),"")</f>
        <v>RLY</v>
      </c>
      <c r="B930">
        <f ca="1">IF(A930&lt;&gt;"",Sheet1!$J$1,"")</f>
        <v>2019</v>
      </c>
      <c r="C930" t="str">
        <f ca="1">IF(A930&lt;&gt;"",Sheet1!$B$1,"")</f>
        <v>Cleanliness</v>
      </c>
      <c r="D930">
        <f ca="1">IF(A930&lt;&gt;"",IF(VLOOKUP(A930,Sheet1!$A:$I,2,FALSE)=0,"",IFERROR(VLOOKUP(A930,Sheet1!$A:$I,2,FALSE),"")),"")</f>
        <v>0.99329999999999996</v>
      </c>
      <c r="E930">
        <f t="shared" si="14"/>
        <v>118</v>
      </c>
    </row>
    <row r="931" spans="1:5">
      <c r="A931" t="str" cm="1">
        <f t="array" aca="1" ref="A931" ca="1">IF(IFERROR(INDIRECT("Sheet1!A"&amp;E931),0)&lt;&gt;0,IFERROR(INDIRECT("Sheet1!A"&amp;E931),""),"")</f>
        <v>RLY</v>
      </c>
      <c r="B931">
        <f ca="1">IF(A931&lt;&gt;"",Sheet1!$J$1,"")</f>
        <v>2019</v>
      </c>
      <c r="C931" t="str">
        <f ca="1">IF(A931&lt;&gt;"",Sheet1!$C$1,"")</f>
        <v>Food</v>
      </c>
      <c r="D931">
        <f ca="1">IF(A931&lt;&gt;"",IF(VLOOKUP(A931,Sheet1!$A:$I,3,FALSE)=0,"",IFERROR(VLOOKUP(A931,Sheet1!$A:$I,3,FALSE),"")),"")</f>
        <v>0.98260000000000003</v>
      </c>
      <c r="E931">
        <f t="shared" si="14"/>
        <v>118</v>
      </c>
    </row>
    <row r="932" spans="1:5">
      <c r="A932" t="str" cm="1">
        <f t="array" aca="1" ref="A932" ca="1">IF(IFERROR(INDIRECT("Sheet1!A"&amp;E932),0)&lt;&gt;0,IFERROR(INDIRECT("Sheet1!A"&amp;E932),""),"")</f>
        <v>RLY</v>
      </c>
      <c r="B932">
        <f ca="1">IF(A932&lt;&gt;"",Sheet1!$J$1,"")</f>
        <v>2019</v>
      </c>
      <c r="C932" t="str">
        <f ca="1">IF(A932&lt;&gt;"",Sheet1!$D$1,"")</f>
        <v>Organisation Food</v>
      </c>
      <c r="D932">
        <f ca="1">IF(A932&lt;&gt;"",IF(VLOOKUP(A932,Sheet1!$A:$I,4,FALSE)=0,"",IFERROR(VLOOKUP(A932,Sheet1!$A:$I,4,FALSE),"")),"")</f>
        <v>0.95740000000000003</v>
      </c>
      <c r="E932">
        <f t="shared" si="14"/>
        <v>118</v>
      </c>
    </row>
    <row r="933" spans="1:5">
      <c r="A933" t="str" cm="1">
        <f t="array" aca="1" ref="A933" ca="1">IF(IFERROR(INDIRECT("Sheet1!A"&amp;E933),0)&lt;&gt;0,IFERROR(INDIRECT("Sheet1!A"&amp;E933),""),"")</f>
        <v>RLY</v>
      </c>
      <c r="B933">
        <f ca="1">IF(A933&lt;&gt;"",Sheet1!$J$1,"")</f>
        <v>2019</v>
      </c>
      <c r="C933" t="str">
        <f ca="1">IF(A933&lt;&gt;"",Sheet1!$E$1,"")</f>
        <v>Ward Food</v>
      </c>
      <c r="D933">
        <f ca="1">IF(A933&lt;&gt;"",IF(VLOOKUP(A933,Sheet1!$A:$I,5,FALSE)=0,"",IFERROR(VLOOKUP(A933,Sheet1!$A:$I,5,FALSE),"")),"")</f>
        <v>0.99670000000000003</v>
      </c>
      <c r="E933">
        <f t="shared" si="14"/>
        <v>118</v>
      </c>
    </row>
    <row r="934" spans="1:5">
      <c r="A934" t="str" cm="1">
        <f t="array" aca="1" ref="A934" ca="1">IF(IFERROR(INDIRECT("Sheet1!A"&amp;E934),0)&lt;&gt;0,IFERROR(INDIRECT("Sheet1!A"&amp;E934),""),"")</f>
        <v>RLY</v>
      </c>
      <c r="B934">
        <f ca="1">IF(A934&lt;&gt;"",Sheet1!$J$1,"")</f>
        <v>2019</v>
      </c>
      <c r="C934" t="str">
        <f ca="1">IF(A934&lt;&gt;"",Sheet1!$F$1,"")</f>
        <v>Privacy, Dignity and Wellbeing</v>
      </c>
      <c r="D934">
        <f ca="1">IF(A934&lt;&gt;"",IF(VLOOKUP(A934,Sheet1!$A:$I,6,FALSE)=0,"",IFERROR(VLOOKUP(A934,Sheet1!$A:$I,6,FALSE),"")),"")</f>
        <v>0.94689999999999996</v>
      </c>
      <c r="E934">
        <f t="shared" si="14"/>
        <v>118</v>
      </c>
    </row>
    <row r="935" spans="1:5">
      <c r="A935" t="str" cm="1">
        <f t="array" aca="1" ref="A935" ca="1">IF(IFERROR(INDIRECT("Sheet1!A"&amp;E935),0)&lt;&gt;0,IFERROR(INDIRECT("Sheet1!A"&amp;E935),""),"")</f>
        <v>RLY</v>
      </c>
      <c r="B935">
        <f ca="1">IF(A935&lt;&gt;"",Sheet1!$J$1,"")</f>
        <v>2019</v>
      </c>
      <c r="C935" t="str">
        <f ca="1">IF(A935&lt;&gt;"",Sheet1!$G$1,"")</f>
        <v>Condition Appearance and Maintenance</v>
      </c>
      <c r="D935">
        <f ca="1">IF(A935&lt;&gt;"",IF(VLOOKUP(A935,Sheet1!$A:$I,7,FALSE)=0,"",IFERROR(VLOOKUP(A935,Sheet1!$A:$I,7,FALSE),"")),"")</f>
        <v>0.96799999999999997</v>
      </c>
      <c r="E935">
        <f t="shared" si="14"/>
        <v>118</v>
      </c>
    </row>
    <row r="936" spans="1:5">
      <c r="A936" t="str" cm="1">
        <f t="array" aca="1" ref="A936" ca="1">IF(IFERROR(INDIRECT("Sheet1!A"&amp;E936),0)&lt;&gt;0,IFERROR(INDIRECT("Sheet1!A"&amp;E936),""),"")</f>
        <v>RLY</v>
      </c>
      <c r="B936">
        <f ca="1">IF(A936&lt;&gt;"",Sheet1!$J$1,"")</f>
        <v>2019</v>
      </c>
      <c r="C936" t="str">
        <f ca="1">IF(A936&lt;&gt;"",Sheet1!$H$1,"")</f>
        <v>Dementia</v>
      </c>
      <c r="D936">
        <f ca="1">IF(A936&lt;&gt;"",IF(VLOOKUP(A936,Sheet1!$A:$I,8,FALSE)=0,"",IFERROR(VLOOKUP(A936,Sheet1!$A:$I,8,FALSE),"")),"")</f>
        <v>0.96230000000000004</v>
      </c>
      <c r="E936">
        <f t="shared" si="14"/>
        <v>118</v>
      </c>
    </row>
    <row r="937" spans="1:5">
      <c r="A937" t="str" cm="1">
        <f t="array" aca="1" ref="A937" ca="1">IF(IFERROR(INDIRECT("Sheet1!A"&amp;E937),0)&lt;&gt;0,IFERROR(INDIRECT("Sheet1!A"&amp;E937),""),"")</f>
        <v>RLY</v>
      </c>
      <c r="B937">
        <f ca="1">IF(A937&lt;&gt;"",Sheet1!$J$1,"")</f>
        <v>2019</v>
      </c>
      <c r="C937" t="str">
        <f ca="1">IF(A937&lt;&gt;"",Sheet1!$I$1,"")</f>
        <v>Disability</v>
      </c>
      <c r="D937">
        <f ca="1">IF(A937&lt;&gt;"",IF(VLOOKUP(A937,Sheet1!$A:$I,9,FALSE)=0,"",IFERROR(VLOOKUP(A937,Sheet1!$A:$I,9,FALSE),"")),"")</f>
        <v>0.91349999999999998</v>
      </c>
      <c r="E937">
        <f t="shared" si="14"/>
        <v>118</v>
      </c>
    </row>
    <row r="938" spans="1:5">
      <c r="A938" t="str" cm="1">
        <f t="array" aca="1" ref="A938" ca="1">IF(IFERROR(INDIRECT("Sheet1!A"&amp;E938),0)&lt;&gt;0,IFERROR(INDIRECT("Sheet1!A"&amp;E938),""),"")</f>
        <v>RVW</v>
      </c>
      <c r="B938">
        <f ca="1">IF(A938&lt;&gt;"",Sheet1!$J$1,"")</f>
        <v>2019</v>
      </c>
      <c r="C938" t="str">
        <f ca="1">IF(A938&lt;&gt;"",Sheet1!$B$1,"")</f>
        <v>Cleanliness</v>
      </c>
      <c r="D938">
        <f ca="1">IF(A938&lt;&gt;"",IF(VLOOKUP(A938,Sheet1!$A:$I,2,FALSE)=0,"",IFERROR(VLOOKUP(A938,Sheet1!$A:$I,2,FALSE),"")),"")</f>
        <v>0.99890000000000001</v>
      </c>
      <c r="E938">
        <f t="shared" si="14"/>
        <v>119</v>
      </c>
    </row>
    <row r="939" spans="1:5">
      <c r="A939" t="str" cm="1">
        <f t="array" aca="1" ref="A939" ca="1">IF(IFERROR(INDIRECT("Sheet1!A"&amp;E939),0)&lt;&gt;0,IFERROR(INDIRECT("Sheet1!A"&amp;E939),""),"")</f>
        <v>RVW</v>
      </c>
      <c r="B939">
        <f ca="1">IF(A939&lt;&gt;"",Sheet1!$J$1,"")</f>
        <v>2019</v>
      </c>
      <c r="C939" t="str">
        <f ca="1">IF(A939&lt;&gt;"",Sheet1!$C$1,"")</f>
        <v>Food</v>
      </c>
      <c r="D939">
        <f ca="1">IF(A939&lt;&gt;"",IF(VLOOKUP(A939,Sheet1!$A:$I,3,FALSE)=0,"",IFERROR(VLOOKUP(A939,Sheet1!$A:$I,3,FALSE),"")),"")</f>
        <v>0.95930000000000004</v>
      </c>
      <c r="E939">
        <f t="shared" si="14"/>
        <v>119</v>
      </c>
    </row>
    <row r="940" spans="1:5">
      <c r="A940" t="str" cm="1">
        <f t="array" aca="1" ref="A940" ca="1">IF(IFERROR(INDIRECT("Sheet1!A"&amp;E940),0)&lt;&gt;0,IFERROR(INDIRECT("Sheet1!A"&amp;E940),""),"")</f>
        <v>RVW</v>
      </c>
      <c r="B940">
        <f ca="1">IF(A940&lt;&gt;"",Sheet1!$J$1,"")</f>
        <v>2019</v>
      </c>
      <c r="C940" t="str">
        <f ca="1">IF(A940&lt;&gt;"",Sheet1!$D$1,"")</f>
        <v>Organisation Food</v>
      </c>
      <c r="D940">
        <f ca="1">IF(A940&lt;&gt;"",IF(VLOOKUP(A940,Sheet1!$A:$I,4,FALSE)=0,"",IFERROR(VLOOKUP(A940,Sheet1!$A:$I,4,FALSE),"")),"")</f>
        <v>0.95699999999999996</v>
      </c>
      <c r="E940">
        <f t="shared" si="14"/>
        <v>119</v>
      </c>
    </row>
    <row r="941" spans="1:5">
      <c r="A941" t="str" cm="1">
        <f t="array" aca="1" ref="A941" ca="1">IF(IFERROR(INDIRECT("Sheet1!A"&amp;E941),0)&lt;&gt;0,IFERROR(INDIRECT("Sheet1!A"&amp;E941),""),"")</f>
        <v>RVW</v>
      </c>
      <c r="B941">
        <f ca="1">IF(A941&lt;&gt;"",Sheet1!$J$1,"")</f>
        <v>2019</v>
      </c>
      <c r="C941" t="str">
        <f ca="1">IF(A941&lt;&gt;"",Sheet1!$E$1,"")</f>
        <v>Ward Food</v>
      </c>
      <c r="D941">
        <f ca="1">IF(A941&lt;&gt;"",IF(VLOOKUP(A941,Sheet1!$A:$I,5,FALSE)=0,"",IFERROR(VLOOKUP(A941,Sheet1!$A:$I,5,FALSE),"")),"")</f>
        <v>0.96009999999999995</v>
      </c>
      <c r="E941">
        <f t="shared" si="14"/>
        <v>119</v>
      </c>
    </row>
    <row r="942" spans="1:5">
      <c r="A942" t="str" cm="1">
        <f t="array" aca="1" ref="A942" ca="1">IF(IFERROR(INDIRECT("Sheet1!A"&amp;E942),0)&lt;&gt;0,IFERROR(INDIRECT("Sheet1!A"&amp;E942),""),"")</f>
        <v>RVW</v>
      </c>
      <c r="B942">
        <f ca="1">IF(A942&lt;&gt;"",Sheet1!$J$1,"")</f>
        <v>2019</v>
      </c>
      <c r="C942" t="str">
        <f ca="1">IF(A942&lt;&gt;"",Sheet1!$F$1,"")</f>
        <v>Privacy, Dignity and Wellbeing</v>
      </c>
      <c r="D942">
        <f ca="1">IF(A942&lt;&gt;"",IF(VLOOKUP(A942,Sheet1!$A:$I,6,FALSE)=0,"",IFERROR(VLOOKUP(A942,Sheet1!$A:$I,6,FALSE),"")),"")</f>
        <v>0.88160000000000005</v>
      </c>
      <c r="E942">
        <f t="shared" si="14"/>
        <v>119</v>
      </c>
    </row>
    <row r="943" spans="1:5">
      <c r="A943" t="str" cm="1">
        <f t="array" aca="1" ref="A943" ca="1">IF(IFERROR(INDIRECT("Sheet1!A"&amp;E943),0)&lt;&gt;0,IFERROR(INDIRECT("Sheet1!A"&amp;E943),""),"")</f>
        <v>RVW</v>
      </c>
      <c r="B943">
        <f ca="1">IF(A943&lt;&gt;"",Sheet1!$J$1,"")</f>
        <v>2019</v>
      </c>
      <c r="C943" t="str">
        <f ca="1">IF(A943&lt;&gt;"",Sheet1!$G$1,"")</f>
        <v>Condition Appearance and Maintenance</v>
      </c>
      <c r="D943">
        <f ca="1">IF(A943&lt;&gt;"",IF(VLOOKUP(A943,Sheet1!$A:$I,7,FALSE)=0,"",IFERROR(VLOOKUP(A943,Sheet1!$A:$I,7,FALSE),"")),"")</f>
        <v>0.99719999999999998</v>
      </c>
      <c r="E943">
        <f t="shared" si="14"/>
        <v>119</v>
      </c>
    </row>
    <row r="944" spans="1:5">
      <c r="A944" t="str" cm="1">
        <f t="array" aca="1" ref="A944" ca="1">IF(IFERROR(INDIRECT("Sheet1!A"&amp;E944),0)&lt;&gt;0,IFERROR(INDIRECT("Sheet1!A"&amp;E944),""),"")</f>
        <v>RVW</v>
      </c>
      <c r="B944">
        <f ca="1">IF(A944&lt;&gt;"",Sheet1!$J$1,"")</f>
        <v>2019</v>
      </c>
      <c r="C944" t="str">
        <f ca="1">IF(A944&lt;&gt;"",Sheet1!$H$1,"")</f>
        <v>Dementia</v>
      </c>
      <c r="D944">
        <f ca="1">IF(A944&lt;&gt;"",IF(VLOOKUP(A944,Sheet1!$A:$I,8,FALSE)=0,"",IFERROR(VLOOKUP(A944,Sheet1!$A:$I,8,FALSE),"")),"")</f>
        <v>0.85570000000000002</v>
      </c>
      <c r="E944">
        <f t="shared" si="14"/>
        <v>119</v>
      </c>
    </row>
    <row r="945" spans="1:5">
      <c r="A945" t="str" cm="1">
        <f t="array" aca="1" ref="A945" ca="1">IF(IFERROR(INDIRECT("Sheet1!A"&amp;E945),0)&lt;&gt;0,IFERROR(INDIRECT("Sheet1!A"&amp;E945),""),"")</f>
        <v>RVW</v>
      </c>
      <c r="B945">
        <f ca="1">IF(A945&lt;&gt;"",Sheet1!$J$1,"")</f>
        <v>2019</v>
      </c>
      <c r="C945" t="str">
        <f ca="1">IF(A945&lt;&gt;"",Sheet1!$I$1,"")</f>
        <v>Disability</v>
      </c>
      <c r="D945">
        <f ca="1">IF(A945&lt;&gt;"",IF(VLOOKUP(A945,Sheet1!$A:$I,9,FALSE)=0,"",IFERROR(VLOOKUP(A945,Sheet1!$A:$I,9,FALSE),"")),"")</f>
        <v>0.84730000000000005</v>
      </c>
      <c r="E945">
        <f t="shared" si="14"/>
        <v>119</v>
      </c>
    </row>
    <row r="946" spans="1:5">
      <c r="A946" t="str" cm="1">
        <f t="array" aca="1" ref="A946" ca="1">IF(IFERROR(INDIRECT("Sheet1!A"&amp;E946),0)&lt;&gt;0,IFERROR(INDIRECT("Sheet1!A"&amp;E946),""),"")</f>
        <v>RNS</v>
      </c>
      <c r="B946">
        <f ca="1">IF(A946&lt;&gt;"",Sheet1!$J$1,"")</f>
        <v>2019</v>
      </c>
      <c r="C946" t="str">
        <f ca="1">IF(A946&lt;&gt;"",Sheet1!$B$1,"")</f>
        <v>Cleanliness</v>
      </c>
      <c r="D946">
        <f ca="1">IF(A946&lt;&gt;"",IF(VLOOKUP(A946,Sheet1!$A:$I,2,FALSE)=0,"",IFERROR(VLOOKUP(A946,Sheet1!$A:$I,2,FALSE),"")),"")</f>
        <v>0.99019999999999997</v>
      </c>
      <c r="E946">
        <f t="shared" si="14"/>
        <v>120</v>
      </c>
    </row>
    <row r="947" spans="1:5">
      <c r="A947" t="str" cm="1">
        <f t="array" aca="1" ref="A947" ca="1">IF(IFERROR(INDIRECT("Sheet1!A"&amp;E947),0)&lt;&gt;0,IFERROR(INDIRECT("Sheet1!A"&amp;E947),""),"")</f>
        <v>RNS</v>
      </c>
      <c r="B947">
        <f ca="1">IF(A947&lt;&gt;"",Sheet1!$J$1,"")</f>
        <v>2019</v>
      </c>
      <c r="C947" t="str">
        <f ca="1">IF(A947&lt;&gt;"",Sheet1!$C$1,"")</f>
        <v>Food</v>
      </c>
      <c r="D947">
        <f ca="1">IF(A947&lt;&gt;"",IF(VLOOKUP(A947,Sheet1!$A:$I,3,FALSE)=0,"",IFERROR(VLOOKUP(A947,Sheet1!$A:$I,3,FALSE),"")),"")</f>
        <v>0.97560000000000002</v>
      </c>
      <c r="E947">
        <f t="shared" si="14"/>
        <v>120</v>
      </c>
    </row>
    <row r="948" spans="1:5">
      <c r="A948" t="str" cm="1">
        <f t="array" aca="1" ref="A948" ca="1">IF(IFERROR(INDIRECT("Sheet1!A"&amp;E948),0)&lt;&gt;0,IFERROR(INDIRECT("Sheet1!A"&amp;E948),""),"")</f>
        <v>RNS</v>
      </c>
      <c r="B948">
        <f ca="1">IF(A948&lt;&gt;"",Sheet1!$J$1,"")</f>
        <v>2019</v>
      </c>
      <c r="C948" t="str">
        <f ca="1">IF(A948&lt;&gt;"",Sheet1!$D$1,"")</f>
        <v>Organisation Food</v>
      </c>
      <c r="D948">
        <f ca="1">IF(A948&lt;&gt;"",IF(VLOOKUP(A948,Sheet1!$A:$I,4,FALSE)=0,"",IFERROR(VLOOKUP(A948,Sheet1!$A:$I,4,FALSE),"")),"")</f>
        <v>0.95189999999999997</v>
      </c>
      <c r="E948">
        <f t="shared" si="14"/>
        <v>120</v>
      </c>
    </row>
    <row r="949" spans="1:5">
      <c r="A949" t="str" cm="1">
        <f t="array" aca="1" ref="A949" ca="1">IF(IFERROR(INDIRECT("Sheet1!A"&amp;E949),0)&lt;&gt;0,IFERROR(INDIRECT("Sheet1!A"&amp;E949),""),"")</f>
        <v>RNS</v>
      </c>
      <c r="B949">
        <f ca="1">IF(A949&lt;&gt;"",Sheet1!$J$1,"")</f>
        <v>2019</v>
      </c>
      <c r="C949" t="str">
        <f ca="1">IF(A949&lt;&gt;"",Sheet1!$E$1,"")</f>
        <v>Ward Food</v>
      </c>
      <c r="D949">
        <f ca="1">IF(A949&lt;&gt;"",IF(VLOOKUP(A949,Sheet1!$A:$I,5,FALSE)=0,"",IFERROR(VLOOKUP(A949,Sheet1!$A:$I,5,FALSE),"")),"")</f>
        <v>0.98080000000000001</v>
      </c>
      <c r="E949">
        <f t="shared" si="14"/>
        <v>120</v>
      </c>
    </row>
    <row r="950" spans="1:5">
      <c r="A950" t="str" cm="1">
        <f t="array" aca="1" ref="A950" ca="1">IF(IFERROR(INDIRECT("Sheet1!A"&amp;E950),0)&lt;&gt;0,IFERROR(INDIRECT("Sheet1!A"&amp;E950),""),"")</f>
        <v>RNS</v>
      </c>
      <c r="B950">
        <f ca="1">IF(A950&lt;&gt;"",Sheet1!$J$1,"")</f>
        <v>2019</v>
      </c>
      <c r="C950" t="str">
        <f ca="1">IF(A950&lt;&gt;"",Sheet1!$F$1,"")</f>
        <v>Privacy, Dignity and Wellbeing</v>
      </c>
      <c r="D950">
        <f ca="1">IF(A950&lt;&gt;"",IF(VLOOKUP(A950,Sheet1!$A:$I,6,FALSE)=0,"",IFERROR(VLOOKUP(A950,Sheet1!$A:$I,6,FALSE),"")),"")</f>
        <v>0.88170000000000004</v>
      </c>
      <c r="E950">
        <f t="shared" si="14"/>
        <v>120</v>
      </c>
    </row>
    <row r="951" spans="1:5">
      <c r="A951" t="str" cm="1">
        <f t="array" aca="1" ref="A951" ca="1">IF(IFERROR(INDIRECT("Sheet1!A"&amp;E951),0)&lt;&gt;0,IFERROR(INDIRECT("Sheet1!A"&amp;E951),""),"")</f>
        <v>RNS</v>
      </c>
      <c r="B951">
        <f ca="1">IF(A951&lt;&gt;"",Sheet1!$J$1,"")</f>
        <v>2019</v>
      </c>
      <c r="C951" t="str">
        <f ca="1">IF(A951&lt;&gt;"",Sheet1!$G$1,"")</f>
        <v>Condition Appearance and Maintenance</v>
      </c>
      <c r="D951">
        <f ca="1">IF(A951&lt;&gt;"",IF(VLOOKUP(A951,Sheet1!$A:$I,7,FALSE)=0,"",IFERROR(VLOOKUP(A951,Sheet1!$A:$I,7,FALSE),"")),"")</f>
        <v>0.98109999999999997</v>
      </c>
      <c r="E951">
        <f t="shared" si="14"/>
        <v>120</v>
      </c>
    </row>
    <row r="952" spans="1:5">
      <c r="A952" t="str" cm="1">
        <f t="array" aca="1" ref="A952" ca="1">IF(IFERROR(INDIRECT("Sheet1!A"&amp;E952),0)&lt;&gt;0,IFERROR(INDIRECT("Sheet1!A"&amp;E952),""),"")</f>
        <v>RNS</v>
      </c>
      <c r="B952">
        <f ca="1">IF(A952&lt;&gt;"",Sheet1!$J$1,"")</f>
        <v>2019</v>
      </c>
      <c r="C952" t="str">
        <f ca="1">IF(A952&lt;&gt;"",Sheet1!$H$1,"")</f>
        <v>Dementia</v>
      </c>
      <c r="D952">
        <f ca="1">IF(A952&lt;&gt;"",IF(VLOOKUP(A952,Sheet1!$A:$I,8,FALSE)=0,"",IFERROR(VLOOKUP(A952,Sheet1!$A:$I,8,FALSE),"")),"")</f>
        <v>0.90410000000000001</v>
      </c>
      <c r="E952">
        <f t="shared" si="14"/>
        <v>120</v>
      </c>
    </row>
    <row r="953" spans="1:5">
      <c r="A953" t="str" cm="1">
        <f t="array" aca="1" ref="A953" ca="1">IF(IFERROR(INDIRECT("Sheet1!A"&amp;E953),0)&lt;&gt;0,IFERROR(INDIRECT("Sheet1!A"&amp;E953),""),"")</f>
        <v>RNS</v>
      </c>
      <c r="B953">
        <f ca="1">IF(A953&lt;&gt;"",Sheet1!$J$1,"")</f>
        <v>2019</v>
      </c>
      <c r="C953" t="str">
        <f ca="1">IF(A953&lt;&gt;"",Sheet1!$I$1,"")</f>
        <v>Disability</v>
      </c>
      <c r="D953">
        <f ca="1">IF(A953&lt;&gt;"",IF(VLOOKUP(A953,Sheet1!$A:$I,9,FALSE)=0,"",IFERROR(VLOOKUP(A953,Sheet1!$A:$I,9,FALSE),"")),"")</f>
        <v>0.93540000000000001</v>
      </c>
      <c r="E953">
        <f t="shared" si="14"/>
        <v>120</v>
      </c>
    </row>
    <row r="954" spans="1:5">
      <c r="A954" t="str" cm="1">
        <f t="array" aca="1" ref="A954" ca="1">IF(IFERROR(INDIRECT("Sheet1!A"&amp;E954),0)&lt;&gt;0,IFERROR(INDIRECT("Sheet1!A"&amp;E954),""),"")</f>
        <v>RP1</v>
      </c>
      <c r="B954">
        <f ca="1">IF(A954&lt;&gt;"",Sheet1!$J$1,"")</f>
        <v>2019</v>
      </c>
      <c r="C954" t="str">
        <f ca="1">IF(A954&lt;&gt;"",Sheet1!$B$1,"")</f>
        <v>Cleanliness</v>
      </c>
      <c r="D954">
        <f ca="1">IF(A954&lt;&gt;"",IF(VLOOKUP(A954,Sheet1!$A:$I,2,FALSE)=0,"",IFERROR(VLOOKUP(A954,Sheet1!$A:$I,2,FALSE),"")),"")</f>
        <v>0.99790000000000001</v>
      </c>
      <c r="E954">
        <f t="shared" si="14"/>
        <v>121</v>
      </c>
    </row>
    <row r="955" spans="1:5">
      <c r="A955" t="str" cm="1">
        <f t="array" aca="1" ref="A955" ca="1">IF(IFERROR(INDIRECT("Sheet1!A"&amp;E955),0)&lt;&gt;0,IFERROR(INDIRECT("Sheet1!A"&amp;E955),""),"")</f>
        <v>RP1</v>
      </c>
      <c r="B955">
        <f ca="1">IF(A955&lt;&gt;"",Sheet1!$J$1,"")</f>
        <v>2019</v>
      </c>
      <c r="C955" t="str">
        <f ca="1">IF(A955&lt;&gt;"",Sheet1!$C$1,"")</f>
        <v>Food</v>
      </c>
      <c r="D955">
        <f ca="1">IF(A955&lt;&gt;"",IF(VLOOKUP(A955,Sheet1!$A:$I,3,FALSE)=0,"",IFERROR(VLOOKUP(A955,Sheet1!$A:$I,3,FALSE),"")),"")</f>
        <v>0.96640000000000004</v>
      </c>
      <c r="E955">
        <f t="shared" si="14"/>
        <v>121</v>
      </c>
    </row>
    <row r="956" spans="1:5">
      <c r="A956" t="str" cm="1">
        <f t="array" aca="1" ref="A956" ca="1">IF(IFERROR(INDIRECT("Sheet1!A"&amp;E956),0)&lt;&gt;0,IFERROR(INDIRECT("Sheet1!A"&amp;E956),""),"")</f>
        <v>RP1</v>
      </c>
      <c r="B956">
        <f ca="1">IF(A956&lt;&gt;"",Sheet1!$J$1,"")</f>
        <v>2019</v>
      </c>
      <c r="C956" t="str">
        <f ca="1">IF(A956&lt;&gt;"",Sheet1!$D$1,"")</f>
        <v>Organisation Food</v>
      </c>
      <c r="D956">
        <f ca="1">IF(A956&lt;&gt;"",IF(VLOOKUP(A956,Sheet1!$A:$I,4,FALSE)=0,"",IFERROR(VLOOKUP(A956,Sheet1!$A:$I,4,FALSE),"")),"")</f>
        <v>0.96060000000000001</v>
      </c>
      <c r="E956">
        <f t="shared" si="14"/>
        <v>121</v>
      </c>
    </row>
    <row r="957" spans="1:5">
      <c r="A957" t="str" cm="1">
        <f t="array" aca="1" ref="A957" ca="1">IF(IFERROR(INDIRECT("Sheet1!A"&amp;E957),0)&lt;&gt;0,IFERROR(INDIRECT("Sheet1!A"&amp;E957),""),"")</f>
        <v>RP1</v>
      </c>
      <c r="B957">
        <f ca="1">IF(A957&lt;&gt;"",Sheet1!$J$1,"")</f>
        <v>2019</v>
      </c>
      <c r="C957" t="str">
        <f ca="1">IF(A957&lt;&gt;"",Sheet1!$E$1,"")</f>
        <v>Ward Food</v>
      </c>
      <c r="D957">
        <f ca="1">IF(A957&lt;&gt;"",IF(VLOOKUP(A957,Sheet1!$A:$I,5,FALSE)=0,"",IFERROR(VLOOKUP(A957,Sheet1!$A:$I,5,FALSE),"")),"")</f>
        <v>0.96040000000000003</v>
      </c>
      <c r="E957">
        <f t="shared" si="14"/>
        <v>121</v>
      </c>
    </row>
    <row r="958" spans="1:5">
      <c r="A958" t="str" cm="1">
        <f t="array" aca="1" ref="A958" ca="1">IF(IFERROR(INDIRECT("Sheet1!A"&amp;E958),0)&lt;&gt;0,IFERROR(INDIRECT("Sheet1!A"&amp;E958),""),"")</f>
        <v>RP1</v>
      </c>
      <c r="B958">
        <f ca="1">IF(A958&lt;&gt;"",Sheet1!$J$1,"")</f>
        <v>2019</v>
      </c>
      <c r="C958" t="str">
        <f ca="1">IF(A958&lt;&gt;"",Sheet1!$F$1,"")</f>
        <v>Privacy, Dignity and Wellbeing</v>
      </c>
      <c r="D958">
        <f ca="1">IF(A958&lt;&gt;"",IF(VLOOKUP(A958,Sheet1!$A:$I,6,FALSE)=0,"",IFERROR(VLOOKUP(A958,Sheet1!$A:$I,6,FALSE),"")),"")</f>
        <v>0.96760000000000002</v>
      </c>
      <c r="E958">
        <f t="shared" si="14"/>
        <v>121</v>
      </c>
    </row>
    <row r="959" spans="1:5">
      <c r="A959" t="str" cm="1">
        <f t="array" aca="1" ref="A959" ca="1">IF(IFERROR(INDIRECT("Sheet1!A"&amp;E959),0)&lt;&gt;0,IFERROR(INDIRECT("Sheet1!A"&amp;E959),""),"")</f>
        <v>RP1</v>
      </c>
      <c r="B959">
        <f ca="1">IF(A959&lt;&gt;"",Sheet1!$J$1,"")</f>
        <v>2019</v>
      </c>
      <c r="C959" t="str">
        <f ca="1">IF(A959&lt;&gt;"",Sheet1!$G$1,"")</f>
        <v>Condition Appearance and Maintenance</v>
      </c>
      <c r="D959">
        <f ca="1">IF(A959&lt;&gt;"",IF(VLOOKUP(A959,Sheet1!$A:$I,7,FALSE)=0,"",IFERROR(VLOOKUP(A959,Sheet1!$A:$I,7,FALSE),"")),"")</f>
        <v>0.97829999999999995</v>
      </c>
      <c r="E959">
        <f t="shared" si="14"/>
        <v>121</v>
      </c>
    </row>
    <row r="960" spans="1:5">
      <c r="A960" t="str" cm="1">
        <f t="array" aca="1" ref="A960" ca="1">IF(IFERROR(INDIRECT("Sheet1!A"&amp;E960),0)&lt;&gt;0,IFERROR(INDIRECT("Sheet1!A"&amp;E960),""),"")</f>
        <v>RP1</v>
      </c>
      <c r="B960">
        <f ca="1">IF(A960&lt;&gt;"",Sheet1!$J$1,"")</f>
        <v>2019</v>
      </c>
      <c r="C960" t="str">
        <f ca="1">IF(A960&lt;&gt;"",Sheet1!$H$1,"")</f>
        <v>Dementia</v>
      </c>
      <c r="D960">
        <f ca="1">IF(A960&lt;&gt;"",IF(VLOOKUP(A960,Sheet1!$A:$I,8,FALSE)=0,"",IFERROR(VLOOKUP(A960,Sheet1!$A:$I,8,FALSE),"")),"")</f>
        <v>0.97250000000000003</v>
      </c>
      <c r="E960">
        <f t="shared" si="14"/>
        <v>121</v>
      </c>
    </row>
    <row r="961" spans="1:5">
      <c r="A961" t="str" cm="1">
        <f t="array" aca="1" ref="A961" ca="1">IF(IFERROR(INDIRECT("Sheet1!A"&amp;E961),0)&lt;&gt;0,IFERROR(INDIRECT("Sheet1!A"&amp;E961),""),"")</f>
        <v>RP1</v>
      </c>
      <c r="B961">
        <f ca="1">IF(A961&lt;&gt;"",Sheet1!$J$1,"")</f>
        <v>2019</v>
      </c>
      <c r="C961" t="str">
        <f ca="1">IF(A961&lt;&gt;"",Sheet1!$I$1,"")</f>
        <v>Disability</v>
      </c>
      <c r="D961">
        <f ca="1">IF(A961&lt;&gt;"",IF(VLOOKUP(A961,Sheet1!$A:$I,9,FALSE)=0,"",IFERROR(VLOOKUP(A961,Sheet1!$A:$I,9,FALSE),"")),"")</f>
        <v>0.95469999999999999</v>
      </c>
      <c r="E961">
        <f t="shared" si="14"/>
        <v>121</v>
      </c>
    </row>
    <row r="962" spans="1:5">
      <c r="A962" t="str" cm="1">
        <f t="array" aca="1" ref="A962" ca="1">IF(IFERROR(INDIRECT("Sheet1!A"&amp;E962),0)&lt;&gt;0,IFERROR(INDIRECT("Sheet1!A"&amp;E962),""),"")</f>
        <v>RBZ</v>
      </c>
      <c r="B962">
        <f ca="1">IF(A962&lt;&gt;"",Sheet1!$J$1,"")</f>
        <v>2019</v>
      </c>
      <c r="C962" t="str">
        <f ca="1">IF(A962&lt;&gt;"",Sheet1!$B$1,"")</f>
        <v>Cleanliness</v>
      </c>
      <c r="D962">
        <f ca="1">IF(A962&lt;&gt;"",IF(VLOOKUP(A962,Sheet1!$A:$I,2,FALSE)=0,"",IFERROR(VLOOKUP(A962,Sheet1!$A:$I,2,FALSE),"")),"")</f>
        <v>0.97940000000000005</v>
      </c>
      <c r="E962">
        <f t="shared" si="14"/>
        <v>122</v>
      </c>
    </row>
    <row r="963" spans="1:5">
      <c r="A963" t="str" cm="1">
        <f t="array" aca="1" ref="A963" ca="1">IF(IFERROR(INDIRECT("Sheet1!A"&amp;E963),0)&lt;&gt;0,IFERROR(INDIRECT("Sheet1!A"&amp;E963),""),"")</f>
        <v>RBZ</v>
      </c>
      <c r="B963">
        <f ca="1">IF(A963&lt;&gt;"",Sheet1!$J$1,"")</f>
        <v>2019</v>
      </c>
      <c r="C963" t="str">
        <f ca="1">IF(A963&lt;&gt;"",Sheet1!$C$1,"")</f>
        <v>Food</v>
      </c>
      <c r="D963">
        <f ca="1">IF(A963&lt;&gt;"",IF(VLOOKUP(A963,Sheet1!$A:$I,3,FALSE)=0,"",IFERROR(VLOOKUP(A963,Sheet1!$A:$I,3,FALSE),"")),"")</f>
        <v>0.83440000000000003</v>
      </c>
      <c r="E963">
        <f t="shared" si="14"/>
        <v>122</v>
      </c>
    </row>
    <row r="964" spans="1:5">
      <c r="A964" t="str" cm="1">
        <f t="array" aca="1" ref="A964" ca="1">IF(IFERROR(INDIRECT("Sheet1!A"&amp;E964),0)&lt;&gt;0,IFERROR(INDIRECT("Sheet1!A"&amp;E964),""),"")</f>
        <v>RBZ</v>
      </c>
      <c r="B964">
        <f ca="1">IF(A964&lt;&gt;"",Sheet1!$J$1,"")</f>
        <v>2019</v>
      </c>
      <c r="C964" t="str">
        <f ca="1">IF(A964&lt;&gt;"",Sheet1!$D$1,"")</f>
        <v>Organisation Food</v>
      </c>
      <c r="D964">
        <f ca="1">IF(A964&lt;&gt;"",IF(VLOOKUP(A964,Sheet1!$A:$I,4,FALSE)=0,"",IFERROR(VLOOKUP(A964,Sheet1!$A:$I,4,FALSE),"")),"")</f>
        <v>0.79259999999999997</v>
      </c>
      <c r="E964">
        <f t="shared" si="14"/>
        <v>122</v>
      </c>
    </row>
    <row r="965" spans="1:5">
      <c r="A965" t="str" cm="1">
        <f t="array" aca="1" ref="A965" ca="1">IF(IFERROR(INDIRECT("Sheet1!A"&amp;E965),0)&lt;&gt;0,IFERROR(INDIRECT("Sheet1!A"&amp;E965),""),"")</f>
        <v>RBZ</v>
      </c>
      <c r="B965">
        <f ca="1">IF(A965&lt;&gt;"",Sheet1!$J$1,"")</f>
        <v>2019</v>
      </c>
      <c r="C965" t="str">
        <f ca="1">IF(A965&lt;&gt;"",Sheet1!$E$1,"")</f>
        <v>Ward Food</v>
      </c>
      <c r="D965">
        <f ca="1">IF(A965&lt;&gt;"",IF(VLOOKUP(A965,Sheet1!$A:$I,5,FALSE)=0,"",IFERROR(VLOOKUP(A965,Sheet1!$A:$I,5,FALSE),"")),"")</f>
        <v>0.85850000000000004</v>
      </c>
      <c r="E965">
        <f t="shared" si="14"/>
        <v>122</v>
      </c>
    </row>
    <row r="966" spans="1:5">
      <c r="A966" t="str" cm="1">
        <f t="array" aca="1" ref="A966" ca="1">IF(IFERROR(INDIRECT("Sheet1!A"&amp;E966),0)&lt;&gt;0,IFERROR(INDIRECT("Sheet1!A"&amp;E966),""),"")</f>
        <v>RBZ</v>
      </c>
      <c r="B966">
        <f ca="1">IF(A966&lt;&gt;"",Sheet1!$J$1,"")</f>
        <v>2019</v>
      </c>
      <c r="C966" t="str">
        <f ca="1">IF(A966&lt;&gt;"",Sheet1!$F$1,"")</f>
        <v>Privacy, Dignity and Wellbeing</v>
      </c>
      <c r="D966">
        <f ca="1">IF(A966&lt;&gt;"",IF(VLOOKUP(A966,Sheet1!$A:$I,6,FALSE)=0,"",IFERROR(VLOOKUP(A966,Sheet1!$A:$I,6,FALSE),"")),"")</f>
        <v>0.86439999999999995</v>
      </c>
      <c r="E966">
        <f t="shared" si="14"/>
        <v>122</v>
      </c>
    </row>
    <row r="967" spans="1:5">
      <c r="A967" t="str" cm="1">
        <f t="array" aca="1" ref="A967" ca="1">IF(IFERROR(INDIRECT("Sheet1!A"&amp;E967),0)&lt;&gt;0,IFERROR(INDIRECT("Sheet1!A"&amp;E967),""),"")</f>
        <v>RBZ</v>
      </c>
      <c r="B967">
        <f ca="1">IF(A967&lt;&gt;"",Sheet1!$J$1,"")</f>
        <v>2019</v>
      </c>
      <c r="C967" t="str">
        <f ca="1">IF(A967&lt;&gt;"",Sheet1!$G$1,"")</f>
        <v>Condition Appearance and Maintenance</v>
      </c>
      <c r="D967">
        <f ca="1">IF(A967&lt;&gt;"",IF(VLOOKUP(A967,Sheet1!$A:$I,7,FALSE)=0,"",IFERROR(VLOOKUP(A967,Sheet1!$A:$I,7,FALSE),"")),"")</f>
        <v>0.97570000000000001</v>
      </c>
      <c r="E967">
        <f t="shared" si="14"/>
        <v>122</v>
      </c>
    </row>
    <row r="968" spans="1:5">
      <c r="A968" t="str" cm="1">
        <f t="array" aca="1" ref="A968" ca="1">IF(IFERROR(INDIRECT("Sheet1!A"&amp;E968),0)&lt;&gt;0,IFERROR(INDIRECT("Sheet1!A"&amp;E968),""),"")</f>
        <v>RBZ</v>
      </c>
      <c r="B968">
        <f ca="1">IF(A968&lt;&gt;"",Sheet1!$J$1,"")</f>
        <v>2019</v>
      </c>
      <c r="C968" t="str">
        <f ca="1">IF(A968&lt;&gt;"",Sheet1!$H$1,"")</f>
        <v>Dementia</v>
      </c>
      <c r="D968">
        <f ca="1">IF(A968&lt;&gt;"",IF(VLOOKUP(A968,Sheet1!$A:$I,8,FALSE)=0,"",IFERROR(VLOOKUP(A968,Sheet1!$A:$I,8,FALSE),"")),"")</f>
        <v>0.82020000000000004</v>
      </c>
      <c r="E968">
        <f t="shared" si="14"/>
        <v>122</v>
      </c>
    </row>
    <row r="969" spans="1:5">
      <c r="A969" t="str" cm="1">
        <f t="array" aca="1" ref="A969" ca="1">IF(IFERROR(INDIRECT("Sheet1!A"&amp;E969),0)&lt;&gt;0,IFERROR(INDIRECT("Sheet1!A"&amp;E969),""),"")</f>
        <v>RBZ</v>
      </c>
      <c r="B969">
        <f ca="1">IF(A969&lt;&gt;"",Sheet1!$J$1,"")</f>
        <v>2019</v>
      </c>
      <c r="C969" t="str">
        <f ca="1">IF(A969&lt;&gt;"",Sheet1!$I$1,"")</f>
        <v>Disability</v>
      </c>
      <c r="D969">
        <f ca="1">IF(A969&lt;&gt;"",IF(VLOOKUP(A969,Sheet1!$A:$I,9,FALSE)=0,"",IFERROR(VLOOKUP(A969,Sheet1!$A:$I,9,FALSE),"")),"")</f>
        <v>0.8296</v>
      </c>
      <c r="E969">
        <f t="shared" si="14"/>
        <v>122</v>
      </c>
    </row>
    <row r="970" spans="1:5">
      <c r="A970" t="str" cm="1">
        <f t="array" aca="1" ref="A970" ca="1">IF(IFERROR(INDIRECT("Sheet1!A"&amp;E970),0)&lt;&gt;0,IFERROR(INDIRECT("Sheet1!A"&amp;E970),""),"")</f>
        <v>RJL</v>
      </c>
      <c r="B970">
        <f ca="1">IF(A970&lt;&gt;"",Sheet1!$J$1,"")</f>
        <v>2019</v>
      </c>
      <c r="C970" t="str">
        <f ca="1">IF(A970&lt;&gt;"",Sheet1!$B$1,"")</f>
        <v>Cleanliness</v>
      </c>
      <c r="D970">
        <f ca="1">IF(A970&lt;&gt;"",IF(VLOOKUP(A970,Sheet1!$A:$I,2,FALSE)=0,"",IFERROR(VLOOKUP(A970,Sheet1!$A:$I,2,FALSE),"")),"")</f>
        <v>0.99280000000000002</v>
      </c>
      <c r="E970">
        <f t="shared" si="14"/>
        <v>123</v>
      </c>
    </row>
    <row r="971" spans="1:5">
      <c r="A971" t="str" cm="1">
        <f t="array" aca="1" ref="A971" ca="1">IF(IFERROR(INDIRECT("Sheet1!A"&amp;E971),0)&lt;&gt;0,IFERROR(INDIRECT("Sheet1!A"&amp;E971),""),"")</f>
        <v>RJL</v>
      </c>
      <c r="B971">
        <f ca="1">IF(A971&lt;&gt;"",Sheet1!$J$1,"")</f>
        <v>2019</v>
      </c>
      <c r="C971" t="str">
        <f ca="1">IF(A971&lt;&gt;"",Sheet1!$C$1,"")</f>
        <v>Food</v>
      </c>
      <c r="D971">
        <f ca="1">IF(A971&lt;&gt;"",IF(VLOOKUP(A971,Sheet1!$A:$I,3,FALSE)=0,"",IFERROR(VLOOKUP(A971,Sheet1!$A:$I,3,FALSE),"")),"")</f>
        <v>0.90049999999999997</v>
      </c>
      <c r="E971">
        <f t="shared" ref="E971:E1034" si="15">IF((SUM(E963:E969)+E970)=(E970*8),+E970+1,E970)</f>
        <v>123</v>
      </c>
    </row>
    <row r="972" spans="1:5">
      <c r="A972" t="str" cm="1">
        <f t="array" aca="1" ref="A972" ca="1">IF(IFERROR(INDIRECT("Sheet1!A"&amp;E972),0)&lt;&gt;0,IFERROR(INDIRECT("Sheet1!A"&amp;E972),""),"")</f>
        <v>RJL</v>
      </c>
      <c r="B972">
        <f ca="1">IF(A972&lt;&gt;"",Sheet1!$J$1,"")</f>
        <v>2019</v>
      </c>
      <c r="C972" t="str">
        <f ca="1">IF(A972&lt;&gt;"",Sheet1!$D$1,"")</f>
        <v>Organisation Food</v>
      </c>
      <c r="D972">
        <f ca="1">IF(A972&lt;&gt;"",IF(VLOOKUP(A972,Sheet1!$A:$I,4,FALSE)=0,"",IFERROR(VLOOKUP(A972,Sheet1!$A:$I,4,FALSE),"")),"")</f>
        <v>0.86739999999999995</v>
      </c>
      <c r="E972">
        <f t="shared" si="15"/>
        <v>123</v>
      </c>
    </row>
    <row r="973" spans="1:5">
      <c r="A973" t="str" cm="1">
        <f t="array" aca="1" ref="A973" ca="1">IF(IFERROR(INDIRECT("Sheet1!A"&amp;E973),0)&lt;&gt;0,IFERROR(INDIRECT("Sheet1!A"&amp;E973),""),"")</f>
        <v>RJL</v>
      </c>
      <c r="B973">
        <f ca="1">IF(A973&lt;&gt;"",Sheet1!$J$1,"")</f>
        <v>2019</v>
      </c>
      <c r="C973" t="str">
        <f ca="1">IF(A973&lt;&gt;"",Sheet1!$E$1,"")</f>
        <v>Ward Food</v>
      </c>
      <c r="D973">
        <f ca="1">IF(A973&lt;&gt;"",IF(VLOOKUP(A973,Sheet1!$A:$I,5,FALSE)=0,"",IFERROR(VLOOKUP(A973,Sheet1!$A:$I,5,FALSE),"")),"")</f>
        <v>0.90959999999999996</v>
      </c>
      <c r="E973">
        <f t="shared" si="15"/>
        <v>123</v>
      </c>
    </row>
    <row r="974" spans="1:5">
      <c r="A974" t="str" cm="1">
        <f t="array" aca="1" ref="A974" ca="1">IF(IFERROR(INDIRECT("Sheet1!A"&amp;E974),0)&lt;&gt;0,IFERROR(INDIRECT("Sheet1!A"&amp;E974),""),"")</f>
        <v>RJL</v>
      </c>
      <c r="B974">
        <f ca="1">IF(A974&lt;&gt;"",Sheet1!$J$1,"")</f>
        <v>2019</v>
      </c>
      <c r="C974" t="str">
        <f ca="1">IF(A974&lt;&gt;"",Sheet1!$F$1,"")</f>
        <v>Privacy, Dignity and Wellbeing</v>
      </c>
      <c r="D974">
        <f ca="1">IF(A974&lt;&gt;"",IF(VLOOKUP(A974,Sheet1!$A:$I,6,FALSE)=0,"",IFERROR(VLOOKUP(A974,Sheet1!$A:$I,6,FALSE),"")),"")</f>
        <v>0.8589</v>
      </c>
      <c r="E974">
        <f t="shared" si="15"/>
        <v>123</v>
      </c>
    </row>
    <row r="975" spans="1:5">
      <c r="A975" t="str" cm="1">
        <f t="array" aca="1" ref="A975" ca="1">IF(IFERROR(INDIRECT("Sheet1!A"&amp;E975),0)&lt;&gt;0,IFERROR(INDIRECT("Sheet1!A"&amp;E975),""),"")</f>
        <v>RJL</v>
      </c>
      <c r="B975">
        <f ca="1">IF(A975&lt;&gt;"",Sheet1!$J$1,"")</f>
        <v>2019</v>
      </c>
      <c r="C975" t="str">
        <f ca="1">IF(A975&lt;&gt;"",Sheet1!$G$1,"")</f>
        <v>Condition Appearance and Maintenance</v>
      </c>
      <c r="D975">
        <f ca="1">IF(A975&lt;&gt;"",IF(VLOOKUP(A975,Sheet1!$A:$I,7,FALSE)=0,"",IFERROR(VLOOKUP(A975,Sheet1!$A:$I,7,FALSE),"")),"")</f>
        <v>0.97529999999999994</v>
      </c>
      <c r="E975">
        <f t="shared" si="15"/>
        <v>123</v>
      </c>
    </row>
    <row r="976" spans="1:5">
      <c r="A976" t="str" cm="1">
        <f t="array" aca="1" ref="A976" ca="1">IF(IFERROR(INDIRECT("Sheet1!A"&amp;E976),0)&lt;&gt;0,IFERROR(INDIRECT("Sheet1!A"&amp;E976),""),"")</f>
        <v>RJL</v>
      </c>
      <c r="B976">
        <f ca="1">IF(A976&lt;&gt;"",Sheet1!$J$1,"")</f>
        <v>2019</v>
      </c>
      <c r="C976" t="str">
        <f ca="1">IF(A976&lt;&gt;"",Sheet1!$H$1,"")</f>
        <v>Dementia</v>
      </c>
      <c r="D976">
        <f ca="1">IF(A976&lt;&gt;"",IF(VLOOKUP(A976,Sheet1!$A:$I,8,FALSE)=0,"",IFERROR(VLOOKUP(A976,Sheet1!$A:$I,8,FALSE),"")),"")</f>
        <v>0.82689999999999997</v>
      </c>
      <c r="E976">
        <f t="shared" si="15"/>
        <v>123</v>
      </c>
    </row>
    <row r="977" spans="1:5">
      <c r="A977" t="str" cm="1">
        <f t="array" aca="1" ref="A977" ca="1">IF(IFERROR(INDIRECT("Sheet1!A"&amp;E977),0)&lt;&gt;0,IFERROR(INDIRECT("Sheet1!A"&amp;E977),""),"")</f>
        <v>RJL</v>
      </c>
      <c r="B977">
        <f ca="1">IF(A977&lt;&gt;"",Sheet1!$J$1,"")</f>
        <v>2019</v>
      </c>
      <c r="C977" t="str">
        <f ca="1">IF(A977&lt;&gt;"",Sheet1!$I$1,"")</f>
        <v>Disability</v>
      </c>
      <c r="D977">
        <f ca="1">IF(A977&lt;&gt;"",IF(VLOOKUP(A977,Sheet1!$A:$I,9,FALSE)=0,"",IFERROR(VLOOKUP(A977,Sheet1!$A:$I,9,FALSE),"")),"")</f>
        <v>0.85699999999999998</v>
      </c>
      <c r="E977">
        <f t="shared" si="15"/>
        <v>123</v>
      </c>
    </row>
    <row r="978" spans="1:5">
      <c r="A978" t="str" cm="1">
        <f t="array" aca="1" ref="A978" ca="1">IF(IFERROR(INDIRECT("Sheet1!A"&amp;E978),0)&lt;&gt;0,IFERROR(INDIRECT("Sheet1!A"&amp;E978),""),"")</f>
        <v>RX4</v>
      </c>
      <c r="B978">
        <f ca="1">IF(A978&lt;&gt;"",Sheet1!$J$1,"")</f>
        <v>2019</v>
      </c>
      <c r="C978" t="str">
        <f ca="1">IF(A978&lt;&gt;"",Sheet1!$B$1,"")</f>
        <v>Cleanliness</v>
      </c>
      <c r="D978">
        <f ca="1">IF(A978&lt;&gt;"",IF(VLOOKUP(A978,Sheet1!$A:$I,2,FALSE)=0,"",IFERROR(VLOOKUP(A978,Sheet1!$A:$I,2,FALSE),"")),"")</f>
        <v>0.98899999999999999</v>
      </c>
      <c r="E978">
        <f t="shared" si="15"/>
        <v>124</v>
      </c>
    </row>
    <row r="979" spans="1:5">
      <c r="A979" t="str" cm="1">
        <f t="array" aca="1" ref="A979" ca="1">IF(IFERROR(INDIRECT("Sheet1!A"&amp;E979),0)&lt;&gt;0,IFERROR(INDIRECT("Sheet1!A"&amp;E979),""),"")</f>
        <v>RX4</v>
      </c>
      <c r="B979">
        <f ca="1">IF(A979&lt;&gt;"",Sheet1!$J$1,"")</f>
        <v>2019</v>
      </c>
      <c r="C979" t="str">
        <f ca="1">IF(A979&lt;&gt;"",Sheet1!$C$1,"")</f>
        <v>Food</v>
      </c>
      <c r="D979">
        <f ca="1">IF(A979&lt;&gt;"",IF(VLOOKUP(A979,Sheet1!$A:$I,3,FALSE)=0,"",IFERROR(VLOOKUP(A979,Sheet1!$A:$I,3,FALSE),"")),"")</f>
        <v>0.91590000000000005</v>
      </c>
      <c r="E979">
        <f t="shared" si="15"/>
        <v>124</v>
      </c>
    </row>
    <row r="980" spans="1:5">
      <c r="A980" t="str" cm="1">
        <f t="array" aca="1" ref="A980" ca="1">IF(IFERROR(INDIRECT("Sheet1!A"&amp;E980),0)&lt;&gt;0,IFERROR(INDIRECT("Sheet1!A"&amp;E980),""),"")</f>
        <v>RX4</v>
      </c>
      <c r="B980">
        <f ca="1">IF(A980&lt;&gt;"",Sheet1!$J$1,"")</f>
        <v>2019</v>
      </c>
      <c r="C980" t="str">
        <f ca="1">IF(A980&lt;&gt;"",Sheet1!$D$1,"")</f>
        <v>Organisation Food</v>
      </c>
      <c r="D980">
        <f ca="1">IF(A980&lt;&gt;"",IF(VLOOKUP(A980,Sheet1!$A:$I,4,FALSE)=0,"",IFERROR(VLOOKUP(A980,Sheet1!$A:$I,4,FALSE),"")),"")</f>
        <v>0.89339999999999997</v>
      </c>
      <c r="E980">
        <f t="shared" si="15"/>
        <v>124</v>
      </c>
    </row>
    <row r="981" spans="1:5">
      <c r="A981" t="str" cm="1">
        <f t="array" aca="1" ref="A981" ca="1">IF(IFERROR(INDIRECT("Sheet1!A"&amp;E981),0)&lt;&gt;0,IFERROR(INDIRECT("Sheet1!A"&amp;E981),""),"")</f>
        <v>RX4</v>
      </c>
      <c r="B981">
        <f ca="1">IF(A981&lt;&gt;"",Sheet1!$J$1,"")</f>
        <v>2019</v>
      </c>
      <c r="C981" t="str">
        <f ca="1">IF(A981&lt;&gt;"",Sheet1!$E$1,"")</f>
        <v>Ward Food</v>
      </c>
      <c r="D981">
        <f ca="1">IF(A981&lt;&gt;"",IF(VLOOKUP(A981,Sheet1!$A:$I,5,FALSE)=0,"",IFERROR(VLOOKUP(A981,Sheet1!$A:$I,5,FALSE),"")),"")</f>
        <v>0.94410000000000005</v>
      </c>
      <c r="E981">
        <f t="shared" si="15"/>
        <v>124</v>
      </c>
    </row>
    <row r="982" spans="1:5">
      <c r="A982" t="str" cm="1">
        <f t="array" aca="1" ref="A982" ca="1">IF(IFERROR(INDIRECT("Sheet1!A"&amp;E982),0)&lt;&gt;0,IFERROR(INDIRECT("Sheet1!A"&amp;E982),""),"")</f>
        <v>RX4</v>
      </c>
      <c r="B982">
        <f ca="1">IF(A982&lt;&gt;"",Sheet1!$J$1,"")</f>
        <v>2019</v>
      </c>
      <c r="C982" t="str">
        <f ca="1">IF(A982&lt;&gt;"",Sheet1!$F$1,"")</f>
        <v>Privacy, Dignity and Wellbeing</v>
      </c>
      <c r="D982">
        <f ca="1">IF(A982&lt;&gt;"",IF(VLOOKUP(A982,Sheet1!$A:$I,6,FALSE)=0,"",IFERROR(VLOOKUP(A982,Sheet1!$A:$I,6,FALSE),"")),"")</f>
        <v>0.89500000000000002</v>
      </c>
      <c r="E982">
        <f t="shared" si="15"/>
        <v>124</v>
      </c>
    </row>
    <row r="983" spans="1:5">
      <c r="A983" t="str" cm="1">
        <f t="array" aca="1" ref="A983" ca="1">IF(IFERROR(INDIRECT("Sheet1!A"&amp;E983),0)&lt;&gt;0,IFERROR(INDIRECT("Sheet1!A"&amp;E983),""),"")</f>
        <v>RX4</v>
      </c>
      <c r="B983">
        <f ca="1">IF(A983&lt;&gt;"",Sheet1!$J$1,"")</f>
        <v>2019</v>
      </c>
      <c r="C983" t="str">
        <f ca="1">IF(A983&lt;&gt;"",Sheet1!$G$1,"")</f>
        <v>Condition Appearance and Maintenance</v>
      </c>
      <c r="D983">
        <f ca="1">IF(A983&lt;&gt;"",IF(VLOOKUP(A983,Sheet1!$A:$I,7,FALSE)=0,"",IFERROR(VLOOKUP(A983,Sheet1!$A:$I,7,FALSE),"")),"")</f>
        <v>0.97919999999999996</v>
      </c>
      <c r="E983">
        <f t="shared" si="15"/>
        <v>124</v>
      </c>
    </row>
    <row r="984" spans="1:5">
      <c r="A984" t="str" cm="1">
        <f t="array" aca="1" ref="A984" ca="1">IF(IFERROR(INDIRECT("Sheet1!A"&amp;E984),0)&lt;&gt;0,IFERROR(INDIRECT("Sheet1!A"&amp;E984),""),"")</f>
        <v>RX4</v>
      </c>
      <c r="B984">
        <f ca="1">IF(A984&lt;&gt;"",Sheet1!$J$1,"")</f>
        <v>2019</v>
      </c>
      <c r="C984" t="str">
        <f ca="1">IF(A984&lt;&gt;"",Sheet1!$H$1,"")</f>
        <v>Dementia</v>
      </c>
      <c r="D984">
        <f ca="1">IF(A984&lt;&gt;"",IF(VLOOKUP(A984,Sheet1!$A:$I,8,FALSE)=0,"",IFERROR(VLOOKUP(A984,Sheet1!$A:$I,8,FALSE),"")),"")</f>
        <v>0.85580000000000001</v>
      </c>
      <c r="E984">
        <f t="shared" si="15"/>
        <v>124</v>
      </c>
    </row>
    <row r="985" spans="1:5">
      <c r="A985" t="str" cm="1">
        <f t="array" aca="1" ref="A985" ca="1">IF(IFERROR(INDIRECT("Sheet1!A"&amp;E985),0)&lt;&gt;0,IFERROR(INDIRECT("Sheet1!A"&amp;E985),""),"")</f>
        <v>RX4</v>
      </c>
      <c r="B985">
        <f ca="1">IF(A985&lt;&gt;"",Sheet1!$J$1,"")</f>
        <v>2019</v>
      </c>
      <c r="C985" t="str">
        <f ca="1">IF(A985&lt;&gt;"",Sheet1!$I$1,"")</f>
        <v>Disability</v>
      </c>
      <c r="D985">
        <f ca="1">IF(A985&lt;&gt;"",IF(VLOOKUP(A985,Sheet1!$A:$I,9,FALSE)=0,"",IFERROR(VLOOKUP(A985,Sheet1!$A:$I,9,FALSE),"")),"")</f>
        <v>0.79969999999999997</v>
      </c>
      <c r="E985">
        <f t="shared" si="15"/>
        <v>124</v>
      </c>
    </row>
    <row r="986" spans="1:5">
      <c r="A986" t="str" cm="1">
        <f t="array" aca="1" ref="A986" ca="1">IF(IFERROR(INDIRECT("Sheet1!A"&amp;E986),0)&lt;&gt;0,IFERROR(INDIRECT("Sheet1!A"&amp;E986),""),"")</f>
        <v>RTF</v>
      </c>
      <c r="B986">
        <f ca="1">IF(A986&lt;&gt;"",Sheet1!$J$1,"")</f>
        <v>2019</v>
      </c>
      <c r="C986" t="str">
        <f ca="1">IF(A986&lt;&gt;"",Sheet1!$B$1,"")</f>
        <v>Cleanliness</v>
      </c>
      <c r="D986">
        <f ca="1">IF(A986&lt;&gt;"",IF(VLOOKUP(A986,Sheet1!$A:$I,2,FALSE)=0,"",IFERROR(VLOOKUP(A986,Sheet1!$A:$I,2,FALSE),"")),"")</f>
        <v>0.99970000000000003</v>
      </c>
      <c r="E986">
        <f t="shared" si="15"/>
        <v>125</v>
      </c>
    </row>
    <row r="987" spans="1:5">
      <c r="A987" t="str" cm="1">
        <f t="array" aca="1" ref="A987" ca="1">IF(IFERROR(INDIRECT("Sheet1!A"&amp;E987),0)&lt;&gt;0,IFERROR(INDIRECT("Sheet1!A"&amp;E987),""),"")</f>
        <v>RTF</v>
      </c>
      <c r="B987">
        <f ca="1">IF(A987&lt;&gt;"",Sheet1!$J$1,"")</f>
        <v>2019</v>
      </c>
      <c r="C987" t="str">
        <f ca="1">IF(A987&lt;&gt;"",Sheet1!$C$1,"")</f>
        <v>Food</v>
      </c>
      <c r="D987">
        <f ca="1">IF(A987&lt;&gt;"",IF(VLOOKUP(A987,Sheet1!$A:$I,3,FALSE)=0,"",IFERROR(VLOOKUP(A987,Sheet1!$A:$I,3,FALSE),"")),"")</f>
        <v>0.99129999999999996</v>
      </c>
      <c r="E987">
        <f t="shared" si="15"/>
        <v>125</v>
      </c>
    </row>
    <row r="988" spans="1:5">
      <c r="A988" t="str" cm="1">
        <f t="array" aca="1" ref="A988" ca="1">IF(IFERROR(INDIRECT("Sheet1!A"&amp;E988),0)&lt;&gt;0,IFERROR(INDIRECT("Sheet1!A"&amp;E988),""),"")</f>
        <v>RTF</v>
      </c>
      <c r="B988">
        <f ca="1">IF(A988&lt;&gt;"",Sheet1!$J$1,"")</f>
        <v>2019</v>
      </c>
      <c r="C988" t="str">
        <f ca="1">IF(A988&lt;&gt;"",Sheet1!$D$1,"")</f>
        <v>Organisation Food</v>
      </c>
      <c r="D988">
        <f ca="1">IF(A988&lt;&gt;"",IF(VLOOKUP(A988,Sheet1!$A:$I,4,FALSE)=0,"",IFERROR(VLOOKUP(A988,Sheet1!$A:$I,4,FALSE),"")),"")</f>
        <v>0.98150000000000004</v>
      </c>
      <c r="E988">
        <f t="shared" si="15"/>
        <v>125</v>
      </c>
    </row>
    <row r="989" spans="1:5">
      <c r="A989" t="str" cm="1">
        <f t="array" aca="1" ref="A989" ca="1">IF(IFERROR(INDIRECT("Sheet1!A"&amp;E989),0)&lt;&gt;0,IFERROR(INDIRECT("Sheet1!A"&amp;E989),""),"")</f>
        <v>RTF</v>
      </c>
      <c r="B989">
        <f ca="1">IF(A989&lt;&gt;"",Sheet1!$J$1,"")</f>
        <v>2019</v>
      </c>
      <c r="C989" t="str">
        <f ca="1">IF(A989&lt;&gt;"",Sheet1!$E$1,"")</f>
        <v>Ward Food</v>
      </c>
      <c r="D989">
        <f ca="1">IF(A989&lt;&gt;"",IF(VLOOKUP(A989,Sheet1!$A:$I,5,FALSE)=0,"",IFERROR(VLOOKUP(A989,Sheet1!$A:$I,5,FALSE),"")),"")</f>
        <v>0.99670000000000003</v>
      </c>
      <c r="E989">
        <f t="shared" si="15"/>
        <v>125</v>
      </c>
    </row>
    <row r="990" spans="1:5">
      <c r="A990" t="str" cm="1">
        <f t="array" aca="1" ref="A990" ca="1">IF(IFERROR(INDIRECT("Sheet1!A"&amp;E990),0)&lt;&gt;0,IFERROR(INDIRECT("Sheet1!A"&amp;E990),""),"")</f>
        <v>RTF</v>
      </c>
      <c r="B990">
        <f ca="1">IF(A990&lt;&gt;"",Sheet1!$J$1,"")</f>
        <v>2019</v>
      </c>
      <c r="C990" t="str">
        <f ca="1">IF(A990&lt;&gt;"",Sheet1!$F$1,"")</f>
        <v>Privacy, Dignity and Wellbeing</v>
      </c>
      <c r="D990">
        <f ca="1">IF(A990&lt;&gt;"",IF(VLOOKUP(A990,Sheet1!$A:$I,6,FALSE)=0,"",IFERROR(VLOOKUP(A990,Sheet1!$A:$I,6,FALSE),"")),"")</f>
        <v>0.95389999999999997</v>
      </c>
      <c r="E990">
        <f t="shared" si="15"/>
        <v>125</v>
      </c>
    </row>
    <row r="991" spans="1:5">
      <c r="A991" t="str" cm="1">
        <f t="array" aca="1" ref="A991" ca="1">IF(IFERROR(INDIRECT("Sheet1!A"&amp;E991),0)&lt;&gt;0,IFERROR(INDIRECT("Sheet1!A"&amp;E991),""),"")</f>
        <v>RTF</v>
      </c>
      <c r="B991">
        <f ca="1">IF(A991&lt;&gt;"",Sheet1!$J$1,"")</f>
        <v>2019</v>
      </c>
      <c r="C991" t="str">
        <f ca="1">IF(A991&lt;&gt;"",Sheet1!$G$1,"")</f>
        <v>Condition Appearance and Maintenance</v>
      </c>
      <c r="D991">
        <f ca="1">IF(A991&lt;&gt;"",IF(VLOOKUP(A991,Sheet1!$A:$I,7,FALSE)=0,"",IFERROR(VLOOKUP(A991,Sheet1!$A:$I,7,FALSE),"")),"")</f>
        <v>0.99609999999999999</v>
      </c>
      <c r="E991">
        <f t="shared" si="15"/>
        <v>125</v>
      </c>
    </row>
    <row r="992" spans="1:5">
      <c r="A992" t="str" cm="1">
        <f t="array" aca="1" ref="A992" ca="1">IF(IFERROR(INDIRECT("Sheet1!A"&amp;E992),0)&lt;&gt;0,IFERROR(INDIRECT("Sheet1!A"&amp;E992),""),"")</f>
        <v>RTF</v>
      </c>
      <c r="B992">
        <f ca="1">IF(A992&lt;&gt;"",Sheet1!$J$1,"")</f>
        <v>2019</v>
      </c>
      <c r="C992" t="str">
        <f ca="1">IF(A992&lt;&gt;"",Sheet1!$H$1,"")</f>
        <v>Dementia</v>
      </c>
      <c r="D992">
        <f ca="1">IF(A992&lt;&gt;"",IF(VLOOKUP(A992,Sheet1!$A:$I,8,FALSE)=0,"",IFERROR(VLOOKUP(A992,Sheet1!$A:$I,8,FALSE),"")),"")</f>
        <v>0.97140000000000004</v>
      </c>
      <c r="E992">
        <f t="shared" si="15"/>
        <v>125</v>
      </c>
    </row>
    <row r="993" spans="1:5">
      <c r="A993" t="str" cm="1">
        <f t="array" aca="1" ref="A993" ca="1">IF(IFERROR(INDIRECT("Sheet1!A"&amp;E993),0)&lt;&gt;0,IFERROR(INDIRECT("Sheet1!A"&amp;E993),""),"")</f>
        <v>RTF</v>
      </c>
      <c r="B993">
        <f ca="1">IF(A993&lt;&gt;"",Sheet1!$J$1,"")</f>
        <v>2019</v>
      </c>
      <c r="C993" t="str">
        <f ca="1">IF(A993&lt;&gt;"",Sheet1!$I$1,"")</f>
        <v>Disability</v>
      </c>
      <c r="D993">
        <f ca="1">IF(A993&lt;&gt;"",IF(VLOOKUP(A993,Sheet1!$A:$I,9,FALSE)=0,"",IFERROR(VLOOKUP(A993,Sheet1!$A:$I,9,FALSE),"")),"")</f>
        <v>0.97109999999999996</v>
      </c>
      <c r="E993">
        <f t="shared" si="15"/>
        <v>125</v>
      </c>
    </row>
    <row r="994" spans="1:5">
      <c r="A994" t="str" cm="1">
        <f t="array" aca="1" ref="A994" ca="1">IF(IFERROR(INDIRECT("Sheet1!A"&amp;E994),0)&lt;&gt;0,IFERROR(INDIRECT("Sheet1!A"&amp;E994),""),"")</f>
        <v>RX1</v>
      </c>
      <c r="B994">
        <f ca="1">IF(A994&lt;&gt;"",Sheet1!$J$1,"")</f>
        <v>2019</v>
      </c>
      <c r="C994" t="str">
        <f ca="1">IF(A994&lt;&gt;"",Sheet1!$B$1,"")</f>
        <v>Cleanliness</v>
      </c>
      <c r="D994">
        <f ca="1">IF(A994&lt;&gt;"",IF(VLOOKUP(A994,Sheet1!$A:$I,2,FALSE)=0,"",IFERROR(VLOOKUP(A994,Sheet1!$A:$I,2,FALSE),"")),"")</f>
        <v>0.97509999999999997</v>
      </c>
      <c r="E994">
        <f t="shared" si="15"/>
        <v>126</v>
      </c>
    </row>
    <row r="995" spans="1:5">
      <c r="A995" t="str" cm="1">
        <f t="array" aca="1" ref="A995" ca="1">IF(IFERROR(INDIRECT("Sheet1!A"&amp;E995),0)&lt;&gt;0,IFERROR(INDIRECT("Sheet1!A"&amp;E995),""),"")</f>
        <v>RX1</v>
      </c>
      <c r="B995">
        <f ca="1">IF(A995&lt;&gt;"",Sheet1!$J$1,"")</f>
        <v>2019</v>
      </c>
      <c r="C995" t="str">
        <f ca="1">IF(A995&lt;&gt;"",Sheet1!$C$1,"")</f>
        <v>Food</v>
      </c>
      <c r="D995">
        <f ca="1">IF(A995&lt;&gt;"",IF(VLOOKUP(A995,Sheet1!$A:$I,3,FALSE)=0,"",IFERROR(VLOOKUP(A995,Sheet1!$A:$I,3,FALSE),"")),"")</f>
        <v>0.9103</v>
      </c>
      <c r="E995">
        <f t="shared" si="15"/>
        <v>126</v>
      </c>
    </row>
    <row r="996" spans="1:5">
      <c r="A996" t="str" cm="1">
        <f t="array" aca="1" ref="A996" ca="1">IF(IFERROR(INDIRECT("Sheet1!A"&amp;E996),0)&lt;&gt;0,IFERROR(INDIRECT("Sheet1!A"&amp;E996),""),"")</f>
        <v>RX1</v>
      </c>
      <c r="B996">
        <f ca="1">IF(A996&lt;&gt;"",Sheet1!$J$1,"")</f>
        <v>2019</v>
      </c>
      <c r="C996" t="str">
        <f ca="1">IF(A996&lt;&gt;"",Sheet1!$D$1,"")</f>
        <v>Organisation Food</v>
      </c>
      <c r="D996">
        <f ca="1">IF(A996&lt;&gt;"",IF(VLOOKUP(A996,Sheet1!$A:$I,4,FALSE)=0,"",IFERROR(VLOOKUP(A996,Sheet1!$A:$I,4,FALSE),"")),"")</f>
        <v>1</v>
      </c>
      <c r="E996">
        <f t="shared" si="15"/>
        <v>126</v>
      </c>
    </row>
    <row r="997" spans="1:5">
      <c r="A997" t="str" cm="1">
        <f t="array" aca="1" ref="A997" ca="1">IF(IFERROR(INDIRECT("Sheet1!A"&amp;E997),0)&lt;&gt;0,IFERROR(INDIRECT("Sheet1!A"&amp;E997),""),"")</f>
        <v>RX1</v>
      </c>
      <c r="B997">
        <f ca="1">IF(A997&lt;&gt;"",Sheet1!$J$1,"")</f>
        <v>2019</v>
      </c>
      <c r="C997" t="str">
        <f ca="1">IF(A997&lt;&gt;"",Sheet1!$E$1,"")</f>
        <v>Ward Food</v>
      </c>
      <c r="D997">
        <f ca="1">IF(A997&lt;&gt;"",IF(VLOOKUP(A997,Sheet1!$A:$I,5,FALSE)=0,"",IFERROR(VLOOKUP(A997,Sheet1!$A:$I,5,FALSE),"")),"")</f>
        <v>0.89800000000000002</v>
      </c>
      <c r="E997">
        <f t="shared" si="15"/>
        <v>126</v>
      </c>
    </row>
    <row r="998" spans="1:5">
      <c r="A998" t="str" cm="1">
        <f t="array" aca="1" ref="A998" ca="1">IF(IFERROR(INDIRECT("Sheet1!A"&amp;E998),0)&lt;&gt;0,IFERROR(INDIRECT("Sheet1!A"&amp;E998),""),"")</f>
        <v>RX1</v>
      </c>
      <c r="B998">
        <f ca="1">IF(A998&lt;&gt;"",Sheet1!$J$1,"")</f>
        <v>2019</v>
      </c>
      <c r="C998" t="str">
        <f ca="1">IF(A998&lt;&gt;"",Sheet1!$F$1,"")</f>
        <v>Privacy, Dignity and Wellbeing</v>
      </c>
      <c r="D998">
        <f ca="1">IF(A998&lt;&gt;"",IF(VLOOKUP(A998,Sheet1!$A:$I,6,FALSE)=0,"",IFERROR(VLOOKUP(A998,Sheet1!$A:$I,6,FALSE),"")),"")</f>
        <v>0.82299999999999995</v>
      </c>
      <c r="E998">
        <f t="shared" si="15"/>
        <v>126</v>
      </c>
    </row>
    <row r="999" spans="1:5">
      <c r="A999" t="str" cm="1">
        <f t="array" aca="1" ref="A999" ca="1">IF(IFERROR(INDIRECT("Sheet1!A"&amp;E999),0)&lt;&gt;0,IFERROR(INDIRECT("Sheet1!A"&amp;E999),""),"")</f>
        <v>RX1</v>
      </c>
      <c r="B999">
        <f ca="1">IF(A999&lt;&gt;"",Sheet1!$J$1,"")</f>
        <v>2019</v>
      </c>
      <c r="C999" t="str">
        <f ca="1">IF(A999&lt;&gt;"",Sheet1!$G$1,"")</f>
        <v>Condition Appearance and Maintenance</v>
      </c>
      <c r="D999">
        <f ca="1">IF(A999&lt;&gt;"",IF(VLOOKUP(A999,Sheet1!$A:$I,7,FALSE)=0,"",IFERROR(VLOOKUP(A999,Sheet1!$A:$I,7,FALSE),"")),"")</f>
        <v>0.94640000000000002</v>
      </c>
      <c r="E999">
        <f t="shared" si="15"/>
        <v>126</v>
      </c>
    </row>
    <row r="1000" spans="1:5">
      <c r="A1000" t="str" cm="1">
        <f t="array" aca="1" ref="A1000" ca="1">IF(IFERROR(INDIRECT("Sheet1!A"&amp;E1000),0)&lt;&gt;0,IFERROR(INDIRECT("Sheet1!A"&amp;E1000),""),"")</f>
        <v>RX1</v>
      </c>
      <c r="B1000">
        <f ca="1">IF(A1000&lt;&gt;"",Sheet1!$J$1,"")</f>
        <v>2019</v>
      </c>
      <c r="C1000" t="str">
        <f ca="1">IF(A1000&lt;&gt;"",Sheet1!$H$1,"")</f>
        <v>Dementia</v>
      </c>
      <c r="D1000">
        <f ca="1">IF(A1000&lt;&gt;"",IF(VLOOKUP(A1000,Sheet1!$A:$I,8,FALSE)=0,"",IFERROR(VLOOKUP(A1000,Sheet1!$A:$I,8,FALSE),"")),"")</f>
        <v>0.65980000000000005</v>
      </c>
      <c r="E1000">
        <f t="shared" si="15"/>
        <v>126</v>
      </c>
    </row>
    <row r="1001" spans="1:5">
      <c r="A1001" t="str" cm="1">
        <f t="array" aca="1" ref="A1001" ca="1">IF(IFERROR(INDIRECT("Sheet1!A"&amp;E1001),0)&lt;&gt;0,IFERROR(INDIRECT("Sheet1!A"&amp;E1001),""),"")</f>
        <v>RX1</v>
      </c>
      <c r="B1001">
        <f ca="1">IF(A1001&lt;&gt;"",Sheet1!$J$1,"")</f>
        <v>2019</v>
      </c>
      <c r="C1001" t="str">
        <f ca="1">IF(A1001&lt;&gt;"",Sheet1!$I$1,"")</f>
        <v>Disability</v>
      </c>
      <c r="D1001">
        <f ca="1">IF(A1001&lt;&gt;"",IF(VLOOKUP(A1001,Sheet1!$A:$I,9,FALSE)=0,"",IFERROR(VLOOKUP(A1001,Sheet1!$A:$I,9,FALSE),"")),"")</f>
        <v>0.71409999999999996</v>
      </c>
      <c r="E1001">
        <f t="shared" si="15"/>
        <v>126</v>
      </c>
    </row>
    <row r="1002" spans="1:5">
      <c r="A1002" t="str" cm="1">
        <f t="array" aca="1" ref="A1002" ca="1">IF(IFERROR(INDIRECT("Sheet1!A"&amp;E1002),0)&lt;&gt;0,IFERROR(INDIRECT("Sheet1!A"&amp;E1002),""),"")</f>
        <v>RHA</v>
      </c>
      <c r="B1002">
        <f ca="1">IF(A1002&lt;&gt;"",Sheet1!$J$1,"")</f>
        <v>2019</v>
      </c>
      <c r="C1002" t="str">
        <f ca="1">IF(A1002&lt;&gt;"",Sheet1!$B$1,"")</f>
        <v>Cleanliness</v>
      </c>
      <c r="D1002">
        <f ca="1">IF(A1002&lt;&gt;"",IF(VLOOKUP(A1002,Sheet1!$A:$I,2,FALSE)=0,"",IFERROR(VLOOKUP(A1002,Sheet1!$A:$I,2,FALSE),"")),"")</f>
        <v>0.96460000000000001</v>
      </c>
      <c r="E1002">
        <f t="shared" si="15"/>
        <v>127</v>
      </c>
    </row>
    <row r="1003" spans="1:5">
      <c r="A1003" t="str" cm="1">
        <f t="array" aca="1" ref="A1003" ca="1">IF(IFERROR(INDIRECT("Sheet1!A"&amp;E1003),0)&lt;&gt;0,IFERROR(INDIRECT("Sheet1!A"&amp;E1003),""),"")</f>
        <v>RHA</v>
      </c>
      <c r="B1003">
        <f ca="1">IF(A1003&lt;&gt;"",Sheet1!$J$1,"")</f>
        <v>2019</v>
      </c>
      <c r="C1003" t="str">
        <f ca="1">IF(A1003&lt;&gt;"",Sheet1!$C$1,"")</f>
        <v>Food</v>
      </c>
      <c r="D1003">
        <f ca="1">IF(A1003&lt;&gt;"",IF(VLOOKUP(A1003,Sheet1!$A:$I,3,FALSE)=0,"",IFERROR(VLOOKUP(A1003,Sheet1!$A:$I,3,FALSE),"")),"")</f>
        <v>0.94010000000000005</v>
      </c>
      <c r="E1003">
        <f t="shared" si="15"/>
        <v>127</v>
      </c>
    </row>
    <row r="1004" spans="1:5">
      <c r="A1004" t="str" cm="1">
        <f t="array" aca="1" ref="A1004" ca="1">IF(IFERROR(INDIRECT("Sheet1!A"&amp;E1004),0)&lt;&gt;0,IFERROR(INDIRECT("Sheet1!A"&amp;E1004),""),"")</f>
        <v>RHA</v>
      </c>
      <c r="B1004">
        <f ca="1">IF(A1004&lt;&gt;"",Sheet1!$J$1,"")</f>
        <v>2019</v>
      </c>
      <c r="C1004" t="str">
        <f ca="1">IF(A1004&lt;&gt;"",Sheet1!$D$1,"")</f>
        <v>Organisation Food</v>
      </c>
      <c r="D1004">
        <f ca="1">IF(A1004&lt;&gt;"",IF(VLOOKUP(A1004,Sheet1!$A:$I,4,FALSE)=0,"",IFERROR(VLOOKUP(A1004,Sheet1!$A:$I,4,FALSE),"")),"")</f>
        <v>0.88570000000000004</v>
      </c>
      <c r="E1004">
        <f t="shared" si="15"/>
        <v>127</v>
      </c>
    </row>
    <row r="1005" spans="1:5">
      <c r="A1005" t="str" cm="1">
        <f t="array" aca="1" ref="A1005" ca="1">IF(IFERROR(INDIRECT("Sheet1!A"&amp;E1005),0)&lt;&gt;0,IFERROR(INDIRECT("Sheet1!A"&amp;E1005),""),"")</f>
        <v>RHA</v>
      </c>
      <c r="B1005">
        <f ca="1">IF(A1005&lt;&gt;"",Sheet1!$J$1,"")</f>
        <v>2019</v>
      </c>
      <c r="C1005" t="str">
        <f ca="1">IF(A1005&lt;&gt;"",Sheet1!$E$1,"")</f>
        <v>Ward Food</v>
      </c>
      <c r="D1005">
        <f ca="1">IF(A1005&lt;&gt;"",IF(VLOOKUP(A1005,Sheet1!$A:$I,5,FALSE)=0,"",IFERROR(VLOOKUP(A1005,Sheet1!$A:$I,5,FALSE),"")),"")</f>
        <v>0.97189999999999999</v>
      </c>
      <c r="E1005">
        <f t="shared" si="15"/>
        <v>127</v>
      </c>
    </row>
    <row r="1006" spans="1:5">
      <c r="A1006" t="str" cm="1">
        <f t="array" aca="1" ref="A1006" ca="1">IF(IFERROR(INDIRECT("Sheet1!A"&amp;E1006),0)&lt;&gt;0,IFERROR(INDIRECT("Sheet1!A"&amp;E1006),""),"")</f>
        <v>RHA</v>
      </c>
      <c r="B1006">
        <f ca="1">IF(A1006&lt;&gt;"",Sheet1!$J$1,"")</f>
        <v>2019</v>
      </c>
      <c r="C1006" t="str">
        <f ca="1">IF(A1006&lt;&gt;"",Sheet1!$F$1,"")</f>
        <v>Privacy, Dignity and Wellbeing</v>
      </c>
      <c r="D1006">
        <f ca="1">IF(A1006&lt;&gt;"",IF(VLOOKUP(A1006,Sheet1!$A:$I,6,FALSE)=0,"",IFERROR(VLOOKUP(A1006,Sheet1!$A:$I,6,FALSE),"")),"")</f>
        <v>0.87580000000000002</v>
      </c>
      <c r="E1006">
        <f t="shared" si="15"/>
        <v>127</v>
      </c>
    </row>
    <row r="1007" spans="1:5">
      <c r="A1007" t="str" cm="1">
        <f t="array" aca="1" ref="A1007" ca="1">IF(IFERROR(INDIRECT("Sheet1!A"&amp;E1007),0)&lt;&gt;0,IFERROR(INDIRECT("Sheet1!A"&amp;E1007),""),"")</f>
        <v>RHA</v>
      </c>
      <c r="B1007">
        <f ca="1">IF(A1007&lt;&gt;"",Sheet1!$J$1,"")</f>
        <v>2019</v>
      </c>
      <c r="C1007" t="str">
        <f ca="1">IF(A1007&lt;&gt;"",Sheet1!$G$1,"")</f>
        <v>Condition Appearance and Maintenance</v>
      </c>
      <c r="D1007">
        <f ca="1">IF(A1007&lt;&gt;"",IF(VLOOKUP(A1007,Sheet1!$A:$I,7,FALSE)=0,"",IFERROR(VLOOKUP(A1007,Sheet1!$A:$I,7,FALSE),"")),"")</f>
        <v>0.94520000000000004</v>
      </c>
      <c r="E1007">
        <f t="shared" si="15"/>
        <v>127</v>
      </c>
    </row>
    <row r="1008" spans="1:5">
      <c r="A1008" t="str" cm="1">
        <f t="array" aca="1" ref="A1008" ca="1">IF(IFERROR(INDIRECT("Sheet1!A"&amp;E1008),0)&lt;&gt;0,IFERROR(INDIRECT("Sheet1!A"&amp;E1008),""),"")</f>
        <v>RHA</v>
      </c>
      <c r="B1008">
        <f ca="1">IF(A1008&lt;&gt;"",Sheet1!$J$1,"")</f>
        <v>2019</v>
      </c>
      <c r="C1008" t="str">
        <f ca="1">IF(A1008&lt;&gt;"",Sheet1!$H$1,"")</f>
        <v>Dementia</v>
      </c>
      <c r="D1008">
        <f ca="1">IF(A1008&lt;&gt;"",IF(VLOOKUP(A1008,Sheet1!$A:$I,8,FALSE)=0,"",IFERROR(VLOOKUP(A1008,Sheet1!$A:$I,8,FALSE),"")),"")</f>
        <v>0.76829999999999998</v>
      </c>
      <c r="E1008">
        <f t="shared" si="15"/>
        <v>127</v>
      </c>
    </row>
    <row r="1009" spans="1:5">
      <c r="A1009" t="str" cm="1">
        <f t="array" aca="1" ref="A1009" ca="1">IF(IFERROR(INDIRECT("Sheet1!A"&amp;E1009),0)&lt;&gt;0,IFERROR(INDIRECT("Sheet1!A"&amp;E1009),""),"")</f>
        <v>RHA</v>
      </c>
      <c r="B1009">
        <f ca="1">IF(A1009&lt;&gt;"",Sheet1!$J$1,"")</f>
        <v>2019</v>
      </c>
      <c r="C1009" t="str">
        <f ca="1">IF(A1009&lt;&gt;"",Sheet1!$I$1,"")</f>
        <v>Disability</v>
      </c>
      <c r="D1009">
        <f ca="1">IF(A1009&lt;&gt;"",IF(VLOOKUP(A1009,Sheet1!$A:$I,9,FALSE)=0,"",IFERROR(VLOOKUP(A1009,Sheet1!$A:$I,9,FALSE),"")),"")</f>
        <v>0.84219999999999995</v>
      </c>
      <c r="E1009">
        <f t="shared" si="15"/>
        <v>127</v>
      </c>
    </row>
    <row r="1010" spans="1:5">
      <c r="A1010" t="str" cm="1">
        <f t="array" aca="1" ref="A1010" ca="1">IF(IFERROR(INDIRECT("Sheet1!A"&amp;E1010),0)&lt;&gt;0,IFERROR(INDIRECT("Sheet1!A"&amp;E1010),""),"")</f>
        <v>RNU</v>
      </c>
      <c r="B1010">
        <f ca="1">IF(A1010&lt;&gt;"",Sheet1!$J$1,"")</f>
        <v>2019</v>
      </c>
      <c r="C1010" t="str">
        <f ca="1">IF(A1010&lt;&gt;"",Sheet1!$B$1,"")</f>
        <v>Cleanliness</v>
      </c>
      <c r="D1010">
        <f ca="1">IF(A1010&lt;&gt;"",IF(VLOOKUP(A1010,Sheet1!$A:$I,2,FALSE)=0,"",IFERROR(VLOOKUP(A1010,Sheet1!$A:$I,2,FALSE),"")),"")</f>
        <v>0.99309999999999998</v>
      </c>
      <c r="E1010">
        <f t="shared" si="15"/>
        <v>128</v>
      </c>
    </row>
    <row r="1011" spans="1:5">
      <c r="A1011" t="str" cm="1">
        <f t="array" aca="1" ref="A1011" ca="1">IF(IFERROR(INDIRECT("Sheet1!A"&amp;E1011),0)&lt;&gt;0,IFERROR(INDIRECT("Sheet1!A"&amp;E1011),""),"")</f>
        <v>RNU</v>
      </c>
      <c r="B1011">
        <f ca="1">IF(A1011&lt;&gt;"",Sheet1!$J$1,"")</f>
        <v>2019</v>
      </c>
      <c r="C1011" t="str">
        <f ca="1">IF(A1011&lt;&gt;"",Sheet1!$C$1,"")</f>
        <v>Food</v>
      </c>
      <c r="D1011">
        <f ca="1">IF(A1011&lt;&gt;"",IF(VLOOKUP(A1011,Sheet1!$A:$I,3,FALSE)=0,"",IFERROR(VLOOKUP(A1011,Sheet1!$A:$I,3,FALSE),"")),"")</f>
        <v>0.95899999999999996</v>
      </c>
      <c r="E1011">
        <f t="shared" si="15"/>
        <v>128</v>
      </c>
    </row>
    <row r="1012" spans="1:5">
      <c r="A1012" t="str" cm="1">
        <f t="array" aca="1" ref="A1012" ca="1">IF(IFERROR(INDIRECT("Sheet1!A"&amp;E1012),0)&lt;&gt;0,IFERROR(INDIRECT("Sheet1!A"&amp;E1012),""),"")</f>
        <v>RNU</v>
      </c>
      <c r="B1012">
        <f ca="1">IF(A1012&lt;&gt;"",Sheet1!$J$1,"")</f>
        <v>2019</v>
      </c>
      <c r="C1012" t="str">
        <f ca="1">IF(A1012&lt;&gt;"",Sheet1!$D$1,"")</f>
        <v>Organisation Food</v>
      </c>
      <c r="D1012">
        <f ca="1">IF(A1012&lt;&gt;"",IF(VLOOKUP(A1012,Sheet1!$A:$I,4,FALSE)=0,"",IFERROR(VLOOKUP(A1012,Sheet1!$A:$I,4,FALSE),"")),"")</f>
        <v>0.94350000000000001</v>
      </c>
      <c r="E1012">
        <f t="shared" si="15"/>
        <v>128</v>
      </c>
    </row>
    <row r="1013" spans="1:5">
      <c r="A1013" t="str" cm="1">
        <f t="array" aca="1" ref="A1013" ca="1">IF(IFERROR(INDIRECT("Sheet1!A"&amp;E1013),0)&lt;&gt;0,IFERROR(INDIRECT("Sheet1!A"&amp;E1013),""),"")</f>
        <v>RNU</v>
      </c>
      <c r="B1013">
        <f ca="1">IF(A1013&lt;&gt;"",Sheet1!$J$1,"")</f>
        <v>2019</v>
      </c>
      <c r="C1013" t="str">
        <f ca="1">IF(A1013&lt;&gt;"",Sheet1!$E$1,"")</f>
        <v>Ward Food</v>
      </c>
      <c r="D1013">
        <f ca="1">IF(A1013&lt;&gt;"",IF(VLOOKUP(A1013,Sheet1!$A:$I,5,FALSE)=0,"",IFERROR(VLOOKUP(A1013,Sheet1!$A:$I,5,FALSE),"")),"")</f>
        <v>0.97709999999999997</v>
      </c>
      <c r="E1013">
        <f t="shared" si="15"/>
        <v>128</v>
      </c>
    </row>
    <row r="1014" spans="1:5">
      <c r="A1014" t="str" cm="1">
        <f t="array" aca="1" ref="A1014" ca="1">IF(IFERROR(INDIRECT("Sheet1!A"&amp;E1014),0)&lt;&gt;0,IFERROR(INDIRECT("Sheet1!A"&amp;E1014),""),"")</f>
        <v>RNU</v>
      </c>
      <c r="B1014">
        <f ca="1">IF(A1014&lt;&gt;"",Sheet1!$J$1,"")</f>
        <v>2019</v>
      </c>
      <c r="C1014" t="str">
        <f ca="1">IF(A1014&lt;&gt;"",Sheet1!$F$1,"")</f>
        <v>Privacy, Dignity and Wellbeing</v>
      </c>
      <c r="D1014">
        <f ca="1">IF(A1014&lt;&gt;"",IF(VLOOKUP(A1014,Sheet1!$A:$I,6,FALSE)=0,"",IFERROR(VLOOKUP(A1014,Sheet1!$A:$I,6,FALSE),"")),"")</f>
        <v>0.93899999999999995</v>
      </c>
      <c r="E1014">
        <f t="shared" si="15"/>
        <v>128</v>
      </c>
    </row>
    <row r="1015" spans="1:5">
      <c r="A1015" t="str" cm="1">
        <f t="array" aca="1" ref="A1015" ca="1">IF(IFERROR(INDIRECT("Sheet1!A"&amp;E1015),0)&lt;&gt;0,IFERROR(INDIRECT("Sheet1!A"&amp;E1015),""),"")</f>
        <v>RNU</v>
      </c>
      <c r="B1015">
        <f ca="1">IF(A1015&lt;&gt;"",Sheet1!$J$1,"")</f>
        <v>2019</v>
      </c>
      <c r="C1015" t="str">
        <f ca="1">IF(A1015&lt;&gt;"",Sheet1!$G$1,"")</f>
        <v>Condition Appearance and Maintenance</v>
      </c>
      <c r="D1015">
        <f ca="1">IF(A1015&lt;&gt;"",IF(VLOOKUP(A1015,Sheet1!$A:$I,7,FALSE)=0,"",IFERROR(VLOOKUP(A1015,Sheet1!$A:$I,7,FALSE),"")),"")</f>
        <v>0.98470000000000002</v>
      </c>
      <c r="E1015">
        <f t="shared" si="15"/>
        <v>128</v>
      </c>
    </row>
    <row r="1016" spans="1:5">
      <c r="A1016" t="str" cm="1">
        <f t="array" aca="1" ref="A1016" ca="1">IF(IFERROR(INDIRECT("Sheet1!A"&amp;E1016),0)&lt;&gt;0,IFERROR(INDIRECT("Sheet1!A"&amp;E1016),""),"")</f>
        <v>RNU</v>
      </c>
      <c r="B1016">
        <f ca="1">IF(A1016&lt;&gt;"",Sheet1!$J$1,"")</f>
        <v>2019</v>
      </c>
      <c r="C1016" t="str">
        <f ca="1">IF(A1016&lt;&gt;"",Sheet1!$H$1,"")</f>
        <v>Dementia</v>
      </c>
      <c r="D1016">
        <f ca="1">IF(A1016&lt;&gt;"",IF(VLOOKUP(A1016,Sheet1!$A:$I,8,FALSE)=0,"",IFERROR(VLOOKUP(A1016,Sheet1!$A:$I,8,FALSE),"")),"")</f>
        <v>0.97660000000000002</v>
      </c>
      <c r="E1016">
        <f t="shared" si="15"/>
        <v>128</v>
      </c>
    </row>
    <row r="1017" spans="1:5">
      <c r="A1017" t="str" cm="1">
        <f t="array" aca="1" ref="A1017" ca="1">IF(IFERROR(INDIRECT("Sheet1!A"&amp;E1017),0)&lt;&gt;0,IFERROR(INDIRECT("Sheet1!A"&amp;E1017),""),"")</f>
        <v>RNU</v>
      </c>
      <c r="B1017">
        <f ca="1">IF(A1017&lt;&gt;"",Sheet1!$J$1,"")</f>
        <v>2019</v>
      </c>
      <c r="C1017" t="str">
        <f ca="1">IF(A1017&lt;&gt;"",Sheet1!$I$1,"")</f>
        <v>Disability</v>
      </c>
      <c r="D1017">
        <f ca="1">IF(A1017&lt;&gt;"",IF(VLOOKUP(A1017,Sheet1!$A:$I,9,FALSE)=0,"",IFERROR(VLOOKUP(A1017,Sheet1!$A:$I,9,FALSE),"")),"")</f>
        <v>0.96409999999999996</v>
      </c>
      <c r="E1017">
        <f t="shared" si="15"/>
        <v>128</v>
      </c>
    </row>
    <row r="1018" spans="1:5">
      <c r="A1018" t="str" cm="1">
        <f t="array" aca="1" ref="A1018" ca="1">IF(IFERROR(INDIRECT("Sheet1!A"&amp;E1018),0)&lt;&gt;0,IFERROR(INDIRECT("Sheet1!A"&amp;E1018),""),"")</f>
        <v>RTH</v>
      </c>
      <c r="B1018">
        <f ca="1">IF(A1018&lt;&gt;"",Sheet1!$J$1,"")</f>
        <v>2019</v>
      </c>
      <c r="C1018" t="str">
        <f ca="1">IF(A1018&lt;&gt;"",Sheet1!$B$1,"")</f>
        <v>Cleanliness</v>
      </c>
      <c r="D1018">
        <f ca="1">IF(A1018&lt;&gt;"",IF(VLOOKUP(A1018,Sheet1!$A:$I,2,FALSE)=0,"",IFERROR(VLOOKUP(A1018,Sheet1!$A:$I,2,FALSE),"")),"")</f>
        <v>0.96309999999999996</v>
      </c>
      <c r="E1018">
        <f t="shared" si="15"/>
        <v>129</v>
      </c>
    </row>
    <row r="1019" spans="1:5">
      <c r="A1019" t="str" cm="1">
        <f t="array" aca="1" ref="A1019" ca="1">IF(IFERROR(INDIRECT("Sheet1!A"&amp;E1019),0)&lt;&gt;0,IFERROR(INDIRECT("Sheet1!A"&amp;E1019),""),"")</f>
        <v>RTH</v>
      </c>
      <c r="B1019">
        <f ca="1">IF(A1019&lt;&gt;"",Sheet1!$J$1,"")</f>
        <v>2019</v>
      </c>
      <c r="C1019" t="str">
        <f ca="1">IF(A1019&lt;&gt;"",Sheet1!$C$1,"")</f>
        <v>Food</v>
      </c>
      <c r="D1019">
        <f ca="1">IF(A1019&lt;&gt;"",IF(VLOOKUP(A1019,Sheet1!$A:$I,3,FALSE)=0,"",IFERROR(VLOOKUP(A1019,Sheet1!$A:$I,3,FALSE),"")),"")</f>
        <v>0.8921</v>
      </c>
      <c r="E1019">
        <f t="shared" si="15"/>
        <v>129</v>
      </c>
    </row>
    <row r="1020" spans="1:5">
      <c r="A1020" t="str" cm="1">
        <f t="array" aca="1" ref="A1020" ca="1">IF(IFERROR(INDIRECT("Sheet1!A"&amp;E1020),0)&lt;&gt;0,IFERROR(INDIRECT("Sheet1!A"&amp;E1020),""),"")</f>
        <v>RTH</v>
      </c>
      <c r="B1020">
        <f ca="1">IF(A1020&lt;&gt;"",Sheet1!$J$1,"")</f>
        <v>2019</v>
      </c>
      <c r="C1020" t="str">
        <f ca="1">IF(A1020&lt;&gt;"",Sheet1!$D$1,"")</f>
        <v>Organisation Food</v>
      </c>
      <c r="D1020">
        <f ca="1">IF(A1020&lt;&gt;"",IF(VLOOKUP(A1020,Sheet1!$A:$I,4,FALSE)=0,"",IFERROR(VLOOKUP(A1020,Sheet1!$A:$I,4,FALSE),"")),"")</f>
        <v>0.86670000000000003</v>
      </c>
      <c r="E1020">
        <f t="shared" si="15"/>
        <v>129</v>
      </c>
    </row>
    <row r="1021" spans="1:5">
      <c r="A1021" t="str" cm="1">
        <f t="array" aca="1" ref="A1021" ca="1">IF(IFERROR(INDIRECT("Sheet1!A"&amp;E1021),0)&lt;&gt;0,IFERROR(INDIRECT("Sheet1!A"&amp;E1021),""),"")</f>
        <v>RTH</v>
      </c>
      <c r="B1021">
        <f ca="1">IF(A1021&lt;&gt;"",Sheet1!$J$1,"")</f>
        <v>2019</v>
      </c>
      <c r="C1021" t="str">
        <f ca="1">IF(A1021&lt;&gt;"",Sheet1!$E$1,"")</f>
        <v>Ward Food</v>
      </c>
      <c r="D1021">
        <f ca="1">IF(A1021&lt;&gt;"",IF(VLOOKUP(A1021,Sheet1!$A:$I,5,FALSE)=0,"",IFERROR(VLOOKUP(A1021,Sheet1!$A:$I,5,FALSE),"")),"")</f>
        <v>0.89870000000000005</v>
      </c>
      <c r="E1021">
        <f t="shared" si="15"/>
        <v>129</v>
      </c>
    </row>
    <row r="1022" spans="1:5">
      <c r="A1022" t="str" cm="1">
        <f t="array" aca="1" ref="A1022" ca="1">IF(IFERROR(INDIRECT("Sheet1!A"&amp;E1022),0)&lt;&gt;0,IFERROR(INDIRECT("Sheet1!A"&amp;E1022),""),"")</f>
        <v>RTH</v>
      </c>
      <c r="B1022">
        <f ca="1">IF(A1022&lt;&gt;"",Sheet1!$J$1,"")</f>
        <v>2019</v>
      </c>
      <c r="C1022" t="str">
        <f ca="1">IF(A1022&lt;&gt;"",Sheet1!$F$1,"")</f>
        <v>Privacy, Dignity and Wellbeing</v>
      </c>
      <c r="D1022">
        <f ca="1">IF(A1022&lt;&gt;"",IF(VLOOKUP(A1022,Sheet1!$A:$I,6,FALSE)=0,"",IFERROR(VLOOKUP(A1022,Sheet1!$A:$I,6,FALSE),"")),"")</f>
        <v>0.74680000000000002</v>
      </c>
      <c r="E1022">
        <f t="shared" si="15"/>
        <v>129</v>
      </c>
    </row>
    <row r="1023" spans="1:5">
      <c r="A1023" t="str" cm="1">
        <f t="array" aca="1" ref="A1023" ca="1">IF(IFERROR(INDIRECT("Sheet1!A"&amp;E1023),0)&lt;&gt;0,IFERROR(INDIRECT("Sheet1!A"&amp;E1023),""),"")</f>
        <v>RTH</v>
      </c>
      <c r="B1023">
        <f ca="1">IF(A1023&lt;&gt;"",Sheet1!$J$1,"")</f>
        <v>2019</v>
      </c>
      <c r="C1023" t="str">
        <f ca="1">IF(A1023&lt;&gt;"",Sheet1!$G$1,"")</f>
        <v>Condition Appearance and Maintenance</v>
      </c>
      <c r="D1023">
        <f ca="1">IF(A1023&lt;&gt;"",IF(VLOOKUP(A1023,Sheet1!$A:$I,7,FALSE)=0,"",IFERROR(VLOOKUP(A1023,Sheet1!$A:$I,7,FALSE),"")),"")</f>
        <v>0.93020000000000003</v>
      </c>
      <c r="E1023">
        <f t="shared" si="15"/>
        <v>129</v>
      </c>
    </row>
    <row r="1024" spans="1:5">
      <c r="A1024" t="str" cm="1">
        <f t="array" aca="1" ref="A1024" ca="1">IF(IFERROR(INDIRECT("Sheet1!A"&amp;E1024),0)&lt;&gt;0,IFERROR(INDIRECT("Sheet1!A"&amp;E1024),""),"")</f>
        <v>RTH</v>
      </c>
      <c r="B1024">
        <f ca="1">IF(A1024&lt;&gt;"",Sheet1!$J$1,"")</f>
        <v>2019</v>
      </c>
      <c r="C1024" t="str">
        <f ca="1">IF(A1024&lt;&gt;"",Sheet1!$H$1,"")</f>
        <v>Dementia</v>
      </c>
      <c r="D1024">
        <f ca="1">IF(A1024&lt;&gt;"",IF(VLOOKUP(A1024,Sheet1!$A:$I,8,FALSE)=0,"",IFERROR(VLOOKUP(A1024,Sheet1!$A:$I,8,FALSE),"")),"")</f>
        <v>0.73150000000000004</v>
      </c>
      <c r="E1024">
        <f t="shared" si="15"/>
        <v>129</v>
      </c>
    </row>
    <row r="1025" spans="1:5">
      <c r="A1025" t="str" cm="1">
        <f t="array" aca="1" ref="A1025" ca="1">IF(IFERROR(INDIRECT("Sheet1!A"&amp;E1025),0)&lt;&gt;0,IFERROR(INDIRECT("Sheet1!A"&amp;E1025),""),"")</f>
        <v>RTH</v>
      </c>
      <c r="B1025">
        <f ca="1">IF(A1025&lt;&gt;"",Sheet1!$J$1,"")</f>
        <v>2019</v>
      </c>
      <c r="C1025" t="str">
        <f ca="1">IF(A1025&lt;&gt;"",Sheet1!$I$1,"")</f>
        <v>Disability</v>
      </c>
      <c r="D1025">
        <f ca="1">IF(A1025&lt;&gt;"",IF(VLOOKUP(A1025,Sheet1!$A:$I,9,FALSE)=0,"",IFERROR(VLOOKUP(A1025,Sheet1!$A:$I,9,FALSE),"")),"")</f>
        <v>0.75360000000000005</v>
      </c>
      <c r="E1025">
        <f t="shared" si="15"/>
        <v>129</v>
      </c>
    </row>
    <row r="1026" spans="1:5">
      <c r="A1026" t="str" cm="1">
        <f t="array" aca="1" ref="A1026" ca="1">IF(IFERROR(INDIRECT("Sheet1!A"&amp;E1026),0)&lt;&gt;0,IFERROR(INDIRECT("Sheet1!A"&amp;E1026),""),"")</f>
        <v>RPG</v>
      </c>
      <c r="B1026">
        <f ca="1">IF(A1026&lt;&gt;"",Sheet1!$J$1,"")</f>
        <v>2019</v>
      </c>
      <c r="C1026" t="str">
        <f ca="1">IF(A1026&lt;&gt;"",Sheet1!$B$1,"")</f>
        <v>Cleanliness</v>
      </c>
      <c r="D1026">
        <f ca="1">IF(A1026&lt;&gt;"",IF(VLOOKUP(A1026,Sheet1!$A:$I,2,FALSE)=0,"",IFERROR(VLOOKUP(A1026,Sheet1!$A:$I,2,FALSE),"")),"")</f>
        <v>0.98929999999999996</v>
      </c>
      <c r="E1026">
        <f t="shared" si="15"/>
        <v>130</v>
      </c>
    </row>
    <row r="1027" spans="1:5">
      <c r="A1027" t="str" cm="1">
        <f t="array" aca="1" ref="A1027" ca="1">IF(IFERROR(INDIRECT("Sheet1!A"&amp;E1027),0)&lt;&gt;0,IFERROR(INDIRECT("Sheet1!A"&amp;E1027),""),"")</f>
        <v>RPG</v>
      </c>
      <c r="B1027">
        <f ca="1">IF(A1027&lt;&gt;"",Sheet1!$J$1,"")</f>
        <v>2019</v>
      </c>
      <c r="C1027" t="str">
        <f ca="1">IF(A1027&lt;&gt;"",Sheet1!$C$1,"")</f>
        <v>Food</v>
      </c>
      <c r="D1027">
        <f ca="1">IF(A1027&lt;&gt;"",IF(VLOOKUP(A1027,Sheet1!$A:$I,3,FALSE)=0,"",IFERROR(VLOOKUP(A1027,Sheet1!$A:$I,3,FALSE),"")),"")</f>
        <v>0.8982</v>
      </c>
      <c r="E1027">
        <f t="shared" si="15"/>
        <v>130</v>
      </c>
    </row>
    <row r="1028" spans="1:5">
      <c r="A1028" t="str" cm="1">
        <f t="array" aca="1" ref="A1028" ca="1">IF(IFERROR(INDIRECT("Sheet1!A"&amp;E1028),0)&lt;&gt;0,IFERROR(INDIRECT("Sheet1!A"&amp;E1028),""),"")</f>
        <v>RPG</v>
      </c>
      <c r="B1028">
        <f ca="1">IF(A1028&lt;&gt;"",Sheet1!$J$1,"")</f>
        <v>2019</v>
      </c>
      <c r="C1028" t="str">
        <f ca="1">IF(A1028&lt;&gt;"",Sheet1!$D$1,"")</f>
        <v>Organisation Food</v>
      </c>
      <c r="D1028">
        <f ca="1">IF(A1028&lt;&gt;"",IF(VLOOKUP(A1028,Sheet1!$A:$I,4,FALSE)=0,"",IFERROR(VLOOKUP(A1028,Sheet1!$A:$I,4,FALSE),"")),"")</f>
        <v>0.90790000000000004</v>
      </c>
      <c r="E1028">
        <f t="shared" si="15"/>
        <v>130</v>
      </c>
    </row>
    <row r="1029" spans="1:5">
      <c r="A1029" t="str" cm="1">
        <f t="array" aca="1" ref="A1029" ca="1">IF(IFERROR(INDIRECT("Sheet1!A"&amp;E1029),0)&lt;&gt;0,IFERROR(INDIRECT("Sheet1!A"&amp;E1029),""),"")</f>
        <v>RPG</v>
      </c>
      <c r="B1029">
        <f ca="1">IF(A1029&lt;&gt;"",Sheet1!$J$1,"")</f>
        <v>2019</v>
      </c>
      <c r="C1029" t="str">
        <f ca="1">IF(A1029&lt;&gt;"",Sheet1!$E$1,"")</f>
        <v>Ward Food</v>
      </c>
      <c r="D1029">
        <f ca="1">IF(A1029&lt;&gt;"",IF(VLOOKUP(A1029,Sheet1!$A:$I,5,FALSE)=0,"",IFERROR(VLOOKUP(A1029,Sheet1!$A:$I,5,FALSE),"")),"")</f>
        <v>0.88249999999999995</v>
      </c>
      <c r="E1029">
        <f t="shared" si="15"/>
        <v>130</v>
      </c>
    </row>
    <row r="1030" spans="1:5">
      <c r="A1030" t="str" cm="1">
        <f t="array" aca="1" ref="A1030" ca="1">IF(IFERROR(INDIRECT("Sheet1!A"&amp;E1030),0)&lt;&gt;0,IFERROR(INDIRECT("Sheet1!A"&amp;E1030),""),"")</f>
        <v>RPG</v>
      </c>
      <c r="B1030">
        <f ca="1">IF(A1030&lt;&gt;"",Sheet1!$J$1,"")</f>
        <v>2019</v>
      </c>
      <c r="C1030" t="str">
        <f ca="1">IF(A1030&lt;&gt;"",Sheet1!$F$1,"")</f>
        <v>Privacy, Dignity and Wellbeing</v>
      </c>
      <c r="D1030">
        <f ca="1">IF(A1030&lt;&gt;"",IF(VLOOKUP(A1030,Sheet1!$A:$I,6,FALSE)=0,"",IFERROR(VLOOKUP(A1030,Sheet1!$A:$I,6,FALSE),"")),"")</f>
        <v>0.8992</v>
      </c>
      <c r="E1030">
        <f t="shared" si="15"/>
        <v>130</v>
      </c>
    </row>
    <row r="1031" spans="1:5">
      <c r="A1031" t="str" cm="1">
        <f t="array" aca="1" ref="A1031" ca="1">IF(IFERROR(INDIRECT("Sheet1!A"&amp;E1031),0)&lt;&gt;0,IFERROR(INDIRECT("Sheet1!A"&amp;E1031),""),"")</f>
        <v>RPG</v>
      </c>
      <c r="B1031">
        <f ca="1">IF(A1031&lt;&gt;"",Sheet1!$J$1,"")</f>
        <v>2019</v>
      </c>
      <c r="C1031" t="str">
        <f ca="1">IF(A1031&lt;&gt;"",Sheet1!$G$1,"")</f>
        <v>Condition Appearance and Maintenance</v>
      </c>
      <c r="D1031">
        <f ca="1">IF(A1031&lt;&gt;"",IF(VLOOKUP(A1031,Sheet1!$A:$I,7,FALSE)=0,"",IFERROR(VLOOKUP(A1031,Sheet1!$A:$I,7,FALSE),"")),"")</f>
        <v>0.9607</v>
      </c>
      <c r="E1031">
        <f t="shared" si="15"/>
        <v>130</v>
      </c>
    </row>
    <row r="1032" spans="1:5">
      <c r="A1032" t="str" cm="1">
        <f t="array" aca="1" ref="A1032" ca="1">IF(IFERROR(INDIRECT("Sheet1!A"&amp;E1032),0)&lt;&gt;0,IFERROR(INDIRECT("Sheet1!A"&amp;E1032),""),"")</f>
        <v>RPG</v>
      </c>
      <c r="B1032">
        <f ca="1">IF(A1032&lt;&gt;"",Sheet1!$J$1,"")</f>
        <v>2019</v>
      </c>
      <c r="C1032" t="str">
        <f ca="1">IF(A1032&lt;&gt;"",Sheet1!$H$1,"")</f>
        <v>Dementia</v>
      </c>
      <c r="D1032">
        <f ca="1">IF(A1032&lt;&gt;"",IF(VLOOKUP(A1032,Sheet1!$A:$I,8,FALSE)=0,"",IFERROR(VLOOKUP(A1032,Sheet1!$A:$I,8,FALSE),"")),"")</f>
        <v>0.91659999999999997</v>
      </c>
      <c r="E1032">
        <f t="shared" si="15"/>
        <v>130</v>
      </c>
    </row>
    <row r="1033" spans="1:5">
      <c r="A1033" t="str" cm="1">
        <f t="array" aca="1" ref="A1033" ca="1">IF(IFERROR(INDIRECT("Sheet1!A"&amp;E1033),0)&lt;&gt;0,IFERROR(INDIRECT("Sheet1!A"&amp;E1033),""),"")</f>
        <v>RPG</v>
      </c>
      <c r="B1033">
        <f ca="1">IF(A1033&lt;&gt;"",Sheet1!$J$1,"")</f>
        <v>2019</v>
      </c>
      <c r="C1033" t="str">
        <f ca="1">IF(A1033&lt;&gt;"",Sheet1!$I$1,"")</f>
        <v>Disability</v>
      </c>
      <c r="D1033">
        <f ca="1">IF(A1033&lt;&gt;"",IF(VLOOKUP(A1033,Sheet1!$A:$I,9,FALSE)=0,"",IFERROR(VLOOKUP(A1033,Sheet1!$A:$I,9,FALSE),"")),"")</f>
        <v>0.88170000000000004</v>
      </c>
      <c r="E1033">
        <f t="shared" si="15"/>
        <v>130</v>
      </c>
    </row>
    <row r="1034" spans="1:5">
      <c r="A1034" t="str" cm="1">
        <f t="array" aca="1" ref="A1034" ca="1">IF(IFERROR(INDIRECT("Sheet1!A"&amp;E1034),0)&lt;&gt;0,IFERROR(INDIRECT("Sheet1!A"&amp;E1034),""),"")</f>
        <v>RGM</v>
      </c>
      <c r="B1034">
        <f ca="1">IF(A1034&lt;&gt;"",Sheet1!$J$1,"")</f>
        <v>2019</v>
      </c>
      <c r="C1034" t="str">
        <f ca="1">IF(A1034&lt;&gt;"",Sheet1!$B$1,"")</f>
        <v>Cleanliness</v>
      </c>
      <c r="D1034">
        <f ca="1">IF(A1034&lt;&gt;"",IF(VLOOKUP(A1034,Sheet1!$A:$I,2,FALSE)=0,"",IFERROR(VLOOKUP(A1034,Sheet1!$A:$I,2,FALSE),"")),"")</f>
        <v>0.98960000000000004</v>
      </c>
      <c r="E1034">
        <f t="shared" si="15"/>
        <v>131</v>
      </c>
    </row>
    <row r="1035" spans="1:5">
      <c r="A1035" t="str" cm="1">
        <f t="array" aca="1" ref="A1035" ca="1">IF(IFERROR(INDIRECT("Sheet1!A"&amp;E1035),0)&lt;&gt;0,IFERROR(INDIRECT("Sheet1!A"&amp;E1035),""),"")</f>
        <v>RGM</v>
      </c>
      <c r="B1035">
        <f ca="1">IF(A1035&lt;&gt;"",Sheet1!$J$1,"")</f>
        <v>2019</v>
      </c>
      <c r="C1035" t="str">
        <f ca="1">IF(A1035&lt;&gt;"",Sheet1!$C$1,"")</f>
        <v>Food</v>
      </c>
      <c r="D1035">
        <f ca="1">IF(A1035&lt;&gt;"",IF(VLOOKUP(A1035,Sheet1!$A:$I,3,FALSE)=0,"",IFERROR(VLOOKUP(A1035,Sheet1!$A:$I,3,FALSE),"")),"")</f>
        <v>0.9587</v>
      </c>
      <c r="E1035">
        <f t="shared" ref="E1035:E1098" si="16">IF((SUM(E1027:E1033)+E1034)=(E1034*8),+E1034+1,E1034)</f>
        <v>131</v>
      </c>
    </row>
    <row r="1036" spans="1:5">
      <c r="A1036" t="str" cm="1">
        <f t="array" aca="1" ref="A1036" ca="1">IF(IFERROR(INDIRECT("Sheet1!A"&amp;E1036),0)&lt;&gt;0,IFERROR(INDIRECT("Sheet1!A"&amp;E1036),""),"")</f>
        <v>RGM</v>
      </c>
      <c r="B1036">
        <f ca="1">IF(A1036&lt;&gt;"",Sheet1!$J$1,"")</f>
        <v>2019</v>
      </c>
      <c r="C1036" t="str">
        <f ca="1">IF(A1036&lt;&gt;"",Sheet1!$D$1,"")</f>
        <v>Organisation Food</v>
      </c>
      <c r="D1036">
        <f ca="1">IF(A1036&lt;&gt;"",IF(VLOOKUP(A1036,Sheet1!$A:$I,4,FALSE)=0,"",IFERROR(VLOOKUP(A1036,Sheet1!$A:$I,4,FALSE),"")),"")</f>
        <v>0.94810000000000005</v>
      </c>
      <c r="E1036">
        <f t="shared" si="16"/>
        <v>131</v>
      </c>
    </row>
    <row r="1037" spans="1:5">
      <c r="A1037" t="str" cm="1">
        <f t="array" aca="1" ref="A1037" ca="1">IF(IFERROR(INDIRECT("Sheet1!A"&amp;E1037),0)&lt;&gt;0,IFERROR(INDIRECT("Sheet1!A"&amp;E1037),""),"")</f>
        <v>RGM</v>
      </c>
      <c r="B1037">
        <f ca="1">IF(A1037&lt;&gt;"",Sheet1!$J$1,"")</f>
        <v>2019</v>
      </c>
      <c r="C1037" t="str">
        <f ca="1">IF(A1037&lt;&gt;"",Sheet1!$E$1,"")</f>
        <v>Ward Food</v>
      </c>
      <c r="D1037">
        <f ca="1">IF(A1037&lt;&gt;"",IF(VLOOKUP(A1037,Sheet1!$A:$I,5,FALSE)=0,"",IFERROR(VLOOKUP(A1037,Sheet1!$A:$I,5,FALSE),"")),"")</f>
        <v>0.96130000000000004</v>
      </c>
      <c r="E1037">
        <f t="shared" si="16"/>
        <v>131</v>
      </c>
    </row>
    <row r="1038" spans="1:5">
      <c r="A1038" t="str" cm="1">
        <f t="array" aca="1" ref="A1038" ca="1">IF(IFERROR(INDIRECT("Sheet1!A"&amp;E1038),0)&lt;&gt;0,IFERROR(INDIRECT("Sheet1!A"&amp;E1038),""),"")</f>
        <v>RGM</v>
      </c>
      <c r="B1038">
        <f ca="1">IF(A1038&lt;&gt;"",Sheet1!$J$1,"")</f>
        <v>2019</v>
      </c>
      <c r="C1038" t="str">
        <f ca="1">IF(A1038&lt;&gt;"",Sheet1!$F$1,"")</f>
        <v>Privacy, Dignity and Wellbeing</v>
      </c>
      <c r="D1038">
        <f ca="1">IF(A1038&lt;&gt;"",IF(VLOOKUP(A1038,Sheet1!$A:$I,6,FALSE)=0,"",IFERROR(VLOOKUP(A1038,Sheet1!$A:$I,6,FALSE),"")),"")</f>
        <v>0.85470000000000002</v>
      </c>
      <c r="E1038">
        <f t="shared" si="16"/>
        <v>131</v>
      </c>
    </row>
    <row r="1039" spans="1:5">
      <c r="A1039" t="str" cm="1">
        <f t="array" aca="1" ref="A1039" ca="1">IF(IFERROR(INDIRECT("Sheet1!A"&amp;E1039),0)&lt;&gt;0,IFERROR(INDIRECT("Sheet1!A"&amp;E1039),""),"")</f>
        <v>RGM</v>
      </c>
      <c r="B1039">
        <f ca="1">IF(A1039&lt;&gt;"",Sheet1!$J$1,"")</f>
        <v>2019</v>
      </c>
      <c r="C1039" t="str">
        <f ca="1">IF(A1039&lt;&gt;"",Sheet1!$G$1,"")</f>
        <v>Condition Appearance and Maintenance</v>
      </c>
      <c r="D1039">
        <f ca="1">IF(A1039&lt;&gt;"",IF(VLOOKUP(A1039,Sheet1!$A:$I,7,FALSE)=0,"",IFERROR(VLOOKUP(A1039,Sheet1!$A:$I,7,FALSE),"")),"")</f>
        <v>0.98360000000000003</v>
      </c>
      <c r="E1039">
        <f t="shared" si="16"/>
        <v>131</v>
      </c>
    </row>
    <row r="1040" spans="1:5">
      <c r="A1040" t="str" cm="1">
        <f t="array" aca="1" ref="A1040" ca="1">IF(IFERROR(INDIRECT("Sheet1!A"&amp;E1040),0)&lt;&gt;0,IFERROR(INDIRECT("Sheet1!A"&amp;E1040),""),"")</f>
        <v>RGM</v>
      </c>
      <c r="B1040">
        <f ca="1">IF(A1040&lt;&gt;"",Sheet1!$J$1,"")</f>
        <v>2019</v>
      </c>
      <c r="C1040" t="str">
        <f ca="1">IF(A1040&lt;&gt;"",Sheet1!$H$1,"")</f>
        <v>Dementia</v>
      </c>
      <c r="D1040">
        <f ca="1">IF(A1040&lt;&gt;"",IF(VLOOKUP(A1040,Sheet1!$A:$I,8,FALSE)=0,"",IFERROR(VLOOKUP(A1040,Sheet1!$A:$I,8,FALSE),"")),"")</f>
        <v>0.82509999999999994</v>
      </c>
      <c r="E1040">
        <f t="shared" si="16"/>
        <v>131</v>
      </c>
    </row>
    <row r="1041" spans="1:5">
      <c r="A1041" t="str" cm="1">
        <f t="array" aca="1" ref="A1041" ca="1">IF(IFERROR(INDIRECT("Sheet1!A"&amp;E1041),0)&lt;&gt;0,IFERROR(INDIRECT("Sheet1!A"&amp;E1041),""),"")</f>
        <v>RGM</v>
      </c>
      <c r="B1041">
        <f ca="1">IF(A1041&lt;&gt;"",Sheet1!$J$1,"")</f>
        <v>2019</v>
      </c>
      <c r="C1041" t="str">
        <f ca="1">IF(A1041&lt;&gt;"",Sheet1!$I$1,"")</f>
        <v>Disability</v>
      </c>
      <c r="D1041">
        <f ca="1">IF(A1041&lt;&gt;"",IF(VLOOKUP(A1041,Sheet1!$A:$I,9,FALSE)=0,"",IFERROR(VLOOKUP(A1041,Sheet1!$A:$I,9,FALSE),"")),"")</f>
        <v>0.84350000000000003</v>
      </c>
      <c r="E1041">
        <f t="shared" si="16"/>
        <v>131</v>
      </c>
    </row>
    <row r="1042" spans="1:5">
      <c r="A1042" t="str" cm="1">
        <f t="array" aca="1" ref="A1042" ca="1">IF(IFERROR(INDIRECT("Sheet1!A"&amp;E1042),0)&lt;&gt;0,IFERROR(INDIRECT("Sheet1!A"&amp;E1042),""),"")</f>
        <v>RW6</v>
      </c>
      <c r="B1042">
        <f ca="1">IF(A1042&lt;&gt;"",Sheet1!$J$1,"")</f>
        <v>2019</v>
      </c>
      <c r="C1042" t="str">
        <f ca="1">IF(A1042&lt;&gt;"",Sheet1!$B$1,"")</f>
        <v>Cleanliness</v>
      </c>
      <c r="D1042">
        <f ca="1">IF(A1042&lt;&gt;"",IF(VLOOKUP(A1042,Sheet1!$A:$I,2,FALSE)=0,"",IFERROR(VLOOKUP(A1042,Sheet1!$A:$I,2,FALSE),"")),"")</f>
        <v>0.99529999999999996</v>
      </c>
      <c r="E1042">
        <f t="shared" si="16"/>
        <v>132</v>
      </c>
    </row>
    <row r="1043" spans="1:5">
      <c r="A1043" t="str" cm="1">
        <f t="array" aca="1" ref="A1043" ca="1">IF(IFERROR(INDIRECT("Sheet1!A"&amp;E1043),0)&lt;&gt;0,IFERROR(INDIRECT("Sheet1!A"&amp;E1043),""),"")</f>
        <v>RW6</v>
      </c>
      <c r="B1043">
        <f ca="1">IF(A1043&lt;&gt;"",Sheet1!$J$1,"")</f>
        <v>2019</v>
      </c>
      <c r="C1043" t="str">
        <f ca="1">IF(A1043&lt;&gt;"",Sheet1!$C$1,"")</f>
        <v>Food</v>
      </c>
      <c r="D1043">
        <f ca="1">IF(A1043&lt;&gt;"",IF(VLOOKUP(A1043,Sheet1!$A:$I,3,FALSE)=0,"",IFERROR(VLOOKUP(A1043,Sheet1!$A:$I,3,FALSE),"")),"")</f>
        <v>0.95030000000000003</v>
      </c>
      <c r="E1043">
        <f t="shared" si="16"/>
        <v>132</v>
      </c>
    </row>
    <row r="1044" spans="1:5">
      <c r="A1044" t="str" cm="1">
        <f t="array" aca="1" ref="A1044" ca="1">IF(IFERROR(INDIRECT("Sheet1!A"&amp;E1044),0)&lt;&gt;0,IFERROR(INDIRECT("Sheet1!A"&amp;E1044),""),"")</f>
        <v>RW6</v>
      </c>
      <c r="B1044">
        <f ca="1">IF(A1044&lt;&gt;"",Sheet1!$J$1,"")</f>
        <v>2019</v>
      </c>
      <c r="C1044" t="str">
        <f ca="1">IF(A1044&lt;&gt;"",Sheet1!$D$1,"")</f>
        <v>Organisation Food</v>
      </c>
      <c r="D1044">
        <f ca="1">IF(A1044&lt;&gt;"",IF(VLOOKUP(A1044,Sheet1!$A:$I,4,FALSE)=0,"",IFERROR(VLOOKUP(A1044,Sheet1!$A:$I,4,FALSE),"")),"")</f>
        <v>0.94120000000000004</v>
      </c>
      <c r="E1044">
        <f t="shared" si="16"/>
        <v>132</v>
      </c>
    </row>
    <row r="1045" spans="1:5">
      <c r="A1045" t="str" cm="1">
        <f t="array" aca="1" ref="A1045" ca="1">IF(IFERROR(INDIRECT("Sheet1!A"&amp;E1045),0)&lt;&gt;0,IFERROR(INDIRECT("Sheet1!A"&amp;E1045),""),"")</f>
        <v>RW6</v>
      </c>
      <c r="B1045">
        <f ca="1">IF(A1045&lt;&gt;"",Sheet1!$J$1,"")</f>
        <v>2019</v>
      </c>
      <c r="C1045" t="str">
        <f ca="1">IF(A1045&lt;&gt;"",Sheet1!$E$1,"")</f>
        <v>Ward Food</v>
      </c>
      <c r="D1045">
        <f ca="1">IF(A1045&lt;&gt;"",IF(VLOOKUP(A1045,Sheet1!$A:$I,5,FALSE)=0,"",IFERROR(VLOOKUP(A1045,Sheet1!$A:$I,5,FALSE),"")),"")</f>
        <v>0.95530000000000004</v>
      </c>
      <c r="E1045">
        <f t="shared" si="16"/>
        <v>132</v>
      </c>
    </row>
    <row r="1046" spans="1:5">
      <c r="A1046" t="str" cm="1">
        <f t="array" aca="1" ref="A1046" ca="1">IF(IFERROR(INDIRECT("Sheet1!A"&amp;E1046),0)&lt;&gt;0,IFERROR(INDIRECT("Sheet1!A"&amp;E1046),""),"")</f>
        <v>RW6</v>
      </c>
      <c r="B1046">
        <f ca="1">IF(A1046&lt;&gt;"",Sheet1!$J$1,"")</f>
        <v>2019</v>
      </c>
      <c r="C1046" t="str">
        <f ca="1">IF(A1046&lt;&gt;"",Sheet1!$F$1,"")</f>
        <v>Privacy, Dignity and Wellbeing</v>
      </c>
      <c r="D1046">
        <f ca="1">IF(A1046&lt;&gt;"",IF(VLOOKUP(A1046,Sheet1!$A:$I,6,FALSE)=0,"",IFERROR(VLOOKUP(A1046,Sheet1!$A:$I,6,FALSE),"")),"")</f>
        <v>0.76429999999999998</v>
      </c>
      <c r="E1046">
        <f t="shared" si="16"/>
        <v>132</v>
      </c>
    </row>
    <row r="1047" spans="1:5">
      <c r="A1047" t="str" cm="1">
        <f t="array" aca="1" ref="A1047" ca="1">IF(IFERROR(INDIRECT("Sheet1!A"&amp;E1047),0)&lt;&gt;0,IFERROR(INDIRECT("Sheet1!A"&amp;E1047),""),"")</f>
        <v>RW6</v>
      </c>
      <c r="B1047">
        <f ca="1">IF(A1047&lt;&gt;"",Sheet1!$J$1,"")</f>
        <v>2019</v>
      </c>
      <c r="C1047" t="str">
        <f ca="1">IF(A1047&lt;&gt;"",Sheet1!$G$1,"")</f>
        <v>Condition Appearance and Maintenance</v>
      </c>
      <c r="D1047">
        <f ca="1">IF(A1047&lt;&gt;"",IF(VLOOKUP(A1047,Sheet1!$A:$I,7,FALSE)=0,"",IFERROR(VLOOKUP(A1047,Sheet1!$A:$I,7,FALSE),"")),"")</f>
        <v>0.97799999999999998</v>
      </c>
      <c r="E1047">
        <f t="shared" si="16"/>
        <v>132</v>
      </c>
    </row>
    <row r="1048" spans="1:5">
      <c r="A1048" t="str" cm="1">
        <f t="array" aca="1" ref="A1048" ca="1">IF(IFERROR(INDIRECT("Sheet1!A"&amp;E1048),0)&lt;&gt;0,IFERROR(INDIRECT("Sheet1!A"&amp;E1048),""),"")</f>
        <v>RW6</v>
      </c>
      <c r="B1048">
        <f ca="1">IF(A1048&lt;&gt;"",Sheet1!$J$1,"")</f>
        <v>2019</v>
      </c>
      <c r="C1048" t="str">
        <f ca="1">IF(A1048&lt;&gt;"",Sheet1!$H$1,"")</f>
        <v>Dementia</v>
      </c>
      <c r="D1048">
        <f ca="1">IF(A1048&lt;&gt;"",IF(VLOOKUP(A1048,Sheet1!$A:$I,8,FALSE)=0,"",IFERROR(VLOOKUP(A1048,Sheet1!$A:$I,8,FALSE),"")),"")</f>
        <v>0.81950000000000001</v>
      </c>
      <c r="E1048">
        <f t="shared" si="16"/>
        <v>132</v>
      </c>
    </row>
    <row r="1049" spans="1:5">
      <c r="A1049" t="str" cm="1">
        <f t="array" aca="1" ref="A1049" ca="1">IF(IFERROR(INDIRECT("Sheet1!A"&amp;E1049),0)&lt;&gt;0,IFERROR(INDIRECT("Sheet1!A"&amp;E1049),""),"")</f>
        <v>RW6</v>
      </c>
      <c r="B1049">
        <f ca="1">IF(A1049&lt;&gt;"",Sheet1!$J$1,"")</f>
        <v>2019</v>
      </c>
      <c r="C1049" t="str">
        <f ca="1">IF(A1049&lt;&gt;"",Sheet1!$I$1,"")</f>
        <v>Disability</v>
      </c>
      <c r="D1049">
        <f ca="1">IF(A1049&lt;&gt;"",IF(VLOOKUP(A1049,Sheet1!$A:$I,9,FALSE)=0,"",IFERROR(VLOOKUP(A1049,Sheet1!$A:$I,9,FALSE),"")),"")</f>
        <v>0.83740000000000003</v>
      </c>
      <c r="E1049">
        <f t="shared" si="16"/>
        <v>132</v>
      </c>
    </row>
    <row r="1050" spans="1:5">
      <c r="A1050" t="str" cm="1">
        <f t="array" aca="1" ref="A1050" ca="1">IF(IFERROR(INDIRECT("Sheet1!A"&amp;E1050),0)&lt;&gt;0,IFERROR(INDIRECT("Sheet1!A"&amp;E1050),""),"")</f>
        <v>RT2</v>
      </c>
      <c r="B1050">
        <f ca="1">IF(A1050&lt;&gt;"",Sheet1!$J$1,"")</f>
        <v>2019</v>
      </c>
      <c r="C1050" t="str">
        <f ca="1">IF(A1050&lt;&gt;"",Sheet1!$B$1,"")</f>
        <v>Cleanliness</v>
      </c>
      <c r="D1050">
        <f ca="1">IF(A1050&lt;&gt;"",IF(VLOOKUP(A1050,Sheet1!$A:$I,2,FALSE)=0,"",IFERROR(VLOOKUP(A1050,Sheet1!$A:$I,2,FALSE),"")),"")</f>
        <v>0.9849</v>
      </c>
      <c r="E1050">
        <f t="shared" si="16"/>
        <v>133</v>
      </c>
    </row>
    <row r="1051" spans="1:5">
      <c r="A1051" t="str" cm="1">
        <f t="array" aca="1" ref="A1051" ca="1">IF(IFERROR(INDIRECT("Sheet1!A"&amp;E1051),0)&lt;&gt;0,IFERROR(INDIRECT("Sheet1!A"&amp;E1051),""),"")</f>
        <v>RT2</v>
      </c>
      <c r="B1051">
        <f ca="1">IF(A1051&lt;&gt;"",Sheet1!$J$1,"")</f>
        <v>2019</v>
      </c>
      <c r="C1051" t="str">
        <f ca="1">IF(A1051&lt;&gt;"",Sheet1!$C$1,"")</f>
        <v>Food</v>
      </c>
      <c r="D1051">
        <f ca="1">IF(A1051&lt;&gt;"",IF(VLOOKUP(A1051,Sheet1!$A:$I,3,FALSE)=0,"",IFERROR(VLOOKUP(A1051,Sheet1!$A:$I,3,FALSE),"")),"")</f>
        <v>0.92820000000000003</v>
      </c>
      <c r="E1051">
        <f t="shared" si="16"/>
        <v>133</v>
      </c>
    </row>
    <row r="1052" spans="1:5">
      <c r="A1052" t="str" cm="1">
        <f t="array" aca="1" ref="A1052" ca="1">IF(IFERROR(INDIRECT("Sheet1!A"&amp;E1052),0)&lt;&gt;0,IFERROR(INDIRECT("Sheet1!A"&amp;E1052),""),"")</f>
        <v>RT2</v>
      </c>
      <c r="B1052">
        <f ca="1">IF(A1052&lt;&gt;"",Sheet1!$J$1,"")</f>
        <v>2019</v>
      </c>
      <c r="C1052" t="str">
        <f ca="1">IF(A1052&lt;&gt;"",Sheet1!$D$1,"")</f>
        <v>Organisation Food</v>
      </c>
      <c r="D1052">
        <f ca="1">IF(A1052&lt;&gt;"",IF(VLOOKUP(A1052,Sheet1!$A:$I,4,FALSE)=0,"",IFERROR(VLOOKUP(A1052,Sheet1!$A:$I,4,FALSE),"")),"")</f>
        <v>0.88639999999999997</v>
      </c>
      <c r="E1052">
        <f t="shared" si="16"/>
        <v>133</v>
      </c>
    </row>
    <row r="1053" spans="1:5">
      <c r="A1053" t="str" cm="1">
        <f t="array" aca="1" ref="A1053" ca="1">IF(IFERROR(INDIRECT("Sheet1!A"&amp;E1053),0)&lt;&gt;0,IFERROR(INDIRECT("Sheet1!A"&amp;E1053),""),"")</f>
        <v>RT2</v>
      </c>
      <c r="B1053">
        <f ca="1">IF(A1053&lt;&gt;"",Sheet1!$J$1,"")</f>
        <v>2019</v>
      </c>
      <c r="C1053" t="str">
        <f ca="1">IF(A1053&lt;&gt;"",Sheet1!$E$1,"")</f>
        <v>Ward Food</v>
      </c>
      <c r="D1053">
        <f ca="1">IF(A1053&lt;&gt;"",IF(VLOOKUP(A1053,Sheet1!$A:$I,5,FALSE)=0,"",IFERROR(VLOOKUP(A1053,Sheet1!$A:$I,5,FALSE),"")),"")</f>
        <v>0.97240000000000004</v>
      </c>
      <c r="E1053">
        <f t="shared" si="16"/>
        <v>133</v>
      </c>
    </row>
    <row r="1054" spans="1:5">
      <c r="A1054" t="str" cm="1">
        <f t="array" aca="1" ref="A1054" ca="1">IF(IFERROR(INDIRECT("Sheet1!A"&amp;E1054),0)&lt;&gt;0,IFERROR(INDIRECT("Sheet1!A"&amp;E1054),""),"")</f>
        <v>RT2</v>
      </c>
      <c r="B1054">
        <f ca="1">IF(A1054&lt;&gt;"",Sheet1!$J$1,"")</f>
        <v>2019</v>
      </c>
      <c r="C1054" t="str">
        <f ca="1">IF(A1054&lt;&gt;"",Sheet1!$F$1,"")</f>
        <v>Privacy, Dignity and Wellbeing</v>
      </c>
      <c r="D1054">
        <f ca="1">IF(A1054&lt;&gt;"",IF(VLOOKUP(A1054,Sheet1!$A:$I,6,FALSE)=0,"",IFERROR(VLOOKUP(A1054,Sheet1!$A:$I,6,FALSE),"")),"")</f>
        <v>0.91659999999999997</v>
      </c>
      <c r="E1054">
        <f t="shared" si="16"/>
        <v>133</v>
      </c>
    </row>
    <row r="1055" spans="1:5">
      <c r="A1055" t="str" cm="1">
        <f t="array" aca="1" ref="A1055" ca="1">IF(IFERROR(INDIRECT("Sheet1!A"&amp;E1055),0)&lt;&gt;0,IFERROR(INDIRECT("Sheet1!A"&amp;E1055),""),"")</f>
        <v>RT2</v>
      </c>
      <c r="B1055">
        <f ca="1">IF(A1055&lt;&gt;"",Sheet1!$J$1,"")</f>
        <v>2019</v>
      </c>
      <c r="C1055" t="str">
        <f ca="1">IF(A1055&lt;&gt;"",Sheet1!$G$1,"")</f>
        <v>Condition Appearance and Maintenance</v>
      </c>
      <c r="D1055">
        <f ca="1">IF(A1055&lt;&gt;"",IF(VLOOKUP(A1055,Sheet1!$A:$I,7,FALSE)=0,"",IFERROR(VLOOKUP(A1055,Sheet1!$A:$I,7,FALSE),"")),"")</f>
        <v>0.9617</v>
      </c>
      <c r="E1055">
        <f t="shared" si="16"/>
        <v>133</v>
      </c>
    </row>
    <row r="1056" spans="1:5">
      <c r="A1056" t="str" cm="1">
        <f t="array" aca="1" ref="A1056" ca="1">IF(IFERROR(INDIRECT("Sheet1!A"&amp;E1056),0)&lt;&gt;0,IFERROR(INDIRECT("Sheet1!A"&amp;E1056),""),"")</f>
        <v>RT2</v>
      </c>
      <c r="B1056">
        <f ca="1">IF(A1056&lt;&gt;"",Sheet1!$J$1,"")</f>
        <v>2019</v>
      </c>
      <c r="C1056" t="str">
        <f ca="1">IF(A1056&lt;&gt;"",Sheet1!$H$1,"")</f>
        <v>Dementia</v>
      </c>
      <c r="D1056">
        <f ca="1">IF(A1056&lt;&gt;"",IF(VLOOKUP(A1056,Sheet1!$A:$I,8,FALSE)=0,"",IFERROR(VLOOKUP(A1056,Sheet1!$A:$I,8,FALSE),"")),"")</f>
        <v>0.92910000000000004</v>
      </c>
      <c r="E1056">
        <f t="shared" si="16"/>
        <v>133</v>
      </c>
    </row>
    <row r="1057" spans="1:5">
      <c r="A1057" t="str" cm="1">
        <f t="array" aca="1" ref="A1057" ca="1">IF(IFERROR(INDIRECT("Sheet1!A"&amp;E1057),0)&lt;&gt;0,IFERROR(INDIRECT("Sheet1!A"&amp;E1057),""),"")</f>
        <v>RT2</v>
      </c>
      <c r="B1057">
        <f ca="1">IF(A1057&lt;&gt;"",Sheet1!$J$1,"")</f>
        <v>2019</v>
      </c>
      <c r="C1057" t="str">
        <f ca="1">IF(A1057&lt;&gt;"",Sheet1!$I$1,"")</f>
        <v>Disability</v>
      </c>
      <c r="D1057">
        <f ca="1">IF(A1057&lt;&gt;"",IF(VLOOKUP(A1057,Sheet1!$A:$I,9,FALSE)=0,"",IFERROR(VLOOKUP(A1057,Sheet1!$A:$I,9,FALSE),"")),"")</f>
        <v>0.87870000000000004</v>
      </c>
      <c r="E1057">
        <f t="shared" si="16"/>
        <v>133</v>
      </c>
    </row>
    <row r="1058" spans="1:5">
      <c r="A1058" t="str" cm="1">
        <f t="array" aca="1" ref="A1058" ca="1">IF(IFERROR(INDIRECT("Sheet1!A"&amp;E1058),0)&lt;&gt;0,IFERROR(INDIRECT("Sheet1!A"&amp;E1058),""),"")</f>
        <v>RGN</v>
      </c>
      <c r="B1058">
        <f ca="1">IF(A1058&lt;&gt;"",Sheet1!$J$1,"")</f>
        <v>2019</v>
      </c>
      <c r="C1058" t="str">
        <f ca="1">IF(A1058&lt;&gt;"",Sheet1!$B$1,"")</f>
        <v>Cleanliness</v>
      </c>
      <c r="D1058">
        <f ca="1">IF(A1058&lt;&gt;"",IF(VLOOKUP(A1058,Sheet1!$A:$I,2,FALSE)=0,"",IFERROR(VLOOKUP(A1058,Sheet1!$A:$I,2,FALSE),"")),"")</f>
        <v>0.99039999999999995</v>
      </c>
      <c r="E1058">
        <f t="shared" si="16"/>
        <v>134</v>
      </c>
    </row>
    <row r="1059" spans="1:5">
      <c r="A1059" t="str" cm="1">
        <f t="array" aca="1" ref="A1059" ca="1">IF(IFERROR(INDIRECT("Sheet1!A"&amp;E1059),0)&lt;&gt;0,IFERROR(INDIRECT("Sheet1!A"&amp;E1059),""),"")</f>
        <v>RGN</v>
      </c>
      <c r="B1059">
        <f ca="1">IF(A1059&lt;&gt;"",Sheet1!$J$1,"")</f>
        <v>2019</v>
      </c>
      <c r="C1059" t="str">
        <f ca="1">IF(A1059&lt;&gt;"",Sheet1!$C$1,"")</f>
        <v>Food</v>
      </c>
      <c r="D1059">
        <f ca="1">IF(A1059&lt;&gt;"",IF(VLOOKUP(A1059,Sheet1!$A:$I,3,FALSE)=0,"",IFERROR(VLOOKUP(A1059,Sheet1!$A:$I,3,FALSE),"")),"")</f>
        <v>0.92820000000000003</v>
      </c>
      <c r="E1059">
        <f t="shared" si="16"/>
        <v>134</v>
      </c>
    </row>
    <row r="1060" spans="1:5">
      <c r="A1060" t="str" cm="1">
        <f t="array" aca="1" ref="A1060" ca="1">IF(IFERROR(INDIRECT("Sheet1!A"&amp;E1060),0)&lt;&gt;0,IFERROR(INDIRECT("Sheet1!A"&amp;E1060),""),"")</f>
        <v>RGN</v>
      </c>
      <c r="B1060">
        <f ca="1">IF(A1060&lt;&gt;"",Sheet1!$J$1,"")</f>
        <v>2019</v>
      </c>
      <c r="C1060" t="str">
        <f ca="1">IF(A1060&lt;&gt;"",Sheet1!$D$1,"")</f>
        <v>Organisation Food</v>
      </c>
      <c r="D1060">
        <f ca="1">IF(A1060&lt;&gt;"",IF(VLOOKUP(A1060,Sheet1!$A:$I,4,FALSE)=0,"",IFERROR(VLOOKUP(A1060,Sheet1!$A:$I,4,FALSE),"")),"")</f>
        <v>0.90569999999999995</v>
      </c>
      <c r="E1060">
        <f t="shared" si="16"/>
        <v>134</v>
      </c>
    </row>
    <row r="1061" spans="1:5">
      <c r="A1061" t="str" cm="1">
        <f t="array" aca="1" ref="A1061" ca="1">IF(IFERROR(INDIRECT("Sheet1!A"&amp;E1061),0)&lt;&gt;0,IFERROR(INDIRECT("Sheet1!A"&amp;E1061),""),"")</f>
        <v>RGN</v>
      </c>
      <c r="B1061">
        <f ca="1">IF(A1061&lt;&gt;"",Sheet1!$J$1,"")</f>
        <v>2019</v>
      </c>
      <c r="C1061" t="str">
        <f ca="1">IF(A1061&lt;&gt;"",Sheet1!$E$1,"")</f>
        <v>Ward Food</v>
      </c>
      <c r="D1061">
        <f ca="1">IF(A1061&lt;&gt;"",IF(VLOOKUP(A1061,Sheet1!$A:$I,5,FALSE)=0,"",IFERROR(VLOOKUP(A1061,Sheet1!$A:$I,5,FALSE),"")),"")</f>
        <v>0.93479999999999996</v>
      </c>
      <c r="E1061">
        <f t="shared" si="16"/>
        <v>134</v>
      </c>
    </row>
    <row r="1062" spans="1:5">
      <c r="A1062" t="str" cm="1">
        <f t="array" aca="1" ref="A1062" ca="1">IF(IFERROR(INDIRECT("Sheet1!A"&amp;E1062),0)&lt;&gt;0,IFERROR(INDIRECT("Sheet1!A"&amp;E1062),""),"")</f>
        <v>RGN</v>
      </c>
      <c r="B1062">
        <f ca="1">IF(A1062&lt;&gt;"",Sheet1!$J$1,"")</f>
        <v>2019</v>
      </c>
      <c r="C1062" t="str">
        <f ca="1">IF(A1062&lt;&gt;"",Sheet1!$F$1,"")</f>
        <v>Privacy, Dignity and Wellbeing</v>
      </c>
      <c r="D1062">
        <f ca="1">IF(A1062&lt;&gt;"",IF(VLOOKUP(A1062,Sheet1!$A:$I,6,FALSE)=0,"",IFERROR(VLOOKUP(A1062,Sheet1!$A:$I,6,FALSE),"")),"")</f>
        <v>0.89049999999999996</v>
      </c>
      <c r="E1062">
        <f t="shared" si="16"/>
        <v>134</v>
      </c>
    </row>
    <row r="1063" spans="1:5">
      <c r="A1063" t="str" cm="1">
        <f t="array" aca="1" ref="A1063" ca="1">IF(IFERROR(INDIRECT("Sheet1!A"&amp;E1063),0)&lt;&gt;0,IFERROR(INDIRECT("Sheet1!A"&amp;E1063),""),"")</f>
        <v>RGN</v>
      </c>
      <c r="B1063">
        <f ca="1">IF(A1063&lt;&gt;"",Sheet1!$J$1,"")</f>
        <v>2019</v>
      </c>
      <c r="C1063" t="str">
        <f ca="1">IF(A1063&lt;&gt;"",Sheet1!$G$1,"")</f>
        <v>Condition Appearance and Maintenance</v>
      </c>
      <c r="D1063">
        <f ca="1">IF(A1063&lt;&gt;"",IF(VLOOKUP(A1063,Sheet1!$A:$I,7,FALSE)=0,"",IFERROR(VLOOKUP(A1063,Sheet1!$A:$I,7,FALSE),"")),"")</f>
        <v>0.98029999999999995</v>
      </c>
      <c r="E1063">
        <f t="shared" si="16"/>
        <v>134</v>
      </c>
    </row>
    <row r="1064" spans="1:5">
      <c r="A1064" t="str" cm="1">
        <f t="array" aca="1" ref="A1064" ca="1">IF(IFERROR(INDIRECT("Sheet1!A"&amp;E1064),0)&lt;&gt;0,IFERROR(INDIRECT("Sheet1!A"&amp;E1064),""),"")</f>
        <v>RGN</v>
      </c>
      <c r="B1064">
        <f ca="1">IF(A1064&lt;&gt;"",Sheet1!$J$1,"")</f>
        <v>2019</v>
      </c>
      <c r="C1064" t="str">
        <f ca="1">IF(A1064&lt;&gt;"",Sheet1!$H$1,"")</f>
        <v>Dementia</v>
      </c>
      <c r="D1064">
        <f ca="1">IF(A1064&lt;&gt;"",IF(VLOOKUP(A1064,Sheet1!$A:$I,8,FALSE)=0,"",IFERROR(VLOOKUP(A1064,Sheet1!$A:$I,8,FALSE),"")),"")</f>
        <v>0.85589999999999999</v>
      </c>
      <c r="E1064">
        <f t="shared" si="16"/>
        <v>134</v>
      </c>
    </row>
    <row r="1065" spans="1:5">
      <c r="A1065" t="str" cm="1">
        <f t="array" aca="1" ref="A1065" ca="1">IF(IFERROR(INDIRECT("Sheet1!A"&amp;E1065),0)&lt;&gt;0,IFERROR(INDIRECT("Sheet1!A"&amp;E1065),""),"")</f>
        <v>RGN</v>
      </c>
      <c r="B1065">
        <f ca="1">IF(A1065&lt;&gt;"",Sheet1!$J$1,"")</f>
        <v>2019</v>
      </c>
      <c r="C1065" t="str">
        <f ca="1">IF(A1065&lt;&gt;"",Sheet1!$I$1,"")</f>
        <v>Disability</v>
      </c>
      <c r="D1065">
        <f ca="1">IF(A1065&lt;&gt;"",IF(VLOOKUP(A1065,Sheet1!$A:$I,9,FALSE)=0,"",IFERROR(VLOOKUP(A1065,Sheet1!$A:$I,9,FALSE),"")),"")</f>
        <v>0.85189999999999999</v>
      </c>
      <c r="E1065">
        <f t="shared" si="16"/>
        <v>134</v>
      </c>
    </row>
    <row r="1066" spans="1:5">
      <c r="A1066" t="str" cm="1">
        <f t="array" aca="1" ref="A1066" ca="1">IF(IFERROR(INDIRECT("Sheet1!A"&amp;E1066),0)&lt;&gt;0,IFERROR(INDIRECT("Sheet1!A"&amp;E1066),""),"")</f>
        <v>RK9</v>
      </c>
      <c r="B1066">
        <f ca="1">IF(A1066&lt;&gt;"",Sheet1!$J$1,"")</f>
        <v>2019</v>
      </c>
      <c r="C1066" t="str">
        <f ca="1">IF(A1066&lt;&gt;"",Sheet1!$B$1,"")</f>
        <v>Cleanliness</v>
      </c>
      <c r="D1066">
        <f ca="1">IF(A1066&lt;&gt;"",IF(VLOOKUP(A1066,Sheet1!$A:$I,2,FALSE)=0,"",IFERROR(VLOOKUP(A1066,Sheet1!$A:$I,2,FALSE),"")),"")</f>
        <v>0.9909</v>
      </c>
      <c r="E1066">
        <f t="shared" si="16"/>
        <v>135</v>
      </c>
    </row>
    <row r="1067" spans="1:5">
      <c r="A1067" t="str" cm="1">
        <f t="array" aca="1" ref="A1067" ca="1">IF(IFERROR(INDIRECT("Sheet1!A"&amp;E1067),0)&lt;&gt;0,IFERROR(INDIRECT("Sheet1!A"&amp;E1067),""),"")</f>
        <v>RK9</v>
      </c>
      <c r="B1067">
        <f ca="1">IF(A1067&lt;&gt;"",Sheet1!$J$1,"")</f>
        <v>2019</v>
      </c>
      <c r="C1067" t="str">
        <f ca="1">IF(A1067&lt;&gt;"",Sheet1!$C$1,"")</f>
        <v>Food</v>
      </c>
      <c r="D1067">
        <f ca="1">IF(A1067&lt;&gt;"",IF(VLOOKUP(A1067,Sheet1!$A:$I,3,FALSE)=0,"",IFERROR(VLOOKUP(A1067,Sheet1!$A:$I,3,FALSE),"")),"")</f>
        <v>0.94610000000000005</v>
      </c>
      <c r="E1067">
        <f t="shared" si="16"/>
        <v>135</v>
      </c>
    </row>
    <row r="1068" spans="1:5">
      <c r="A1068" t="str" cm="1">
        <f t="array" aca="1" ref="A1068" ca="1">IF(IFERROR(INDIRECT("Sheet1!A"&amp;E1068),0)&lt;&gt;0,IFERROR(INDIRECT("Sheet1!A"&amp;E1068),""),"")</f>
        <v>RK9</v>
      </c>
      <c r="B1068">
        <f ca="1">IF(A1068&lt;&gt;"",Sheet1!$J$1,"")</f>
        <v>2019</v>
      </c>
      <c r="C1068" t="str">
        <f ca="1">IF(A1068&lt;&gt;"",Sheet1!$D$1,"")</f>
        <v>Organisation Food</v>
      </c>
      <c r="D1068">
        <f ca="1">IF(A1068&lt;&gt;"",IF(VLOOKUP(A1068,Sheet1!$A:$I,4,FALSE)=0,"",IFERROR(VLOOKUP(A1068,Sheet1!$A:$I,4,FALSE),"")),"")</f>
        <v>0.91479999999999995</v>
      </c>
      <c r="E1068">
        <f t="shared" si="16"/>
        <v>135</v>
      </c>
    </row>
    <row r="1069" spans="1:5">
      <c r="A1069" t="str" cm="1">
        <f t="array" aca="1" ref="A1069" ca="1">IF(IFERROR(INDIRECT("Sheet1!A"&amp;E1069),0)&lt;&gt;0,IFERROR(INDIRECT("Sheet1!A"&amp;E1069),""),"")</f>
        <v>RK9</v>
      </c>
      <c r="B1069">
        <f ca="1">IF(A1069&lt;&gt;"",Sheet1!$J$1,"")</f>
        <v>2019</v>
      </c>
      <c r="C1069" t="str">
        <f ca="1">IF(A1069&lt;&gt;"",Sheet1!$E$1,"")</f>
        <v>Ward Food</v>
      </c>
      <c r="D1069">
        <f ca="1">IF(A1069&lt;&gt;"",IF(VLOOKUP(A1069,Sheet1!$A:$I,5,FALSE)=0,"",IFERROR(VLOOKUP(A1069,Sheet1!$A:$I,5,FALSE),"")),"")</f>
        <v>0.94840000000000002</v>
      </c>
      <c r="E1069">
        <f t="shared" si="16"/>
        <v>135</v>
      </c>
    </row>
    <row r="1070" spans="1:5">
      <c r="A1070" t="str" cm="1">
        <f t="array" aca="1" ref="A1070" ca="1">IF(IFERROR(INDIRECT("Sheet1!A"&amp;E1070),0)&lt;&gt;0,IFERROR(INDIRECT("Sheet1!A"&amp;E1070),""),"")</f>
        <v>RK9</v>
      </c>
      <c r="B1070">
        <f ca="1">IF(A1070&lt;&gt;"",Sheet1!$J$1,"")</f>
        <v>2019</v>
      </c>
      <c r="C1070" t="str">
        <f ca="1">IF(A1070&lt;&gt;"",Sheet1!$F$1,"")</f>
        <v>Privacy, Dignity and Wellbeing</v>
      </c>
      <c r="D1070">
        <f ca="1">IF(A1070&lt;&gt;"",IF(VLOOKUP(A1070,Sheet1!$A:$I,6,FALSE)=0,"",IFERROR(VLOOKUP(A1070,Sheet1!$A:$I,6,FALSE),"")),"")</f>
        <v>0.86609999999999998</v>
      </c>
      <c r="E1070">
        <f t="shared" si="16"/>
        <v>135</v>
      </c>
    </row>
    <row r="1071" spans="1:5">
      <c r="A1071" t="str" cm="1">
        <f t="array" aca="1" ref="A1071" ca="1">IF(IFERROR(INDIRECT("Sheet1!A"&amp;E1071),0)&lt;&gt;0,IFERROR(INDIRECT("Sheet1!A"&amp;E1071),""),"")</f>
        <v>RK9</v>
      </c>
      <c r="B1071">
        <f ca="1">IF(A1071&lt;&gt;"",Sheet1!$J$1,"")</f>
        <v>2019</v>
      </c>
      <c r="C1071" t="str">
        <f ca="1">IF(A1071&lt;&gt;"",Sheet1!$G$1,"")</f>
        <v>Condition Appearance and Maintenance</v>
      </c>
      <c r="D1071">
        <f ca="1">IF(A1071&lt;&gt;"",IF(VLOOKUP(A1071,Sheet1!$A:$I,7,FALSE)=0,"",IFERROR(VLOOKUP(A1071,Sheet1!$A:$I,7,FALSE),"")),"")</f>
        <v>0.9486</v>
      </c>
      <c r="E1071">
        <f t="shared" si="16"/>
        <v>135</v>
      </c>
    </row>
    <row r="1072" spans="1:5">
      <c r="A1072" t="str" cm="1">
        <f t="array" aca="1" ref="A1072" ca="1">IF(IFERROR(INDIRECT("Sheet1!A"&amp;E1072),0)&lt;&gt;0,IFERROR(INDIRECT("Sheet1!A"&amp;E1072),""),"")</f>
        <v>RK9</v>
      </c>
      <c r="B1072">
        <f ca="1">IF(A1072&lt;&gt;"",Sheet1!$J$1,"")</f>
        <v>2019</v>
      </c>
      <c r="C1072" t="str">
        <f ca="1">IF(A1072&lt;&gt;"",Sheet1!$H$1,"")</f>
        <v>Dementia</v>
      </c>
      <c r="D1072">
        <f ca="1">IF(A1072&lt;&gt;"",IF(VLOOKUP(A1072,Sheet1!$A:$I,8,FALSE)=0,"",IFERROR(VLOOKUP(A1072,Sheet1!$A:$I,8,FALSE),"")),"")</f>
        <v>0.86499999999999999</v>
      </c>
      <c r="E1072">
        <f t="shared" si="16"/>
        <v>135</v>
      </c>
    </row>
    <row r="1073" spans="1:5">
      <c r="A1073" t="str" cm="1">
        <f t="array" aca="1" ref="A1073" ca="1">IF(IFERROR(INDIRECT("Sheet1!A"&amp;E1073),0)&lt;&gt;0,IFERROR(INDIRECT("Sheet1!A"&amp;E1073),""),"")</f>
        <v>RK9</v>
      </c>
      <c r="B1073">
        <f ca="1">IF(A1073&lt;&gt;"",Sheet1!$J$1,"")</f>
        <v>2019</v>
      </c>
      <c r="C1073" t="str">
        <f ca="1">IF(A1073&lt;&gt;"",Sheet1!$I$1,"")</f>
        <v>Disability</v>
      </c>
      <c r="D1073">
        <f ca="1">IF(A1073&lt;&gt;"",IF(VLOOKUP(A1073,Sheet1!$A:$I,9,FALSE)=0,"",IFERROR(VLOOKUP(A1073,Sheet1!$A:$I,9,FALSE),"")),"")</f>
        <v>0.86460000000000004</v>
      </c>
      <c r="E1073">
        <f t="shared" si="16"/>
        <v>135</v>
      </c>
    </row>
    <row r="1074" spans="1:5">
      <c r="A1074" t="str" cm="1">
        <f t="array" aca="1" ref="A1074" ca="1">IF(IFERROR(INDIRECT("Sheet1!A"&amp;E1074),0)&lt;&gt;0,IFERROR(INDIRECT("Sheet1!A"&amp;E1074),""),"")</f>
        <v>RD3</v>
      </c>
      <c r="B1074">
        <f ca="1">IF(A1074&lt;&gt;"",Sheet1!$J$1,"")</f>
        <v>2019</v>
      </c>
      <c r="C1074" t="str">
        <f ca="1">IF(A1074&lt;&gt;"",Sheet1!$B$1,"")</f>
        <v>Cleanliness</v>
      </c>
      <c r="D1074">
        <f ca="1">IF(A1074&lt;&gt;"",IF(VLOOKUP(A1074,Sheet1!$A:$I,2,FALSE)=0,"",IFERROR(VLOOKUP(A1074,Sheet1!$A:$I,2,FALSE),"")),"")</f>
        <v>0.98309999999999997</v>
      </c>
      <c r="E1074">
        <f t="shared" si="16"/>
        <v>136</v>
      </c>
    </row>
    <row r="1075" spans="1:5">
      <c r="A1075" t="str" cm="1">
        <f t="array" aca="1" ref="A1075" ca="1">IF(IFERROR(INDIRECT("Sheet1!A"&amp;E1075),0)&lt;&gt;0,IFERROR(INDIRECT("Sheet1!A"&amp;E1075),""),"")</f>
        <v>RD3</v>
      </c>
      <c r="B1075">
        <f ca="1">IF(A1075&lt;&gt;"",Sheet1!$J$1,"")</f>
        <v>2019</v>
      </c>
      <c r="C1075" t="str">
        <f ca="1">IF(A1075&lt;&gt;"",Sheet1!$C$1,"")</f>
        <v>Food</v>
      </c>
      <c r="D1075">
        <f ca="1">IF(A1075&lt;&gt;"",IF(VLOOKUP(A1075,Sheet1!$A:$I,3,FALSE)=0,"",IFERROR(VLOOKUP(A1075,Sheet1!$A:$I,3,FALSE),"")),"")</f>
        <v>0.94059999999999999</v>
      </c>
      <c r="E1075">
        <f t="shared" si="16"/>
        <v>136</v>
      </c>
    </row>
    <row r="1076" spans="1:5">
      <c r="A1076" t="str" cm="1">
        <f t="array" aca="1" ref="A1076" ca="1">IF(IFERROR(INDIRECT("Sheet1!A"&amp;E1076),0)&lt;&gt;0,IFERROR(INDIRECT("Sheet1!A"&amp;E1076),""),"")</f>
        <v>RD3</v>
      </c>
      <c r="B1076">
        <f ca="1">IF(A1076&lt;&gt;"",Sheet1!$J$1,"")</f>
        <v>2019</v>
      </c>
      <c r="C1076" t="str">
        <f ca="1">IF(A1076&lt;&gt;"",Sheet1!$D$1,"")</f>
        <v>Organisation Food</v>
      </c>
      <c r="D1076">
        <f ca="1">IF(A1076&lt;&gt;"",IF(VLOOKUP(A1076,Sheet1!$A:$I,4,FALSE)=0,"",IFERROR(VLOOKUP(A1076,Sheet1!$A:$I,4,FALSE),"")),"")</f>
        <v>0.85229999999999995</v>
      </c>
      <c r="E1076">
        <f t="shared" si="16"/>
        <v>136</v>
      </c>
    </row>
    <row r="1077" spans="1:5">
      <c r="A1077" t="str" cm="1">
        <f t="array" aca="1" ref="A1077" ca="1">IF(IFERROR(INDIRECT("Sheet1!A"&amp;E1077),0)&lt;&gt;0,IFERROR(INDIRECT("Sheet1!A"&amp;E1077),""),"")</f>
        <v>RD3</v>
      </c>
      <c r="B1077">
        <f ca="1">IF(A1077&lt;&gt;"",Sheet1!$J$1,"")</f>
        <v>2019</v>
      </c>
      <c r="C1077" t="str">
        <f ca="1">IF(A1077&lt;&gt;"",Sheet1!$E$1,"")</f>
        <v>Ward Food</v>
      </c>
      <c r="D1077">
        <f ca="1">IF(A1077&lt;&gt;"",IF(VLOOKUP(A1077,Sheet1!$A:$I,5,FALSE)=0,"",IFERROR(VLOOKUP(A1077,Sheet1!$A:$I,5,FALSE),"")),"")</f>
        <v>0.95730000000000004</v>
      </c>
      <c r="E1077">
        <f t="shared" si="16"/>
        <v>136</v>
      </c>
    </row>
    <row r="1078" spans="1:5">
      <c r="A1078" t="str" cm="1">
        <f t="array" aca="1" ref="A1078" ca="1">IF(IFERROR(INDIRECT("Sheet1!A"&amp;E1078),0)&lt;&gt;0,IFERROR(INDIRECT("Sheet1!A"&amp;E1078),""),"")</f>
        <v>RD3</v>
      </c>
      <c r="B1078">
        <f ca="1">IF(A1078&lt;&gt;"",Sheet1!$J$1,"")</f>
        <v>2019</v>
      </c>
      <c r="C1078" t="str">
        <f ca="1">IF(A1078&lt;&gt;"",Sheet1!$F$1,"")</f>
        <v>Privacy, Dignity and Wellbeing</v>
      </c>
      <c r="D1078">
        <f ca="1">IF(A1078&lt;&gt;"",IF(VLOOKUP(A1078,Sheet1!$A:$I,6,FALSE)=0,"",IFERROR(VLOOKUP(A1078,Sheet1!$A:$I,6,FALSE),"")),"")</f>
        <v>0.81469999999999998</v>
      </c>
      <c r="E1078">
        <f t="shared" si="16"/>
        <v>136</v>
      </c>
    </row>
    <row r="1079" spans="1:5">
      <c r="A1079" t="str" cm="1">
        <f t="array" aca="1" ref="A1079" ca="1">IF(IFERROR(INDIRECT("Sheet1!A"&amp;E1079),0)&lt;&gt;0,IFERROR(INDIRECT("Sheet1!A"&amp;E1079),""),"")</f>
        <v>RD3</v>
      </c>
      <c r="B1079">
        <f ca="1">IF(A1079&lt;&gt;"",Sheet1!$J$1,"")</f>
        <v>2019</v>
      </c>
      <c r="C1079" t="str">
        <f ca="1">IF(A1079&lt;&gt;"",Sheet1!$G$1,"")</f>
        <v>Condition Appearance and Maintenance</v>
      </c>
      <c r="D1079">
        <f ca="1">IF(A1079&lt;&gt;"",IF(VLOOKUP(A1079,Sheet1!$A:$I,7,FALSE)=0,"",IFERROR(VLOOKUP(A1079,Sheet1!$A:$I,7,FALSE),"")),"")</f>
        <v>0.94469999999999998</v>
      </c>
      <c r="E1079">
        <f t="shared" si="16"/>
        <v>136</v>
      </c>
    </row>
    <row r="1080" spans="1:5">
      <c r="A1080" t="str" cm="1">
        <f t="array" aca="1" ref="A1080" ca="1">IF(IFERROR(INDIRECT("Sheet1!A"&amp;E1080),0)&lt;&gt;0,IFERROR(INDIRECT("Sheet1!A"&amp;E1080),""),"")</f>
        <v>RD3</v>
      </c>
      <c r="B1080">
        <f ca="1">IF(A1080&lt;&gt;"",Sheet1!$J$1,"")</f>
        <v>2019</v>
      </c>
      <c r="C1080" t="str">
        <f ca="1">IF(A1080&lt;&gt;"",Sheet1!$H$1,"")</f>
        <v>Dementia</v>
      </c>
      <c r="D1080">
        <f ca="1">IF(A1080&lt;&gt;"",IF(VLOOKUP(A1080,Sheet1!$A:$I,8,FALSE)=0,"",IFERROR(VLOOKUP(A1080,Sheet1!$A:$I,8,FALSE),"")),"")</f>
        <v>0.73740000000000006</v>
      </c>
      <c r="E1080">
        <f t="shared" si="16"/>
        <v>136</v>
      </c>
    </row>
    <row r="1081" spans="1:5">
      <c r="A1081" t="str" cm="1">
        <f t="array" aca="1" ref="A1081" ca="1">IF(IFERROR(INDIRECT("Sheet1!A"&amp;E1081),0)&lt;&gt;0,IFERROR(INDIRECT("Sheet1!A"&amp;E1081),""),"")</f>
        <v>RD3</v>
      </c>
      <c r="B1081">
        <f ca="1">IF(A1081&lt;&gt;"",Sheet1!$J$1,"")</f>
        <v>2019</v>
      </c>
      <c r="C1081" t="str">
        <f ca="1">IF(A1081&lt;&gt;"",Sheet1!$I$1,"")</f>
        <v>Disability</v>
      </c>
      <c r="D1081">
        <f ca="1">IF(A1081&lt;&gt;"",IF(VLOOKUP(A1081,Sheet1!$A:$I,9,FALSE)=0,"",IFERROR(VLOOKUP(A1081,Sheet1!$A:$I,9,FALSE),"")),"")</f>
        <v>0.74419999999999997</v>
      </c>
      <c r="E1081">
        <f t="shared" si="16"/>
        <v>136</v>
      </c>
    </row>
    <row r="1082" spans="1:5">
      <c r="A1082" t="str" cm="1">
        <f t="array" aca="1" ref="A1082" ca="1">IF(IFERROR(INDIRECT("Sheet1!A"&amp;E1082),0)&lt;&gt;0,IFERROR(INDIRECT("Sheet1!A"&amp;E1082),""),"")</f>
        <v>RHU</v>
      </c>
      <c r="B1082">
        <f ca="1">IF(A1082&lt;&gt;"",Sheet1!$J$1,"")</f>
        <v>2019</v>
      </c>
      <c r="C1082" t="str">
        <f ca="1">IF(A1082&lt;&gt;"",Sheet1!$B$1,"")</f>
        <v>Cleanliness</v>
      </c>
      <c r="D1082">
        <f ca="1">IF(A1082&lt;&gt;"",IF(VLOOKUP(A1082,Sheet1!$A:$I,2,FALSE)=0,"",IFERROR(VLOOKUP(A1082,Sheet1!$A:$I,2,FALSE),"")),"")</f>
        <v>0.98829999999999996</v>
      </c>
      <c r="E1082">
        <f t="shared" si="16"/>
        <v>137</v>
      </c>
    </row>
    <row r="1083" spans="1:5">
      <c r="A1083" t="str" cm="1">
        <f t="array" aca="1" ref="A1083" ca="1">IF(IFERROR(INDIRECT("Sheet1!A"&amp;E1083),0)&lt;&gt;0,IFERROR(INDIRECT("Sheet1!A"&amp;E1083),""),"")</f>
        <v>RHU</v>
      </c>
      <c r="B1083">
        <f ca="1">IF(A1083&lt;&gt;"",Sheet1!$J$1,"")</f>
        <v>2019</v>
      </c>
      <c r="C1083" t="str">
        <f ca="1">IF(A1083&lt;&gt;"",Sheet1!$C$1,"")</f>
        <v>Food</v>
      </c>
      <c r="D1083">
        <f ca="1">IF(A1083&lt;&gt;"",IF(VLOOKUP(A1083,Sheet1!$A:$I,3,FALSE)=0,"",IFERROR(VLOOKUP(A1083,Sheet1!$A:$I,3,FALSE),"")),"")</f>
        <v>0.90790000000000004</v>
      </c>
      <c r="E1083">
        <f t="shared" si="16"/>
        <v>137</v>
      </c>
    </row>
    <row r="1084" spans="1:5">
      <c r="A1084" t="str" cm="1">
        <f t="array" aca="1" ref="A1084" ca="1">IF(IFERROR(INDIRECT("Sheet1!A"&amp;E1084),0)&lt;&gt;0,IFERROR(INDIRECT("Sheet1!A"&amp;E1084),""),"")</f>
        <v>RHU</v>
      </c>
      <c r="B1084">
        <f ca="1">IF(A1084&lt;&gt;"",Sheet1!$J$1,"")</f>
        <v>2019</v>
      </c>
      <c r="C1084" t="str">
        <f ca="1">IF(A1084&lt;&gt;"",Sheet1!$D$1,"")</f>
        <v>Organisation Food</v>
      </c>
      <c r="D1084">
        <f ca="1">IF(A1084&lt;&gt;"",IF(VLOOKUP(A1084,Sheet1!$A:$I,4,FALSE)=0,"",IFERROR(VLOOKUP(A1084,Sheet1!$A:$I,4,FALSE),"")),"")</f>
        <v>0.80369999999999997</v>
      </c>
      <c r="E1084">
        <f t="shared" si="16"/>
        <v>137</v>
      </c>
    </row>
    <row r="1085" spans="1:5">
      <c r="A1085" t="str" cm="1">
        <f t="array" aca="1" ref="A1085" ca="1">IF(IFERROR(INDIRECT("Sheet1!A"&amp;E1085),0)&lt;&gt;0,IFERROR(INDIRECT("Sheet1!A"&amp;E1085),""),"")</f>
        <v>RHU</v>
      </c>
      <c r="B1085">
        <f ca="1">IF(A1085&lt;&gt;"",Sheet1!$J$1,"")</f>
        <v>2019</v>
      </c>
      <c r="C1085" t="str">
        <f ca="1">IF(A1085&lt;&gt;"",Sheet1!$E$1,"")</f>
        <v>Ward Food</v>
      </c>
      <c r="D1085">
        <f ca="1">IF(A1085&lt;&gt;"",IF(VLOOKUP(A1085,Sheet1!$A:$I,5,FALSE)=0,"",IFERROR(VLOOKUP(A1085,Sheet1!$A:$I,5,FALSE),"")),"")</f>
        <v>0.92830000000000001</v>
      </c>
      <c r="E1085">
        <f t="shared" si="16"/>
        <v>137</v>
      </c>
    </row>
    <row r="1086" spans="1:5">
      <c r="A1086" t="str" cm="1">
        <f t="array" aca="1" ref="A1086" ca="1">IF(IFERROR(INDIRECT("Sheet1!A"&amp;E1086),0)&lt;&gt;0,IFERROR(INDIRECT("Sheet1!A"&amp;E1086),""),"")</f>
        <v>RHU</v>
      </c>
      <c r="B1086">
        <f ca="1">IF(A1086&lt;&gt;"",Sheet1!$J$1,"")</f>
        <v>2019</v>
      </c>
      <c r="C1086" t="str">
        <f ca="1">IF(A1086&lt;&gt;"",Sheet1!$F$1,"")</f>
        <v>Privacy, Dignity and Wellbeing</v>
      </c>
      <c r="D1086">
        <f ca="1">IF(A1086&lt;&gt;"",IF(VLOOKUP(A1086,Sheet1!$A:$I,6,FALSE)=0,"",IFERROR(VLOOKUP(A1086,Sheet1!$A:$I,6,FALSE),"")),"")</f>
        <v>0.86429999999999996</v>
      </c>
      <c r="E1086">
        <f t="shared" si="16"/>
        <v>137</v>
      </c>
    </row>
    <row r="1087" spans="1:5">
      <c r="A1087" t="str" cm="1">
        <f t="array" aca="1" ref="A1087" ca="1">IF(IFERROR(INDIRECT("Sheet1!A"&amp;E1087),0)&lt;&gt;0,IFERROR(INDIRECT("Sheet1!A"&amp;E1087),""),"")</f>
        <v>RHU</v>
      </c>
      <c r="B1087">
        <f ca="1">IF(A1087&lt;&gt;"",Sheet1!$J$1,"")</f>
        <v>2019</v>
      </c>
      <c r="C1087" t="str">
        <f ca="1">IF(A1087&lt;&gt;"",Sheet1!$G$1,"")</f>
        <v>Condition Appearance and Maintenance</v>
      </c>
      <c r="D1087">
        <f ca="1">IF(A1087&lt;&gt;"",IF(VLOOKUP(A1087,Sheet1!$A:$I,7,FALSE)=0,"",IFERROR(VLOOKUP(A1087,Sheet1!$A:$I,7,FALSE),"")),"")</f>
        <v>0.97160000000000002</v>
      </c>
      <c r="E1087">
        <f t="shared" si="16"/>
        <v>137</v>
      </c>
    </row>
    <row r="1088" spans="1:5">
      <c r="A1088" t="str" cm="1">
        <f t="array" aca="1" ref="A1088" ca="1">IF(IFERROR(INDIRECT("Sheet1!A"&amp;E1088),0)&lt;&gt;0,IFERROR(INDIRECT("Sheet1!A"&amp;E1088),""),"")</f>
        <v>RHU</v>
      </c>
      <c r="B1088">
        <f ca="1">IF(A1088&lt;&gt;"",Sheet1!$J$1,"")</f>
        <v>2019</v>
      </c>
      <c r="C1088" t="str">
        <f ca="1">IF(A1088&lt;&gt;"",Sheet1!$H$1,"")</f>
        <v>Dementia</v>
      </c>
      <c r="D1088">
        <f ca="1">IF(A1088&lt;&gt;"",IF(VLOOKUP(A1088,Sheet1!$A:$I,8,FALSE)=0,"",IFERROR(VLOOKUP(A1088,Sheet1!$A:$I,8,FALSE),"")),"")</f>
        <v>0.82640000000000002</v>
      </c>
      <c r="E1088">
        <f t="shared" si="16"/>
        <v>137</v>
      </c>
    </row>
    <row r="1089" spans="1:5">
      <c r="A1089" t="str" cm="1">
        <f t="array" aca="1" ref="A1089" ca="1">IF(IFERROR(INDIRECT("Sheet1!A"&amp;E1089),0)&lt;&gt;0,IFERROR(INDIRECT("Sheet1!A"&amp;E1089),""),"")</f>
        <v>RHU</v>
      </c>
      <c r="B1089">
        <f ca="1">IF(A1089&lt;&gt;"",Sheet1!$J$1,"")</f>
        <v>2019</v>
      </c>
      <c r="C1089" t="str">
        <f ca="1">IF(A1089&lt;&gt;"",Sheet1!$I$1,"")</f>
        <v>Disability</v>
      </c>
      <c r="D1089">
        <f ca="1">IF(A1089&lt;&gt;"",IF(VLOOKUP(A1089,Sheet1!$A:$I,9,FALSE)=0,"",IFERROR(VLOOKUP(A1089,Sheet1!$A:$I,9,FALSE),"")),"")</f>
        <v>0.83620000000000005</v>
      </c>
      <c r="E1089">
        <f t="shared" si="16"/>
        <v>137</v>
      </c>
    </row>
    <row r="1090" spans="1:5">
      <c r="A1090" t="str" cm="1">
        <f t="array" aca="1" ref="A1090" ca="1">IF(IFERROR(INDIRECT("Sheet1!A"&amp;E1090),0)&lt;&gt;0,IFERROR(INDIRECT("Sheet1!A"&amp;E1090),""),"")</f>
        <v>RPC</v>
      </c>
      <c r="B1090">
        <f ca="1">IF(A1090&lt;&gt;"",Sheet1!$J$1,"")</f>
        <v>2019</v>
      </c>
      <c r="C1090" t="str">
        <f ca="1">IF(A1090&lt;&gt;"",Sheet1!$B$1,"")</f>
        <v>Cleanliness</v>
      </c>
      <c r="D1090">
        <f ca="1">IF(A1090&lt;&gt;"",IF(VLOOKUP(A1090,Sheet1!$A:$I,2,FALSE)=0,"",IFERROR(VLOOKUP(A1090,Sheet1!$A:$I,2,FALSE),"")),"")</f>
        <v>0.99739999999999995</v>
      </c>
      <c r="E1090">
        <f t="shared" si="16"/>
        <v>138</v>
      </c>
    </row>
    <row r="1091" spans="1:5">
      <c r="A1091" t="str" cm="1">
        <f t="array" aca="1" ref="A1091" ca="1">IF(IFERROR(INDIRECT("Sheet1!A"&amp;E1091),0)&lt;&gt;0,IFERROR(INDIRECT("Sheet1!A"&amp;E1091),""),"")</f>
        <v>RPC</v>
      </c>
      <c r="B1091">
        <f ca="1">IF(A1091&lt;&gt;"",Sheet1!$J$1,"")</f>
        <v>2019</v>
      </c>
      <c r="C1091" t="str">
        <f ca="1">IF(A1091&lt;&gt;"",Sheet1!$C$1,"")</f>
        <v>Food</v>
      </c>
      <c r="D1091">
        <f ca="1">IF(A1091&lt;&gt;"",IF(VLOOKUP(A1091,Sheet1!$A:$I,3,FALSE)=0,"",IFERROR(VLOOKUP(A1091,Sheet1!$A:$I,3,FALSE),"")),"")</f>
        <v>0.7903</v>
      </c>
      <c r="E1091">
        <f t="shared" si="16"/>
        <v>138</v>
      </c>
    </row>
    <row r="1092" spans="1:5">
      <c r="A1092" t="str" cm="1">
        <f t="array" aca="1" ref="A1092" ca="1">IF(IFERROR(INDIRECT("Sheet1!A"&amp;E1092),0)&lt;&gt;0,IFERROR(INDIRECT("Sheet1!A"&amp;E1092),""),"")</f>
        <v>RPC</v>
      </c>
      <c r="B1092">
        <f ca="1">IF(A1092&lt;&gt;"",Sheet1!$J$1,"")</f>
        <v>2019</v>
      </c>
      <c r="C1092" t="str">
        <f ca="1">IF(A1092&lt;&gt;"",Sheet1!$D$1,"")</f>
        <v>Organisation Food</v>
      </c>
      <c r="D1092">
        <f ca="1">IF(A1092&lt;&gt;"",IF(VLOOKUP(A1092,Sheet1!$A:$I,4,FALSE)=0,"",IFERROR(VLOOKUP(A1092,Sheet1!$A:$I,4,FALSE),"")),"")</f>
        <v>0.92410000000000003</v>
      </c>
      <c r="E1092">
        <f t="shared" si="16"/>
        <v>138</v>
      </c>
    </row>
    <row r="1093" spans="1:5">
      <c r="A1093" t="str" cm="1">
        <f t="array" aca="1" ref="A1093" ca="1">IF(IFERROR(INDIRECT("Sheet1!A"&amp;E1093),0)&lt;&gt;0,IFERROR(INDIRECT("Sheet1!A"&amp;E1093),""),"")</f>
        <v>RPC</v>
      </c>
      <c r="B1093">
        <f ca="1">IF(A1093&lt;&gt;"",Sheet1!$J$1,"")</f>
        <v>2019</v>
      </c>
      <c r="C1093" t="str">
        <f ca="1">IF(A1093&lt;&gt;"",Sheet1!$E$1,"")</f>
        <v>Ward Food</v>
      </c>
      <c r="D1093">
        <f ca="1">IF(A1093&lt;&gt;"",IF(VLOOKUP(A1093,Sheet1!$A:$I,5,FALSE)=0,"",IFERROR(VLOOKUP(A1093,Sheet1!$A:$I,5,FALSE),"")),"")</f>
        <v>0.71599999999999997</v>
      </c>
      <c r="E1093">
        <f t="shared" si="16"/>
        <v>138</v>
      </c>
    </row>
    <row r="1094" spans="1:5">
      <c r="A1094" t="str" cm="1">
        <f t="array" aca="1" ref="A1094" ca="1">IF(IFERROR(INDIRECT("Sheet1!A"&amp;E1094),0)&lt;&gt;0,IFERROR(INDIRECT("Sheet1!A"&amp;E1094),""),"")</f>
        <v>RPC</v>
      </c>
      <c r="B1094">
        <f ca="1">IF(A1094&lt;&gt;"",Sheet1!$J$1,"")</f>
        <v>2019</v>
      </c>
      <c r="C1094" t="str">
        <f ca="1">IF(A1094&lt;&gt;"",Sheet1!$F$1,"")</f>
        <v>Privacy, Dignity and Wellbeing</v>
      </c>
      <c r="D1094">
        <f ca="1">IF(A1094&lt;&gt;"",IF(VLOOKUP(A1094,Sheet1!$A:$I,6,FALSE)=0,"",IFERROR(VLOOKUP(A1094,Sheet1!$A:$I,6,FALSE),"")),"")</f>
        <v>0.85509999999999997</v>
      </c>
      <c r="E1094">
        <f t="shared" si="16"/>
        <v>138</v>
      </c>
    </row>
    <row r="1095" spans="1:5">
      <c r="A1095" t="str" cm="1">
        <f t="array" aca="1" ref="A1095" ca="1">IF(IFERROR(INDIRECT("Sheet1!A"&amp;E1095),0)&lt;&gt;0,IFERROR(INDIRECT("Sheet1!A"&amp;E1095),""),"")</f>
        <v>RPC</v>
      </c>
      <c r="B1095">
        <f ca="1">IF(A1095&lt;&gt;"",Sheet1!$J$1,"")</f>
        <v>2019</v>
      </c>
      <c r="C1095" t="str">
        <f ca="1">IF(A1095&lt;&gt;"",Sheet1!$G$1,"")</f>
        <v>Condition Appearance and Maintenance</v>
      </c>
      <c r="D1095">
        <f ca="1">IF(A1095&lt;&gt;"",IF(VLOOKUP(A1095,Sheet1!$A:$I,7,FALSE)=0,"",IFERROR(VLOOKUP(A1095,Sheet1!$A:$I,7,FALSE),"")),"")</f>
        <v>0.96260000000000001</v>
      </c>
      <c r="E1095">
        <f t="shared" si="16"/>
        <v>138</v>
      </c>
    </row>
    <row r="1096" spans="1:5">
      <c r="A1096" t="str" cm="1">
        <f t="array" aca="1" ref="A1096" ca="1">IF(IFERROR(INDIRECT("Sheet1!A"&amp;E1096),0)&lt;&gt;0,IFERROR(INDIRECT("Sheet1!A"&amp;E1096),""),"")</f>
        <v>RPC</v>
      </c>
      <c r="B1096">
        <f ca="1">IF(A1096&lt;&gt;"",Sheet1!$J$1,"")</f>
        <v>2019</v>
      </c>
      <c r="C1096" t="str">
        <f ca="1">IF(A1096&lt;&gt;"",Sheet1!$H$1,"")</f>
        <v>Dementia</v>
      </c>
      <c r="D1096">
        <f ca="1">IF(A1096&lt;&gt;"",IF(VLOOKUP(A1096,Sheet1!$A:$I,8,FALSE)=0,"",IFERROR(VLOOKUP(A1096,Sheet1!$A:$I,8,FALSE),"")),"")</f>
        <v>0.70469999999999999</v>
      </c>
      <c r="E1096">
        <f t="shared" si="16"/>
        <v>138</v>
      </c>
    </row>
    <row r="1097" spans="1:5">
      <c r="A1097" t="str" cm="1">
        <f t="array" aca="1" ref="A1097" ca="1">IF(IFERROR(INDIRECT("Sheet1!A"&amp;E1097),0)&lt;&gt;0,IFERROR(INDIRECT("Sheet1!A"&amp;E1097),""),"")</f>
        <v>RPC</v>
      </c>
      <c r="B1097">
        <f ca="1">IF(A1097&lt;&gt;"",Sheet1!$J$1,"")</f>
        <v>2019</v>
      </c>
      <c r="C1097" t="str">
        <f ca="1">IF(A1097&lt;&gt;"",Sheet1!$I$1,"")</f>
        <v>Disability</v>
      </c>
      <c r="D1097">
        <f ca="1">IF(A1097&lt;&gt;"",IF(VLOOKUP(A1097,Sheet1!$A:$I,9,FALSE)=0,"",IFERROR(VLOOKUP(A1097,Sheet1!$A:$I,9,FALSE),"")),"")</f>
        <v>0.75780000000000003</v>
      </c>
      <c r="E1097">
        <f t="shared" si="16"/>
        <v>138</v>
      </c>
    </row>
    <row r="1098" spans="1:5">
      <c r="A1098" t="str" cm="1">
        <f t="array" aca="1" ref="A1098" ca="1">IF(IFERROR(INDIRECT("Sheet1!A"&amp;E1098),0)&lt;&gt;0,IFERROR(INDIRECT("Sheet1!A"&amp;E1098),""),"")</f>
        <v>RL1</v>
      </c>
      <c r="B1098">
        <f ca="1">IF(A1098&lt;&gt;"",Sheet1!$J$1,"")</f>
        <v>2019</v>
      </c>
      <c r="C1098" t="str">
        <f ca="1">IF(A1098&lt;&gt;"",Sheet1!$B$1,"")</f>
        <v>Cleanliness</v>
      </c>
      <c r="D1098">
        <f ca="1">IF(A1098&lt;&gt;"",IF(VLOOKUP(A1098,Sheet1!$A:$I,2,FALSE)=0,"",IFERROR(VLOOKUP(A1098,Sheet1!$A:$I,2,FALSE),"")),"")</f>
        <v>0.99909999999999999</v>
      </c>
      <c r="E1098">
        <f t="shared" si="16"/>
        <v>139</v>
      </c>
    </row>
    <row r="1099" spans="1:5">
      <c r="A1099" t="str" cm="1">
        <f t="array" aca="1" ref="A1099" ca="1">IF(IFERROR(INDIRECT("Sheet1!A"&amp;E1099),0)&lt;&gt;0,IFERROR(INDIRECT("Sheet1!A"&amp;E1099),""),"")</f>
        <v>RL1</v>
      </c>
      <c r="B1099">
        <f ca="1">IF(A1099&lt;&gt;"",Sheet1!$J$1,"")</f>
        <v>2019</v>
      </c>
      <c r="C1099" t="str">
        <f ca="1">IF(A1099&lt;&gt;"",Sheet1!$C$1,"")</f>
        <v>Food</v>
      </c>
      <c r="D1099">
        <f ca="1">IF(A1099&lt;&gt;"",IF(VLOOKUP(A1099,Sheet1!$A:$I,3,FALSE)=0,"",IFERROR(VLOOKUP(A1099,Sheet1!$A:$I,3,FALSE),"")),"")</f>
        <v>0.96150000000000002</v>
      </c>
      <c r="E1099">
        <f t="shared" ref="E1099:E1162" si="17">IF((SUM(E1091:E1097)+E1098)=(E1098*8),+E1098+1,E1098)</f>
        <v>139</v>
      </c>
    </row>
    <row r="1100" spans="1:5">
      <c r="A1100" t="str" cm="1">
        <f t="array" aca="1" ref="A1100" ca="1">IF(IFERROR(INDIRECT("Sheet1!A"&amp;E1100),0)&lt;&gt;0,IFERROR(INDIRECT("Sheet1!A"&amp;E1100),""),"")</f>
        <v>RL1</v>
      </c>
      <c r="B1100">
        <f ca="1">IF(A1100&lt;&gt;"",Sheet1!$J$1,"")</f>
        <v>2019</v>
      </c>
      <c r="C1100" t="str">
        <f ca="1">IF(A1100&lt;&gt;"",Sheet1!$D$1,"")</f>
        <v>Organisation Food</v>
      </c>
      <c r="D1100">
        <f ca="1">IF(A1100&lt;&gt;"",IF(VLOOKUP(A1100,Sheet1!$A:$I,4,FALSE)=0,"",IFERROR(VLOOKUP(A1100,Sheet1!$A:$I,4,FALSE),"")),"")</f>
        <v>0.9</v>
      </c>
      <c r="E1100">
        <f t="shared" si="17"/>
        <v>139</v>
      </c>
    </row>
    <row r="1101" spans="1:5">
      <c r="A1101" t="str" cm="1">
        <f t="array" aca="1" ref="A1101" ca="1">IF(IFERROR(INDIRECT("Sheet1!A"&amp;E1101),0)&lt;&gt;0,IFERROR(INDIRECT("Sheet1!A"&amp;E1101),""),"")</f>
        <v>RL1</v>
      </c>
      <c r="B1101">
        <f ca="1">IF(A1101&lt;&gt;"",Sheet1!$J$1,"")</f>
        <v>2019</v>
      </c>
      <c r="C1101" t="str">
        <f ca="1">IF(A1101&lt;&gt;"",Sheet1!$E$1,"")</f>
        <v>Ward Food</v>
      </c>
      <c r="D1101">
        <f ca="1">IF(A1101&lt;&gt;"",IF(VLOOKUP(A1101,Sheet1!$A:$I,5,FALSE)=0,"",IFERROR(VLOOKUP(A1101,Sheet1!$A:$I,5,FALSE),"")),"")</f>
        <v>1</v>
      </c>
      <c r="E1101">
        <f t="shared" si="17"/>
        <v>139</v>
      </c>
    </row>
    <row r="1102" spans="1:5">
      <c r="A1102" t="str" cm="1">
        <f t="array" aca="1" ref="A1102" ca="1">IF(IFERROR(INDIRECT("Sheet1!A"&amp;E1102),0)&lt;&gt;0,IFERROR(INDIRECT("Sheet1!A"&amp;E1102),""),"")</f>
        <v>RL1</v>
      </c>
      <c r="B1102">
        <f ca="1">IF(A1102&lt;&gt;"",Sheet1!$J$1,"")</f>
        <v>2019</v>
      </c>
      <c r="C1102" t="str">
        <f ca="1">IF(A1102&lt;&gt;"",Sheet1!$F$1,"")</f>
        <v>Privacy, Dignity and Wellbeing</v>
      </c>
      <c r="D1102">
        <f ca="1">IF(A1102&lt;&gt;"",IF(VLOOKUP(A1102,Sheet1!$A:$I,6,FALSE)=0,"",IFERROR(VLOOKUP(A1102,Sheet1!$A:$I,6,FALSE),"")),"")</f>
        <v>0.9466</v>
      </c>
      <c r="E1102">
        <f t="shared" si="17"/>
        <v>139</v>
      </c>
    </row>
    <row r="1103" spans="1:5">
      <c r="A1103" t="str" cm="1">
        <f t="array" aca="1" ref="A1103" ca="1">IF(IFERROR(INDIRECT("Sheet1!A"&amp;E1103),0)&lt;&gt;0,IFERROR(INDIRECT("Sheet1!A"&amp;E1103),""),"")</f>
        <v>RL1</v>
      </c>
      <c r="B1103">
        <f ca="1">IF(A1103&lt;&gt;"",Sheet1!$J$1,"")</f>
        <v>2019</v>
      </c>
      <c r="C1103" t="str">
        <f ca="1">IF(A1103&lt;&gt;"",Sheet1!$G$1,"")</f>
        <v>Condition Appearance and Maintenance</v>
      </c>
      <c r="D1103">
        <f ca="1">IF(A1103&lt;&gt;"",IF(VLOOKUP(A1103,Sheet1!$A:$I,7,FALSE)=0,"",IFERROR(VLOOKUP(A1103,Sheet1!$A:$I,7,FALSE),"")),"")</f>
        <v>0.98309999999999997</v>
      </c>
      <c r="E1103">
        <f t="shared" si="17"/>
        <v>139</v>
      </c>
    </row>
    <row r="1104" spans="1:5">
      <c r="A1104" t="str" cm="1">
        <f t="array" aca="1" ref="A1104" ca="1">IF(IFERROR(INDIRECT("Sheet1!A"&amp;E1104),0)&lt;&gt;0,IFERROR(INDIRECT("Sheet1!A"&amp;E1104),""),"")</f>
        <v>RL1</v>
      </c>
      <c r="B1104">
        <f ca="1">IF(A1104&lt;&gt;"",Sheet1!$J$1,"")</f>
        <v>2019</v>
      </c>
      <c r="C1104" t="str">
        <f ca="1">IF(A1104&lt;&gt;"",Sheet1!$H$1,"")</f>
        <v>Dementia</v>
      </c>
      <c r="D1104">
        <f ca="1">IF(A1104&lt;&gt;"",IF(VLOOKUP(A1104,Sheet1!$A:$I,8,FALSE)=0,"",IFERROR(VLOOKUP(A1104,Sheet1!$A:$I,8,FALSE),"")),"")</f>
        <v>0.89429999999999998</v>
      </c>
      <c r="E1104">
        <f t="shared" si="17"/>
        <v>139</v>
      </c>
    </row>
    <row r="1105" spans="1:5">
      <c r="A1105" t="str" cm="1">
        <f t="array" aca="1" ref="A1105" ca="1">IF(IFERROR(INDIRECT("Sheet1!A"&amp;E1105),0)&lt;&gt;0,IFERROR(INDIRECT("Sheet1!A"&amp;E1105),""),"")</f>
        <v>RL1</v>
      </c>
      <c r="B1105">
        <f ca="1">IF(A1105&lt;&gt;"",Sheet1!$J$1,"")</f>
        <v>2019</v>
      </c>
      <c r="C1105" t="str">
        <f ca="1">IF(A1105&lt;&gt;"",Sheet1!$I$1,"")</f>
        <v>Disability</v>
      </c>
      <c r="D1105">
        <f ca="1">IF(A1105&lt;&gt;"",IF(VLOOKUP(A1105,Sheet1!$A:$I,9,FALSE)=0,"",IFERROR(VLOOKUP(A1105,Sheet1!$A:$I,9,FALSE),"")),"")</f>
        <v>0.89329999999999998</v>
      </c>
      <c r="E1105">
        <f t="shared" si="17"/>
        <v>139</v>
      </c>
    </row>
    <row r="1106" spans="1:5">
      <c r="A1106" t="str" cm="1">
        <f t="array" aca="1" ref="A1106" ca="1">IF(IFERROR(INDIRECT("Sheet1!A"&amp;E1106),0)&lt;&gt;0,IFERROR(INDIRECT("Sheet1!A"&amp;E1106),""),"")</f>
        <v>RXE</v>
      </c>
      <c r="B1106">
        <f ca="1">IF(A1106&lt;&gt;"",Sheet1!$J$1,"")</f>
        <v>2019</v>
      </c>
      <c r="C1106" t="str">
        <f ca="1">IF(A1106&lt;&gt;"",Sheet1!$B$1,"")</f>
        <v>Cleanliness</v>
      </c>
      <c r="D1106">
        <f ca="1">IF(A1106&lt;&gt;"",IF(VLOOKUP(A1106,Sheet1!$A:$I,2,FALSE)=0,"",IFERROR(VLOOKUP(A1106,Sheet1!$A:$I,2,FALSE),"")),"")</f>
        <v>0.95660000000000001</v>
      </c>
      <c r="E1106">
        <f t="shared" si="17"/>
        <v>140</v>
      </c>
    </row>
    <row r="1107" spans="1:5">
      <c r="A1107" t="str" cm="1">
        <f t="array" aca="1" ref="A1107" ca="1">IF(IFERROR(INDIRECT("Sheet1!A"&amp;E1107),0)&lt;&gt;0,IFERROR(INDIRECT("Sheet1!A"&amp;E1107),""),"")</f>
        <v>RXE</v>
      </c>
      <c r="B1107">
        <f ca="1">IF(A1107&lt;&gt;"",Sheet1!$J$1,"")</f>
        <v>2019</v>
      </c>
      <c r="C1107" t="str">
        <f ca="1">IF(A1107&lt;&gt;"",Sheet1!$C$1,"")</f>
        <v>Food</v>
      </c>
      <c r="D1107">
        <f ca="1">IF(A1107&lt;&gt;"",IF(VLOOKUP(A1107,Sheet1!$A:$I,3,FALSE)=0,"",IFERROR(VLOOKUP(A1107,Sheet1!$A:$I,3,FALSE),"")),"")</f>
        <v>0.92459999999999998</v>
      </c>
      <c r="E1107">
        <f t="shared" si="17"/>
        <v>140</v>
      </c>
    </row>
    <row r="1108" spans="1:5">
      <c r="A1108" t="str" cm="1">
        <f t="array" aca="1" ref="A1108" ca="1">IF(IFERROR(INDIRECT("Sheet1!A"&amp;E1108),0)&lt;&gt;0,IFERROR(INDIRECT("Sheet1!A"&amp;E1108),""),"")</f>
        <v>RXE</v>
      </c>
      <c r="B1108">
        <f ca="1">IF(A1108&lt;&gt;"",Sheet1!$J$1,"")</f>
        <v>2019</v>
      </c>
      <c r="C1108" t="str">
        <f ca="1">IF(A1108&lt;&gt;"",Sheet1!$D$1,"")</f>
        <v>Organisation Food</v>
      </c>
      <c r="D1108">
        <f ca="1">IF(A1108&lt;&gt;"",IF(VLOOKUP(A1108,Sheet1!$A:$I,4,FALSE)=0,"",IFERROR(VLOOKUP(A1108,Sheet1!$A:$I,4,FALSE),"")),"")</f>
        <v>0.83760000000000001</v>
      </c>
      <c r="E1108">
        <f t="shared" si="17"/>
        <v>140</v>
      </c>
    </row>
    <row r="1109" spans="1:5">
      <c r="A1109" t="str" cm="1">
        <f t="array" aca="1" ref="A1109" ca="1">IF(IFERROR(INDIRECT("Sheet1!A"&amp;E1109),0)&lt;&gt;0,IFERROR(INDIRECT("Sheet1!A"&amp;E1109),""),"")</f>
        <v>RXE</v>
      </c>
      <c r="B1109">
        <f ca="1">IF(A1109&lt;&gt;"",Sheet1!$J$1,"")</f>
        <v>2019</v>
      </c>
      <c r="C1109" t="str">
        <f ca="1">IF(A1109&lt;&gt;"",Sheet1!$E$1,"")</f>
        <v>Ward Food</v>
      </c>
      <c r="D1109">
        <f ca="1">IF(A1109&lt;&gt;"",IF(VLOOKUP(A1109,Sheet1!$A:$I,5,FALSE)=0,"",IFERROR(VLOOKUP(A1109,Sheet1!$A:$I,5,FALSE),"")),"")</f>
        <v>0.9919</v>
      </c>
      <c r="E1109">
        <f t="shared" si="17"/>
        <v>140</v>
      </c>
    </row>
    <row r="1110" spans="1:5">
      <c r="A1110" t="str" cm="1">
        <f t="array" aca="1" ref="A1110" ca="1">IF(IFERROR(INDIRECT("Sheet1!A"&amp;E1110),0)&lt;&gt;0,IFERROR(INDIRECT("Sheet1!A"&amp;E1110),""),"")</f>
        <v>RXE</v>
      </c>
      <c r="B1110">
        <f ca="1">IF(A1110&lt;&gt;"",Sheet1!$J$1,"")</f>
        <v>2019</v>
      </c>
      <c r="C1110" t="str">
        <f ca="1">IF(A1110&lt;&gt;"",Sheet1!$F$1,"")</f>
        <v>Privacy, Dignity and Wellbeing</v>
      </c>
      <c r="D1110">
        <f ca="1">IF(A1110&lt;&gt;"",IF(VLOOKUP(A1110,Sheet1!$A:$I,6,FALSE)=0,"",IFERROR(VLOOKUP(A1110,Sheet1!$A:$I,6,FALSE),"")),"")</f>
        <v>0.89400000000000002</v>
      </c>
      <c r="E1110">
        <f t="shared" si="17"/>
        <v>140</v>
      </c>
    </row>
    <row r="1111" spans="1:5">
      <c r="A1111" t="str" cm="1">
        <f t="array" aca="1" ref="A1111" ca="1">IF(IFERROR(INDIRECT("Sheet1!A"&amp;E1111),0)&lt;&gt;0,IFERROR(INDIRECT("Sheet1!A"&amp;E1111),""),"")</f>
        <v>RXE</v>
      </c>
      <c r="B1111">
        <f ca="1">IF(A1111&lt;&gt;"",Sheet1!$J$1,"")</f>
        <v>2019</v>
      </c>
      <c r="C1111" t="str">
        <f ca="1">IF(A1111&lt;&gt;"",Sheet1!$G$1,"")</f>
        <v>Condition Appearance and Maintenance</v>
      </c>
      <c r="D1111">
        <f ca="1">IF(A1111&lt;&gt;"",IF(VLOOKUP(A1111,Sheet1!$A:$I,7,FALSE)=0,"",IFERROR(VLOOKUP(A1111,Sheet1!$A:$I,7,FALSE),"")),"")</f>
        <v>0.94130000000000003</v>
      </c>
      <c r="E1111">
        <f t="shared" si="17"/>
        <v>140</v>
      </c>
    </row>
    <row r="1112" spans="1:5">
      <c r="A1112" t="str" cm="1">
        <f t="array" aca="1" ref="A1112" ca="1">IF(IFERROR(INDIRECT("Sheet1!A"&amp;E1112),0)&lt;&gt;0,IFERROR(INDIRECT("Sheet1!A"&amp;E1112),""),"")</f>
        <v>RXE</v>
      </c>
      <c r="B1112">
        <f ca="1">IF(A1112&lt;&gt;"",Sheet1!$J$1,"")</f>
        <v>2019</v>
      </c>
      <c r="C1112" t="str">
        <f ca="1">IF(A1112&lt;&gt;"",Sheet1!$H$1,"")</f>
        <v>Dementia</v>
      </c>
      <c r="D1112">
        <f ca="1">IF(A1112&lt;&gt;"",IF(VLOOKUP(A1112,Sheet1!$A:$I,8,FALSE)=0,"",IFERROR(VLOOKUP(A1112,Sheet1!$A:$I,8,FALSE),"")),"")</f>
        <v>0.75590000000000002</v>
      </c>
      <c r="E1112">
        <f t="shared" si="17"/>
        <v>140</v>
      </c>
    </row>
    <row r="1113" spans="1:5">
      <c r="A1113" t="str" cm="1">
        <f t="array" aca="1" ref="A1113" ca="1">IF(IFERROR(INDIRECT("Sheet1!A"&amp;E1113),0)&lt;&gt;0,IFERROR(INDIRECT("Sheet1!A"&amp;E1113),""),"")</f>
        <v>RXE</v>
      </c>
      <c r="B1113">
        <f ca="1">IF(A1113&lt;&gt;"",Sheet1!$J$1,"")</f>
        <v>2019</v>
      </c>
      <c r="C1113" t="str">
        <f ca="1">IF(A1113&lt;&gt;"",Sheet1!$I$1,"")</f>
        <v>Disability</v>
      </c>
      <c r="D1113">
        <f ca="1">IF(A1113&lt;&gt;"",IF(VLOOKUP(A1113,Sheet1!$A:$I,9,FALSE)=0,"",IFERROR(VLOOKUP(A1113,Sheet1!$A:$I,9,FALSE),"")),"")</f>
        <v>0.74129999999999996</v>
      </c>
      <c r="E1113">
        <f t="shared" si="17"/>
        <v>140</v>
      </c>
    </row>
    <row r="1114" spans="1:5">
      <c r="A1114" t="str" cm="1">
        <f t="array" aca="1" ref="A1114" ca="1">IF(IFERROR(INDIRECT("Sheet1!A"&amp;E1114),0)&lt;&gt;0,IFERROR(INDIRECT("Sheet1!A"&amp;E1114),""),"")</f>
        <v>RHW</v>
      </c>
      <c r="B1114">
        <f ca="1">IF(A1114&lt;&gt;"",Sheet1!$J$1,"")</f>
        <v>2019</v>
      </c>
      <c r="C1114" t="str">
        <f ca="1">IF(A1114&lt;&gt;"",Sheet1!$B$1,"")</f>
        <v>Cleanliness</v>
      </c>
      <c r="D1114">
        <f ca="1">IF(A1114&lt;&gt;"",IF(VLOOKUP(A1114,Sheet1!$A:$I,2,FALSE)=0,"",IFERROR(VLOOKUP(A1114,Sheet1!$A:$I,2,FALSE),"")),"")</f>
        <v>0.99529999999999996</v>
      </c>
      <c r="E1114">
        <f t="shared" si="17"/>
        <v>141</v>
      </c>
    </row>
    <row r="1115" spans="1:5">
      <c r="A1115" t="str" cm="1">
        <f t="array" aca="1" ref="A1115" ca="1">IF(IFERROR(INDIRECT("Sheet1!A"&amp;E1115),0)&lt;&gt;0,IFERROR(INDIRECT("Sheet1!A"&amp;E1115),""),"")</f>
        <v>RHW</v>
      </c>
      <c r="B1115">
        <f ca="1">IF(A1115&lt;&gt;"",Sheet1!$J$1,"")</f>
        <v>2019</v>
      </c>
      <c r="C1115" t="str">
        <f ca="1">IF(A1115&lt;&gt;"",Sheet1!$C$1,"")</f>
        <v>Food</v>
      </c>
      <c r="D1115">
        <f ca="1">IF(A1115&lt;&gt;"",IF(VLOOKUP(A1115,Sheet1!$A:$I,3,FALSE)=0,"",IFERROR(VLOOKUP(A1115,Sheet1!$A:$I,3,FALSE),"")),"")</f>
        <v>0.97609999999999997</v>
      </c>
      <c r="E1115">
        <f t="shared" si="17"/>
        <v>141</v>
      </c>
    </row>
    <row r="1116" spans="1:5">
      <c r="A1116" t="str" cm="1">
        <f t="array" aca="1" ref="A1116" ca="1">IF(IFERROR(INDIRECT("Sheet1!A"&amp;E1116),0)&lt;&gt;0,IFERROR(INDIRECT("Sheet1!A"&amp;E1116),""),"")</f>
        <v>RHW</v>
      </c>
      <c r="B1116">
        <f ca="1">IF(A1116&lt;&gt;"",Sheet1!$J$1,"")</f>
        <v>2019</v>
      </c>
      <c r="C1116" t="str">
        <f ca="1">IF(A1116&lt;&gt;"",Sheet1!$D$1,"")</f>
        <v>Organisation Food</v>
      </c>
      <c r="D1116">
        <f ca="1">IF(A1116&lt;&gt;"",IF(VLOOKUP(A1116,Sheet1!$A:$I,4,FALSE)=0,"",IFERROR(VLOOKUP(A1116,Sheet1!$A:$I,4,FALSE),"")),"")</f>
        <v>0.96479999999999999</v>
      </c>
      <c r="E1116">
        <f t="shared" si="17"/>
        <v>141</v>
      </c>
    </row>
    <row r="1117" spans="1:5">
      <c r="A1117" t="str" cm="1">
        <f t="array" aca="1" ref="A1117" ca="1">IF(IFERROR(INDIRECT("Sheet1!A"&amp;E1117),0)&lt;&gt;0,IFERROR(INDIRECT("Sheet1!A"&amp;E1117),""),"")</f>
        <v>RHW</v>
      </c>
      <c r="B1117">
        <f ca="1">IF(A1117&lt;&gt;"",Sheet1!$J$1,"")</f>
        <v>2019</v>
      </c>
      <c r="C1117" t="str">
        <f ca="1">IF(A1117&lt;&gt;"",Sheet1!$E$1,"")</f>
        <v>Ward Food</v>
      </c>
      <c r="D1117">
        <f ca="1">IF(A1117&lt;&gt;"",IF(VLOOKUP(A1117,Sheet1!$A:$I,5,FALSE)=0,"",IFERROR(VLOOKUP(A1117,Sheet1!$A:$I,5,FALSE),"")),"")</f>
        <v>0.97840000000000005</v>
      </c>
      <c r="E1117">
        <f t="shared" si="17"/>
        <v>141</v>
      </c>
    </row>
    <row r="1118" spans="1:5">
      <c r="A1118" t="str" cm="1">
        <f t="array" aca="1" ref="A1118" ca="1">IF(IFERROR(INDIRECT("Sheet1!A"&amp;E1118),0)&lt;&gt;0,IFERROR(INDIRECT("Sheet1!A"&amp;E1118),""),"")</f>
        <v>RHW</v>
      </c>
      <c r="B1118">
        <f ca="1">IF(A1118&lt;&gt;"",Sheet1!$J$1,"")</f>
        <v>2019</v>
      </c>
      <c r="C1118" t="str">
        <f ca="1">IF(A1118&lt;&gt;"",Sheet1!$F$1,"")</f>
        <v>Privacy, Dignity and Wellbeing</v>
      </c>
      <c r="D1118">
        <f ca="1">IF(A1118&lt;&gt;"",IF(VLOOKUP(A1118,Sheet1!$A:$I,6,FALSE)=0,"",IFERROR(VLOOKUP(A1118,Sheet1!$A:$I,6,FALSE),"")),"")</f>
        <v>0.875</v>
      </c>
      <c r="E1118">
        <f t="shared" si="17"/>
        <v>141</v>
      </c>
    </row>
    <row r="1119" spans="1:5">
      <c r="A1119" t="str" cm="1">
        <f t="array" aca="1" ref="A1119" ca="1">IF(IFERROR(INDIRECT("Sheet1!A"&amp;E1119),0)&lt;&gt;0,IFERROR(INDIRECT("Sheet1!A"&amp;E1119),""),"")</f>
        <v>RHW</v>
      </c>
      <c r="B1119">
        <f ca="1">IF(A1119&lt;&gt;"",Sheet1!$J$1,"")</f>
        <v>2019</v>
      </c>
      <c r="C1119" t="str">
        <f ca="1">IF(A1119&lt;&gt;"",Sheet1!$G$1,"")</f>
        <v>Condition Appearance and Maintenance</v>
      </c>
      <c r="D1119">
        <f ca="1">IF(A1119&lt;&gt;"",IF(VLOOKUP(A1119,Sheet1!$A:$I,7,FALSE)=0,"",IFERROR(VLOOKUP(A1119,Sheet1!$A:$I,7,FALSE),"")),"")</f>
        <v>0.97489999999999999</v>
      </c>
      <c r="E1119">
        <f t="shared" si="17"/>
        <v>141</v>
      </c>
    </row>
    <row r="1120" spans="1:5">
      <c r="A1120" t="str" cm="1">
        <f t="array" aca="1" ref="A1120" ca="1">IF(IFERROR(INDIRECT("Sheet1!A"&amp;E1120),0)&lt;&gt;0,IFERROR(INDIRECT("Sheet1!A"&amp;E1120),""),"")</f>
        <v>RHW</v>
      </c>
      <c r="B1120">
        <f ca="1">IF(A1120&lt;&gt;"",Sheet1!$J$1,"")</f>
        <v>2019</v>
      </c>
      <c r="C1120" t="str">
        <f ca="1">IF(A1120&lt;&gt;"",Sheet1!$H$1,"")</f>
        <v>Dementia</v>
      </c>
      <c r="D1120">
        <f ca="1">IF(A1120&lt;&gt;"",IF(VLOOKUP(A1120,Sheet1!$A:$I,8,FALSE)=0,"",IFERROR(VLOOKUP(A1120,Sheet1!$A:$I,8,FALSE),"")),"")</f>
        <v>0.86770000000000003</v>
      </c>
      <c r="E1120">
        <f t="shared" si="17"/>
        <v>141</v>
      </c>
    </row>
    <row r="1121" spans="1:5">
      <c r="A1121" t="str" cm="1">
        <f t="array" aca="1" ref="A1121" ca="1">IF(IFERROR(INDIRECT("Sheet1!A"&amp;E1121),0)&lt;&gt;0,IFERROR(INDIRECT("Sheet1!A"&amp;E1121),""),"")</f>
        <v>RHW</v>
      </c>
      <c r="B1121">
        <f ca="1">IF(A1121&lt;&gt;"",Sheet1!$J$1,"")</f>
        <v>2019</v>
      </c>
      <c r="C1121" t="str">
        <f ca="1">IF(A1121&lt;&gt;"",Sheet1!$I$1,"")</f>
        <v>Disability</v>
      </c>
      <c r="D1121">
        <f ca="1">IF(A1121&lt;&gt;"",IF(VLOOKUP(A1121,Sheet1!$A:$I,9,FALSE)=0,"",IFERROR(VLOOKUP(A1121,Sheet1!$A:$I,9,FALSE),"")),"")</f>
        <v>0.87609999999999999</v>
      </c>
      <c r="E1121">
        <f t="shared" si="17"/>
        <v>141</v>
      </c>
    </row>
    <row r="1122" spans="1:5">
      <c r="A1122" t="str" cm="1">
        <f t="array" aca="1" ref="A1122" ca="1">IF(IFERROR(INDIRECT("Sheet1!A"&amp;E1122),0)&lt;&gt;0,IFERROR(INDIRECT("Sheet1!A"&amp;E1122),""),"")</f>
        <v>RT3</v>
      </c>
      <c r="B1122">
        <f ca="1">IF(A1122&lt;&gt;"",Sheet1!$J$1,"")</f>
        <v>2019</v>
      </c>
      <c r="C1122" t="str">
        <f ca="1">IF(A1122&lt;&gt;"",Sheet1!$B$1,"")</f>
        <v>Cleanliness</v>
      </c>
      <c r="D1122">
        <f ca="1">IF(A1122&lt;&gt;"",IF(VLOOKUP(A1122,Sheet1!$A:$I,2,FALSE)=0,"",IFERROR(VLOOKUP(A1122,Sheet1!$A:$I,2,FALSE),"")),"")</f>
        <v>0.99429999999999996</v>
      </c>
      <c r="E1122">
        <f t="shared" si="17"/>
        <v>142</v>
      </c>
    </row>
    <row r="1123" spans="1:5">
      <c r="A1123" t="str" cm="1">
        <f t="array" aca="1" ref="A1123" ca="1">IF(IFERROR(INDIRECT("Sheet1!A"&amp;E1123),0)&lt;&gt;0,IFERROR(INDIRECT("Sheet1!A"&amp;E1123),""),"")</f>
        <v>RT3</v>
      </c>
      <c r="B1123">
        <f ca="1">IF(A1123&lt;&gt;"",Sheet1!$J$1,"")</f>
        <v>2019</v>
      </c>
      <c r="C1123" t="str">
        <f ca="1">IF(A1123&lt;&gt;"",Sheet1!$C$1,"")</f>
        <v>Food</v>
      </c>
      <c r="D1123">
        <f ca="1">IF(A1123&lt;&gt;"",IF(VLOOKUP(A1123,Sheet1!$A:$I,3,FALSE)=0,"",IFERROR(VLOOKUP(A1123,Sheet1!$A:$I,3,FALSE),"")),"")</f>
        <v>0.93879999999999997</v>
      </c>
      <c r="E1123">
        <f t="shared" si="17"/>
        <v>142</v>
      </c>
    </row>
    <row r="1124" spans="1:5">
      <c r="A1124" t="str" cm="1">
        <f t="array" aca="1" ref="A1124" ca="1">IF(IFERROR(INDIRECT("Sheet1!A"&amp;E1124),0)&lt;&gt;0,IFERROR(INDIRECT("Sheet1!A"&amp;E1124),""),"")</f>
        <v>RT3</v>
      </c>
      <c r="B1124">
        <f ca="1">IF(A1124&lt;&gt;"",Sheet1!$J$1,"")</f>
        <v>2019</v>
      </c>
      <c r="C1124" t="str">
        <f ca="1">IF(A1124&lt;&gt;"",Sheet1!$D$1,"")</f>
        <v>Organisation Food</v>
      </c>
      <c r="D1124">
        <f ca="1">IF(A1124&lt;&gt;"",IF(VLOOKUP(A1124,Sheet1!$A:$I,4,FALSE)=0,"",IFERROR(VLOOKUP(A1124,Sheet1!$A:$I,4,FALSE),"")),"")</f>
        <v>0.92510000000000003</v>
      </c>
      <c r="E1124">
        <f t="shared" si="17"/>
        <v>142</v>
      </c>
    </row>
    <row r="1125" spans="1:5">
      <c r="A1125" t="str" cm="1">
        <f t="array" aca="1" ref="A1125" ca="1">IF(IFERROR(INDIRECT("Sheet1!A"&amp;E1125),0)&lt;&gt;0,IFERROR(INDIRECT("Sheet1!A"&amp;E1125),""),"")</f>
        <v>RT3</v>
      </c>
      <c r="B1125">
        <f ca="1">IF(A1125&lt;&gt;"",Sheet1!$J$1,"")</f>
        <v>2019</v>
      </c>
      <c r="C1125" t="str">
        <f ca="1">IF(A1125&lt;&gt;"",Sheet1!$E$1,"")</f>
        <v>Ward Food</v>
      </c>
      <c r="D1125">
        <f ca="1">IF(A1125&lt;&gt;"",IF(VLOOKUP(A1125,Sheet1!$A:$I,5,FALSE)=0,"",IFERROR(VLOOKUP(A1125,Sheet1!$A:$I,5,FALSE),"")),"")</f>
        <v>0.94489999999999996</v>
      </c>
      <c r="E1125">
        <f t="shared" si="17"/>
        <v>142</v>
      </c>
    </row>
    <row r="1126" spans="1:5">
      <c r="A1126" t="str" cm="1">
        <f t="array" aca="1" ref="A1126" ca="1">IF(IFERROR(INDIRECT("Sheet1!A"&amp;E1126),0)&lt;&gt;0,IFERROR(INDIRECT("Sheet1!A"&amp;E1126),""),"")</f>
        <v>RT3</v>
      </c>
      <c r="B1126">
        <f ca="1">IF(A1126&lt;&gt;"",Sheet1!$J$1,"")</f>
        <v>2019</v>
      </c>
      <c r="C1126" t="str">
        <f ca="1">IF(A1126&lt;&gt;"",Sheet1!$F$1,"")</f>
        <v>Privacy, Dignity and Wellbeing</v>
      </c>
      <c r="D1126">
        <f ca="1">IF(A1126&lt;&gt;"",IF(VLOOKUP(A1126,Sheet1!$A:$I,6,FALSE)=0,"",IFERROR(VLOOKUP(A1126,Sheet1!$A:$I,6,FALSE),"")),"")</f>
        <v>0.90369999999999995</v>
      </c>
      <c r="E1126">
        <f t="shared" si="17"/>
        <v>142</v>
      </c>
    </row>
    <row r="1127" spans="1:5">
      <c r="A1127" t="str" cm="1">
        <f t="array" aca="1" ref="A1127" ca="1">IF(IFERROR(INDIRECT("Sheet1!A"&amp;E1127),0)&lt;&gt;0,IFERROR(INDIRECT("Sheet1!A"&amp;E1127),""),"")</f>
        <v>RT3</v>
      </c>
      <c r="B1127">
        <f ca="1">IF(A1127&lt;&gt;"",Sheet1!$J$1,"")</f>
        <v>2019</v>
      </c>
      <c r="C1127" t="str">
        <f ca="1">IF(A1127&lt;&gt;"",Sheet1!$G$1,"")</f>
        <v>Condition Appearance and Maintenance</v>
      </c>
      <c r="D1127">
        <f ca="1">IF(A1127&lt;&gt;"",IF(VLOOKUP(A1127,Sheet1!$A:$I,7,FALSE)=0,"",IFERROR(VLOOKUP(A1127,Sheet1!$A:$I,7,FALSE),"")),"")</f>
        <v>0.99</v>
      </c>
      <c r="E1127">
        <f t="shared" si="17"/>
        <v>142</v>
      </c>
    </row>
    <row r="1128" spans="1:5">
      <c r="A1128" t="str" cm="1">
        <f t="array" aca="1" ref="A1128" ca="1">IF(IFERROR(INDIRECT("Sheet1!A"&amp;E1128),0)&lt;&gt;0,IFERROR(INDIRECT("Sheet1!A"&amp;E1128),""),"")</f>
        <v>RT3</v>
      </c>
      <c r="B1128">
        <f ca="1">IF(A1128&lt;&gt;"",Sheet1!$J$1,"")</f>
        <v>2019</v>
      </c>
      <c r="C1128" t="str">
        <f ca="1">IF(A1128&lt;&gt;"",Sheet1!$H$1,"")</f>
        <v>Dementia</v>
      </c>
      <c r="D1128">
        <f ca="1">IF(A1128&lt;&gt;"",IF(VLOOKUP(A1128,Sheet1!$A:$I,8,FALSE)=0,"",IFERROR(VLOOKUP(A1128,Sheet1!$A:$I,8,FALSE),"")),"")</f>
        <v>0.86199999999999999</v>
      </c>
      <c r="E1128">
        <f t="shared" si="17"/>
        <v>142</v>
      </c>
    </row>
    <row r="1129" spans="1:5">
      <c r="A1129" t="str" cm="1">
        <f t="array" aca="1" ref="A1129" ca="1">IF(IFERROR(INDIRECT("Sheet1!A"&amp;E1129),0)&lt;&gt;0,IFERROR(INDIRECT("Sheet1!A"&amp;E1129),""),"")</f>
        <v>RT3</v>
      </c>
      <c r="B1129">
        <f ca="1">IF(A1129&lt;&gt;"",Sheet1!$J$1,"")</f>
        <v>2019</v>
      </c>
      <c r="C1129" t="str">
        <f ca="1">IF(A1129&lt;&gt;"",Sheet1!$I$1,"")</f>
        <v>Disability</v>
      </c>
      <c r="D1129">
        <f ca="1">IF(A1129&lt;&gt;"",IF(VLOOKUP(A1129,Sheet1!$A:$I,9,FALSE)=0,"",IFERROR(VLOOKUP(A1129,Sheet1!$A:$I,9,FALSE),"")),"")</f>
        <v>0.82930000000000004</v>
      </c>
      <c r="E1129">
        <f t="shared" si="17"/>
        <v>142</v>
      </c>
    </row>
    <row r="1130" spans="1:5">
      <c r="A1130" t="str" cm="1">
        <f t="array" aca="1" ref="A1130" ca="1">IF(IFERROR(INDIRECT("Sheet1!A"&amp;E1130),0)&lt;&gt;0,IFERROR(INDIRECT("Sheet1!A"&amp;E1130),""),"")</f>
        <v>REF</v>
      </c>
      <c r="B1130">
        <f ca="1">IF(A1130&lt;&gt;"",Sheet1!$J$1,"")</f>
        <v>2019</v>
      </c>
      <c r="C1130" t="str">
        <f ca="1">IF(A1130&lt;&gt;"",Sheet1!$B$1,"")</f>
        <v>Cleanliness</v>
      </c>
      <c r="D1130">
        <f ca="1">IF(A1130&lt;&gt;"",IF(VLOOKUP(A1130,Sheet1!$A:$I,2,FALSE)=0,"",IFERROR(VLOOKUP(A1130,Sheet1!$A:$I,2,FALSE),"")),"")</f>
        <v>0.96179999999999999</v>
      </c>
      <c r="E1130">
        <f t="shared" si="17"/>
        <v>143</v>
      </c>
    </row>
    <row r="1131" spans="1:5">
      <c r="A1131" t="str" cm="1">
        <f t="array" aca="1" ref="A1131" ca="1">IF(IFERROR(INDIRECT("Sheet1!A"&amp;E1131),0)&lt;&gt;0,IFERROR(INDIRECT("Sheet1!A"&amp;E1131),""),"")</f>
        <v>REF</v>
      </c>
      <c r="B1131">
        <f ca="1">IF(A1131&lt;&gt;"",Sheet1!$J$1,"")</f>
        <v>2019</v>
      </c>
      <c r="C1131" t="str">
        <f ca="1">IF(A1131&lt;&gt;"",Sheet1!$C$1,"")</f>
        <v>Food</v>
      </c>
      <c r="D1131">
        <f ca="1">IF(A1131&lt;&gt;"",IF(VLOOKUP(A1131,Sheet1!$A:$I,3,FALSE)=0,"",IFERROR(VLOOKUP(A1131,Sheet1!$A:$I,3,FALSE),"")),"")</f>
        <v>0.89159999999999995</v>
      </c>
      <c r="E1131">
        <f t="shared" si="17"/>
        <v>143</v>
      </c>
    </row>
    <row r="1132" spans="1:5">
      <c r="A1132" t="str" cm="1">
        <f t="array" aca="1" ref="A1132" ca="1">IF(IFERROR(INDIRECT("Sheet1!A"&amp;E1132),0)&lt;&gt;0,IFERROR(INDIRECT("Sheet1!A"&amp;E1132),""),"")</f>
        <v>REF</v>
      </c>
      <c r="B1132">
        <f ca="1">IF(A1132&lt;&gt;"",Sheet1!$J$1,"")</f>
        <v>2019</v>
      </c>
      <c r="C1132" t="str">
        <f ca="1">IF(A1132&lt;&gt;"",Sheet1!$D$1,"")</f>
        <v>Organisation Food</v>
      </c>
      <c r="D1132">
        <f ca="1">IF(A1132&lt;&gt;"",IF(VLOOKUP(A1132,Sheet1!$A:$I,4,FALSE)=0,"",IFERROR(VLOOKUP(A1132,Sheet1!$A:$I,4,FALSE),"")),"")</f>
        <v>0.9073</v>
      </c>
      <c r="E1132">
        <f t="shared" si="17"/>
        <v>143</v>
      </c>
    </row>
    <row r="1133" spans="1:5">
      <c r="A1133" t="str" cm="1">
        <f t="array" aca="1" ref="A1133" ca="1">IF(IFERROR(INDIRECT("Sheet1!A"&amp;E1133),0)&lt;&gt;0,IFERROR(INDIRECT("Sheet1!A"&amp;E1133),""),"")</f>
        <v>REF</v>
      </c>
      <c r="B1133">
        <f ca="1">IF(A1133&lt;&gt;"",Sheet1!$J$1,"")</f>
        <v>2019</v>
      </c>
      <c r="C1133" t="str">
        <f ca="1">IF(A1133&lt;&gt;"",Sheet1!$E$1,"")</f>
        <v>Ward Food</v>
      </c>
      <c r="D1133">
        <f ca="1">IF(A1133&lt;&gt;"",IF(VLOOKUP(A1133,Sheet1!$A:$I,5,FALSE)=0,"",IFERROR(VLOOKUP(A1133,Sheet1!$A:$I,5,FALSE),"")),"")</f>
        <v>0.89149999999999996</v>
      </c>
      <c r="E1133">
        <f t="shared" si="17"/>
        <v>143</v>
      </c>
    </row>
    <row r="1134" spans="1:5">
      <c r="A1134" t="str" cm="1">
        <f t="array" aca="1" ref="A1134" ca="1">IF(IFERROR(INDIRECT("Sheet1!A"&amp;E1134),0)&lt;&gt;0,IFERROR(INDIRECT("Sheet1!A"&amp;E1134),""),"")</f>
        <v>REF</v>
      </c>
      <c r="B1134">
        <f ca="1">IF(A1134&lt;&gt;"",Sheet1!$J$1,"")</f>
        <v>2019</v>
      </c>
      <c r="C1134" t="str">
        <f ca="1">IF(A1134&lt;&gt;"",Sheet1!$F$1,"")</f>
        <v>Privacy, Dignity and Wellbeing</v>
      </c>
      <c r="D1134">
        <f ca="1">IF(A1134&lt;&gt;"",IF(VLOOKUP(A1134,Sheet1!$A:$I,6,FALSE)=0,"",IFERROR(VLOOKUP(A1134,Sheet1!$A:$I,6,FALSE),"")),"")</f>
        <v>0.73450000000000004</v>
      </c>
      <c r="E1134">
        <f t="shared" si="17"/>
        <v>143</v>
      </c>
    </row>
    <row r="1135" spans="1:5">
      <c r="A1135" t="str" cm="1">
        <f t="array" aca="1" ref="A1135" ca="1">IF(IFERROR(INDIRECT("Sheet1!A"&amp;E1135),0)&lt;&gt;0,IFERROR(INDIRECT("Sheet1!A"&amp;E1135),""),"")</f>
        <v>REF</v>
      </c>
      <c r="B1135">
        <f ca="1">IF(A1135&lt;&gt;"",Sheet1!$J$1,"")</f>
        <v>2019</v>
      </c>
      <c r="C1135" t="str">
        <f ca="1">IF(A1135&lt;&gt;"",Sheet1!$G$1,"")</f>
        <v>Condition Appearance and Maintenance</v>
      </c>
      <c r="D1135">
        <f ca="1">IF(A1135&lt;&gt;"",IF(VLOOKUP(A1135,Sheet1!$A:$I,7,FALSE)=0,"",IFERROR(VLOOKUP(A1135,Sheet1!$A:$I,7,FALSE),"")),"")</f>
        <v>0.93169999999999997</v>
      </c>
      <c r="E1135">
        <f t="shared" si="17"/>
        <v>143</v>
      </c>
    </row>
    <row r="1136" spans="1:5">
      <c r="A1136" t="str" cm="1">
        <f t="array" aca="1" ref="A1136" ca="1">IF(IFERROR(INDIRECT("Sheet1!A"&amp;E1136),0)&lt;&gt;0,IFERROR(INDIRECT("Sheet1!A"&amp;E1136),""),"")</f>
        <v>REF</v>
      </c>
      <c r="B1136">
        <f ca="1">IF(A1136&lt;&gt;"",Sheet1!$J$1,"")</f>
        <v>2019</v>
      </c>
      <c r="C1136" t="str">
        <f ca="1">IF(A1136&lt;&gt;"",Sheet1!$H$1,"")</f>
        <v>Dementia</v>
      </c>
      <c r="D1136">
        <f ca="1">IF(A1136&lt;&gt;"",IF(VLOOKUP(A1136,Sheet1!$A:$I,8,FALSE)=0,"",IFERROR(VLOOKUP(A1136,Sheet1!$A:$I,8,FALSE),"")),"")</f>
        <v>0.83989999999999998</v>
      </c>
      <c r="E1136">
        <f t="shared" si="17"/>
        <v>143</v>
      </c>
    </row>
    <row r="1137" spans="1:5">
      <c r="A1137" t="str" cm="1">
        <f t="array" aca="1" ref="A1137" ca="1">IF(IFERROR(INDIRECT("Sheet1!A"&amp;E1137),0)&lt;&gt;0,IFERROR(INDIRECT("Sheet1!A"&amp;E1137),""),"")</f>
        <v>REF</v>
      </c>
      <c r="B1137">
        <f ca="1">IF(A1137&lt;&gt;"",Sheet1!$J$1,"")</f>
        <v>2019</v>
      </c>
      <c r="C1137" t="str">
        <f ca="1">IF(A1137&lt;&gt;"",Sheet1!$I$1,"")</f>
        <v>Disability</v>
      </c>
      <c r="D1137">
        <f ca="1">IF(A1137&lt;&gt;"",IF(VLOOKUP(A1137,Sheet1!$A:$I,9,FALSE)=0,"",IFERROR(VLOOKUP(A1137,Sheet1!$A:$I,9,FALSE),"")),"")</f>
        <v>0.86839999999999995</v>
      </c>
      <c r="E1137">
        <f t="shared" si="17"/>
        <v>143</v>
      </c>
    </row>
    <row r="1138" spans="1:5">
      <c r="A1138" t="str" cm="1">
        <f t="array" aca="1" ref="A1138" ca="1">IF(IFERROR(INDIRECT("Sheet1!A"&amp;E1138),0)&lt;&gt;0,IFERROR(INDIRECT("Sheet1!A"&amp;E1138),""),"")</f>
        <v>RH8</v>
      </c>
      <c r="B1138">
        <f ca="1">IF(A1138&lt;&gt;"",Sheet1!$J$1,"")</f>
        <v>2019</v>
      </c>
      <c r="C1138" t="str">
        <f ca="1">IF(A1138&lt;&gt;"",Sheet1!$B$1,"")</f>
        <v>Cleanliness</v>
      </c>
      <c r="D1138">
        <f ca="1">IF(A1138&lt;&gt;"",IF(VLOOKUP(A1138,Sheet1!$A:$I,2,FALSE)=0,"",IFERROR(VLOOKUP(A1138,Sheet1!$A:$I,2,FALSE),"")),"")</f>
        <v>0.98609999999999998</v>
      </c>
      <c r="E1138">
        <f t="shared" si="17"/>
        <v>144</v>
      </c>
    </row>
    <row r="1139" spans="1:5">
      <c r="A1139" t="str" cm="1">
        <f t="array" aca="1" ref="A1139" ca="1">IF(IFERROR(INDIRECT("Sheet1!A"&amp;E1139),0)&lt;&gt;0,IFERROR(INDIRECT("Sheet1!A"&amp;E1139),""),"")</f>
        <v>RH8</v>
      </c>
      <c r="B1139">
        <f ca="1">IF(A1139&lt;&gt;"",Sheet1!$J$1,"")</f>
        <v>2019</v>
      </c>
      <c r="C1139" t="str">
        <f ca="1">IF(A1139&lt;&gt;"",Sheet1!$C$1,"")</f>
        <v>Food</v>
      </c>
      <c r="D1139">
        <f ca="1">IF(A1139&lt;&gt;"",IF(VLOOKUP(A1139,Sheet1!$A:$I,3,FALSE)=0,"",IFERROR(VLOOKUP(A1139,Sheet1!$A:$I,3,FALSE),"")),"")</f>
        <v>0.88880000000000003</v>
      </c>
      <c r="E1139">
        <f t="shared" si="17"/>
        <v>144</v>
      </c>
    </row>
    <row r="1140" spans="1:5">
      <c r="A1140" t="str" cm="1">
        <f t="array" aca="1" ref="A1140" ca="1">IF(IFERROR(INDIRECT("Sheet1!A"&amp;E1140),0)&lt;&gt;0,IFERROR(INDIRECT("Sheet1!A"&amp;E1140),""),"")</f>
        <v>RH8</v>
      </c>
      <c r="B1140">
        <f ca="1">IF(A1140&lt;&gt;"",Sheet1!$J$1,"")</f>
        <v>2019</v>
      </c>
      <c r="C1140" t="str">
        <f ca="1">IF(A1140&lt;&gt;"",Sheet1!$D$1,"")</f>
        <v>Organisation Food</v>
      </c>
      <c r="D1140">
        <f ca="1">IF(A1140&lt;&gt;"",IF(VLOOKUP(A1140,Sheet1!$A:$I,4,FALSE)=0,"",IFERROR(VLOOKUP(A1140,Sheet1!$A:$I,4,FALSE),"")),"")</f>
        <v>0.85660000000000003</v>
      </c>
      <c r="E1140">
        <f t="shared" si="17"/>
        <v>144</v>
      </c>
    </row>
    <row r="1141" spans="1:5">
      <c r="A1141" t="str" cm="1">
        <f t="array" aca="1" ref="A1141" ca="1">IF(IFERROR(INDIRECT("Sheet1!A"&amp;E1141),0)&lt;&gt;0,IFERROR(INDIRECT("Sheet1!A"&amp;E1141),""),"")</f>
        <v>RH8</v>
      </c>
      <c r="B1141">
        <f ca="1">IF(A1141&lt;&gt;"",Sheet1!$J$1,"")</f>
        <v>2019</v>
      </c>
      <c r="C1141" t="str">
        <f ca="1">IF(A1141&lt;&gt;"",Sheet1!$E$1,"")</f>
        <v>Ward Food</v>
      </c>
      <c r="D1141">
        <f ca="1">IF(A1141&lt;&gt;"",IF(VLOOKUP(A1141,Sheet1!$A:$I,5,FALSE)=0,"",IFERROR(VLOOKUP(A1141,Sheet1!$A:$I,5,FALSE),"")),"")</f>
        <v>0.89639999999999997</v>
      </c>
      <c r="E1141">
        <f t="shared" si="17"/>
        <v>144</v>
      </c>
    </row>
    <row r="1142" spans="1:5">
      <c r="A1142" t="str" cm="1">
        <f t="array" aca="1" ref="A1142" ca="1">IF(IFERROR(INDIRECT("Sheet1!A"&amp;E1142),0)&lt;&gt;0,IFERROR(INDIRECT("Sheet1!A"&amp;E1142),""),"")</f>
        <v>RH8</v>
      </c>
      <c r="B1142">
        <f ca="1">IF(A1142&lt;&gt;"",Sheet1!$J$1,"")</f>
        <v>2019</v>
      </c>
      <c r="C1142" t="str">
        <f ca="1">IF(A1142&lt;&gt;"",Sheet1!$F$1,"")</f>
        <v>Privacy, Dignity and Wellbeing</v>
      </c>
      <c r="D1142">
        <f ca="1">IF(A1142&lt;&gt;"",IF(VLOOKUP(A1142,Sheet1!$A:$I,6,FALSE)=0,"",IFERROR(VLOOKUP(A1142,Sheet1!$A:$I,6,FALSE),"")),"")</f>
        <v>0.78659999999999997</v>
      </c>
      <c r="E1142">
        <f t="shared" si="17"/>
        <v>144</v>
      </c>
    </row>
    <row r="1143" spans="1:5">
      <c r="A1143" t="str" cm="1">
        <f t="array" aca="1" ref="A1143" ca="1">IF(IFERROR(INDIRECT("Sheet1!A"&amp;E1143),0)&lt;&gt;0,IFERROR(INDIRECT("Sheet1!A"&amp;E1143),""),"")</f>
        <v>RH8</v>
      </c>
      <c r="B1143">
        <f ca="1">IF(A1143&lt;&gt;"",Sheet1!$J$1,"")</f>
        <v>2019</v>
      </c>
      <c r="C1143" t="str">
        <f ca="1">IF(A1143&lt;&gt;"",Sheet1!$G$1,"")</f>
        <v>Condition Appearance and Maintenance</v>
      </c>
      <c r="D1143">
        <f ca="1">IF(A1143&lt;&gt;"",IF(VLOOKUP(A1143,Sheet1!$A:$I,7,FALSE)=0,"",IFERROR(VLOOKUP(A1143,Sheet1!$A:$I,7,FALSE),"")),"")</f>
        <v>0.96850000000000003</v>
      </c>
      <c r="E1143">
        <f t="shared" si="17"/>
        <v>144</v>
      </c>
    </row>
    <row r="1144" spans="1:5">
      <c r="A1144" t="str" cm="1">
        <f t="array" aca="1" ref="A1144" ca="1">IF(IFERROR(INDIRECT("Sheet1!A"&amp;E1144),0)&lt;&gt;0,IFERROR(INDIRECT("Sheet1!A"&amp;E1144),""),"")</f>
        <v>RH8</v>
      </c>
      <c r="B1144">
        <f ca="1">IF(A1144&lt;&gt;"",Sheet1!$J$1,"")</f>
        <v>2019</v>
      </c>
      <c r="C1144" t="str">
        <f ca="1">IF(A1144&lt;&gt;"",Sheet1!$H$1,"")</f>
        <v>Dementia</v>
      </c>
      <c r="D1144">
        <f ca="1">IF(A1144&lt;&gt;"",IF(VLOOKUP(A1144,Sheet1!$A:$I,8,FALSE)=0,"",IFERROR(VLOOKUP(A1144,Sheet1!$A:$I,8,FALSE),"")),"")</f>
        <v>0.6663</v>
      </c>
      <c r="E1144">
        <f t="shared" si="17"/>
        <v>144</v>
      </c>
    </row>
    <row r="1145" spans="1:5">
      <c r="A1145" t="str" cm="1">
        <f t="array" aca="1" ref="A1145" ca="1">IF(IFERROR(INDIRECT("Sheet1!A"&amp;E1145),0)&lt;&gt;0,IFERROR(INDIRECT("Sheet1!A"&amp;E1145),""),"")</f>
        <v>RH8</v>
      </c>
      <c r="B1145">
        <f ca="1">IF(A1145&lt;&gt;"",Sheet1!$J$1,"")</f>
        <v>2019</v>
      </c>
      <c r="C1145" t="str">
        <f ca="1">IF(A1145&lt;&gt;"",Sheet1!$I$1,"")</f>
        <v>Disability</v>
      </c>
      <c r="D1145">
        <f ca="1">IF(A1145&lt;&gt;"",IF(VLOOKUP(A1145,Sheet1!$A:$I,9,FALSE)=0,"",IFERROR(VLOOKUP(A1145,Sheet1!$A:$I,9,FALSE),"")),"")</f>
        <v>0.68369999999999997</v>
      </c>
      <c r="E1145">
        <f t="shared" si="17"/>
        <v>144</v>
      </c>
    </row>
    <row r="1146" spans="1:5">
      <c r="A1146" t="str" cm="1">
        <f t="array" aca="1" ref="A1146" ca="1">IF(IFERROR(INDIRECT("Sheet1!A"&amp;E1146),0)&lt;&gt;0,IFERROR(INDIRECT("Sheet1!A"&amp;E1146),""),"")</f>
        <v>RAL</v>
      </c>
      <c r="B1146">
        <f ca="1">IF(A1146&lt;&gt;"",Sheet1!$J$1,"")</f>
        <v>2019</v>
      </c>
      <c r="C1146" t="str">
        <f ca="1">IF(A1146&lt;&gt;"",Sheet1!$B$1,"")</f>
        <v>Cleanliness</v>
      </c>
      <c r="D1146">
        <f ca="1">IF(A1146&lt;&gt;"",IF(VLOOKUP(A1146,Sheet1!$A:$I,2,FALSE)=0,"",IFERROR(VLOOKUP(A1146,Sheet1!$A:$I,2,FALSE),"")),"")</f>
        <v>0.995</v>
      </c>
      <c r="E1146">
        <f t="shared" si="17"/>
        <v>145</v>
      </c>
    </row>
    <row r="1147" spans="1:5">
      <c r="A1147" t="str" cm="1">
        <f t="array" aca="1" ref="A1147" ca="1">IF(IFERROR(INDIRECT("Sheet1!A"&amp;E1147),0)&lt;&gt;0,IFERROR(INDIRECT("Sheet1!A"&amp;E1147),""),"")</f>
        <v>RAL</v>
      </c>
      <c r="B1147">
        <f ca="1">IF(A1147&lt;&gt;"",Sheet1!$J$1,"")</f>
        <v>2019</v>
      </c>
      <c r="C1147" t="str">
        <f ca="1">IF(A1147&lt;&gt;"",Sheet1!$C$1,"")</f>
        <v>Food</v>
      </c>
      <c r="D1147">
        <f ca="1">IF(A1147&lt;&gt;"",IF(VLOOKUP(A1147,Sheet1!$A:$I,3,FALSE)=0,"",IFERROR(VLOOKUP(A1147,Sheet1!$A:$I,3,FALSE),"")),"")</f>
        <v>0.93269999999999997</v>
      </c>
      <c r="E1147">
        <f t="shared" si="17"/>
        <v>145</v>
      </c>
    </row>
    <row r="1148" spans="1:5">
      <c r="A1148" t="str" cm="1">
        <f t="array" aca="1" ref="A1148" ca="1">IF(IFERROR(INDIRECT("Sheet1!A"&amp;E1148),0)&lt;&gt;0,IFERROR(INDIRECT("Sheet1!A"&amp;E1148),""),"")</f>
        <v>RAL</v>
      </c>
      <c r="B1148">
        <f ca="1">IF(A1148&lt;&gt;"",Sheet1!$J$1,"")</f>
        <v>2019</v>
      </c>
      <c r="C1148" t="str">
        <f ca="1">IF(A1148&lt;&gt;"",Sheet1!$D$1,"")</f>
        <v>Organisation Food</v>
      </c>
      <c r="D1148">
        <f ca="1">IF(A1148&lt;&gt;"",IF(VLOOKUP(A1148,Sheet1!$A:$I,4,FALSE)=0,"",IFERROR(VLOOKUP(A1148,Sheet1!$A:$I,4,FALSE),"")),"")</f>
        <v>0.91490000000000005</v>
      </c>
      <c r="E1148">
        <f t="shared" si="17"/>
        <v>145</v>
      </c>
    </row>
    <row r="1149" spans="1:5">
      <c r="A1149" t="str" cm="1">
        <f t="array" aca="1" ref="A1149" ca="1">IF(IFERROR(INDIRECT("Sheet1!A"&amp;E1149),0)&lt;&gt;0,IFERROR(INDIRECT("Sheet1!A"&amp;E1149),""),"")</f>
        <v>RAL</v>
      </c>
      <c r="B1149">
        <f ca="1">IF(A1149&lt;&gt;"",Sheet1!$J$1,"")</f>
        <v>2019</v>
      </c>
      <c r="C1149" t="str">
        <f ca="1">IF(A1149&lt;&gt;"",Sheet1!$E$1,"")</f>
        <v>Ward Food</v>
      </c>
      <c r="D1149">
        <f ca="1">IF(A1149&lt;&gt;"",IF(VLOOKUP(A1149,Sheet1!$A:$I,5,FALSE)=0,"",IFERROR(VLOOKUP(A1149,Sheet1!$A:$I,5,FALSE),"")),"")</f>
        <v>0.93769999999999998</v>
      </c>
      <c r="E1149">
        <f t="shared" si="17"/>
        <v>145</v>
      </c>
    </row>
    <row r="1150" spans="1:5">
      <c r="A1150" t="str" cm="1">
        <f t="array" aca="1" ref="A1150" ca="1">IF(IFERROR(INDIRECT("Sheet1!A"&amp;E1150),0)&lt;&gt;0,IFERROR(INDIRECT("Sheet1!A"&amp;E1150),""),"")</f>
        <v>RAL</v>
      </c>
      <c r="B1150">
        <f ca="1">IF(A1150&lt;&gt;"",Sheet1!$J$1,"")</f>
        <v>2019</v>
      </c>
      <c r="C1150" t="str">
        <f ca="1">IF(A1150&lt;&gt;"",Sheet1!$F$1,"")</f>
        <v>Privacy, Dignity and Wellbeing</v>
      </c>
      <c r="D1150">
        <f ca="1">IF(A1150&lt;&gt;"",IF(VLOOKUP(A1150,Sheet1!$A:$I,6,FALSE)=0,"",IFERROR(VLOOKUP(A1150,Sheet1!$A:$I,6,FALSE),"")),"")</f>
        <v>0.88519999999999999</v>
      </c>
      <c r="E1150">
        <f t="shared" si="17"/>
        <v>145</v>
      </c>
    </row>
    <row r="1151" spans="1:5">
      <c r="A1151" t="str" cm="1">
        <f t="array" aca="1" ref="A1151" ca="1">IF(IFERROR(INDIRECT("Sheet1!A"&amp;E1151),0)&lt;&gt;0,IFERROR(INDIRECT("Sheet1!A"&amp;E1151),""),"")</f>
        <v>RAL</v>
      </c>
      <c r="B1151">
        <f ca="1">IF(A1151&lt;&gt;"",Sheet1!$J$1,"")</f>
        <v>2019</v>
      </c>
      <c r="C1151" t="str">
        <f ca="1">IF(A1151&lt;&gt;"",Sheet1!$G$1,"")</f>
        <v>Condition Appearance and Maintenance</v>
      </c>
      <c r="D1151">
        <f ca="1">IF(A1151&lt;&gt;"",IF(VLOOKUP(A1151,Sheet1!$A:$I,7,FALSE)=0,"",IFERROR(VLOOKUP(A1151,Sheet1!$A:$I,7,FALSE),"")),"")</f>
        <v>0.98529999999999995</v>
      </c>
      <c r="E1151">
        <f t="shared" si="17"/>
        <v>145</v>
      </c>
    </row>
    <row r="1152" spans="1:5">
      <c r="A1152" t="str" cm="1">
        <f t="array" aca="1" ref="A1152" ca="1">IF(IFERROR(INDIRECT("Sheet1!A"&amp;E1152),0)&lt;&gt;0,IFERROR(INDIRECT("Sheet1!A"&amp;E1152),""),"")</f>
        <v>RAL</v>
      </c>
      <c r="B1152">
        <f ca="1">IF(A1152&lt;&gt;"",Sheet1!$J$1,"")</f>
        <v>2019</v>
      </c>
      <c r="C1152" t="str">
        <f ca="1">IF(A1152&lt;&gt;"",Sheet1!$H$1,"")</f>
        <v>Dementia</v>
      </c>
      <c r="D1152">
        <f ca="1">IF(A1152&lt;&gt;"",IF(VLOOKUP(A1152,Sheet1!$A:$I,8,FALSE)=0,"",IFERROR(VLOOKUP(A1152,Sheet1!$A:$I,8,FALSE),"")),"")</f>
        <v>0.77929999999999999</v>
      </c>
      <c r="E1152">
        <f t="shared" si="17"/>
        <v>145</v>
      </c>
    </row>
    <row r="1153" spans="1:5">
      <c r="A1153" t="str" cm="1">
        <f t="array" aca="1" ref="A1153" ca="1">IF(IFERROR(INDIRECT("Sheet1!A"&amp;E1153),0)&lt;&gt;0,IFERROR(INDIRECT("Sheet1!A"&amp;E1153),""),"")</f>
        <v>RAL</v>
      </c>
      <c r="B1153">
        <f ca="1">IF(A1153&lt;&gt;"",Sheet1!$J$1,"")</f>
        <v>2019</v>
      </c>
      <c r="C1153" t="str">
        <f ca="1">IF(A1153&lt;&gt;"",Sheet1!$I$1,"")</f>
        <v>Disability</v>
      </c>
      <c r="D1153">
        <f ca="1">IF(A1153&lt;&gt;"",IF(VLOOKUP(A1153,Sheet1!$A:$I,9,FALSE)=0,"",IFERROR(VLOOKUP(A1153,Sheet1!$A:$I,9,FALSE),"")),"")</f>
        <v>0.81359999999999999</v>
      </c>
      <c r="E1153">
        <f t="shared" si="17"/>
        <v>145</v>
      </c>
    </row>
    <row r="1154" spans="1:5">
      <c r="A1154" t="str" cm="1">
        <f t="array" aca="1" ref="A1154" ca="1">IF(IFERROR(INDIRECT("Sheet1!A"&amp;E1154),0)&lt;&gt;0,IFERROR(INDIRECT("Sheet1!A"&amp;E1154),""),"")</f>
        <v>RQ6</v>
      </c>
      <c r="B1154">
        <f ca="1">IF(A1154&lt;&gt;"",Sheet1!$J$1,"")</f>
        <v>2019</v>
      </c>
      <c r="C1154" t="str">
        <f ca="1">IF(A1154&lt;&gt;"",Sheet1!$B$1,"")</f>
        <v>Cleanliness</v>
      </c>
      <c r="D1154">
        <f ca="1">IF(A1154&lt;&gt;"",IF(VLOOKUP(A1154,Sheet1!$A:$I,2,FALSE)=0,"",IFERROR(VLOOKUP(A1154,Sheet1!$A:$I,2,FALSE),"")),"")</f>
        <v>0.9899</v>
      </c>
      <c r="E1154">
        <f t="shared" si="17"/>
        <v>146</v>
      </c>
    </row>
    <row r="1155" spans="1:5">
      <c r="A1155" t="str" cm="1">
        <f t="array" aca="1" ref="A1155" ca="1">IF(IFERROR(INDIRECT("Sheet1!A"&amp;E1155),0)&lt;&gt;0,IFERROR(INDIRECT("Sheet1!A"&amp;E1155),""),"")</f>
        <v>RQ6</v>
      </c>
      <c r="B1155">
        <f ca="1">IF(A1155&lt;&gt;"",Sheet1!$J$1,"")</f>
        <v>2019</v>
      </c>
      <c r="C1155" t="str">
        <f ca="1">IF(A1155&lt;&gt;"",Sheet1!$C$1,"")</f>
        <v>Food</v>
      </c>
      <c r="D1155">
        <f ca="1">IF(A1155&lt;&gt;"",IF(VLOOKUP(A1155,Sheet1!$A:$I,3,FALSE)=0,"",IFERROR(VLOOKUP(A1155,Sheet1!$A:$I,3,FALSE),"")),"")</f>
        <v>0.96519999999999995</v>
      </c>
      <c r="E1155">
        <f t="shared" si="17"/>
        <v>146</v>
      </c>
    </row>
    <row r="1156" spans="1:5">
      <c r="A1156" t="str" cm="1">
        <f t="array" aca="1" ref="A1156" ca="1">IF(IFERROR(INDIRECT("Sheet1!A"&amp;E1156),0)&lt;&gt;0,IFERROR(INDIRECT("Sheet1!A"&amp;E1156),""),"")</f>
        <v>RQ6</v>
      </c>
      <c r="B1156">
        <f ca="1">IF(A1156&lt;&gt;"",Sheet1!$J$1,"")</f>
        <v>2019</v>
      </c>
      <c r="C1156" t="str">
        <f ca="1">IF(A1156&lt;&gt;"",Sheet1!$D$1,"")</f>
        <v>Organisation Food</v>
      </c>
      <c r="D1156">
        <f ca="1">IF(A1156&lt;&gt;"",IF(VLOOKUP(A1156,Sheet1!$A:$I,4,FALSE)=0,"",IFERROR(VLOOKUP(A1156,Sheet1!$A:$I,4,FALSE),"")),"")</f>
        <v>0.94810000000000005</v>
      </c>
      <c r="E1156">
        <f t="shared" si="17"/>
        <v>146</v>
      </c>
    </row>
    <row r="1157" spans="1:5">
      <c r="A1157" t="str" cm="1">
        <f t="array" aca="1" ref="A1157" ca="1">IF(IFERROR(INDIRECT("Sheet1!A"&amp;E1157),0)&lt;&gt;0,IFERROR(INDIRECT("Sheet1!A"&amp;E1157),""),"")</f>
        <v>RQ6</v>
      </c>
      <c r="B1157">
        <f ca="1">IF(A1157&lt;&gt;"",Sheet1!$J$1,"")</f>
        <v>2019</v>
      </c>
      <c r="C1157" t="str">
        <f ca="1">IF(A1157&lt;&gt;"",Sheet1!$E$1,"")</f>
        <v>Ward Food</v>
      </c>
      <c r="D1157">
        <f ca="1">IF(A1157&lt;&gt;"",IF(VLOOKUP(A1157,Sheet1!$A:$I,5,FALSE)=0,"",IFERROR(VLOOKUP(A1157,Sheet1!$A:$I,5,FALSE),"")),"")</f>
        <v>0.97160000000000002</v>
      </c>
      <c r="E1157">
        <f t="shared" si="17"/>
        <v>146</v>
      </c>
    </row>
    <row r="1158" spans="1:5">
      <c r="A1158" t="str" cm="1">
        <f t="array" aca="1" ref="A1158" ca="1">IF(IFERROR(INDIRECT("Sheet1!A"&amp;E1158),0)&lt;&gt;0,IFERROR(INDIRECT("Sheet1!A"&amp;E1158),""),"")</f>
        <v>RQ6</v>
      </c>
      <c r="B1158">
        <f ca="1">IF(A1158&lt;&gt;"",Sheet1!$J$1,"")</f>
        <v>2019</v>
      </c>
      <c r="C1158" t="str">
        <f ca="1">IF(A1158&lt;&gt;"",Sheet1!$F$1,"")</f>
        <v>Privacy, Dignity and Wellbeing</v>
      </c>
      <c r="D1158">
        <f ca="1">IF(A1158&lt;&gt;"",IF(VLOOKUP(A1158,Sheet1!$A:$I,6,FALSE)=0,"",IFERROR(VLOOKUP(A1158,Sheet1!$A:$I,6,FALSE),"")),"")</f>
        <v>0.86050000000000004</v>
      </c>
      <c r="E1158">
        <f t="shared" si="17"/>
        <v>146</v>
      </c>
    </row>
    <row r="1159" spans="1:5">
      <c r="A1159" t="str" cm="1">
        <f t="array" aca="1" ref="A1159" ca="1">IF(IFERROR(INDIRECT("Sheet1!A"&amp;E1159),0)&lt;&gt;0,IFERROR(INDIRECT("Sheet1!A"&amp;E1159),""),"")</f>
        <v>RQ6</v>
      </c>
      <c r="B1159">
        <f ca="1">IF(A1159&lt;&gt;"",Sheet1!$J$1,"")</f>
        <v>2019</v>
      </c>
      <c r="C1159" t="str">
        <f ca="1">IF(A1159&lt;&gt;"",Sheet1!$G$1,"")</f>
        <v>Condition Appearance and Maintenance</v>
      </c>
      <c r="D1159">
        <f ca="1">IF(A1159&lt;&gt;"",IF(VLOOKUP(A1159,Sheet1!$A:$I,7,FALSE)=0,"",IFERROR(VLOOKUP(A1159,Sheet1!$A:$I,7,FALSE),"")),"")</f>
        <v>0.94340000000000002</v>
      </c>
      <c r="E1159">
        <f t="shared" si="17"/>
        <v>146</v>
      </c>
    </row>
    <row r="1160" spans="1:5">
      <c r="A1160" t="str" cm="1">
        <f t="array" aca="1" ref="A1160" ca="1">IF(IFERROR(INDIRECT("Sheet1!A"&amp;E1160),0)&lt;&gt;0,IFERROR(INDIRECT("Sheet1!A"&amp;E1160),""),"")</f>
        <v>RQ6</v>
      </c>
      <c r="B1160">
        <f ca="1">IF(A1160&lt;&gt;"",Sheet1!$J$1,"")</f>
        <v>2019</v>
      </c>
      <c r="C1160" t="str">
        <f ca="1">IF(A1160&lt;&gt;"",Sheet1!$H$1,"")</f>
        <v>Dementia</v>
      </c>
      <c r="D1160">
        <f ca="1">IF(A1160&lt;&gt;"",IF(VLOOKUP(A1160,Sheet1!$A:$I,8,FALSE)=0,"",IFERROR(VLOOKUP(A1160,Sheet1!$A:$I,8,FALSE),"")),"")</f>
        <v>0.71860000000000002</v>
      </c>
      <c r="E1160">
        <f t="shared" si="17"/>
        <v>146</v>
      </c>
    </row>
    <row r="1161" spans="1:5">
      <c r="A1161" t="str" cm="1">
        <f t="array" aca="1" ref="A1161" ca="1">IF(IFERROR(INDIRECT("Sheet1!A"&amp;E1161),0)&lt;&gt;0,IFERROR(INDIRECT("Sheet1!A"&amp;E1161),""),"")</f>
        <v>RQ6</v>
      </c>
      <c r="B1161">
        <f ca="1">IF(A1161&lt;&gt;"",Sheet1!$J$1,"")</f>
        <v>2019</v>
      </c>
      <c r="C1161" t="str">
        <f ca="1">IF(A1161&lt;&gt;"",Sheet1!$I$1,"")</f>
        <v>Disability</v>
      </c>
      <c r="D1161">
        <f ca="1">IF(A1161&lt;&gt;"",IF(VLOOKUP(A1161,Sheet1!$A:$I,9,FALSE)=0,"",IFERROR(VLOOKUP(A1161,Sheet1!$A:$I,9,FALSE),"")),"")</f>
        <v>0.79010000000000002</v>
      </c>
      <c r="E1161">
        <f t="shared" si="17"/>
        <v>146</v>
      </c>
    </row>
    <row r="1162" spans="1:5">
      <c r="A1162" t="str" cm="1">
        <f t="array" aca="1" ref="A1162" ca="1">IF(IFERROR(INDIRECT("Sheet1!A"&amp;E1162),0)&lt;&gt;0,IFERROR(INDIRECT("Sheet1!A"&amp;E1162),""),"")</f>
        <v>RAN</v>
      </c>
      <c r="B1162">
        <f ca="1">IF(A1162&lt;&gt;"",Sheet1!$J$1,"")</f>
        <v>2019</v>
      </c>
      <c r="C1162" t="str">
        <f ca="1">IF(A1162&lt;&gt;"",Sheet1!$B$1,"")</f>
        <v>Cleanliness</v>
      </c>
      <c r="D1162">
        <f ca="1">IF(A1162&lt;&gt;"",IF(VLOOKUP(A1162,Sheet1!$A:$I,2,FALSE)=0,"",IFERROR(VLOOKUP(A1162,Sheet1!$A:$I,2,FALSE),"")),"")</f>
        <v>0.96989999999999998</v>
      </c>
      <c r="E1162">
        <f t="shared" si="17"/>
        <v>147</v>
      </c>
    </row>
    <row r="1163" spans="1:5">
      <c r="A1163" t="str" cm="1">
        <f t="array" aca="1" ref="A1163" ca="1">IF(IFERROR(INDIRECT("Sheet1!A"&amp;E1163),0)&lt;&gt;0,IFERROR(INDIRECT("Sheet1!A"&amp;E1163),""),"")</f>
        <v>RAN</v>
      </c>
      <c r="B1163">
        <f ca="1">IF(A1163&lt;&gt;"",Sheet1!$J$1,"")</f>
        <v>2019</v>
      </c>
      <c r="C1163" t="str">
        <f ca="1">IF(A1163&lt;&gt;"",Sheet1!$C$1,"")</f>
        <v>Food</v>
      </c>
      <c r="D1163">
        <f ca="1">IF(A1163&lt;&gt;"",IF(VLOOKUP(A1163,Sheet1!$A:$I,3,FALSE)=0,"",IFERROR(VLOOKUP(A1163,Sheet1!$A:$I,3,FALSE),"")),"")</f>
        <v>0.92169999999999996</v>
      </c>
      <c r="E1163">
        <f t="shared" ref="E1163:E1226" si="18">IF((SUM(E1155:E1161)+E1162)=(E1162*8),+E1162+1,E1162)</f>
        <v>147</v>
      </c>
    </row>
    <row r="1164" spans="1:5">
      <c r="A1164" t="str" cm="1">
        <f t="array" aca="1" ref="A1164" ca="1">IF(IFERROR(INDIRECT("Sheet1!A"&amp;E1164),0)&lt;&gt;0,IFERROR(INDIRECT("Sheet1!A"&amp;E1164),""),"")</f>
        <v>RAN</v>
      </c>
      <c r="B1164">
        <f ca="1">IF(A1164&lt;&gt;"",Sheet1!$J$1,"")</f>
        <v>2019</v>
      </c>
      <c r="C1164" t="str">
        <f ca="1">IF(A1164&lt;&gt;"",Sheet1!$D$1,"")</f>
        <v>Organisation Food</v>
      </c>
      <c r="D1164">
        <f ca="1">IF(A1164&lt;&gt;"",IF(VLOOKUP(A1164,Sheet1!$A:$I,4,FALSE)=0,"",IFERROR(VLOOKUP(A1164,Sheet1!$A:$I,4,FALSE),"")),"")</f>
        <v>0.99260000000000004</v>
      </c>
      <c r="E1164">
        <f t="shared" si="18"/>
        <v>147</v>
      </c>
    </row>
    <row r="1165" spans="1:5">
      <c r="A1165" t="str" cm="1">
        <f t="array" aca="1" ref="A1165" ca="1">IF(IFERROR(INDIRECT("Sheet1!A"&amp;E1165),0)&lt;&gt;0,IFERROR(INDIRECT("Sheet1!A"&amp;E1165),""),"")</f>
        <v>RAN</v>
      </c>
      <c r="B1165">
        <f ca="1">IF(A1165&lt;&gt;"",Sheet1!$J$1,"")</f>
        <v>2019</v>
      </c>
      <c r="C1165" t="str">
        <f ca="1">IF(A1165&lt;&gt;"",Sheet1!$E$1,"")</f>
        <v>Ward Food</v>
      </c>
      <c r="D1165">
        <f ca="1">IF(A1165&lt;&gt;"",IF(VLOOKUP(A1165,Sheet1!$A:$I,5,FALSE)=0,"",IFERROR(VLOOKUP(A1165,Sheet1!$A:$I,5,FALSE),"")),"")</f>
        <v>0.8851</v>
      </c>
      <c r="E1165">
        <f t="shared" si="18"/>
        <v>147</v>
      </c>
    </row>
    <row r="1166" spans="1:5">
      <c r="A1166" t="str" cm="1">
        <f t="array" aca="1" ref="A1166" ca="1">IF(IFERROR(INDIRECT("Sheet1!A"&amp;E1166),0)&lt;&gt;0,IFERROR(INDIRECT("Sheet1!A"&amp;E1166),""),"")</f>
        <v>RAN</v>
      </c>
      <c r="B1166">
        <f ca="1">IF(A1166&lt;&gt;"",Sheet1!$J$1,"")</f>
        <v>2019</v>
      </c>
      <c r="C1166" t="str">
        <f ca="1">IF(A1166&lt;&gt;"",Sheet1!$F$1,"")</f>
        <v>Privacy, Dignity and Wellbeing</v>
      </c>
      <c r="D1166">
        <f ca="1">IF(A1166&lt;&gt;"",IF(VLOOKUP(A1166,Sheet1!$A:$I,6,FALSE)=0,"",IFERROR(VLOOKUP(A1166,Sheet1!$A:$I,6,FALSE),"")),"")</f>
        <v>0.78110000000000002</v>
      </c>
      <c r="E1166">
        <f t="shared" si="18"/>
        <v>147</v>
      </c>
    </row>
    <row r="1167" spans="1:5">
      <c r="A1167" t="str" cm="1">
        <f t="array" aca="1" ref="A1167" ca="1">IF(IFERROR(INDIRECT("Sheet1!A"&amp;E1167),0)&lt;&gt;0,IFERROR(INDIRECT("Sheet1!A"&amp;E1167),""),"")</f>
        <v>RAN</v>
      </c>
      <c r="B1167">
        <f ca="1">IF(A1167&lt;&gt;"",Sheet1!$J$1,"")</f>
        <v>2019</v>
      </c>
      <c r="C1167" t="str">
        <f ca="1">IF(A1167&lt;&gt;"",Sheet1!$G$1,"")</f>
        <v>Condition Appearance and Maintenance</v>
      </c>
      <c r="D1167">
        <f ca="1">IF(A1167&lt;&gt;"",IF(VLOOKUP(A1167,Sheet1!$A:$I,7,FALSE)=0,"",IFERROR(VLOOKUP(A1167,Sheet1!$A:$I,7,FALSE),"")),"")</f>
        <v>0.92889999999999995</v>
      </c>
      <c r="E1167">
        <f t="shared" si="18"/>
        <v>147</v>
      </c>
    </row>
    <row r="1168" spans="1:5">
      <c r="A1168" t="str" cm="1">
        <f t="array" aca="1" ref="A1168" ca="1">IF(IFERROR(INDIRECT("Sheet1!A"&amp;E1168),0)&lt;&gt;0,IFERROR(INDIRECT("Sheet1!A"&amp;E1168),""),"")</f>
        <v>RAN</v>
      </c>
      <c r="B1168">
        <f ca="1">IF(A1168&lt;&gt;"",Sheet1!$J$1,"")</f>
        <v>2019</v>
      </c>
      <c r="C1168" t="str">
        <f ca="1">IF(A1168&lt;&gt;"",Sheet1!$H$1,"")</f>
        <v>Dementia</v>
      </c>
      <c r="D1168">
        <f ca="1">IF(A1168&lt;&gt;"",IF(VLOOKUP(A1168,Sheet1!$A:$I,8,FALSE)=0,"",IFERROR(VLOOKUP(A1168,Sheet1!$A:$I,8,FALSE),"")),"")</f>
        <v>0.67290000000000005</v>
      </c>
      <c r="E1168">
        <f t="shared" si="18"/>
        <v>147</v>
      </c>
    </row>
    <row r="1169" spans="1:5">
      <c r="A1169" t="str" cm="1">
        <f t="array" aca="1" ref="A1169" ca="1">IF(IFERROR(INDIRECT("Sheet1!A"&amp;E1169),0)&lt;&gt;0,IFERROR(INDIRECT("Sheet1!A"&amp;E1169),""),"")</f>
        <v>RAN</v>
      </c>
      <c r="B1169">
        <f ca="1">IF(A1169&lt;&gt;"",Sheet1!$J$1,"")</f>
        <v>2019</v>
      </c>
      <c r="C1169" t="str">
        <f ca="1">IF(A1169&lt;&gt;"",Sheet1!$I$1,"")</f>
        <v>Disability</v>
      </c>
      <c r="D1169">
        <f ca="1">IF(A1169&lt;&gt;"",IF(VLOOKUP(A1169,Sheet1!$A:$I,9,FALSE)=0,"",IFERROR(VLOOKUP(A1169,Sheet1!$A:$I,9,FALSE),"")),"")</f>
        <v>0.67789999999999995</v>
      </c>
      <c r="E1169">
        <f t="shared" si="18"/>
        <v>147</v>
      </c>
    </row>
    <row r="1170" spans="1:5">
      <c r="A1170" t="str" cm="1">
        <f t="array" aca="1" ref="A1170" ca="1">IF(IFERROR(INDIRECT("Sheet1!A"&amp;E1170),0)&lt;&gt;0,IFERROR(INDIRECT("Sheet1!A"&amp;E1170),""),"")</f>
        <v>RRJ</v>
      </c>
      <c r="B1170">
        <f ca="1">IF(A1170&lt;&gt;"",Sheet1!$J$1,"")</f>
        <v>2019</v>
      </c>
      <c r="C1170" t="str">
        <f ca="1">IF(A1170&lt;&gt;"",Sheet1!$B$1,"")</f>
        <v>Cleanliness</v>
      </c>
      <c r="D1170">
        <f ca="1">IF(A1170&lt;&gt;"",IF(VLOOKUP(A1170,Sheet1!$A:$I,2,FALSE)=0,"",IFERROR(VLOOKUP(A1170,Sheet1!$A:$I,2,FALSE),"")),"")</f>
        <v>0.99399999999999999</v>
      </c>
      <c r="E1170">
        <f t="shared" si="18"/>
        <v>148</v>
      </c>
    </row>
    <row r="1171" spans="1:5">
      <c r="A1171" t="str" cm="1">
        <f t="array" aca="1" ref="A1171" ca="1">IF(IFERROR(INDIRECT("Sheet1!A"&amp;E1171),0)&lt;&gt;0,IFERROR(INDIRECT("Sheet1!A"&amp;E1171),""),"")</f>
        <v>RRJ</v>
      </c>
      <c r="B1171">
        <f ca="1">IF(A1171&lt;&gt;"",Sheet1!$J$1,"")</f>
        <v>2019</v>
      </c>
      <c r="C1171" t="str">
        <f ca="1">IF(A1171&lt;&gt;"",Sheet1!$C$1,"")</f>
        <v>Food</v>
      </c>
      <c r="D1171">
        <f ca="1">IF(A1171&lt;&gt;"",IF(VLOOKUP(A1171,Sheet1!$A:$I,3,FALSE)=0,"",IFERROR(VLOOKUP(A1171,Sheet1!$A:$I,3,FALSE),"")),"")</f>
        <v>0.92030000000000001</v>
      </c>
      <c r="E1171">
        <f t="shared" si="18"/>
        <v>148</v>
      </c>
    </row>
    <row r="1172" spans="1:5">
      <c r="A1172" t="str" cm="1">
        <f t="array" aca="1" ref="A1172" ca="1">IF(IFERROR(INDIRECT("Sheet1!A"&amp;E1172),0)&lt;&gt;0,IFERROR(INDIRECT("Sheet1!A"&amp;E1172),""),"")</f>
        <v>RRJ</v>
      </c>
      <c r="B1172">
        <f ca="1">IF(A1172&lt;&gt;"",Sheet1!$J$1,"")</f>
        <v>2019</v>
      </c>
      <c r="C1172" t="str">
        <f ca="1">IF(A1172&lt;&gt;"",Sheet1!$D$1,"")</f>
        <v>Organisation Food</v>
      </c>
      <c r="D1172">
        <f ca="1">IF(A1172&lt;&gt;"",IF(VLOOKUP(A1172,Sheet1!$A:$I,4,FALSE)=0,"",IFERROR(VLOOKUP(A1172,Sheet1!$A:$I,4,FALSE),"")),"")</f>
        <v>0.93700000000000006</v>
      </c>
      <c r="E1172">
        <f t="shared" si="18"/>
        <v>148</v>
      </c>
    </row>
    <row r="1173" spans="1:5">
      <c r="A1173" t="str" cm="1">
        <f t="array" aca="1" ref="A1173" ca="1">IF(IFERROR(INDIRECT("Sheet1!A"&amp;E1173),0)&lt;&gt;0,IFERROR(INDIRECT("Sheet1!A"&amp;E1173),""),"")</f>
        <v>RRJ</v>
      </c>
      <c r="B1173">
        <f ca="1">IF(A1173&lt;&gt;"",Sheet1!$J$1,"")</f>
        <v>2019</v>
      </c>
      <c r="C1173" t="str">
        <f ca="1">IF(A1173&lt;&gt;"",Sheet1!$E$1,"")</f>
        <v>Ward Food</v>
      </c>
      <c r="D1173">
        <f ca="1">IF(A1173&lt;&gt;"",IF(VLOOKUP(A1173,Sheet1!$A:$I,5,FALSE)=0,"",IFERROR(VLOOKUP(A1173,Sheet1!$A:$I,5,FALSE),"")),"")</f>
        <v>0.91490000000000005</v>
      </c>
      <c r="E1173">
        <f t="shared" si="18"/>
        <v>148</v>
      </c>
    </row>
    <row r="1174" spans="1:5">
      <c r="A1174" t="str" cm="1">
        <f t="array" aca="1" ref="A1174" ca="1">IF(IFERROR(INDIRECT("Sheet1!A"&amp;E1174),0)&lt;&gt;0,IFERROR(INDIRECT("Sheet1!A"&amp;E1174),""),"")</f>
        <v>RRJ</v>
      </c>
      <c r="B1174">
        <f ca="1">IF(A1174&lt;&gt;"",Sheet1!$J$1,"")</f>
        <v>2019</v>
      </c>
      <c r="C1174" t="str">
        <f ca="1">IF(A1174&lt;&gt;"",Sheet1!$F$1,"")</f>
        <v>Privacy, Dignity and Wellbeing</v>
      </c>
      <c r="D1174">
        <f ca="1">IF(A1174&lt;&gt;"",IF(VLOOKUP(A1174,Sheet1!$A:$I,6,FALSE)=0,"",IFERROR(VLOOKUP(A1174,Sheet1!$A:$I,6,FALSE),"")),"")</f>
        <v>0.84350000000000003</v>
      </c>
      <c r="E1174">
        <f t="shared" si="18"/>
        <v>148</v>
      </c>
    </row>
    <row r="1175" spans="1:5">
      <c r="A1175" t="str" cm="1">
        <f t="array" aca="1" ref="A1175" ca="1">IF(IFERROR(INDIRECT("Sheet1!A"&amp;E1175),0)&lt;&gt;0,IFERROR(INDIRECT("Sheet1!A"&amp;E1175),""),"")</f>
        <v>RRJ</v>
      </c>
      <c r="B1175">
        <f ca="1">IF(A1175&lt;&gt;"",Sheet1!$J$1,"")</f>
        <v>2019</v>
      </c>
      <c r="C1175" t="str">
        <f ca="1">IF(A1175&lt;&gt;"",Sheet1!$G$1,"")</f>
        <v>Condition Appearance and Maintenance</v>
      </c>
      <c r="D1175">
        <f ca="1">IF(A1175&lt;&gt;"",IF(VLOOKUP(A1175,Sheet1!$A:$I,7,FALSE)=0,"",IFERROR(VLOOKUP(A1175,Sheet1!$A:$I,7,FALSE),"")),"")</f>
        <v>0.9355</v>
      </c>
      <c r="E1175">
        <f t="shared" si="18"/>
        <v>148</v>
      </c>
    </row>
    <row r="1176" spans="1:5">
      <c r="A1176" t="str" cm="1">
        <f t="array" aca="1" ref="A1176" ca="1">IF(IFERROR(INDIRECT("Sheet1!A"&amp;E1176),0)&lt;&gt;0,IFERROR(INDIRECT("Sheet1!A"&amp;E1176),""),"")</f>
        <v>RRJ</v>
      </c>
      <c r="B1176">
        <f ca="1">IF(A1176&lt;&gt;"",Sheet1!$J$1,"")</f>
        <v>2019</v>
      </c>
      <c r="C1176" t="str">
        <f ca="1">IF(A1176&lt;&gt;"",Sheet1!$H$1,"")</f>
        <v>Dementia</v>
      </c>
      <c r="D1176">
        <f ca="1">IF(A1176&lt;&gt;"",IF(VLOOKUP(A1176,Sheet1!$A:$I,8,FALSE)=0,"",IFERROR(VLOOKUP(A1176,Sheet1!$A:$I,8,FALSE),"")),"")</f>
        <v>0.82440000000000002</v>
      </c>
      <c r="E1176">
        <f t="shared" si="18"/>
        <v>148</v>
      </c>
    </row>
    <row r="1177" spans="1:5">
      <c r="A1177" t="str" cm="1">
        <f t="array" aca="1" ref="A1177" ca="1">IF(IFERROR(INDIRECT("Sheet1!A"&amp;E1177),0)&lt;&gt;0,IFERROR(INDIRECT("Sheet1!A"&amp;E1177),""),"")</f>
        <v>RRJ</v>
      </c>
      <c r="B1177">
        <f ca="1">IF(A1177&lt;&gt;"",Sheet1!$J$1,"")</f>
        <v>2019</v>
      </c>
      <c r="C1177" t="str">
        <f ca="1">IF(A1177&lt;&gt;"",Sheet1!$I$1,"")</f>
        <v>Disability</v>
      </c>
      <c r="D1177">
        <f ca="1">IF(A1177&lt;&gt;"",IF(VLOOKUP(A1177,Sheet1!$A:$I,9,FALSE)=0,"",IFERROR(VLOOKUP(A1177,Sheet1!$A:$I,9,FALSE),"")),"")</f>
        <v>0.81940000000000002</v>
      </c>
      <c r="E1177">
        <f t="shared" si="18"/>
        <v>148</v>
      </c>
    </row>
    <row r="1178" spans="1:5">
      <c r="A1178" t="str" cm="1">
        <f t="array" aca="1" ref="A1178" ca="1">IF(IFERROR(INDIRECT("Sheet1!A"&amp;E1178),0)&lt;&gt;0,IFERROR(INDIRECT("Sheet1!A"&amp;E1178),""),"")</f>
        <v>RA2</v>
      </c>
      <c r="B1178">
        <f ca="1">IF(A1178&lt;&gt;"",Sheet1!$J$1,"")</f>
        <v>2019</v>
      </c>
      <c r="C1178" t="str">
        <f ca="1">IF(A1178&lt;&gt;"",Sheet1!$B$1,"")</f>
        <v>Cleanliness</v>
      </c>
      <c r="D1178">
        <f ca="1">IF(A1178&lt;&gt;"",IF(VLOOKUP(A1178,Sheet1!$A:$I,2,FALSE)=0,"",IFERROR(VLOOKUP(A1178,Sheet1!$A:$I,2,FALSE),"")),"")</f>
        <v>0.99439999999999995</v>
      </c>
      <c r="E1178">
        <f t="shared" si="18"/>
        <v>149</v>
      </c>
    </row>
    <row r="1179" spans="1:5">
      <c r="A1179" t="str" cm="1">
        <f t="array" aca="1" ref="A1179" ca="1">IF(IFERROR(INDIRECT("Sheet1!A"&amp;E1179),0)&lt;&gt;0,IFERROR(INDIRECT("Sheet1!A"&amp;E1179),""),"")</f>
        <v>RA2</v>
      </c>
      <c r="B1179">
        <f ca="1">IF(A1179&lt;&gt;"",Sheet1!$J$1,"")</f>
        <v>2019</v>
      </c>
      <c r="C1179" t="str">
        <f ca="1">IF(A1179&lt;&gt;"",Sheet1!$C$1,"")</f>
        <v>Food</v>
      </c>
      <c r="D1179">
        <f ca="1">IF(A1179&lt;&gt;"",IF(VLOOKUP(A1179,Sheet1!$A:$I,3,FALSE)=0,"",IFERROR(VLOOKUP(A1179,Sheet1!$A:$I,3,FALSE),"")),"")</f>
        <v>0.97330000000000005</v>
      </c>
      <c r="E1179">
        <f t="shared" si="18"/>
        <v>149</v>
      </c>
    </row>
    <row r="1180" spans="1:5">
      <c r="A1180" t="str" cm="1">
        <f t="array" aca="1" ref="A1180" ca="1">IF(IFERROR(INDIRECT("Sheet1!A"&amp;E1180),0)&lt;&gt;0,IFERROR(INDIRECT("Sheet1!A"&amp;E1180),""),"")</f>
        <v>RA2</v>
      </c>
      <c r="B1180">
        <f ca="1">IF(A1180&lt;&gt;"",Sheet1!$J$1,"")</f>
        <v>2019</v>
      </c>
      <c r="C1180" t="str">
        <f ca="1">IF(A1180&lt;&gt;"",Sheet1!$D$1,"")</f>
        <v>Organisation Food</v>
      </c>
      <c r="D1180">
        <f ca="1">IF(A1180&lt;&gt;"",IF(VLOOKUP(A1180,Sheet1!$A:$I,4,FALSE)=0,"",IFERROR(VLOOKUP(A1180,Sheet1!$A:$I,4,FALSE),"")),"")</f>
        <v>0.97140000000000004</v>
      </c>
      <c r="E1180">
        <f t="shared" si="18"/>
        <v>149</v>
      </c>
    </row>
    <row r="1181" spans="1:5">
      <c r="A1181" t="str" cm="1">
        <f t="array" aca="1" ref="A1181" ca="1">IF(IFERROR(INDIRECT("Sheet1!A"&amp;E1181),0)&lt;&gt;0,IFERROR(INDIRECT("Sheet1!A"&amp;E1181),""),"")</f>
        <v>RA2</v>
      </c>
      <c r="B1181">
        <f ca="1">IF(A1181&lt;&gt;"",Sheet1!$J$1,"")</f>
        <v>2019</v>
      </c>
      <c r="C1181" t="str">
        <f ca="1">IF(A1181&lt;&gt;"",Sheet1!$E$1,"")</f>
        <v>Ward Food</v>
      </c>
      <c r="D1181">
        <f ca="1">IF(A1181&lt;&gt;"",IF(VLOOKUP(A1181,Sheet1!$A:$I,5,FALSE)=0,"",IFERROR(VLOOKUP(A1181,Sheet1!$A:$I,5,FALSE),"")),"")</f>
        <v>0.97419999999999995</v>
      </c>
      <c r="E1181">
        <f t="shared" si="18"/>
        <v>149</v>
      </c>
    </row>
    <row r="1182" spans="1:5">
      <c r="A1182" t="str" cm="1">
        <f t="array" aca="1" ref="A1182" ca="1">IF(IFERROR(INDIRECT("Sheet1!A"&amp;E1182),0)&lt;&gt;0,IFERROR(INDIRECT("Sheet1!A"&amp;E1182),""),"")</f>
        <v>RA2</v>
      </c>
      <c r="B1182">
        <f ca="1">IF(A1182&lt;&gt;"",Sheet1!$J$1,"")</f>
        <v>2019</v>
      </c>
      <c r="C1182" t="str">
        <f ca="1">IF(A1182&lt;&gt;"",Sheet1!$F$1,"")</f>
        <v>Privacy, Dignity and Wellbeing</v>
      </c>
      <c r="D1182">
        <f ca="1">IF(A1182&lt;&gt;"",IF(VLOOKUP(A1182,Sheet1!$A:$I,6,FALSE)=0,"",IFERROR(VLOOKUP(A1182,Sheet1!$A:$I,6,FALSE),"")),"")</f>
        <v>0.89070000000000005</v>
      </c>
      <c r="E1182">
        <f t="shared" si="18"/>
        <v>149</v>
      </c>
    </row>
    <row r="1183" spans="1:5">
      <c r="A1183" t="str" cm="1">
        <f t="array" aca="1" ref="A1183" ca="1">IF(IFERROR(INDIRECT("Sheet1!A"&amp;E1183),0)&lt;&gt;0,IFERROR(INDIRECT("Sheet1!A"&amp;E1183),""),"")</f>
        <v>RA2</v>
      </c>
      <c r="B1183">
        <f ca="1">IF(A1183&lt;&gt;"",Sheet1!$J$1,"")</f>
        <v>2019</v>
      </c>
      <c r="C1183" t="str">
        <f ca="1">IF(A1183&lt;&gt;"",Sheet1!$G$1,"")</f>
        <v>Condition Appearance and Maintenance</v>
      </c>
      <c r="D1183">
        <f ca="1">IF(A1183&lt;&gt;"",IF(VLOOKUP(A1183,Sheet1!$A:$I,7,FALSE)=0,"",IFERROR(VLOOKUP(A1183,Sheet1!$A:$I,7,FALSE),"")),"")</f>
        <v>0.98580000000000001</v>
      </c>
      <c r="E1183">
        <f t="shared" si="18"/>
        <v>149</v>
      </c>
    </row>
    <row r="1184" spans="1:5">
      <c r="A1184" t="str" cm="1">
        <f t="array" aca="1" ref="A1184" ca="1">IF(IFERROR(INDIRECT("Sheet1!A"&amp;E1184),0)&lt;&gt;0,IFERROR(INDIRECT("Sheet1!A"&amp;E1184),""),"")</f>
        <v>RA2</v>
      </c>
      <c r="B1184">
        <f ca="1">IF(A1184&lt;&gt;"",Sheet1!$J$1,"")</f>
        <v>2019</v>
      </c>
      <c r="C1184" t="str">
        <f ca="1">IF(A1184&lt;&gt;"",Sheet1!$H$1,"")</f>
        <v>Dementia</v>
      </c>
      <c r="D1184">
        <f ca="1">IF(A1184&lt;&gt;"",IF(VLOOKUP(A1184,Sheet1!$A:$I,8,FALSE)=0,"",IFERROR(VLOOKUP(A1184,Sheet1!$A:$I,8,FALSE),"")),"")</f>
        <v>0.95660000000000001</v>
      </c>
      <c r="E1184">
        <f t="shared" si="18"/>
        <v>149</v>
      </c>
    </row>
    <row r="1185" spans="1:5">
      <c r="A1185" t="str" cm="1">
        <f t="array" aca="1" ref="A1185" ca="1">IF(IFERROR(INDIRECT("Sheet1!A"&amp;E1185),0)&lt;&gt;0,IFERROR(INDIRECT("Sheet1!A"&amp;E1185),""),"")</f>
        <v>RA2</v>
      </c>
      <c r="B1185">
        <f ca="1">IF(A1185&lt;&gt;"",Sheet1!$J$1,"")</f>
        <v>2019</v>
      </c>
      <c r="C1185" t="str">
        <f ca="1">IF(A1185&lt;&gt;"",Sheet1!$I$1,"")</f>
        <v>Disability</v>
      </c>
      <c r="D1185">
        <f ca="1">IF(A1185&lt;&gt;"",IF(VLOOKUP(A1185,Sheet1!$A:$I,9,FALSE)=0,"",IFERROR(VLOOKUP(A1185,Sheet1!$A:$I,9,FALSE),"")),"")</f>
        <v>0.96760000000000002</v>
      </c>
      <c r="E1185">
        <f t="shared" si="18"/>
        <v>149</v>
      </c>
    </row>
    <row r="1186" spans="1:5">
      <c r="A1186" t="str" cm="1">
        <f t="array" aca="1" ref="A1186" ca="1">IF(IFERROR(INDIRECT("Sheet1!A"&amp;E1186),0)&lt;&gt;0,IFERROR(INDIRECT("Sheet1!A"&amp;E1186),""),"")</f>
        <v>RD1</v>
      </c>
      <c r="B1186">
        <f ca="1">IF(A1186&lt;&gt;"",Sheet1!$J$1,"")</f>
        <v>2019</v>
      </c>
      <c r="C1186" t="str">
        <f ca="1">IF(A1186&lt;&gt;"",Sheet1!$B$1,"")</f>
        <v>Cleanliness</v>
      </c>
      <c r="D1186">
        <f ca="1">IF(A1186&lt;&gt;"",IF(VLOOKUP(A1186,Sheet1!$A:$I,2,FALSE)=0,"",IFERROR(VLOOKUP(A1186,Sheet1!$A:$I,2,FALSE),"")),"")</f>
        <v>0.99690000000000001</v>
      </c>
      <c r="E1186">
        <f t="shared" si="18"/>
        <v>150</v>
      </c>
    </row>
    <row r="1187" spans="1:5">
      <c r="A1187" t="str" cm="1">
        <f t="array" aca="1" ref="A1187" ca="1">IF(IFERROR(INDIRECT("Sheet1!A"&amp;E1187),0)&lt;&gt;0,IFERROR(INDIRECT("Sheet1!A"&amp;E1187),""),"")</f>
        <v>RD1</v>
      </c>
      <c r="B1187">
        <f ca="1">IF(A1187&lt;&gt;"",Sheet1!$J$1,"")</f>
        <v>2019</v>
      </c>
      <c r="C1187" t="str">
        <f ca="1">IF(A1187&lt;&gt;"",Sheet1!$C$1,"")</f>
        <v>Food</v>
      </c>
      <c r="D1187">
        <f ca="1">IF(A1187&lt;&gt;"",IF(VLOOKUP(A1187,Sheet1!$A:$I,3,FALSE)=0,"",IFERROR(VLOOKUP(A1187,Sheet1!$A:$I,3,FALSE),"")),"")</f>
        <v>0.92869999999999997</v>
      </c>
      <c r="E1187">
        <f t="shared" si="18"/>
        <v>150</v>
      </c>
    </row>
    <row r="1188" spans="1:5">
      <c r="A1188" t="str" cm="1">
        <f t="array" aca="1" ref="A1188" ca="1">IF(IFERROR(INDIRECT("Sheet1!A"&amp;E1188),0)&lt;&gt;0,IFERROR(INDIRECT("Sheet1!A"&amp;E1188),""),"")</f>
        <v>RD1</v>
      </c>
      <c r="B1188">
        <f ca="1">IF(A1188&lt;&gt;"",Sheet1!$J$1,"")</f>
        <v>2019</v>
      </c>
      <c r="C1188" t="str">
        <f ca="1">IF(A1188&lt;&gt;"",Sheet1!$D$1,"")</f>
        <v>Organisation Food</v>
      </c>
      <c r="D1188">
        <f ca="1">IF(A1188&lt;&gt;"",IF(VLOOKUP(A1188,Sheet1!$A:$I,4,FALSE)=0,"",IFERROR(VLOOKUP(A1188,Sheet1!$A:$I,4,FALSE),"")),"")</f>
        <v>0.84470000000000001</v>
      </c>
      <c r="E1188">
        <f t="shared" si="18"/>
        <v>150</v>
      </c>
    </row>
    <row r="1189" spans="1:5">
      <c r="A1189" t="str" cm="1">
        <f t="array" aca="1" ref="A1189" ca="1">IF(IFERROR(INDIRECT("Sheet1!A"&amp;E1189),0)&lt;&gt;0,IFERROR(INDIRECT("Sheet1!A"&amp;E1189),""),"")</f>
        <v>RD1</v>
      </c>
      <c r="B1189">
        <f ca="1">IF(A1189&lt;&gt;"",Sheet1!$J$1,"")</f>
        <v>2019</v>
      </c>
      <c r="C1189" t="str">
        <f ca="1">IF(A1189&lt;&gt;"",Sheet1!$E$1,"")</f>
        <v>Ward Food</v>
      </c>
      <c r="D1189">
        <f ca="1">IF(A1189&lt;&gt;"",IF(VLOOKUP(A1189,Sheet1!$A:$I,5,FALSE)=0,"",IFERROR(VLOOKUP(A1189,Sheet1!$A:$I,5,FALSE),"")),"")</f>
        <v>0.94350000000000001</v>
      </c>
      <c r="E1189">
        <f t="shared" si="18"/>
        <v>150</v>
      </c>
    </row>
    <row r="1190" spans="1:5">
      <c r="A1190" t="str" cm="1">
        <f t="array" aca="1" ref="A1190" ca="1">IF(IFERROR(INDIRECT("Sheet1!A"&amp;E1190),0)&lt;&gt;0,IFERROR(INDIRECT("Sheet1!A"&amp;E1190),""),"")</f>
        <v>RD1</v>
      </c>
      <c r="B1190">
        <f ca="1">IF(A1190&lt;&gt;"",Sheet1!$J$1,"")</f>
        <v>2019</v>
      </c>
      <c r="C1190" t="str">
        <f ca="1">IF(A1190&lt;&gt;"",Sheet1!$F$1,"")</f>
        <v>Privacy, Dignity and Wellbeing</v>
      </c>
      <c r="D1190">
        <f ca="1">IF(A1190&lt;&gt;"",IF(VLOOKUP(A1190,Sheet1!$A:$I,6,FALSE)=0,"",IFERROR(VLOOKUP(A1190,Sheet1!$A:$I,6,FALSE),"")),"")</f>
        <v>0.79239999999999999</v>
      </c>
      <c r="E1190">
        <f t="shared" si="18"/>
        <v>150</v>
      </c>
    </row>
    <row r="1191" spans="1:5">
      <c r="A1191" t="str" cm="1">
        <f t="array" aca="1" ref="A1191" ca="1">IF(IFERROR(INDIRECT("Sheet1!A"&amp;E1191),0)&lt;&gt;0,IFERROR(INDIRECT("Sheet1!A"&amp;E1191),""),"")</f>
        <v>RD1</v>
      </c>
      <c r="B1191">
        <f ca="1">IF(A1191&lt;&gt;"",Sheet1!$J$1,"")</f>
        <v>2019</v>
      </c>
      <c r="C1191" t="str">
        <f ca="1">IF(A1191&lt;&gt;"",Sheet1!$G$1,"")</f>
        <v>Condition Appearance and Maintenance</v>
      </c>
      <c r="D1191">
        <f ca="1">IF(A1191&lt;&gt;"",IF(VLOOKUP(A1191,Sheet1!$A:$I,7,FALSE)=0,"",IFERROR(VLOOKUP(A1191,Sheet1!$A:$I,7,FALSE),"")),"")</f>
        <v>0.96340000000000003</v>
      </c>
      <c r="E1191">
        <f t="shared" si="18"/>
        <v>150</v>
      </c>
    </row>
    <row r="1192" spans="1:5">
      <c r="A1192" t="str" cm="1">
        <f t="array" aca="1" ref="A1192" ca="1">IF(IFERROR(INDIRECT("Sheet1!A"&amp;E1192),0)&lt;&gt;0,IFERROR(INDIRECT("Sheet1!A"&amp;E1192),""),"")</f>
        <v>RD1</v>
      </c>
      <c r="B1192">
        <f ca="1">IF(A1192&lt;&gt;"",Sheet1!$J$1,"")</f>
        <v>2019</v>
      </c>
      <c r="C1192" t="str">
        <f ca="1">IF(A1192&lt;&gt;"",Sheet1!$H$1,"")</f>
        <v>Dementia</v>
      </c>
      <c r="D1192">
        <f ca="1">IF(A1192&lt;&gt;"",IF(VLOOKUP(A1192,Sheet1!$A:$I,8,FALSE)=0,"",IFERROR(VLOOKUP(A1192,Sheet1!$A:$I,8,FALSE),"")),"")</f>
        <v>0.69830000000000003</v>
      </c>
      <c r="E1192">
        <f t="shared" si="18"/>
        <v>150</v>
      </c>
    </row>
    <row r="1193" spans="1:5">
      <c r="A1193" t="str" cm="1">
        <f t="array" aca="1" ref="A1193" ca="1">IF(IFERROR(INDIRECT("Sheet1!A"&amp;E1193),0)&lt;&gt;0,IFERROR(INDIRECT("Sheet1!A"&amp;E1193),""),"")</f>
        <v>RD1</v>
      </c>
      <c r="B1193">
        <f ca="1">IF(A1193&lt;&gt;"",Sheet1!$J$1,"")</f>
        <v>2019</v>
      </c>
      <c r="C1193" t="str">
        <f ca="1">IF(A1193&lt;&gt;"",Sheet1!$I$1,"")</f>
        <v>Disability</v>
      </c>
      <c r="D1193">
        <f ca="1">IF(A1193&lt;&gt;"",IF(VLOOKUP(A1193,Sheet1!$A:$I,9,FALSE)=0,"",IFERROR(VLOOKUP(A1193,Sheet1!$A:$I,9,FALSE),"")),"")</f>
        <v>0.71360000000000001</v>
      </c>
      <c r="E1193">
        <f t="shared" si="18"/>
        <v>150</v>
      </c>
    </row>
    <row r="1194" spans="1:5">
      <c r="A1194" t="str" cm="1">
        <f t="array" aca="1" ref="A1194" ca="1">IF(IFERROR(INDIRECT("Sheet1!A"&amp;E1194),0)&lt;&gt;0,IFERROR(INDIRECT("Sheet1!A"&amp;E1194),""),"")</f>
        <v>RM3</v>
      </c>
      <c r="B1194">
        <f ca="1">IF(A1194&lt;&gt;"",Sheet1!$J$1,"")</f>
        <v>2019</v>
      </c>
      <c r="C1194" t="str">
        <f ca="1">IF(A1194&lt;&gt;"",Sheet1!$B$1,"")</f>
        <v>Cleanliness</v>
      </c>
      <c r="D1194">
        <f ca="1">IF(A1194&lt;&gt;"",IF(VLOOKUP(A1194,Sheet1!$A:$I,2,FALSE)=0,"",IFERROR(VLOOKUP(A1194,Sheet1!$A:$I,2,FALSE),"")),"")</f>
        <v>0.99529999999999996</v>
      </c>
      <c r="E1194">
        <f t="shared" si="18"/>
        <v>151</v>
      </c>
    </row>
    <row r="1195" spans="1:5">
      <c r="A1195" t="str" cm="1">
        <f t="array" aca="1" ref="A1195" ca="1">IF(IFERROR(INDIRECT("Sheet1!A"&amp;E1195),0)&lt;&gt;0,IFERROR(INDIRECT("Sheet1!A"&amp;E1195),""),"")</f>
        <v>RM3</v>
      </c>
      <c r="B1195">
        <f ca="1">IF(A1195&lt;&gt;"",Sheet1!$J$1,"")</f>
        <v>2019</v>
      </c>
      <c r="C1195" t="str">
        <f ca="1">IF(A1195&lt;&gt;"",Sheet1!$C$1,"")</f>
        <v>Food</v>
      </c>
      <c r="D1195">
        <f ca="1">IF(A1195&lt;&gt;"",IF(VLOOKUP(A1195,Sheet1!$A:$I,3,FALSE)=0,"",IFERROR(VLOOKUP(A1195,Sheet1!$A:$I,3,FALSE),"")),"")</f>
        <v>0.93640000000000001</v>
      </c>
      <c r="E1195">
        <f t="shared" si="18"/>
        <v>151</v>
      </c>
    </row>
    <row r="1196" spans="1:5">
      <c r="A1196" t="str" cm="1">
        <f t="array" aca="1" ref="A1196" ca="1">IF(IFERROR(INDIRECT("Sheet1!A"&amp;E1196),0)&lt;&gt;0,IFERROR(INDIRECT("Sheet1!A"&amp;E1196),""),"")</f>
        <v>RM3</v>
      </c>
      <c r="B1196">
        <f ca="1">IF(A1196&lt;&gt;"",Sheet1!$J$1,"")</f>
        <v>2019</v>
      </c>
      <c r="C1196" t="str">
        <f ca="1">IF(A1196&lt;&gt;"",Sheet1!$D$1,"")</f>
        <v>Organisation Food</v>
      </c>
      <c r="D1196">
        <f ca="1">IF(A1196&lt;&gt;"",IF(VLOOKUP(A1196,Sheet1!$A:$I,4,FALSE)=0,"",IFERROR(VLOOKUP(A1196,Sheet1!$A:$I,4,FALSE),"")),"")</f>
        <v>0.88890000000000002</v>
      </c>
      <c r="E1196">
        <f t="shared" si="18"/>
        <v>151</v>
      </c>
    </row>
    <row r="1197" spans="1:5">
      <c r="A1197" t="str" cm="1">
        <f t="array" aca="1" ref="A1197" ca="1">IF(IFERROR(INDIRECT("Sheet1!A"&amp;E1197),0)&lt;&gt;0,IFERROR(INDIRECT("Sheet1!A"&amp;E1197),""),"")</f>
        <v>RM3</v>
      </c>
      <c r="B1197">
        <f ca="1">IF(A1197&lt;&gt;"",Sheet1!$J$1,"")</f>
        <v>2019</v>
      </c>
      <c r="C1197" t="str">
        <f ca="1">IF(A1197&lt;&gt;"",Sheet1!$E$1,"")</f>
        <v>Ward Food</v>
      </c>
      <c r="D1197">
        <f ca="1">IF(A1197&lt;&gt;"",IF(VLOOKUP(A1197,Sheet1!$A:$I,5,FALSE)=0,"",IFERROR(VLOOKUP(A1197,Sheet1!$A:$I,5,FALSE),"")),"")</f>
        <v>0.9476</v>
      </c>
      <c r="E1197">
        <f t="shared" si="18"/>
        <v>151</v>
      </c>
    </row>
    <row r="1198" spans="1:5">
      <c r="A1198" t="str" cm="1">
        <f t="array" aca="1" ref="A1198" ca="1">IF(IFERROR(INDIRECT("Sheet1!A"&amp;E1198),0)&lt;&gt;0,IFERROR(INDIRECT("Sheet1!A"&amp;E1198),""),"")</f>
        <v>RM3</v>
      </c>
      <c r="B1198">
        <f ca="1">IF(A1198&lt;&gt;"",Sheet1!$J$1,"")</f>
        <v>2019</v>
      </c>
      <c r="C1198" t="str">
        <f ca="1">IF(A1198&lt;&gt;"",Sheet1!$F$1,"")</f>
        <v>Privacy, Dignity and Wellbeing</v>
      </c>
      <c r="D1198">
        <f ca="1">IF(A1198&lt;&gt;"",IF(VLOOKUP(A1198,Sheet1!$A:$I,6,FALSE)=0,"",IFERROR(VLOOKUP(A1198,Sheet1!$A:$I,6,FALSE),"")),"")</f>
        <v>0.91200000000000003</v>
      </c>
      <c r="E1198">
        <f t="shared" si="18"/>
        <v>151</v>
      </c>
    </row>
    <row r="1199" spans="1:5">
      <c r="A1199" t="str" cm="1">
        <f t="array" aca="1" ref="A1199" ca="1">IF(IFERROR(INDIRECT("Sheet1!A"&amp;E1199),0)&lt;&gt;0,IFERROR(INDIRECT("Sheet1!A"&amp;E1199),""),"")</f>
        <v>RM3</v>
      </c>
      <c r="B1199">
        <f ca="1">IF(A1199&lt;&gt;"",Sheet1!$J$1,"")</f>
        <v>2019</v>
      </c>
      <c r="C1199" t="str">
        <f ca="1">IF(A1199&lt;&gt;"",Sheet1!$G$1,"")</f>
        <v>Condition Appearance and Maintenance</v>
      </c>
      <c r="D1199">
        <f ca="1">IF(A1199&lt;&gt;"",IF(VLOOKUP(A1199,Sheet1!$A:$I,7,FALSE)=0,"",IFERROR(VLOOKUP(A1199,Sheet1!$A:$I,7,FALSE),"")),"")</f>
        <v>0.98470000000000002</v>
      </c>
      <c r="E1199">
        <f t="shared" si="18"/>
        <v>151</v>
      </c>
    </row>
    <row r="1200" spans="1:5">
      <c r="A1200" t="str" cm="1">
        <f t="array" aca="1" ref="A1200" ca="1">IF(IFERROR(INDIRECT("Sheet1!A"&amp;E1200),0)&lt;&gt;0,IFERROR(INDIRECT("Sheet1!A"&amp;E1200),""),"")</f>
        <v>RM3</v>
      </c>
      <c r="B1200">
        <f ca="1">IF(A1200&lt;&gt;"",Sheet1!$J$1,"")</f>
        <v>2019</v>
      </c>
      <c r="C1200" t="str">
        <f ca="1">IF(A1200&lt;&gt;"",Sheet1!$H$1,"")</f>
        <v>Dementia</v>
      </c>
      <c r="D1200">
        <f ca="1">IF(A1200&lt;&gt;"",IF(VLOOKUP(A1200,Sheet1!$A:$I,8,FALSE)=0,"",IFERROR(VLOOKUP(A1200,Sheet1!$A:$I,8,FALSE),"")),"")</f>
        <v>0.86199999999999999</v>
      </c>
      <c r="E1200">
        <f t="shared" si="18"/>
        <v>151</v>
      </c>
    </row>
    <row r="1201" spans="1:5">
      <c r="A1201" t="str" cm="1">
        <f t="array" aca="1" ref="A1201" ca="1">IF(IFERROR(INDIRECT("Sheet1!A"&amp;E1201),0)&lt;&gt;0,IFERROR(INDIRECT("Sheet1!A"&amp;E1201),""),"")</f>
        <v>RM3</v>
      </c>
      <c r="B1201">
        <f ca="1">IF(A1201&lt;&gt;"",Sheet1!$J$1,"")</f>
        <v>2019</v>
      </c>
      <c r="C1201" t="str">
        <f ca="1">IF(A1201&lt;&gt;"",Sheet1!$I$1,"")</f>
        <v>Disability</v>
      </c>
      <c r="D1201">
        <f ca="1">IF(A1201&lt;&gt;"",IF(VLOOKUP(A1201,Sheet1!$A:$I,9,FALSE)=0,"",IFERROR(VLOOKUP(A1201,Sheet1!$A:$I,9,FALSE),"")),"")</f>
        <v>0.86750000000000005</v>
      </c>
      <c r="E1201">
        <f t="shared" si="18"/>
        <v>151</v>
      </c>
    </row>
    <row r="1202" spans="1:5">
      <c r="A1202" t="str" cm="1">
        <f t="array" aca="1" ref="A1202" ca="1">IF(IFERROR(INDIRECT("Sheet1!A"&amp;E1202),0)&lt;&gt;0,IFERROR(INDIRECT("Sheet1!A"&amp;E1202),""),"")</f>
        <v>RNZ</v>
      </c>
      <c r="B1202">
        <f ca="1">IF(A1202&lt;&gt;"",Sheet1!$J$1,"")</f>
        <v>2019</v>
      </c>
      <c r="C1202" t="str">
        <f ca="1">IF(A1202&lt;&gt;"",Sheet1!$B$1,"")</f>
        <v>Cleanliness</v>
      </c>
      <c r="D1202">
        <f ca="1">IF(A1202&lt;&gt;"",IF(VLOOKUP(A1202,Sheet1!$A:$I,2,FALSE)=0,"",IFERROR(VLOOKUP(A1202,Sheet1!$A:$I,2,FALSE),"")),"")</f>
        <v>0.96719999999999995</v>
      </c>
      <c r="E1202">
        <f t="shared" si="18"/>
        <v>152</v>
      </c>
    </row>
    <row r="1203" spans="1:5">
      <c r="A1203" t="str" cm="1">
        <f t="array" aca="1" ref="A1203" ca="1">IF(IFERROR(INDIRECT("Sheet1!A"&amp;E1203),0)&lt;&gt;0,IFERROR(INDIRECT("Sheet1!A"&amp;E1203),""),"")</f>
        <v>RNZ</v>
      </c>
      <c r="B1203">
        <f ca="1">IF(A1203&lt;&gt;"",Sheet1!$J$1,"")</f>
        <v>2019</v>
      </c>
      <c r="C1203" t="str">
        <f ca="1">IF(A1203&lt;&gt;"",Sheet1!$C$1,"")</f>
        <v>Food</v>
      </c>
      <c r="D1203">
        <f ca="1">IF(A1203&lt;&gt;"",IF(VLOOKUP(A1203,Sheet1!$A:$I,3,FALSE)=0,"",IFERROR(VLOOKUP(A1203,Sheet1!$A:$I,3,FALSE),"")),"")</f>
        <v>0.91369999999999996</v>
      </c>
      <c r="E1203">
        <f t="shared" si="18"/>
        <v>152</v>
      </c>
    </row>
    <row r="1204" spans="1:5">
      <c r="A1204" t="str" cm="1">
        <f t="array" aca="1" ref="A1204" ca="1">IF(IFERROR(INDIRECT("Sheet1!A"&amp;E1204),0)&lt;&gt;0,IFERROR(INDIRECT("Sheet1!A"&amp;E1204),""),"")</f>
        <v>RNZ</v>
      </c>
      <c r="B1204">
        <f ca="1">IF(A1204&lt;&gt;"",Sheet1!$J$1,"")</f>
        <v>2019</v>
      </c>
      <c r="C1204" t="str">
        <f ca="1">IF(A1204&lt;&gt;"",Sheet1!$D$1,"")</f>
        <v>Organisation Food</v>
      </c>
      <c r="D1204">
        <f ca="1">IF(A1204&lt;&gt;"",IF(VLOOKUP(A1204,Sheet1!$A:$I,4,FALSE)=0,"",IFERROR(VLOOKUP(A1204,Sheet1!$A:$I,4,FALSE),"")),"")</f>
        <v>0.9667</v>
      </c>
      <c r="E1204">
        <f t="shared" si="18"/>
        <v>152</v>
      </c>
    </row>
    <row r="1205" spans="1:5">
      <c r="A1205" t="str" cm="1">
        <f t="array" aca="1" ref="A1205" ca="1">IF(IFERROR(INDIRECT("Sheet1!A"&amp;E1205),0)&lt;&gt;0,IFERROR(INDIRECT("Sheet1!A"&amp;E1205),""),"")</f>
        <v>RNZ</v>
      </c>
      <c r="B1205">
        <f ca="1">IF(A1205&lt;&gt;"",Sheet1!$J$1,"")</f>
        <v>2019</v>
      </c>
      <c r="C1205" t="str">
        <f ca="1">IF(A1205&lt;&gt;"",Sheet1!$E$1,"")</f>
        <v>Ward Food</v>
      </c>
      <c r="D1205">
        <f ca="1">IF(A1205&lt;&gt;"",IF(VLOOKUP(A1205,Sheet1!$A:$I,5,FALSE)=0,"",IFERROR(VLOOKUP(A1205,Sheet1!$A:$I,5,FALSE),"")),"")</f>
        <v>0.89800000000000002</v>
      </c>
      <c r="E1205">
        <f t="shared" si="18"/>
        <v>152</v>
      </c>
    </row>
    <row r="1206" spans="1:5">
      <c r="A1206" t="str" cm="1">
        <f t="array" aca="1" ref="A1206" ca="1">IF(IFERROR(INDIRECT("Sheet1!A"&amp;E1206),0)&lt;&gt;0,IFERROR(INDIRECT("Sheet1!A"&amp;E1206),""),"")</f>
        <v>RNZ</v>
      </c>
      <c r="B1206">
        <f ca="1">IF(A1206&lt;&gt;"",Sheet1!$J$1,"")</f>
        <v>2019</v>
      </c>
      <c r="C1206" t="str">
        <f ca="1">IF(A1206&lt;&gt;"",Sheet1!$F$1,"")</f>
        <v>Privacy, Dignity and Wellbeing</v>
      </c>
      <c r="D1206">
        <f ca="1">IF(A1206&lt;&gt;"",IF(VLOOKUP(A1206,Sheet1!$A:$I,6,FALSE)=0,"",IFERROR(VLOOKUP(A1206,Sheet1!$A:$I,6,FALSE),"")),"")</f>
        <v>0.85799999999999998</v>
      </c>
      <c r="E1206">
        <f t="shared" si="18"/>
        <v>152</v>
      </c>
    </row>
    <row r="1207" spans="1:5">
      <c r="A1207" t="str" cm="1">
        <f t="array" aca="1" ref="A1207" ca="1">IF(IFERROR(INDIRECT("Sheet1!A"&amp;E1207),0)&lt;&gt;0,IFERROR(INDIRECT("Sheet1!A"&amp;E1207),""),"")</f>
        <v>RNZ</v>
      </c>
      <c r="B1207">
        <f ca="1">IF(A1207&lt;&gt;"",Sheet1!$J$1,"")</f>
        <v>2019</v>
      </c>
      <c r="C1207" t="str">
        <f ca="1">IF(A1207&lt;&gt;"",Sheet1!$G$1,"")</f>
        <v>Condition Appearance and Maintenance</v>
      </c>
      <c r="D1207">
        <f ca="1">IF(A1207&lt;&gt;"",IF(VLOOKUP(A1207,Sheet1!$A:$I,7,FALSE)=0,"",IFERROR(VLOOKUP(A1207,Sheet1!$A:$I,7,FALSE),"")),"")</f>
        <v>0.97409999999999997</v>
      </c>
      <c r="E1207">
        <f t="shared" si="18"/>
        <v>152</v>
      </c>
    </row>
    <row r="1208" spans="1:5">
      <c r="A1208" t="str" cm="1">
        <f t="array" aca="1" ref="A1208" ca="1">IF(IFERROR(INDIRECT("Sheet1!A"&amp;E1208),0)&lt;&gt;0,IFERROR(INDIRECT("Sheet1!A"&amp;E1208),""),"")</f>
        <v>RNZ</v>
      </c>
      <c r="B1208">
        <f ca="1">IF(A1208&lt;&gt;"",Sheet1!$J$1,"")</f>
        <v>2019</v>
      </c>
      <c r="C1208" t="str">
        <f ca="1">IF(A1208&lt;&gt;"",Sheet1!$H$1,"")</f>
        <v>Dementia</v>
      </c>
      <c r="D1208">
        <f ca="1">IF(A1208&lt;&gt;"",IF(VLOOKUP(A1208,Sheet1!$A:$I,8,FALSE)=0,"",IFERROR(VLOOKUP(A1208,Sheet1!$A:$I,8,FALSE),"")),"")</f>
        <v>0.79259999999999997</v>
      </c>
      <c r="E1208">
        <f t="shared" si="18"/>
        <v>152</v>
      </c>
    </row>
    <row r="1209" spans="1:5">
      <c r="A1209" t="str" cm="1">
        <f t="array" aca="1" ref="A1209" ca="1">IF(IFERROR(INDIRECT("Sheet1!A"&amp;E1209),0)&lt;&gt;0,IFERROR(INDIRECT("Sheet1!A"&amp;E1209),""),"")</f>
        <v>RNZ</v>
      </c>
      <c r="B1209">
        <f ca="1">IF(A1209&lt;&gt;"",Sheet1!$J$1,"")</f>
        <v>2019</v>
      </c>
      <c r="C1209" t="str">
        <f ca="1">IF(A1209&lt;&gt;"",Sheet1!$I$1,"")</f>
        <v>Disability</v>
      </c>
      <c r="D1209">
        <f ca="1">IF(A1209&lt;&gt;"",IF(VLOOKUP(A1209,Sheet1!$A:$I,9,FALSE)=0,"",IFERROR(VLOOKUP(A1209,Sheet1!$A:$I,9,FALSE),"")),"")</f>
        <v>0.75480000000000003</v>
      </c>
      <c r="E1209">
        <f t="shared" si="18"/>
        <v>152</v>
      </c>
    </row>
    <row r="1210" spans="1:5">
      <c r="A1210" t="str" cm="1">
        <f t="array" aca="1" ref="A1210" ca="1">IF(IFERROR(INDIRECT("Sheet1!A"&amp;E1210),0)&lt;&gt;0,IFERROR(INDIRECT("Sheet1!A"&amp;E1210),""),"")</f>
        <v>RXK</v>
      </c>
      <c r="B1210">
        <f ca="1">IF(A1210&lt;&gt;"",Sheet1!$J$1,"")</f>
        <v>2019</v>
      </c>
      <c r="C1210" t="str">
        <f ca="1">IF(A1210&lt;&gt;"",Sheet1!$B$1,"")</f>
        <v>Cleanliness</v>
      </c>
      <c r="D1210">
        <f ca="1">IF(A1210&lt;&gt;"",IF(VLOOKUP(A1210,Sheet1!$A:$I,2,FALSE)=0,"",IFERROR(VLOOKUP(A1210,Sheet1!$A:$I,2,FALSE),"")),"")</f>
        <v>0.99550000000000005</v>
      </c>
      <c r="E1210">
        <f t="shared" si="18"/>
        <v>153</v>
      </c>
    </row>
    <row r="1211" spans="1:5">
      <c r="A1211" t="str" cm="1">
        <f t="array" aca="1" ref="A1211" ca="1">IF(IFERROR(INDIRECT("Sheet1!A"&amp;E1211),0)&lt;&gt;0,IFERROR(INDIRECT("Sheet1!A"&amp;E1211),""),"")</f>
        <v>RXK</v>
      </c>
      <c r="B1211">
        <f ca="1">IF(A1211&lt;&gt;"",Sheet1!$J$1,"")</f>
        <v>2019</v>
      </c>
      <c r="C1211" t="str">
        <f ca="1">IF(A1211&lt;&gt;"",Sheet1!$C$1,"")</f>
        <v>Food</v>
      </c>
      <c r="D1211">
        <f ca="1">IF(A1211&lt;&gt;"",IF(VLOOKUP(A1211,Sheet1!$A:$I,3,FALSE)=0,"",IFERROR(VLOOKUP(A1211,Sheet1!$A:$I,3,FALSE),"")),"")</f>
        <v>0.97330000000000005</v>
      </c>
      <c r="E1211">
        <f t="shared" si="18"/>
        <v>153</v>
      </c>
    </row>
    <row r="1212" spans="1:5">
      <c r="A1212" t="str" cm="1">
        <f t="array" aca="1" ref="A1212" ca="1">IF(IFERROR(INDIRECT("Sheet1!A"&amp;E1212),0)&lt;&gt;0,IFERROR(INDIRECT("Sheet1!A"&amp;E1212),""),"")</f>
        <v>RXK</v>
      </c>
      <c r="B1212">
        <f ca="1">IF(A1212&lt;&gt;"",Sheet1!$J$1,"")</f>
        <v>2019</v>
      </c>
      <c r="C1212" t="str">
        <f ca="1">IF(A1212&lt;&gt;"",Sheet1!$D$1,"")</f>
        <v>Organisation Food</v>
      </c>
      <c r="D1212">
        <f ca="1">IF(A1212&lt;&gt;"",IF(VLOOKUP(A1212,Sheet1!$A:$I,4,FALSE)=0,"",IFERROR(VLOOKUP(A1212,Sheet1!$A:$I,4,FALSE),"")),"")</f>
        <v>0.97189999999999999</v>
      </c>
      <c r="E1212">
        <f t="shared" si="18"/>
        <v>153</v>
      </c>
    </row>
    <row r="1213" spans="1:5">
      <c r="A1213" t="str" cm="1">
        <f t="array" aca="1" ref="A1213" ca="1">IF(IFERROR(INDIRECT("Sheet1!A"&amp;E1213),0)&lt;&gt;0,IFERROR(INDIRECT("Sheet1!A"&amp;E1213),""),"")</f>
        <v>RXK</v>
      </c>
      <c r="B1213">
        <f ca="1">IF(A1213&lt;&gt;"",Sheet1!$J$1,"")</f>
        <v>2019</v>
      </c>
      <c r="C1213" t="str">
        <f ca="1">IF(A1213&lt;&gt;"",Sheet1!$E$1,"")</f>
        <v>Ward Food</v>
      </c>
      <c r="D1213">
        <f ca="1">IF(A1213&lt;&gt;"",IF(VLOOKUP(A1213,Sheet1!$A:$I,5,FALSE)=0,"",IFERROR(VLOOKUP(A1213,Sheet1!$A:$I,5,FALSE),"")),"")</f>
        <v>0.9738</v>
      </c>
      <c r="E1213">
        <f t="shared" si="18"/>
        <v>153</v>
      </c>
    </row>
    <row r="1214" spans="1:5">
      <c r="A1214" t="str" cm="1">
        <f t="array" aca="1" ref="A1214" ca="1">IF(IFERROR(INDIRECT("Sheet1!A"&amp;E1214),0)&lt;&gt;0,IFERROR(INDIRECT("Sheet1!A"&amp;E1214),""),"")</f>
        <v>RXK</v>
      </c>
      <c r="B1214">
        <f ca="1">IF(A1214&lt;&gt;"",Sheet1!$J$1,"")</f>
        <v>2019</v>
      </c>
      <c r="C1214" t="str">
        <f ca="1">IF(A1214&lt;&gt;"",Sheet1!$F$1,"")</f>
        <v>Privacy, Dignity and Wellbeing</v>
      </c>
      <c r="D1214">
        <f ca="1">IF(A1214&lt;&gt;"",IF(VLOOKUP(A1214,Sheet1!$A:$I,6,FALSE)=0,"",IFERROR(VLOOKUP(A1214,Sheet1!$A:$I,6,FALSE),"")),"")</f>
        <v>0.82789999999999997</v>
      </c>
      <c r="E1214">
        <f t="shared" si="18"/>
        <v>153</v>
      </c>
    </row>
    <row r="1215" spans="1:5">
      <c r="A1215" t="str" cm="1">
        <f t="array" aca="1" ref="A1215" ca="1">IF(IFERROR(INDIRECT("Sheet1!A"&amp;E1215),0)&lt;&gt;0,IFERROR(INDIRECT("Sheet1!A"&amp;E1215),""),"")</f>
        <v>RXK</v>
      </c>
      <c r="B1215">
        <f ca="1">IF(A1215&lt;&gt;"",Sheet1!$J$1,"")</f>
        <v>2019</v>
      </c>
      <c r="C1215" t="str">
        <f ca="1">IF(A1215&lt;&gt;"",Sheet1!$G$1,"")</f>
        <v>Condition Appearance and Maintenance</v>
      </c>
      <c r="D1215">
        <f ca="1">IF(A1215&lt;&gt;"",IF(VLOOKUP(A1215,Sheet1!$A:$I,7,FALSE)=0,"",IFERROR(VLOOKUP(A1215,Sheet1!$A:$I,7,FALSE),"")),"")</f>
        <v>0.9889</v>
      </c>
      <c r="E1215">
        <f t="shared" si="18"/>
        <v>153</v>
      </c>
    </row>
    <row r="1216" spans="1:5">
      <c r="A1216" t="str" cm="1">
        <f t="array" aca="1" ref="A1216" ca="1">IF(IFERROR(INDIRECT("Sheet1!A"&amp;E1216),0)&lt;&gt;0,IFERROR(INDIRECT("Sheet1!A"&amp;E1216),""),"")</f>
        <v>RXK</v>
      </c>
      <c r="B1216">
        <f ca="1">IF(A1216&lt;&gt;"",Sheet1!$J$1,"")</f>
        <v>2019</v>
      </c>
      <c r="C1216" t="str">
        <f ca="1">IF(A1216&lt;&gt;"",Sheet1!$H$1,"")</f>
        <v>Dementia</v>
      </c>
      <c r="D1216">
        <f ca="1">IF(A1216&lt;&gt;"",IF(VLOOKUP(A1216,Sheet1!$A:$I,8,FALSE)=0,"",IFERROR(VLOOKUP(A1216,Sheet1!$A:$I,8,FALSE),"")),"")</f>
        <v>0.73619999999999997</v>
      </c>
      <c r="E1216">
        <f t="shared" si="18"/>
        <v>153</v>
      </c>
    </row>
    <row r="1217" spans="1:5">
      <c r="A1217" t="str" cm="1">
        <f t="array" aca="1" ref="A1217" ca="1">IF(IFERROR(INDIRECT("Sheet1!A"&amp;E1217),0)&lt;&gt;0,IFERROR(INDIRECT("Sheet1!A"&amp;E1217),""),"")</f>
        <v>RXK</v>
      </c>
      <c r="B1217">
        <f ca="1">IF(A1217&lt;&gt;"",Sheet1!$J$1,"")</f>
        <v>2019</v>
      </c>
      <c r="C1217" t="str">
        <f ca="1">IF(A1217&lt;&gt;"",Sheet1!$I$1,"")</f>
        <v>Disability</v>
      </c>
      <c r="D1217">
        <f ca="1">IF(A1217&lt;&gt;"",IF(VLOOKUP(A1217,Sheet1!$A:$I,9,FALSE)=0,"",IFERROR(VLOOKUP(A1217,Sheet1!$A:$I,9,FALSE),"")),"")</f>
        <v>0.77769999999999995</v>
      </c>
      <c r="E1217">
        <f t="shared" si="18"/>
        <v>153</v>
      </c>
    </row>
    <row r="1218" spans="1:5">
      <c r="A1218" t="str" cm="1">
        <f t="array" aca="1" ref="A1218" ca="1">IF(IFERROR(INDIRECT("Sheet1!A"&amp;E1218),0)&lt;&gt;0,IFERROR(INDIRECT("Sheet1!A"&amp;E1218),""),"")</f>
        <v>RCU</v>
      </c>
      <c r="B1218">
        <f ca="1">IF(A1218&lt;&gt;"",Sheet1!$J$1,"")</f>
        <v>2019</v>
      </c>
      <c r="C1218" t="str">
        <f ca="1">IF(A1218&lt;&gt;"",Sheet1!$B$1,"")</f>
        <v>Cleanliness</v>
      </c>
      <c r="D1218">
        <f ca="1">IF(A1218&lt;&gt;"",IF(VLOOKUP(A1218,Sheet1!$A:$I,2,FALSE)=0,"",IFERROR(VLOOKUP(A1218,Sheet1!$A:$I,2,FALSE),"")),"")</f>
        <v>0.997</v>
      </c>
      <c r="E1218">
        <f t="shared" si="18"/>
        <v>154</v>
      </c>
    </row>
    <row r="1219" spans="1:5">
      <c r="A1219" t="str" cm="1">
        <f t="array" aca="1" ref="A1219" ca="1">IF(IFERROR(INDIRECT("Sheet1!A"&amp;E1219),0)&lt;&gt;0,IFERROR(INDIRECT("Sheet1!A"&amp;E1219),""),"")</f>
        <v>RCU</v>
      </c>
      <c r="B1219">
        <f ca="1">IF(A1219&lt;&gt;"",Sheet1!$J$1,"")</f>
        <v>2019</v>
      </c>
      <c r="C1219" t="str">
        <f ca="1">IF(A1219&lt;&gt;"",Sheet1!$C$1,"")</f>
        <v>Food</v>
      </c>
      <c r="D1219">
        <f ca="1">IF(A1219&lt;&gt;"",IF(VLOOKUP(A1219,Sheet1!$A:$I,3,FALSE)=0,"",IFERROR(VLOOKUP(A1219,Sheet1!$A:$I,3,FALSE),"")),"")</f>
        <v>0.92649999999999999</v>
      </c>
      <c r="E1219">
        <f t="shared" si="18"/>
        <v>154</v>
      </c>
    </row>
    <row r="1220" spans="1:5">
      <c r="A1220" t="str" cm="1">
        <f t="array" aca="1" ref="A1220" ca="1">IF(IFERROR(INDIRECT("Sheet1!A"&amp;E1220),0)&lt;&gt;0,IFERROR(INDIRECT("Sheet1!A"&amp;E1220),""),"")</f>
        <v>RCU</v>
      </c>
      <c r="B1220">
        <f ca="1">IF(A1220&lt;&gt;"",Sheet1!$J$1,"")</f>
        <v>2019</v>
      </c>
      <c r="C1220" t="str">
        <f ca="1">IF(A1220&lt;&gt;"",Sheet1!$D$1,"")</f>
        <v>Organisation Food</v>
      </c>
      <c r="D1220">
        <f ca="1">IF(A1220&lt;&gt;"",IF(VLOOKUP(A1220,Sheet1!$A:$I,4,FALSE)=0,"",IFERROR(VLOOKUP(A1220,Sheet1!$A:$I,4,FALSE),"")),"")</f>
        <v>0.89500000000000002</v>
      </c>
      <c r="E1220">
        <f t="shared" si="18"/>
        <v>154</v>
      </c>
    </row>
    <row r="1221" spans="1:5">
      <c r="A1221" t="str" cm="1">
        <f t="array" aca="1" ref="A1221" ca="1">IF(IFERROR(INDIRECT("Sheet1!A"&amp;E1221),0)&lt;&gt;0,IFERROR(INDIRECT("Sheet1!A"&amp;E1221),""),"")</f>
        <v>RCU</v>
      </c>
      <c r="B1221">
        <f ca="1">IF(A1221&lt;&gt;"",Sheet1!$J$1,"")</f>
        <v>2019</v>
      </c>
      <c r="C1221" t="str">
        <f ca="1">IF(A1221&lt;&gt;"",Sheet1!$E$1,"")</f>
        <v>Ward Food</v>
      </c>
      <c r="D1221">
        <f ca="1">IF(A1221&lt;&gt;"",IF(VLOOKUP(A1221,Sheet1!$A:$I,5,FALSE)=0,"",IFERROR(VLOOKUP(A1221,Sheet1!$A:$I,5,FALSE),"")),"")</f>
        <v>0.94869999999999999</v>
      </c>
      <c r="E1221">
        <f t="shared" si="18"/>
        <v>154</v>
      </c>
    </row>
    <row r="1222" spans="1:5">
      <c r="A1222" t="str" cm="1">
        <f t="array" aca="1" ref="A1222" ca="1">IF(IFERROR(INDIRECT("Sheet1!A"&amp;E1222),0)&lt;&gt;0,IFERROR(INDIRECT("Sheet1!A"&amp;E1222),""),"")</f>
        <v>RCU</v>
      </c>
      <c r="B1222">
        <f ca="1">IF(A1222&lt;&gt;"",Sheet1!$J$1,"")</f>
        <v>2019</v>
      </c>
      <c r="C1222" t="str">
        <f ca="1">IF(A1222&lt;&gt;"",Sheet1!$F$1,"")</f>
        <v>Privacy, Dignity and Wellbeing</v>
      </c>
      <c r="D1222">
        <f ca="1">IF(A1222&lt;&gt;"",IF(VLOOKUP(A1222,Sheet1!$A:$I,6,FALSE)=0,"",IFERROR(VLOOKUP(A1222,Sheet1!$A:$I,6,FALSE),"")),"")</f>
        <v>0.82799999999999996</v>
      </c>
      <c r="E1222">
        <f t="shared" si="18"/>
        <v>154</v>
      </c>
    </row>
    <row r="1223" spans="1:5">
      <c r="A1223" t="str" cm="1">
        <f t="array" aca="1" ref="A1223" ca="1">IF(IFERROR(INDIRECT("Sheet1!A"&amp;E1223),0)&lt;&gt;0,IFERROR(INDIRECT("Sheet1!A"&amp;E1223),""),"")</f>
        <v>RCU</v>
      </c>
      <c r="B1223">
        <f ca="1">IF(A1223&lt;&gt;"",Sheet1!$J$1,"")</f>
        <v>2019</v>
      </c>
      <c r="C1223" t="str">
        <f ca="1">IF(A1223&lt;&gt;"",Sheet1!$G$1,"")</f>
        <v>Condition Appearance and Maintenance</v>
      </c>
      <c r="D1223">
        <f ca="1">IF(A1223&lt;&gt;"",IF(VLOOKUP(A1223,Sheet1!$A:$I,7,FALSE)=0,"",IFERROR(VLOOKUP(A1223,Sheet1!$A:$I,7,FALSE),"")),"")</f>
        <v>0.97640000000000005</v>
      </c>
      <c r="E1223">
        <f t="shared" si="18"/>
        <v>154</v>
      </c>
    </row>
    <row r="1224" spans="1:5">
      <c r="A1224" t="str" cm="1">
        <f t="array" aca="1" ref="A1224" ca="1">IF(IFERROR(INDIRECT("Sheet1!A"&amp;E1224),0)&lt;&gt;0,IFERROR(INDIRECT("Sheet1!A"&amp;E1224),""),"")</f>
        <v>RCU</v>
      </c>
      <c r="B1224">
        <f ca="1">IF(A1224&lt;&gt;"",Sheet1!$J$1,"")</f>
        <v>2019</v>
      </c>
      <c r="C1224" t="str">
        <f ca="1">IF(A1224&lt;&gt;"",Sheet1!$H$1,"")</f>
        <v>Dementia</v>
      </c>
      <c r="D1224" t="str">
        <f ca="1">IF(A1224&lt;&gt;"",IF(VLOOKUP(A1224,Sheet1!$A:$I,8,FALSE)=0,"",IFERROR(VLOOKUP(A1224,Sheet1!$A:$I,8,FALSE),"")),"")</f>
        <v/>
      </c>
      <c r="E1224">
        <f t="shared" si="18"/>
        <v>154</v>
      </c>
    </row>
    <row r="1225" spans="1:5">
      <c r="A1225" t="str" cm="1">
        <f t="array" aca="1" ref="A1225" ca="1">IF(IFERROR(INDIRECT("Sheet1!A"&amp;E1225),0)&lt;&gt;0,IFERROR(INDIRECT("Sheet1!A"&amp;E1225),""),"")</f>
        <v>RCU</v>
      </c>
      <c r="B1225">
        <f ca="1">IF(A1225&lt;&gt;"",Sheet1!$J$1,"")</f>
        <v>2019</v>
      </c>
      <c r="C1225" t="str">
        <f ca="1">IF(A1225&lt;&gt;"",Sheet1!$I$1,"")</f>
        <v>Disability</v>
      </c>
      <c r="D1225">
        <f ca="1">IF(A1225&lt;&gt;"",IF(VLOOKUP(A1225,Sheet1!$A:$I,9,FALSE)=0,"",IFERROR(VLOOKUP(A1225,Sheet1!$A:$I,9,FALSE),"")),"")</f>
        <v>0.85299999999999998</v>
      </c>
      <c r="E1225">
        <f t="shared" si="18"/>
        <v>154</v>
      </c>
    </row>
    <row r="1226" spans="1:5">
      <c r="A1226" t="str" cm="1">
        <f t="array" aca="1" ref="A1226" ca="1">IF(IFERROR(INDIRECT("Sheet1!A"&amp;E1226),0)&lt;&gt;0,IFERROR(INDIRECT("Sheet1!A"&amp;E1226),""),"")</f>
        <v>RHQ</v>
      </c>
      <c r="B1226">
        <f ca="1">IF(A1226&lt;&gt;"",Sheet1!$J$1,"")</f>
        <v>2019</v>
      </c>
      <c r="C1226" t="str">
        <f ca="1">IF(A1226&lt;&gt;"",Sheet1!$B$1,"")</f>
        <v>Cleanliness</v>
      </c>
      <c r="D1226">
        <f ca="1">IF(A1226&lt;&gt;"",IF(VLOOKUP(A1226,Sheet1!$A:$I,2,FALSE)=0,"",IFERROR(VLOOKUP(A1226,Sheet1!$A:$I,2,FALSE),"")),"")</f>
        <v>0.99870000000000003</v>
      </c>
      <c r="E1226">
        <f t="shared" si="18"/>
        <v>155</v>
      </c>
    </row>
    <row r="1227" spans="1:5">
      <c r="A1227" t="str" cm="1">
        <f t="array" aca="1" ref="A1227" ca="1">IF(IFERROR(INDIRECT("Sheet1!A"&amp;E1227),0)&lt;&gt;0,IFERROR(INDIRECT("Sheet1!A"&amp;E1227),""),"")</f>
        <v>RHQ</v>
      </c>
      <c r="B1227">
        <f ca="1">IF(A1227&lt;&gt;"",Sheet1!$J$1,"")</f>
        <v>2019</v>
      </c>
      <c r="C1227" t="str">
        <f ca="1">IF(A1227&lt;&gt;"",Sheet1!$C$1,"")</f>
        <v>Food</v>
      </c>
      <c r="D1227">
        <f ca="1">IF(A1227&lt;&gt;"",IF(VLOOKUP(A1227,Sheet1!$A:$I,3,FALSE)=0,"",IFERROR(VLOOKUP(A1227,Sheet1!$A:$I,3,FALSE),"")),"")</f>
        <v>0.91710000000000003</v>
      </c>
      <c r="E1227">
        <f t="shared" ref="E1227:E1290" si="19">IF((SUM(E1219:E1225)+E1226)=(E1226*8),+E1226+1,E1226)</f>
        <v>155</v>
      </c>
    </row>
    <row r="1228" spans="1:5">
      <c r="A1228" t="str" cm="1">
        <f t="array" aca="1" ref="A1228" ca="1">IF(IFERROR(INDIRECT("Sheet1!A"&amp;E1228),0)&lt;&gt;0,IFERROR(INDIRECT("Sheet1!A"&amp;E1228),""),"")</f>
        <v>RHQ</v>
      </c>
      <c r="B1228">
        <f ca="1">IF(A1228&lt;&gt;"",Sheet1!$J$1,"")</f>
        <v>2019</v>
      </c>
      <c r="C1228" t="str">
        <f ca="1">IF(A1228&lt;&gt;"",Sheet1!$D$1,"")</f>
        <v>Organisation Food</v>
      </c>
      <c r="D1228">
        <f ca="1">IF(A1228&lt;&gt;"",IF(VLOOKUP(A1228,Sheet1!$A:$I,4,FALSE)=0,"",IFERROR(VLOOKUP(A1228,Sheet1!$A:$I,4,FALSE),"")),"")</f>
        <v>0.95069999999999999</v>
      </c>
      <c r="E1228">
        <f t="shared" si="19"/>
        <v>155</v>
      </c>
    </row>
    <row r="1229" spans="1:5">
      <c r="A1229" t="str" cm="1">
        <f t="array" aca="1" ref="A1229" ca="1">IF(IFERROR(INDIRECT("Sheet1!A"&amp;E1229),0)&lt;&gt;0,IFERROR(INDIRECT("Sheet1!A"&amp;E1229),""),"")</f>
        <v>RHQ</v>
      </c>
      <c r="B1229">
        <f ca="1">IF(A1229&lt;&gt;"",Sheet1!$J$1,"")</f>
        <v>2019</v>
      </c>
      <c r="C1229" t="str">
        <f ca="1">IF(A1229&lt;&gt;"",Sheet1!$E$1,"")</f>
        <v>Ward Food</v>
      </c>
      <c r="D1229">
        <f ca="1">IF(A1229&lt;&gt;"",IF(VLOOKUP(A1229,Sheet1!$A:$I,5,FALSE)=0,"",IFERROR(VLOOKUP(A1229,Sheet1!$A:$I,5,FALSE),"")),"")</f>
        <v>0.90990000000000004</v>
      </c>
      <c r="E1229">
        <f t="shared" si="19"/>
        <v>155</v>
      </c>
    </row>
    <row r="1230" spans="1:5">
      <c r="A1230" t="str" cm="1">
        <f t="array" aca="1" ref="A1230" ca="1">IF(IFERROR(INDIRECT("Sheet1!A"&amp;E1230),0)&lt;&gt;0,IFERROR(INDIRECT("Sheet1!A"&amp;E1230),""),"")</f>
        <v>RHQ</v>
      </c>
      <c r="B1230">
        <f ca="1">IF(A1230&lt;&gt;"",Sheet1!$J$1,"")</f>
        <v>2019</v>
      </c>
      <c r="C1230" t="str">
        <f ca="1">IF(A1230&lt;&gt;"",Sheet1!$F$1,"")</f>
        <v>Privacy, Dignity and Wellbeing</v>
      </c>
      <c r="D1230">
        <f ca="1">IF(A1230&lt;&gt;"",IF(VLOOKUP(A1230,Sheet1!$A:$I,6,FALSE)=0,"",IFERROR(VLOOKUP(A1230,Sheet1!$A:$I,6,FALSE),"")),"")</f>
        <v>0.84009999999999996</v>
      </c>
      <c r="E1230">
        <f t="shared" si="19"/>
        <v>155</v>
      </c>
    </row>
    <row r="1231" spans="1:5">
      <c r="A1231" t="str" cm="1">
        <f t="array" aca="1" ref="A1231" ca="1">IF(IFERROR(INDIRECT("Sheet1!A"&amp;E1231),0)&lt;&gt;0,IFERROR(INDIRECT("Sheet1!A"&amp;E1231),""),"")</f>
        <v>RHQ</v>
      </c>
      <c r="B1231">
        <f ca="1">IF(A1231&lt;&gt;"",Sheet1!$J$1,"")</f>
        <v>2019</v>
      </c>
      <c r="C1231" t="str">
        <f ca="1">IF(A1231&lt;&gt;"",Sheet1!$G$1,"")</f>
        <v>Condition Appearance and Maintenance</v>
      </c>
      <c r="D1231">
        <f ca="1">IF(A1231&lt;&gt;"",IF(VLOOKUP(A1231,Sheet1!$A:$I,7,FALSE)=0,"",IFERROR(VLOOKUP(A1231,Sheet1!$A:$I,7,FALSE),"")),"")</f>
        <v>0.98370000000000002</v>
      </c>
      <c r="E1231">
        <f t="shared" si="19"/>
        <v>155</v>
      </c>
    </row>
    <row r="1232" spans="1:5">
      <c r="A1232" t="str" cm="1">
        <f t="array" aca="1" ref="A1232" ca="1">IF(IFERROR(INDIRECT("Sheet1!A"&amp;E1232),0)&lt;&gt;0,IFERROR(INDIRECT("Sheet1!A"&amp;E1232),""),"")</f>
        <v>RHQ</v>
      </c>
      <c r="B1232">
        <f ca="1">IF(A1232&lt;&gt;"",Sheet1!$J$1,"")</f>
        <v>2019</v>
      </c>
      <c r="C1232" t="str">
        <f ca="1">IF(A1232&lt;&gt;"",Sheet1!$H$1,"")</f>
        <v>Dementia</v>
      </c>
      <c r="D1232">
        <f ca="1">IF(A1232&lt;&gt;"",IF(VLOOKUP(A1232,Sheet1!$A:$I,8,FALSE)=0,"",IFERROR(VLOOKUP(A1232,Sheet1!$A:$I,8,FALSE),"")),"")</f>
        <v>0.77100000000000002</v>
      </c>
      <c r="E1232">
        <f t="shared" si="19"/>
        <v>155</v>
      </c>
    </row>
    <row r="1233" spans="1:5">
      <c r="A1233" t="str" cm="1">
        <f t="array" aca="1" ref="A1233" ca="1">IF(IFERROR(INDIRECT("Sheet1!A"&amp;E1233),0)&lt;&gt;0,IFERROR(INDIRECT("Sheet1!A"&amp;E1233),""),"")</f>
        <v>RHQ</v>
      </c>
      <c r="B1233">
        <f ca="1">IF(A1233&lt;&gt;"",Sheet1!$J$1,"")</f>
        <v>2019</v>
      </c>
      <c r="C1233" t="str">
        <f ca="1">IF(A1233&lt;&gt;"",Sheet1!$I$1,"")</f>
        <v>Disability</v>
      </c>
      <c r="D1233">
        <f ca="1">IF(A1233&lt;&gt;"",IF(VLOOKUP(A1233,Sheet1!$A:$I,9,FALSE)=0,"",IFERROR(VLOOKUP(A1233,Sheet1!$A:$I,9,FALSE),"")),"")</f>
        <v>0.77290000000000003</v>
      </c>
      <c r="E1233">
        <f t="shared" si="19"/>
        <v>155</v>
      </c>
    </row>
    <row r="1234" spans="1:5">
      <c r="A1234" t="str" cm="1">
        <f t="array" aca="1" ref="A1234" ca="1">IF(IFERROR(INDIRECT("Sheet1!A"&amp;E1234),0)&lt;&gt;0,IFERROR(INDIRECT("Sheet1!A"&amp;E1234),""),"")</f>
        <v>RK5</v>
      </c>
      <c r="B1234">
        <f ca="1">IF(A1234&lt;&gt;"",Sheet1!$J$1,"")</f>
        <v>2019</v>
      </c>
      <c r="C1234" t="str">
        <f ca="1">IF(A1234&lt;&gt;"",Sheet1!$B$1,"")</f>
        <v>Cleanliness</v>
      </c>
      <c r="D1234">
        <f ca="1">IF(A1234&lt;&gt;"",IF(VLOOKUP(A1234,Sheet1!$A:$I,2,FALSE)=0,"",IFERROR(VLOOKUP(A1234,Sheet1!$A:$I,2,FALSE),"")),"")</f>
        <v>0.99919999999999998</v>
      </c>
      <c r="E1234">
        <f t="shared" si="19"/>
        <v>156</v>
      </c>
    </row>
    <row r="1235" spans="1:5">
      <c r="A1235" t="str" cm="1">
        <f t="array" aca="1" ref="A1235" ca="1">IF(IFERROR(INDIRECT("Sheet1!A"&amp;E1235),0)&lt;&gt;0,IFERROR(INDIRECT("Sheet1!A"&amp;E1235),""),"")</f>
        <v>RK5</v>
      </c>
      <c r="B1235">
        <f ca="1">IF(A1235&lt;&gt;"",Sheet1!$J$1,"")</f>
        <v>2019</v>
      </c>
      <c r="C1235" t="str">
        <f ca="1">IF(A1235&lt;&gt;"",Sheet1!$C$1,"")</f>
        <v>Food</v>
      </c>
      <c r="D1235">
        <f ca="1">IF(A1235&lt;&gt;"",IF(VLOOKUP(A1235,Sheet1!$A:$I,3,FALSE)=0,"",IFERROR(VLOOKUP(A1235,Sheet1!$A:$I,3,FALSE),"")),"")</f>
        <v>0.92259999999999998</v>
      </c>
      <c r="E1235">
        <f t="shared" si="19"/>
        <v>156</v>
      </c>
    </row>
    <row r="1236" spans="1:5">
      <c r="A1236" t="str" cm="1">
        <f t="array" aca="1" ref="A1236" ca="1">IF(IFERROR(INDIRECT("Sheet1!A"&amp;E1236),0)&lt;&gt;0,IFERROR(INDIRECT("Sheet1!A"&amp;E1236),""),"")</f>
        <v>RK5</v>
      </c>
      <c r="B1236">
        <f ca="1">IF(A1236&lt;&gt;"",Sheet1!$J$1,"")</f>
        <v>2019</v>
      </c>
      <c r="C1236" t="str">
        <f ca="1">IF(A1236&lt;&gt;"",Sheet1!$D$1,"")</f>
        <v>Organisation Food</v>
      </c>
      <c r="D1236">
        <f ca="1">IF(A1236&lt;&gt;"",IF(VLOOKUP(A1236,Sheet1!$A:$I,4,FALSE)=0,"",IFERROR(VLOOKUP(A1236,Sheet1!$A:$I,4,FALSE),"")),"")</f>
        <v>0.97440000000000004</v>
      </c>
      <c r="E1236">
        <f t="shared" si="19"/>
        <v>156</v>
      </c>
    </row>
    <row r="1237" spans="1:5">
      <c r="A1237" t="str" cm="1">
        <f t="array" aca="1" ref="A1237" ca="1">IF(IFERROR(INDIRECT("Sheet1!A"&amp;E1237),0)&lt;&gt;0,IFERROR(INDIRECT("Sheet1!A"&amp;E1237),""),"")</f>
        <v>RK5</v>
      </c>
      <c r="B1237">
        <f ca="1">IF(A1237&lt;&gt;"",Sheet1!$J$1,"")</f>
        <v>2019</v>
      </c>
      <c r="C1237" t="str">
        <f ca="1">IF(A1237&lt;&gt;"",Sheet1!$E$1,"")</f>
        <v>Ward Food</v>
      </c>
      <c r="D1237">
        <f ca="1">IF(A1237&lt;&gt;"",IF(VLOOKUP(A1237,Sheet1!$A:$I,5,FALSE)=0,"",IFERROR(VLOOKUP(A1237,Sheet1!$A:$I,5,FALSE),"")),"")</f>
        <v>0.91180000000000005</v>
      </c>
      <c r="E1237">
        <f t="shared" si="19"/>
        <v>156</v>
      </c>
    </row>
    <row r="1238" spans="1:5">
      <c r="A1238" t="str" cm="1">
        <f t="array" aca="1" ref="A1238" ca="1">IF(IFERROR(INDIRECT("Sheet1!A"&amp;E1238),0)&lt;&gt;0,IFERROR(INDIRECT("Sheet1!A"&amp;E1238),""),"")</f>
        <v>RK5</v>
      </c>
      <c r="B1238">
        <f ca="1">IF(A1238&lt;&gt;"",Sheet1!$J$1,"")</f>
        <v>2019</v>
      </c>
      <c r="C1238" t="str">
        <f ca="1">IF(A1238&lt;&gt;"",Sheet1!$F$1,"")</f>
        <v>Privacy, Dignity and Wellbeing</v>
      </c>
      <c r="D1238">
        <f ca="1">IF(A1238&lt;&gt;"",IF(VLOOKUP(A1238,Sheet1!$A:$I,6,FALSE)=0,"",IFERROR(VLOOKUP(A1238,Sheet1!$A:$I,6,FALSE),"")),"")</f>
        <v>0.87990000000000002</v>
      </c>
      <c r="E1238">
        <f t="shared" si="19"/>
        <v>156</v>
      </c>
    </row>
    <row r="1239" spans="1:5">
      <c r="A1239" t="str" cm="1">
        <f t="array" aca="1" ref="A1239" ca="1">IF(IFERROR(INDIRECT("Sheet1!A"&amp;E1239),0)&lt;&gt;0,IFERROR(INDIRECT("Sheet1!A"&amp;E1239),""),"")</f>
        <v>RK5</v>
      </c>
      <c r="B1239">
        <f ca="1">IF(A1239&lt;&gt;"",Sheet1!$J$1,"")</f>
        <v>2019</v>
      </c>
      <c r="C1239" t="str">
        <f ca="1">IF(A1239&lt;&gt;"",Sheet1!$G$1,"")</f>
        <v>Condition Appearance and Maintenance</v>
      </c>
      <c r="D1239">
        <f ca="1">IF(A1239&lt;&gt;"",IF(VLOOKUP(A1239,Sheet1!$A:$I,7,FALSE)=0,"",IFERROR(VLOOKUP(A1239,Sheet1!$A:$I,7,FALSE),"")),"")</f>
        <v>0.99480000000000002</v>
      </c>
      <c r="E1239">
        <f t="shared" si="19"/>
        <v>156</v>
      </c>
    </row>
    <row r="1240" spans="1:5">
      <c r="A1240" t="str" cm="1">
        <f t="array" aca="1" ref="A1240" ca="1">IF(IFERROR(INDIRECT("Sheet1!A"&amp;E1240),0)&lt;&gt;0,IFERROR(INDIRECT("Sheet1!A"&amp;E1240),""),"")</f>
        <v>RK5</v>
      </c>
      <c r="B1240">
        <f ca="1">IF(A1240&lt;&gt;"",Sheet1!$J$1,"")</f>
        <v>2019</v>
      </c>
      <c r="C1240" t="str">
        <f ca="1">IF(A1240&lt;&gt;"",Sheet1!$H$1,"")</f>
        <v>Dementia</v>
      </c>
      <c r="D1240">
        <f ca="1">IF(A1240&lt;&gt;"",IF(VLOOKUP(A1240,Sheet1!$A:$I,8,FALSE)=0,"",IFERROR(VLOOKUP(A1240,Sheet1!$A:$I,8,FALSE),"")),"")</f>
        <v>0.84140000000000004</v>
      </c>
      <c r="E1240">
        <f t="shared" si="19"/>
        <v>156</v>
      </c>
    </row>
    <row r="1241" spans="1:5">
      <c r="A1241" t="str" cm="1">
        <f t="array" aca="1" ref="A1241" ca="1">IF(IFERROR(INDIRECT("Sheet1!A"&amp;E1241),0)&lt;&gt;0,IFERROR(INDIRECT("Sheet1!A"&amp;E1241),""),"")</f>
        <v>RK5</v>
      </c>
      <c r="B1241">
        <f ca="1">IF(A1241&lt;&gt;"",Sheet1!$J$1,"")</f>
        <v>2019</v>
      </c>
      <c r="C1241" t="str">
        <f ca="1">IF(A1241&lt;&gt;"",Sheet1!$I$1,"")</f>
        <v>Disability</v>
      </c>
      <c r="D1241">
        <f ca="1">IF(A1241&lt;&gt;"",IF(VLOOKUP(A1241,Sheet1!$A:$I,9,FALSE)=0,"",IFERROR(VLOOKUP(A1241,Sheet1!$A:$I,9,FALSE),"")),"")</f>
        <v>0.85140000000000005</v>
      </c>
      <c r="E1241">
        <f t="shared" si="19"/>
        <v>156</v>
      </c>
    </row>
    <row r="1242" spans="1:5">
      <c r="A1242" t="str" cm="1">
        <f t="array" aca="1" ref="A1242" ca="1">IF(IFERROR(INDIRECT("Sheet1!A"&amp;E1242),0)&lt;&gt;0,IFERROR(INDIRECT("Sheet1!A"&amp;E1242),""),"")</f>
        <v>RXW</v>
      </c>
      <c r="B1242">
        <f ca="1">IF(A1242&lt;&gt;"",Sheet1!$J$1,"")</f>
        <v>2019</v>
      </c>
      <c r="C1242" t="str">
        <f ca="1">IF(A1242&lt;&gt;"",Sheet1!$B$1,"")</f>
        <v>Cleanliness</v>
      </c>
      <c r="D1242">
        <f ca="1">IF(A1242&lt;&gt;"",IF(VLOOKUP(A1242,Sheet1!$A:$I,2,FALSE)=0,"",IFERROR(VLOOKUP(A1242,Sheet1!$A:$I,2,FALSE),"")),"")</f>
        <v>0.996</v>
      </c>
      <c r="E1242">
        <f t="shared" si="19"/>
        <v>157</v>
      </c>
    </row>
    <row r="1243" spans="1:5">
      <c r="A1243" t="str" cm="1">
        <f t="array" aca="1" ref="A1243" ca="1">IF(IFERROR(INDIRECT("Sheet1!A"&amp;E1243),0)&lt;&gt;0,IFERROR(INDIRECT("Sheet1!A"&amp;E1243),""),"")</f>
        <v>RXW</v>
      </c>
      <c r="B1243">
        <f ca="1">IF(A1243&lt;&gt;"",Sheet1!$J$1,"")</f>
        <v>2019</v>
      </c>
      <c r="C1243" t="str">
        <f ca="1">IF(A1243&lt;&gt;"",Sheet1!$C$1,"")</f>
        <v>Food</v>
      </c>
      <c r="D1243">
        <f ca="1">IF(A1243&lt;&gt;"",IF(VLOOKUP(A1243,Sheet1!$A:$I,3,FALSE)=0,"",IFERROR(VLOOKUP(A1243,Sheet1!$A:$I,3,FALSE),"")),"")</f>
        <v>0.82340000000000002</v>
      </c>
      <c r="E1243">
        <f t="shared" si="19"/>
        <v>157</v>
      </c>
    </row>
    <row r="1244" spans="1:5">
      <c r="A1244" t="str" cm="1">
        <f t="array" aca="1" ref="A1244" ca="1">IF(IFERROR(INDIRECT("Sheet1!A"&amp;E1244),0)&lt;&gt;0,IFERROR(INDIRECT("Sheet1!A"&amp;E1244),""),"")</f>
        <v>RXW</v>
      </c>
      <c r="B1244">
        <f ca="1">IF(A1244&lt;&gt;"",Sheet1!$J$1,"")</f>
        <v>2019</v>
      </c>
      <c r="C1244" t="str">
        <f ca="1">IF(A1244&lt;&gt;"",Sheet1!$D$1,"")</f>
        <v>Organisation Food</v>
      </c>
      <c r="D1244">
        <f ca="1">IF(A1244&lt;&gt;"",IF(VLOOKUP(A1244,Sheet1!$A:$I,4,FALSE)=0,"",IFERROR(VLOOKUP(A1244,Sheet1!$A:$I,4,FALSE),"")),"")</f>
        <v>0.86260000000000003</v>
      </c>
      <c r="E1244">
        <f t="shared" si="19"/>
        <v>157</v>
      </c>
    </row>
    <row r="1245" spans="1:5">
      <c r="A1245" t="str" cm="1">
        <f t="array" aca="1" ref="A1245" ca="1">IF(IFERROR(INDIRECT("Sheet1!A"&amp;E1245),0)&lt;&gt;0,IFERROR(INDIRECT("Sheet1!A"&amp;E1245),""),"")</f>
        <v>RXW</v>
      </c>
      <c r="B1245">
        <f ca="1">IF(A1245&lt;&gt;"",Sheet1!$J$1,"")</f>
        <v>2019</v>
      </c>
      <c r="C1245" t="str">
        <f ca="1">IF(A1245&lt;&gt;"",Sheet1!$E$1,"")</f>
        <v>Ward Food</v>
      </c>
      <c r="D1245">
        <f ca="1">IF(A1245&lt;&gt;"",IF(VLOOKUP(A1245,Sheet1!$A:$I,5,FALSE)=0,"",IFERROR(VLOOKUP(A1245,Sheet1!$A:$I,5,FALSE),"")),"")</f>
        <v>0.81220000000000003</v>
      </c>
      <c r="E1245">
        <f t="shared" si="19"/>
        <v>157</v>
      </c>
    </row>
    <row r="1246" spans="1:5">
      <c r="A1246" t="str" cm="1">
        <f t="array" aca="1" ref="A1246" ca="1">IF(IFERROR(INDIRECT("Sheet1!A"&amp;E1246),0)&lt;&gt;0,IFERROR(INDIRECT("Sheet1!A"&amp;E1246),""),"")</f>
        <v>RXW</v>
      </c>
      <c r="B1246">
        <f ca="1">IF(A1246&lt;&gt;"",Sheet1!$J$1,"")</f>
        <v>2019</v>
      </c>
      <c r="C1246" t="str">
        <f ca="1">IF(A1246&lt;&gt;"",Sheet1!$F$1,"")</f>
        <v>Privacy, Dignity and Wellbeing</v>
      </c>
      <c r="D1246">
        <f ca="1">IF(A1246&lt;&gt;"",IF(VLOOKUP(A1246,Sheet1!$A:$I,6,FALSE)=0,"",IFERROR(VLOOKUP(A1246,Sheet1!$A:$I,6,FALSE),"")),"")</f>
        <v>0.76580000000000004</v>
      </c>
      <c r="E1246">
        <f t="shared" si="19"/>
        <v>157</v>
      </c>
    </row>
    <row r="1247" spans="1:5">
      <c r="A1247" t="str" cm="1">
        <f t="array" aca="1" ref="A1247" ca="1">IF(IFERROR(INDIRECT("Sheet1!A"&amp;E1247),0)&lt;&gt;0,IFERROR(INDIRECT("Sheet1!A"&amp;E1247),""),"")</f>
        <v>RXW</v>
      </c>
      <c r="B1247">
        <f ca="1">IF(A1247&lt;&gt;"",Sheet1!$J$1,"")</f>
        <v>2019</v>
      </c>
      <c r="C1247" t="str">
        <f ca="1">IF(A1247&lt;&gt;"",Sheet1!$G$1,"")</f>
        <v>Condition Appearance and Maintenance</v>
      </c>
      <c r="D1247">
        <f ca="1">IF(A1247&lt;&gt;"",IF(VLOOKUP(A1247,Sheet1!$A:$I,7,FALSE)=0,"",IFERROR(VLOOKUP(A1247,Sheet1!$A:$I,7,FALSE),"")),"")</f>
        <v>0.9466</v>
      </c>
      <c r="E1247">
        <f t="shared" si="19"/>
        <v>157</v>
      </c>
    </row>
    <row r="1248" spans="1:5">
      <c r="A1248" t="str" cm="1">
        <f t="array" aca="1" ref="A1248" ca="1">IF(IFERROR(INDIRECT("Sheet1!A"&amp;E1248),0)&lt;&gt;0,IFERROR(INDIRECT("Sheet1!A"&amp;E1248),""),"")</f>
        <v>RXW</v>
      </c>
      <c r="B1248">
        <f ca="1">IF(A1248&lt;&gt;"",Sheet1!$J$1,"")</f>
        <v>2019</v>
      </c>
      <c r="C1248" t="str">
        <f ca="1">IF(A1248&lt;&gt;"",Sheet1!$H$1,"")</f>
        <v>Dementia</v>
      </c>
      <c r="D1248">
        <f ca="1">IF(A1248&lt;&gt;"",IF(VLOOKUP(A1248,Sheet1!$A:$I,8,FALSE)=0,"",IFERROR(VLOOKUP(A1248,Sheet1!$A:$I,8,FALSE),"")),"")</f>
        <v>0.70109999999999995</v>
      </c>
      <c r="E1248">
        <f t="shared" si="19"/>
        <v>157</v>
      </c>
    </row>
    <row r="1249" spans="1:5">
      <c r="A1249" t="str" cm="1">
        <f t="array" aca="1" ref="A1249" ca="1">IF(IFERROR(INDIRECT("Sheet1!A"&amp;E1249),0)&lt;&gt;0,IFERROR(INDIRECT("Sheet1!A"&amp;E1249),""),"")</f>
        <v>RXW</v>
      </c>
      <c r="B1249">
        <f ca="1">IF(A1249&lt;&gt;"",Sheet1!$J$1,"")</f>
        <v>2019</v>
      </c>
      <c r="C1249" t="str">
        <f ca="1">IF(A1249&lt;&gt;"",Sheet1!$I$1,"")</f>
        <v>Disability</v>
      </c>
      <c r="D1249">
        <f ca="1">IF(A1249&lt;&gt;"",IF(VLOOKUP(A1249,Sheet1!$A:$I,9,FALSE)=0,"",IFERROR(VLOOKUP(A1249,Sheet1!$A:$I,9,FALSE),"")),"")</f>
        <v>0.73980000000000001</v>
      </c>
      <c r="E1249">
        <f t="shared" si="19"/>
        <v>157</v>
      </c>
    </row>
    <row r="1250" spans="1:5">
      <c r="A1250" t="str" cm="1">
        <f t="array" aca="1" ref="A1250" ca="1">IF(IFERROR(INDIRECT("Sheet1!A"&amp;E1250),0)&lt;&gt;0,IFERROR(INDIRECT("Sheet1!A"&amp;E1250),""),"")</f>
        <v>R1D</v>
      </c>
      <c r="B1250">
        <f ca="1">IF(A1250&lt;&gt;"",Sheet1!$J$1,"")</f>
        <v>2019</v>
      </c>
      <c r="C1250" t="str">
        <f ca="1">IF(A1250&lt;&gt;"",Sheet1!$B$1,"")</f>
        <v>Cleanliness</v>
      </c>
      <c r="D1250">
        <f ca="1">IF(A1250&lt;&gt;"",IF(VLOOKUP(A1250,Sheet1!$A:$I,2,FALSE)=0,"",IFERROR(VLOOKUP(A1250,Sheet1!$A:$I,2,FALSE),"")),"")</f>
        <v>0.99839999999999995</v>
      </c>
      <c r="E1250">
        <f t="shared" si="19"/>
        <v>158</v>
      </c>
    </row>
    <row r="1251" spans="1:5">
      <c r="A1251" t="str" cm="1">
        <f t="array" aca="1" ref="A1251" ca="1">IF(IFERROR(INDIRECT("Sheet1!A"&amp;E1251),0)&lt;&gt;0,IFERROR(INDIRECT("Sheet1!A"&amp;E1251),""),"")</f>
        <v>R1D</v>
      </c>
      <c r="B1251">
        <f ca="1">IF(A1251&lt;&gt;"",Sheet1!$J$1,"")</f>
        <v>2019</v>
      </c>
      <c r="C1251" t="str">
        <f ca="1">IF(A1251&lt;&gt;"",Sheet1!$C$1,"")</f>
        <v>Food</v>
      </c>
      <c r="D1251">
        <f ca="1">IF(A1251&lt;&gt;"",IF(VLOOKUP(A1251,Sheet1!$A:$I,3,FALSE)=0,"",IFERROR(VLOOKUP(A1251,Sheet1!$A:$I,3,FALSE),"")),"")</f>
        <v>0.98570000000000002</v>
      </c>
      <c r="E1251">
        <f t="shared" si="19"/>
        <v>158</v>
      </c>
    </row>
    <row r="1252" spans="1:5">
      <c r="A1252" t="str" cm="1">
        <f t="array" aca="1" ref="A1252" ca="1">IF(IFERROR(INDIRECT("Sheet1!A"&amp;E1252),0)&lt;&gt;0,IFERROR(INDIRECT("Sheet1!A"&amp;E1252),""),"")</f>
        <v>R1D</v>
      </c>
      <c r="B1252">
        <f ca="1">IF(A1252&lt;&gt;"",Sheet1!$J$1,"")</f>
        <v>2019</v>
      </c>
      <c r="C1252" t="str">
        <f ca="1">IF(A1252&lt;&gt;"",Sheet1!$D$1,"")</f>
        <v>Organisation Food</v>
      </c>
      <c r="D1252">
        <f ca="1">IF(A1252&lt;&gt;"",IF(VLOOKUP(A1252,Sheet1!$A:$I,4,FALSE)=0,"",IFERROR(VLOOKUP(A1252,Sheet1!$A:$I,4,FALSE),"")),"")</f>
        <v>0.9708</v>
      </c>
      <c r="E1252">
        <f t="shared" si="19"/>
        <v>158</v>
      </c>
    </row>
    <row r="1253" spans="1:5">
      <c r="A1253" t="str" cm="1">
        <f t="array" aca="1" ref="A1253" ca="1">IF(IFERROR(INDIRECT("Sheet1!A"&amp;E1253),0)&lt;&gt;0,IFERROR(INDIRECT("Sheet1!A"&amp;E1253),""),"")</f>
        <v>R1D</v>
      </c>
      <c r="B1253">
        <f ca="1">IF(A1253&lt;&gt;"",Sheet1!$J$1,"")</f>
        <v>2019</v>
      </c>
      <c r="C1253" t="str">
        <f ca="1">IF(A1253&lt;&gt;"",Sheet1!$E$1,"")</f>
        <v>Ward Food</v>
      </c>
      <c r="D1253">
        <f ca="1">IF(A1253&lt;&gt;"",IF(VLOOKUP(A1253,Sheet1!$A:$I,5,FALSE)=0,"",IFERROR(VLOOKUP(A1253,Sheet1!$A:$I,5,FALSE),"")),"")</f>
        <v>1</v>
      </c>
      <c r="E1253">
        <f t="shared" si="19"/>
        <v>158</v>
      </c>
    </row>
    <row r="1254" spans="1:5">
      <c r="A1254" t="str" cm="1">
        <f t="array" aca="1" ref="A1254" ca="1">IF(IFERROR(INDIRECT("Sheet1!A"&amp;E1254),0)&lt;&gt;0,IFERROR(INDIRECT("Sheet1!A"&amp;E1254),""),"")</f>
        <v>R1D</v>
      </c>
      <c r="B1254">
        <f ca="1">IF(A1254&lt;&gt;"",Sheet1!$J$1,"")</f>
        <v>2019</v>
      </c>
      <c r="C1254" t="str">
        <f ca="1">IF(A1254&lt;&gt;"",Sheet1!$F$1,"")</f>
        <v>Privacy, Dignity and Wellbeing</v>
      </c>
      <c r="D1254">
        <f ca="1">IF(A1254&lt;&gt;"",IF(VLOOKUP(A1254,Sheet1!$A:$I,6,FALSE)=0,"",IFERROR(VLOOKUP(A1254,Sheet1!$A:$I,6,FALSE),"")),"")</f>
        <v>0.95440000000000003</v>
      </c>
      <c r="E1254">
        <f t="shared" si="19"/>
        <v>158</v>
      </c>
    </row>
    <row r="1255" spans="1:5">
      <c r="A1255" t="str" cm="1">
        <f t="array" aca="1" ref="A1255" ca="1">IF(IFERROR(INDIRECT("Sheet1!A"&amp;E1255),0)&lt;&gt;0,IFERROR(INDIRECT("Sheet1!A"&amp;E1255),""),"")</f>
        <v>R1D</v>
      </c>
      <c r="B1255">
        <f ca="1">IF(A1255&lt;&gt;"",Sheet1!$J$1,"")</f>
        <v>2019</v>
      </c>
      <c r="C1255" t="str">
        <f ca="1">IF(A1255&lt;&gt;"",Sheet1!$G$1,"")</f>
        <v>Condition Appearance and Maintenance</v>
      </c>
      <c r="D1255">
        <f ca="1">IF(A1255&lt;&gt;"",IF(VLOOKUP(A1255,Sheet1!$A:$I,7,FALSE)=0,"",IFERROR(VLOOKUP(A1255,Sheet1!$A:$I,7,FALSE),"")),"")</f>
        <v>0.9829</v>
      </c>
      <c r="E1255">
        <f t="shared" si="19"/>
        <v>158</v>
      </c>
    </row>
    <row r="1256" spans="1:5">
      <c r="A1256" t="str" cm="1">
        <f t="array" aca="1" ref="A1256" ca="1">IF(IFERROR(INDIRECT("Sheet1!A"&amp;E1256),0)&lt;&gt;0,IFERROR(INDIRECT("Sheet1!A"&amp;E1256),""),"")</f>
        <v>R1D</v>
      </c>
      <c r="B1256">
        <f ca="1">IF(A1256&lt;&gt;"",Sheet1!$J$1,"")</f>
        <v>2019</v>
      </c>
      <c r="C1256" t="str">
        <f ca="1">IF(A1256&lt;&gt;"",Sheet1!$H$1,"")</f>
        <v>Dementia</v>
      </c>
      <c r="D1256">
        <f ca="1">IF(A1256&lt;&gt;"",IF(VLOOKUP(A1256,Sheet1!$A:$I,8,FALSE)=0,"",IFERROR(VLOOKUP(A1256,Sheet1!$A:$I,8,FALSE),"")),"")</f>
        <v>0.96360000000000001</v>
      </c>
      <c r="E1256">
        <f t="shared" si="19"/>
        <v>158</v>
      </c>
    </row>
    <row r="1257" spans="1:5">
      <c r="A1257" t="str" cm="1">
        <f t="array" aca="1" ref="A1257" ca="1">IF(IFERROR(INDIRECT("Sheet1!A"&amp;E1257),0)&lt;&gt;0,IFERROR(INDIRECT("Sheet1!A"&amp;E1257),""),"")</f>
        <v>R1D</v>
      </c>
      <c r="B1257">
        <f ca="1">IF(A1257&lt;&gt;"",Sheet1!$J$1,"")</f>
        <v>2019</v>
      </c>
      <c r="C1257" t="str">
        <f ca="1">IF(A1257&lt;&gt;"",Sheet1!$I$1,"")</f>
        <v>Disability</v>
      </c>
      <c r="D1257">
        <f ca="1">IF(A1257&lt;&gt;"",IF(VLOOKUP(A1257,Sheet1!$A:$I,9,FALSE)=0,"",IFERROR(VLOOKUP(A1257,Sheet1!$A:$I,9,FALSE),"")),"")</f>
        <v>0.95479999999999998</v>
      </c>
      <c r="E1257">
        <f t="shared" si="19"/>
        <v>158</v>
      </c>
    </row>
    <row r="1258" spans="1:5">
      <c r="A1258" t="str" cm="1">
        <f t="array" aca="1" ref="A1258" ca="1">IF(IFERROR(INDIRECT("Sheet1!A"&amp;E1258),0)&lt;&gt;0,IFERROR(INDIRECT("Sheet1!A"&amp;E1258),""),"")</f>
        <v>R1C</v>
      </c>
      <c r="B1258">
        <f ca="1">IF(A1258&lt;&gt;"",Sheet1!$J$1,"")</f>
        <v>2019</v>
      </c>
      <c r="C1258" t="str">
        <f ca="1">IF(A1258&lt;&gt;"",Sheet1!$B$1,"")</f>
        <v>Cleanliness</v>
      </c>
      <c r="D1258">
        <f ca="1">IF(A1258&lt;&gt;"",IF(VLOOKUP(A1258,Sheet1!$A:$I,2,FALSE)=0,"",IFERROR(VLOOKUP(A1258,Sheet1!$A:$I,2,FALSE),"")),"")</f>
        <v>0.96360000000000001</v>
      </c>
      <c r="E1258">
        <f t="shared" si="19"/>
        <v>159</v>
      </c>
    </row>
    <row r="1259" spans="1:5">
      <c r="A1259" t="str" cm="1">
        <f t="array" aca="1" ref="A1259" ca="1">IF(IFERROR(INDIRECT("Sheet1!A"&amp;E1259),0)&lt;&gt;0,IFERROR(INDIRECT("Sheet1!A"&amp;E1259),""),"")</f>
        <v>R1C</v>
      </c>
      <c r="B1259">
        <f ca="1">IF(A1259&lt;&gt;"",Sheet1!$J$1,"")</f>
        <v>2019</v>
      </c>
      <c r="C1259" t="str">
        <f ca="1">IF(A1259&lt;&gt;"",Sheet1!$C$1,"")</f>
        <v>Food</v>
      </c>
      <c r="D1259">
        <f ca="1">IF(A1259&lt;&gt;"",IF(VLOOKUP(A1259,Sheet1!$A:$I,3,FALSE)=0,"",IFERROR(VLOOKUP(A1259,Sheet1!$A:$I,3,FALSE),"")),"")</f>
        <v>0.94979999999999998</v>
      </c>
      <c r="E1259">
        <f t="shared" si="19"/>
        <v>159</v>
      </c>
    </row>
    <row r="1260" spans="1:5">
      <c r="A1260" t="str" cm="1">
        <f t="array" aca="1" ref="A1260" ca="1">IF(IFERROR(INDIRECT("Sheet1!A"&amp;E1260),0)&lt;&gt;0,IFERROR(INDIRECT("Sheet1!A"&amp;E1260),""),"")</f>
        <v>R1C</v>
      </c>
      <c r="B1260">
        <f ca="1">IF(A1260&lt;&gt;"",Sheet1!$J$1,"")</f>
        <v>2019</v>
      </c>
      <c r="C1260" t="str">
        <f ca="1">IF(A1260&lt;&gt;"",Sheet1!$D$1,"")</f>
        <v>Organisation Food</v>
      </c>
      <c r="D1260">
        <f ca="1">IF(A1260&lt;&gt;"",IF(VLOOKUP(A1260,Sheet1!$A:$I,4,FALSE)=0,"",IFERROR(VLOOKUP(A1260,Sheet1!$A:$I,4,FALSE),"")),"")</f>
        <v>0.99219999999999997</v>
      </c>
      <c r="E1260">
        <f t="shared" si="19"/>
        <v>159</v>
      </c>
    </row>
    <row r="1261" spans="1:5">
      <c r="A1261" t="str" cm="1">
        <f t="array" aca="1" ref="A1261" ca="1">IF(IFERROR(INDIRECT("Sheet1!A"&amp;E1261),0)&lt;&gt;0,IFERROR(INDIRECT("Sheet1!A"&amp;E1261),""),"")</f>
        <v>R1C</v>
      </c>
      <c r="B1261">
        <f ca="1">IF(A1261&lt;&gt;"",Sheet1!$J$1,"")</f>
        <v>2019</v>
      </c>
      <c r="C1261" t="str">
        <f ca="1">IF(A1261&lt;&gt;"",Sheet1!$E$1,"")</f>
        <v>Ward Food</v>
      </c>
      <c r="D1261">
        <f ca="1">IF(A1261&lt;&gt;"",IF(VLOOKUP(A1261,Sheet1!$A:$I,5,FALSE)=0,"",IFERROR(VLOOKUP(A1261,Sheet1!$A:$I,5,FALSE),"")),"")</f>
        <v>0.92020000000000002</v>
      </c>
      <c r="E1261">
        <f t="shared" si="19"/>
        <v>159</v>
      </c>
    </row>
    <row r="1262" spans="1:5">
      <c r="A1262" t="str" cm="1">
        <f t="array" aca="1" ref="A1262" ca="1">IF(IFERROR(INDIRECT("Sheet1!A"&amp;E1262),0)&lt;&gt;0,IFERROR(INDIRECT("Sheet1!A"&amp;E1262),""),"")</f>
        <v>R1C</v>
      </c>
      <c r="B1262">
        <f ca="1">IF(A1262&lt;&gt;"",Sheet1!$J$1,"")</f>
        <v>2019</v>
      </c>
      <c r="C1262" t="str">
        <f ca="1">IF(A1262&lt;&gt;"",Sheet1!$F$1,"")</f>
        <v>Privacy, Dignity and Wellbeing</v>
      </c>
      <c r="D1262">
        <f ca="1">IF(A1262&lt;&gt;"",IF(VLOOKUP(A1262,Sheet1!$A:$I,6,FALSE)=0,"",IFERROR(VLOOKUP(A1262,Sheet1!$A:$I,6,FALSE),"")),"")</f>
        <v>0.89500000000000002</v>
      </c>
      <c r="E1262">
        <f t="shared" si="19"/>
        <v>159</v>
      </c>
    </row>
    <row r="1263" spans="1:5">
      <c r="A1263" t="str" cm="1">
        <f t="array" aca="1" ref="A1263" ca="1">IF(IFERROR(INDIRECT("Sheet1!A"&amp;E1263),0)&lt;&gt;0,IFERROR(INDIRECT("Sheet1!A"&amp;E1263),""),"")</f>
        <v>R1C</v>
      </c>
      <c r="B1263">
        <f ca="1">IF(A1263&lt;&gt;"",Sheet1!$J$1,"")</f>
        <v>2019</v>
      </c>
      <c r="C1263" t="str">
        <f ca="1">IF(A1263&lt;&gt;"",Sheet1!$G$1,"")</f>
        <v>Condition Appearance and Maintenance</v>
      </c>
      <c r="D1263">
        <f ca="1">IF(A1263&lt;&gt;"",IF(VLOOKUP(A1263,Sheet1!$A:$I,7,FALSE)=0,"",IFERROR(VLOOKUP(A1263,Sheet1!$A:$I,7,FALSE),"")),"")</f>
        <v>0.9274</v>
      </c>
      <c r="E1263">
        <f t="shared" si="19"/>
        <v>159</v>
      </c>
    </row>
    <row r="1264" spans="1:5">
      <c r="A1264" t="str" cm="1">
        <f t="array" aca="1" ref="A1264" ca="1">IF(IFERROR(INDIRECT("Sheet1!A"&amp;E1264),0)&lt;&gt;0,IFERROR(INDIRECT("Sheet1!A"&amp;E1264),""),"")</f>
        <v>R1C</v>
      </c>
      <c r="B1264">
        <f ca="1">IF(A1264&lt;&gt;"",Sheet1!$J$1,"")</f>
        <v>2019</v>
      </c>
      <c r="C1264" t="str">
        <f ca="1">IF(A1264&lt;&gt;"",Sheet1!$H$1,"")</f>
        <v>Dementia</v>
      </c>
      <c r="D1264">
        <f ca="1">IF(A1264&lt;&gt;"",IF(VLOOKUP(A1264,Sheet1!$A:$I,8,FALSE)=0,"",IFERROR(VLOOKUP(A1264,Sheet1!$A:$I,8,FALSE),"")),"")</f>
        <v>0.88039999999999996</v>
      </c>
      <c r="E1264">
        <f t="shared" si="19"/>
        <v>159</v>
      </c>
    </row>
    <row r="1265" spans="1:5">
      <c r="A1265" t="str" cm="1">
        <f t="array" aca="1" ref="A1265" ca="1">IF(IFERROR(INDIRECT("Sheet1!A"&amp;E1265),0)&lt;&gt;0,IFERROR(INDIRECT("Sheet1!A"&amp;E1265),""),"")</f>
        <v>R1C</v>
      </c>
      <c r="B1265">
        <f ca="1">IF(A1265&lt;&gt;"",Sheet1!$J$1,"")</f>
        <v>2019</v>
      </c>
      <c r="C1265" t="str">
        <f ca="1">IF(A1265&lt;&gt;"",Sheet1!$I$1,"")</f>
        <v>Disability</v>
      </c>
      <c r="D1265">
        <f ca="1">IF(A1265&lt;&gt;"",IF(VLOOKUP(A1265,Sheet1!$A:$I,9,FALSE)=0,"",IFERROR(VLOOKUP(A1265,Sheet1!$A:$I,9,FALSE),"")),"")</f>
        <v>0.87129999999999996</v>
      </c>
      <c r="E1265">
        <f t="shared" si="19"/>
        <v>159</v>
      </c>
    </row>
    <row r="1266" spans="1:5">
      <c r="A1266" t="str" cm="1">
        <f t="array" aca="1" ref="A1266" ca="1">IF(IFERROR(INDIRECT("Sheet1!A"&amp;E1266),0)&lt;&gt;0,IFERROR(INDIRECT("Sheet1!A"&amp;E1266),""),"")</f>
        <v>RH5</v>
      </c>
      <c r="B1266">
        <f ca="1">IF(A1266&lt;&gt;"",Sheet1!$J$1,"")</f>
        <v>2019</v>
      </c>
      <c r="C1266" t="str">
        <f ca="1">IF(A1266&lt;&gt;"",Sheet1!$B$1,"")</f>
        <v>Cleanliness</v>
      </c>
      <c r="D1266">
        <f ca="1">IF(A1266&lt;&gt;"",IF(VLOOKUP(A1266,Sheet1!$A:$I,2,FALSE)=0,"",IFERROR(VLOOKUP(A1266,Sheet1!$A:$I,2,FALSE),"")),"")</f>
        <v>0.99990000000000001</v>
      </c>
      <c r="E1266">
        <f t="shared" si="19"/>
        <v>160</v>
      </c>
    </row>
    <row r="1267" spans="1:5">
      <c r="A1267" t="str" cm="1">
        <f t="array" aca="1" ref="A1267" ca="1">IF(IFERROR(INDIRECT("Sheet1!A"&amp;E1267),0)&lt;&gt;0,IFERROR(INDIRECT("Sheet1!A"&amp;E1267),""),"")</f>
        <v>RH5</v>
      </c>
      <c r="B1267">
        <f ca="1">IF(A1267&lt;&gt;"",Sheet1!$J$1,"")</f>
        <v>2019</v>
      </c>
      <c r="C1267" t="str">
        <f ca="1">IF(A1267&lt;&gt;"",Sheet1!$C$1,"")</f>
        <v>Food</v>
      </c>
      <c r="D1267">
        <f ca="1">IF(A1267&lt;&gt;"",IF(VLOOKUP(A1267,Sheet1!$A:$I,3,FALSE)=0,"",IFERROR(VLOOKUP(A1267,Sheet1!$A:$I,3,FALSE),"")),"")</f>
        <v>0.89939999999999998</v>
      </c>
      <c r="E1267">
        <f t="shared" si="19"/>
        <v>160</v>
      </c>
    </row>
    <row r="1268" spans="1:5">
      <c r="A1268" t="str" cm="1">
        <f t="array" aca="1" ref="A1268" ca="1">IF(IFERROR(INDIRECT("Sheet1!A"&amp;E1268),0)&lt;&gt;0,IFERROR(INDIRECT("Sheet1!A"&amp;E1268),""),"")</f>
        <v>RH5</v>
      </c>
      <c r="B1268">
        <f ca="1">IF(A1268&lt;&gt;"",Sheet1!$J$1,"")</f>
        <v>2019</v>
      </c>
      <c r="C1268" t="str">
        <f ca="1">IF(A1268&lt;&gt;"",Sheet1!$D$1,"")</f>
        <v>Organisation Food</v>
      </c>
      <c r="D1268">
        <f ca="1">IF(A1268&lt;&gt;"",IF(VLOOKUP(A1268,Sheet1!$A:$I,4,FALSE)=0,"",IFERROR(VLOOKUP(A1268,Sheet1!$A:$I,4,FALSE),"")),"")</f>
        <v>0.82120000000000004</v>
      </c>
      <c r="E1268">
        <f t="shared" si="19"/>
        <v>160</v>
      </c>
    </row>
    <row r="1269" spans="1:5">
      <c r="A1269" t="str" cm="1">
        <f t="array" aca="1" ref="A1269" ca="1">IF(IFERROR(INDIRECT("Sheet1!A"&amp;E1269),0)&lt;&gt;0,IFERROR(INDIRECT("Sheet1!A"&amp;E1269),""),"")</f>
        <v>RH5</v>
      </c>
      <c r="B1269">
        <f ca="1">IF(A1269&lt;&gt;"",Sheet1!$J$1,"")</f>
        <v>2019</v>
      </c>
      <c r="C1269" t="str">
        <f ca="1">IF(A1269&lt;&gt;"",Sheet1!$E$1,"")</f>
        <v>Ward Food</v>
      </c>
      <c r="D1269">
        <f ca="1">IF(A1269&lt;&gt;"",IF(VLOOKUP(A1269,Sheet1!$A:$I,5,FALSE)=0,"",IFERROR(VLOOKUP(A1269,Sheet1!$A:$I,5,FALSE),"")),"")</f>
        <v>0.98499999999999999</v>
      </c>
      <c r="E1269">
        <f t="shared" si="19"/>
        <v>160</v>
      </c>
    </row>
    <row r="1270" spans="1:5">
      <c r="A1270" t="str" cm="1">
        <f t="array" aca="1" ref="A1270" ca="1">IF(IFERROR(INDIRECT("Sheet1!A"&amp;E1270),0)&lt;&gt;0,IFERROR(INDIRECT("Sheet1!A"&amp;E1270),""),"")</f>
        <v>RH5</v>
      </c>
      <c r="B1270">
        <f ca="1">IF(A1270&lt;&gt;"",Sheet1!$J$1,"")</f>
        <v>2019</v>
      </c>
      <c r="C1270" t="str">
        <f ca="1">IF(A1270&lt;&gt;"",Sheet1!$F$1,"")</f>
        <v>Privacy, Dignity and Wellbeing</v>
      </c>
      <c r="D1270">
        <f ca="1">IF(A1270&lt;&gt;"",IF(VLOOKUP(A1270,Sheet1!$A:$I,6,FALSE)=0,"",IFERROR(VLOOKUP(A1270,Sheet1!$A:$I,6,FALSE),"")),"")</f>
        <v>0.86309999999999998</v>
      </c>
      <c r="E1270">
        <f t="shared" si="19"/>
        <v>160</v>
      </c>
    </row>
    <row r="1271" spans="1:5">
      <c r="A1271" t="str" cm="1">
        <f t="array" aca="1" ref="A1271" ca="1">IF(IFERROR(INDIRECT("Sheet1!A"&amp;E1271),0)&lt;&gt;0,IFERROR(INDIRECT("Sheet1!A"&amp;E1271),""),"")</f>
        <v>RH5</v>
      </c>
      <c r="B1271">
        <f ca="1">IF(A1271&lt;&gt;"",Sheet1!$J$1,"")</f>
        <v>2019</v>
      </c>
      <c r="C1271" t="str">
        <f ca="1">IF(A1271&lt;&gt;"",Sheet1!$G$1,"")</f>
        <v>Condition Appearance and Maintenance</v>
      </c>
      <c r="D1271">
        <f ca="1">IF(A1271&lt;&gt;"",IF(VLOOKUP(A1271,Sheet1!$A:$I,7,FALSE)=0,"",IFERROR(VLOOKUP(A1271,Sheet1!$A:$I,7,FALSE),"")),"")</f>
        <v>0.99299999999999999</v>
      </c>
      <c r="E1271">
        <f t="shared" si="19"/>
        <v>160</v>
      </c>
    </row>
    <row r="1272" spans="1:5">
      <c r="A1272" t="str" cm="1">
        <f t="array" aca="1" ref="A1272" ca="1">IF(IFERROR(INDIRECT("Sheet1!A"&amp;E1272),0)&lt;&gt;0,IFERROR(INDIRECT("Sheet1!A"&amp;E1272),""),"")</f>
        <v>RH5</v>
      </c>
      <c r="B1272">
        <f ca="1">IF(A1272&lt;&gt;"",Sheet1!$J$1,"")</f>
        <v>2019</v>
      </c>
      <c r="C1272" t="str">
        <f ca="1">IF(A1272&lt;&gt;"",Sheet1!$H$1,"")</f>
        <v>Dementia</v>
      </c>
      <c r="D1272">
        <f ca="1">IF(A1272&lt;&gt;"",IF(VLOOKUP(A1272,Sheet1!$A:$I,8,FALSE)=0,"",IFERROR(VLOOKUP(A1272,Sheet1!$A:$I,8,FALSE),"")),"")</f>
        <v>0.9083</v>
      </c>
      <c r="E1272">
        <f t="shared" si="19"/>
        <v>160</v>
      </c>
    </row>
    <row r="1273" spans="1:5">
      <c r="A1273" t="str" cm="1">
        <f t="array" aca="1" ref="A1273" ca="1">IF(IFERROR(INDIRECT("Sheet1!A"&amp;E1273),0)&lt;&gt;0,IFERROR(INDIRECT("Sheet1!A"&amp;E1273),""),"")</f>
        <v>RH5</v>
      </c>
      <c r="B1273">
        <f ca="1">IF(A1273&lt;&gt;"",Sheet1!$J$1,"")</f>
        <v>2019</v>
      </c>
      <c r="C1273" t="str">
        <f ca="1">IF(A1273&lt;&gt;"",Sheet1!$I$1,"")</f>
        <v>Disability</v>
      </c>
      <c r="D1273">
        <f ca="1">IF(A1273&lt;&gt;"",IF(VLOOKUP(A1273,Sheet1!$A:$I,9,FALSE)=0,"",IFERROR(VLOOKUP(A1273,Sheet1!$A:$I,9,FALSE),"")),"")</f>
        <v>0.87429999999999997</v>
      </c>
      <c r="E1273">
        <f t="shared" si="19"/>
        <v>160</v>
      </c>
    </row>
    <row r="1274" spans="1:5">
      <c r="A1274" t="str" cm="1">
        <f t="array" aca="1" ref="A1274" ca="1">IF(IFERROR(INDIRECT("Sheet1!A"&amp;E1274),0)&lt;&gt;0,IFERROR(INDIRECT("Sheet1!A"&amp;E1274),""),"")</f>
        <v>RWN</v>
      </c>
      <c r="B1274">
        <f ca="1">IF(A1274&lt;&gt;"",Sheet1!$J$1,"")</f>
        <v>2019</v>
      </c>
      <c r="C1274" t="str">
        <f ca="1">IF(A1274&lt;&gt;"",Sheet1!$B$1,"")</f>
        <v>Cleanliness</v>
      </c>
      <c r="D1274" t="str">
        <f ca="1">IF(A1274&lt;&gt;"",IF(VLOOKUP(A1274,Sheet1!$A:$I,2,FALSE)=0,"",IFERROR(VLOOKUP(A1274,Sheet1!$A:$I,2,FALSE),"")),"")</f>
        <v>-</v>
      </c>
      <c r="E1274">
        <f t="shared" si="19"/>
        <v>161</v>
      </c>
    </row>
    <row r="1275" spans="1:5">
      <c r="A1275" t="str" cm="1">
        <f t="array" aca="1" ref="A1275" ca="1">IF(IFERROR(INDIRECT("Sheet1!A"&amp;E1275),0)&lt;&gt;0,IFERROR(INDIRECT("Sheet1!A"&amp;E1275),""),"")</f>
        <v>RWN</v>
      </c>
      <c r="B1275">
        <f ca="1">IF(A1275&lt;&gt;"",Sheet1!$J$1,"")</f>
        <v>2019</v>
      </c>
      <c r="C1275" t="str">
        <f ca="1">IF(A1275&lt;&gt;"",Sheet1!$C$1,"")</f>
        <v>Food</v>
      </c>
      <c r="D1275" t="str">
        <f ca="1">IF(A1275&lt;&gt;"",IF(VLOOKUP(A1275,Sheet1!$A:$I,3,FALSE)=0,"",IFERROR(VLOOKUP(A1275,Sheet1!$A:$I,3,FALSE),"")),"")</f>
        <v>-</v>
      </c>
      <c r="E1275">
        <f t="shared" si="19"/>
        <v>161</v>
      </c>
    </row>
    <row r="1276" spans="1:5">
      <c r="A1276" t="str" cm="1">
        <f t="array" aca="1" ref="A1276" ca="1">IF(IFERROR(INDIRECT("Sheet1!A"&amp;E1276),0)&lt;&gt;0,IFERROR(INDIRECT("Sheet1!A"&amp;E1276),""),"")</f>
        <v>RWN</v>
      </c>
      <c r="B1276">
        <f ca="1">IF(A1276&lt;&gt;"",Sheet1!$J$1,"")</f>
        <v>2019</v>
      </c>
      <c r="C1276" t="str">
        <f ca="1">IF(A1276&lt;&gt;"",Sheet1!$D$1,"")</f>
        <v>Organisation Food</v>
      </c>
      <c r="D1276" t="str">
        <f ca="1">IF(A1276&lt;&gt;"",IF(VLOOKUP(A1276,Sheet1!$A:$I,4,FALSE)=0,"",IFERROR(VLOOKUP(A1276,Sheet1!$A:$I,4,FALSE),"")),"")</f>
        <v>-</v>
      </c>
      <c r="E1276">
        <f t="shared" si="19"/>
        <v>161</v>
      </c>
    </row>
    <row r="1277" spans="1:5">
      <c r="A1277" t="str" cm="1">
        <f t="array" aca="1" ref="A1277" ca="1">IF(IFERROR(INDIRECT("Sheet1!A"&amp;E1277),0)&lt;&gt;0,IFERROR(INDIRECT("Sheet1!A"&amp;E1277),""),"")</f>
        <v>RWN</v>
      </c>
      <c r="B1277">
        <f ca="1">IF(A1277&lt;&gt;"",Sheet1!$J$1,"")</f>
        <v>2019</v>
      </c>
      <c r="C1277" t="str">
        <f ca="1">IF(A1277&lt;&gt;"",Sheet1!$E$1,"")</f>
        <v>Ward Food</v>
      </c>
      <c r="D1277" t="str">
        <f ca="1">IF(A1277&lt;&gt;"",IF(VLOOKUP(A1277,Sheet1!$A:$I,5,FALSE)=0,"",IFERROR(VLOOKUP(A1277,Sheet1!$A:$I,5,FALSE),"")),"")</f>
        <v>-</v>
      </c>
      <c r="E1277">
        <f t="shared" si="19"/>
        <v>161</v>
      </c>
    </row>
    <row r="1278" spans="1:5">
      <c r="A1278" t="str" cm="1">
        <f t="array" aca="1" ref="A1278" ca="1">IF(IFERROR(INDIRECT("Sheet1!A"&amp;E1278),0)&lt;&gt;0,IFERROR(INDIRECT("Sheet1!A"&amp;E1278),""),"")</f>
        <v>RWN</v>
      </c>
      <c r="B1278">
        <f ca="1">IF(A1278&lt;&gt;"",Sheet1!$J$1,"")</f>
        <v>2019</v>
      </c>
      <c r="C1278" t="str">
        <f ca="1">IF(A1278&lt;&gt;"",Sheet1!$F$1,"")</f>
        <v>Privacy, Dignity and Wellbeing</v>
      </c>
      <c r="D1278" t="str">
        <f ca="1">IF(A1278&lt;&gt;"",IF(VLOOKUP(A1278,Sheet1!$A:$I,6,FALSE)=0,"",IFERROR(VLOOKUP(A1278,Sheet1!$A:$I,6,FALSE),"")),"")</f>
        <v>-</v>
      </c>
      <c r="E1278">
        <f t="shared" si="19"/>
        <v>161</v>
      </c>
    </row>
    <row r="1279" spans="1:5">
      <c r="A1279" t="str" cm="1">
        <f t="array" aca="1" ref="A1279" ca="1">IF(IFERROR(INDIRECT("Sheet1!A"&amp;E1279),0)&lt;&gt;0,IFERROR(INDIRECT("Sheet1!A"&amp;E1279),""),"")</f>
        <v>RWN</v>
      </c>
      <c r="B1279">
        <f ca="1">IF(A1279&lt;&gt;"",Sheet1!$J$1,"")</f>
        <v>2019</v>
      </c>
      <c r="C1279" t="str">
        <f ca="1">IF(A1279&lt;&gt;"",Sheet1!$G$1,"")</f>
        <v>Condition Appearance and Maintenance</v>
      </c>
      <c r="D1279" t="str">
        <f ca="1">IF(A1279&lt;&gt;"",IF(VLOOKUP(A1279,Sheet1!$A:$I,7,FALSE)=0,"",IFERROR(VLOOKUP(A1279,Sheet1!$A:$I,7,FALSE),"")),"")</f>
        <v>-</v>
      </c>
      <c r="E1279">
        <f t="shared" si="19"/>
        <v>161</v>
      </c>
    </row>
    <row r="1280" spans="1:5">
      <c r="A1280" t="str" cm="1">
        <f t="array" aca="1" ref="A1280" ca="1">IF(IFERROR(INDIRECT("Sheet1!A"&amp;E1280),0)&lt;&gt;0,IFERROR(INDIRECT("Sheet1!A"&amp;E1280),""),"")</f>
        <v>RWN</v>
      </c>
      <c r="B1280">
        <f ca="1">IF(A1280&lt;&gt;"",Sheet1!$J$1,"")</f>
        <v>2019</v>
      </c>
      <c r="C1280" t="str">
        <f ca="1">IF(A1280&lt;&gt;"",Sheet1!$H$1,"")</f>
        <v>Dementia</v>
      </c>
      <c r="D1280" t="str">
        <f ca="1">IF(A1280&lt;&gt;"",IF(VLOOKUP(A1280,Sheet1!$A:$I,8,FALSE)=0,"",IFERROR(VLOOKUP(A1280,Sheet1!$A:$I,8,FALSE),"")),"")</f>
        <v>-</v>
      </c>
      <c r="E1280">
        <f t="shared" si="19"/>
        <v>161</v>
      </c>
    </row>
    <row r="1281" spans="1:5">
      <c r="A1281" t="str" cm="1">
        <f t="array" aca="1" ref="A1281" ca="1">IF(IFERROR(INDIRECT("Sheet1!A"&amp;E1281),0)&lt;&gt;0,IFERROR(INDIRECT("Sheet1!A"&amp;E1281),""),"")</f>
        <v>RWN</v>
      </c>
      <c r="B1281">
        <f ca="1">IF(A1281&lt;&gt;"",Sheet1!$J$1,"")</f>
        <v>2019</v>
      </c>
      <c r="C1281" t="str">
        <f ca="1">IF(A1281&lt;&gt;"",Sheet1!$I$1,"")</f>
        <v>Disability</v>
      </c>
      <c r="D1281" t="str">
        <f ca="1">IF(A1281&lt;&gt;"",IF(VLOOKUP(A1281,Sheet1!$A:$I,9,FALSE)=0,"",IFERROR(VLOOKUP(A1281,Sheet1!$A:$I,9,FALSE),"")),"")</f>
        <v>-</v>
      </c>
      <c r="E1281">
        <f t="shared" si="19"/>
        <v>161</v>
      </c>
    </row>
    <row r="1282" spans="1:5">
      <c r="A1282" t="str" cm="1">
        <f t="array" aca="1" ref="A1282" ca="1">IF(IFERROR(INDIRECT("Sheet1!A"&amp;E1282),0)&lt;&gt;0,IFERROR(INDIRECT("Sheet1!A"&amp;E1282),""),"")</f>
        <v>RV5</v>
      </c>
      <c r="B1282">
        <f ca="1">IF(A1282&lt;&gt;"",Sheet1!$J$1,"")</f>
        <v>2019</v>
      </c>
      <c r="C1282" t="str">
        <f ca="1">IF(A1282&lt;&gt;"",Sheet1!$B$1,"")</f>
        <v>Cleanliness</v>
      </c>
      <c r="D1282">
        <f ca="1">IF(A1282&lt;&gt;"",IF(VLOOKUP(A1282,Sheet1!$A:$I,2,FALSE)=0,"",IFERROR(VLOOKUP(A1282,Sheet1!$A:$I,2,FALSE),"")),"")</f>
        <v>0.99570000000000003</v>
      </c>
      <c r="E1282">
        <f t="shared" si="19"/>
        <v>162</v>
      </c>
    </row>
    <row r="1283" spans="1:5">
      <c r="A1283" t="str" cm="1">
        <f t="array" aca="1" ref="A1283" ca="1">IF(IFERROR(INDIRECT("Sheet1!A"&amp;E1283),0)&lt;&gt;0,IFERROR(INDIRECT("Sheet1!A"&amp;E1283),""),"")</f>
        <v>RV5</v>
      </c>
      <c r="B1283">
        <f ca="1">IF(A1283&lt;&gt;"",Sheet1!$J$1,"")</f>
        <v>2019</v>
      </c>
      <c r="C1283" t="str">
        <f ca="1">IF(A1283&lt;&gt;"",Sheet1!$C$1,"")</f>
        <v>Food</v>
      </c>
      <c r="D1283">
        <f ca="1">IF(A1283&lt;&gt;"",IF(VLOOKUP(A1283,Sheet1!$A:$I,3,FALSE)=0,"",IFERROR(VLOOKUP(A1283,Sheet1!$A:$I,3,FALSE),"")),"")</f>
        <v>0.89739999999999998</v>
      </c>
      <c r="E1283">
        <f t="shared" si="19"/>
        <v>162</v>
      </c>
    </row>
    <row r="1284" spans="1:5">
      <c r="A1284" t="str" cm="1">
        <f t="array" aca="1" ref="A1284" ca="1">IF(IFERROR(INDIRECT("Sheet1!A"&amp;E1284),0)&lt;&gt;0,IFERROR(INDIRECT("Sheet1!A"&amp;E1284),""),"")</f>
        <v>RV5</v>
      </c>
      <c r="B1284">
        <f ca="1">IF(A1284&lt;&gt;"",Sheet1!$J$1,"")</f>
        <v>2019</v>
      </c>
      <c r="C1284" t="str">
        <f ca="1">IF(A1284&lt;&gt;"",Sheet1!$D$1,"")</f>
        <v>Organisation Food</v>
      </c>
      <c r="D1284">
        <f ca="1">IF(A1284&lt;&gt;"",IF(VLOOKUP(A1284,Sheet1!$A:$I,4,FALSE)=0,"",IFERROR(VLOOKUP(A1284,Sheet1!$A:$I,4,FALSE),"")),"")</f>
        <v>0.95330000000000004</v>
      </c>
      <c r="E1284">
        <f t="shared" si="19"/>
        <v>162</v>
      </c>
    </row>
    <row r="1285" spans="1:5">
      <c r="A1285" t="str" cm="1">
        <f t="array" aca="1" ref="A1285" ca="1">IF(IFERROR(INDIRECT("Sheet1!A"&amp;E1285),0)&lt;&gt;0,IFERROR(INDIRECT("Sheet1!A"&amp;E1285),""),"")</f>
        <v>RV5</v>
      </c>
      <c r="B1285">
        <f ca="1">IF(A1285&lt;&gt;"",Sheet1!$J$1,"")</f>
        <v>2019</v>
      </c>
      <c r="C1285" t="str">
        <f ca="1">IF(A1285&lt;&gt;"",Sheet1!$E$1,"")</f>
        <v>Ward Food</v>
      </c>
      <c r="D1285">
        <f ca="1">IF(A1285&lt;&gt;"",IF(VLOOKUP(A1285,Sheet1!$A:$I,5,FALSE)=0,"",IFERROR(VLOOKUP(A1285,Sheet1!$A:$I,5,FALSE),"")),"")</f>
        <v>0.87849999999999995</v>
      </c>
      <c r="E1285">
        <f t="shared" si="19"/>
        <v>162</v>
      </c>
    </row>
    <row r="1286" spans="1:5">
      <c r="A1286" t="str" cm="1">
        <f t="array" aca="1" ref="A1286" ca="1">IF(IFERROR(INDIRECT("Sheet1!A"&amp;E1286),0)&lt;&gt;0,IFERROR(INDIRECT("Sheet1!A"&amp;E1286),""),"")</f>
        <v>RV5</v>
      </c>
      <c r="B1286">
        <f ca="1">IF(A1286&lt;&gt;"",Sheet1!$J$1,"")</f>
        <v>2019</v>
      </c>
      <c r="C1286" t="str">
        <f ca="1">IF(A1286&lt;&gt;"",Sheet1!$F$1,"")</f>
        <v>Privacy, Dignity and Wellbeing</v>
      </c>
      <c r="D1286">
        <f ca="1">IF(A1286&lt;&gt;"",IF(VLOOKUP(A1286,Sheet1!$A:$I,6,FALSE)=0,"",IFERROR(VLOOKUP(A1286,Sheet1!$A:$I,6,FALSE),"")),"")</f>
        <v>0.95650000000000002</v>
      </c>
      <c r="E1286">
        <f t="shared" si="19"/>
        <v>162</v>
      </c>
    </row>
    <row r="1287" spans="1:5">
      <c r="A1287" t="str" cm="1">
        <f t="array" aca="1" ref="A1287" ca="1">IF(IFERROR(INDIRECT("Sheet1!A"&amp;E1287),0)&lt;&gt;0,IFERROR(INDIRECT("Sheet1!A"&amp;E1287),""),"")</f>
        <v>RV5</v>
      </c>
      <c r="B1287">
        <f ca="1">IF(A1287&lt;&gt;"",Sheet1!$J$1,"")</f>
        <v>2019</v>
      </c>
      <c r="C1287" t="str">
        <f ca="1">IF(A1287&lt;&gt;"",Sheet1!$G$1,"")</f>
        <v>Condition Appearance and Maintenance</v>
      </c>
      <c r="D1287">
        <f ca="1">IF(A1287&lt;&gt;"",IF(VLOOKUP(A1287,Sheet1!$A:$I,7,FALSE)=0,"",IFERROR(VLOOKUP(A1287,Sheet1!$A:$I,7,FALSE),"")),"")</f>
        <v>0.98809999999999998</v>
      </c>
      <c r="E1287">
        <f t="shared" si="19"/>
        <v>162</v>
      </c>
    </row>
    <row r="1288" spans="1:5">
      <c r="A1288" t="str" cm="1">
        <f t="array" aca="1" ref="A1288" ca="1">IF(IFERROR(INDIRECT("Sheet1!A"&amp;E1288),0)&lt;&gt;0,IFERROR(INDIRECT("Sheet1!A"&amp;E1288),""),"")</f>
        <v>RV5</v>
      </c>
      <c r="B1288">
        <f ca="1">IF(A1288&lt;&gt;"",Sheet1!$J$1,"")</f>
        <v>2019</v>
      </c>
      <c r="C1288" t="str">
        <f ca="1">IF(A1288&lt;&gt;"",Sheet1!$H$1,"")</f>
        <v>Dementia</v>
      </c>
      <c r="D1288">
        <f ca="1">IF(A1288&lt;&gt;"",IF(VLOOKUP(A1288,Sheet1!$A:$I,8,FALSE)=0,"",IFERROR(VLOOKUP(A1288,Sheet1!$A:$I,8,FALSE),"")),"")</f>
        <v>0.94440000000000002</v>
      </c>
      <c r="E1288">
        <f t="shared" si="19"/>
        <v>162</v>
      </c>
    </row>
    <row r="1289" spans="1:5">
      <c r="A1289" t="str" cm="1">
        <f t="array" aca="1" ref="A1289" ca="1">IF(IFERROR(INDIRECT("Sheet1!A"&amp;E1289),0)&lt;&gt;0,IFERROR(INDIRECT("Sheet1!A"&amp;E1289),""),"")</f>
        <v>RV5</v>
      </c>
      <c r="B1289">
        <f ca="1">IF(A1289&lt;&gt;"",Sheet1!$J$1,"")</f>
        <v>2019</v>
      </c>
      <c r="C1289" t="str">
        <f ca="1">IF(A1289&lt;&gt;"",Sheet1!$I$1,"")</f>
        <v>Disability</v>
      </c>
      <c r="D1289">
        <f ca="1">IF(A1289&lt;&gt;"",IF(VLOOKUP(A1289,Sheet1!$A:$I,9,FALSE)=0,"",IFERROR(VLOOKUP(A1289,Sheet1!$A:$I,9,FALSE),"")),"")</f>
        <v>0.93799999999999994</v>
      </c>
      <c r="E1289">
        <f t="shared" si="19"/>
        <v>162</v>
      </c>
    </row>
    <row r="1290" spans="1:5">
      <c r="A1290" t="str" cm="1">
        <f t="array" aca="1" ref="A1290" ca="1">IF(IFERROR(INDIRECT("Sheet1!A"&amp;E1290),0)&lt;&gt;0,IFERROR(INDIRECT("Sheet1!A"&amp;E1290),""),"")</f>
        <v>RRE</v>
      </c>
      <c r="B1290">
        <f ca="1">IF(A1290&lt;&gt;"",Sheet1!$J$1,"")</f>
        <v>2019</v>
      </c>
      <c r="C1290" t="str">
        <f ca="1">IF(A1290&lt;&gt;"",Sheet1!$B$1,"")</f>
        <v>Cleanliness</v>
      </c>
      <c r="D1290">
        <f ca="1">IF(A1290&lt;&gt;"",IF(VLOOKUP(A1290,Sheet1!$A:$I,2,FALSE)=0,"",IFERROR(VLOOKUP(A1290,Sheet1!$A:$I,2,FALSE),"")),"")</f>
        <v>0.98260000000000003</v>
      </c>
      <c r="E1290">
        <f t="shared" si="19"/>
        <v>163</v>
      </c>
    </row>
    <row r="1291" spans="1:5">
      <c r="A1291" t="str" cm="1">
        <f t="array" aca="1" ref="A1291" ca="1">IF(IFERROR(INDIRECT("Sheet1!A"&amp;E1291),0)&lt;&gt;0,IFERROR(INDIRECT("Sheet1!A"&amp;E1291),""),"")</f>
        <v>RRE</v>
      </c>
      <c r="B1291">
        <f ca="1">IF(A1291&lt;&gt;"",Sheet1!$J$1,"")</f>
        <v>2019</v>
      </c>
      <c r="C1291" t="str">
        <f ca="1">IF(A1291&lt;&gt;"",Sheet1!$C$1,"")</f>
        <v>Food</v>
      </c>
      <c r="D1291">
        <f ca="1">IF(A1291&lt;&gt;"",IF(VLOOKUP(A1291,Sheet1!$A:$I,3,FALSE)=0,"",IFERROR(VLOOKUP(A1291,Sheet1!$A:$I,3,FALSE),"")),"")</f>
        <v>0.9708</v>
      </c>
      <c r="E1291">
        <f t="shared" ref="E1291:E1354" si="20">IF((SUM(E1283:E1289)+E1290)=(E1290*8),+E1290+1,E1290)</f>
        <v>163</v>
      </c>
    </row>
    <row r="1292" spans="1:5">
      <c r="A1292" t="str" cm="1">
        <f t="array" aca="1" ref="A1292" ca="1">IF(IFERROR(INDIRECT("Sheet1!A"&amp;E1292),0)&lt;&gt;0,IFERROR(INDIRECT("Sheet1!A"&amp;E1292),""),"")</f>
        <v>RRE</v>
      </c>
      <c r="B1292">
        <f ca="1">IF(A1292&lt;&gt;"",Sheet1!$J$1,"")</f>
        <v>2019</v>
      </c>
      <c r="C1292" t="str">
        <f ca="1">IF(A1292&lt;&gt;"",Sheet1!$D$1,"")</f>
        <v>Organisation Food</v>
      </c>
      <c r="D1292">
        <f ca="1">IF(A1292&lt;&gt;"",IF(VLOOKUP(A1292,Sheet1!$A:$I,4,FALSE)=0,"",IFERROR(VLOOKUP(A1292,Sheet1!$A:$I,4,FALSE),"")),"")</f>
        <v>0.96689999999999998</v>
      </c>
      <c r="E1292">
        <f t="shared" si="20"/>
        <v>163</v>
      </c>
    </row>
    <row r="1293" spans="1:5">
      <c r="A1293" t="str" cm="1">
        <f t="array" aca="1" ref="A1293" ca="1">IF(IFERROR(INDIRECT("Sheet1!A"&amp;E1293),0)&lt;&gt;0,IFERROR(INDIRECT("Sheet1!A"&amp;E1293),""),"")</f>
        <v>RRE</v>
      </c>
      <c r="B1293">
        <f ca="1">IF(A1293&lt;&gt;"",Sheet1!$J$1,"")</f>
        <v>2019</v>
      </c>
      <c r="C1293" t="str">
        <f ca="1">IF(A1293&lt;&gt;"",Sheet1!$E$1,"")</f>
        <v>Ward Food</v>
      </c>
      <c r="D1293">
        <f ca="1">IF(A1293&lt;&gt;"",IF(VLOOKUP(A1293,Sheet1!$A:$I,5,FALSE)=0,"",IFERROR(VLOOKUP(A1293,Sheet1!$A:$I,5,FALSE),"")),"")</f>
        <v>0.97889999999999999</v>
      </c>
      <c r="E1293">
        <f t="shared" si="20"/>
        <v>163</v>
      </c>
    </row>
    <row r="1294" spans="1:5">
      <c r="A1294" t="str" cm="1">
        <f t="array" aca="1" ref="A1294" ca="1">IF(IFERROR(INDIRECT("Sheet1!A"&amp;E1294),0)&lt;&gt;0,IFERROR(INDIRECT("Sheet1!A"&amp;E1294),""),"")</f>
        <v>RRE</v>
      </c>
      <c r="B1294">
        <f ca="1">IF(A1294&lt;&gt;"",Sheet1!$J$1,"")</f>
        <v>2019</v>
      </c>
      <c r="C1294" t="str">
        <f ca="1">IF(A1294&lt;&gt;"",Sheet1!$F$1,"")</f>
        <v>Privacy, Dignity and Wellbeing</v>
      </c>
      <c r="D1294">
        <f ca="1">IF(A1294&lt;&gt;"",IF(VLOOKUP(A1294,Sheet1!$A:$I,6,FALSE)=0,"",IFERROR(VLOOKUP(A1294,Sheet1!$A:$I,6,FALSE),"")),"")</f>
        <v>0.9647</v>
      </c>
      <c r="E1294">
        <f t="shared" si="20"/>
        <v>163</v>
      </c>
    </row>
    <row r="1295" spans="1:5">
      <c r="A1295" t="str" cm="1">
        <f t="array" aca="1" ref="A1295" ca="1">IF(IFERROR(INDIRECT("Sheet1!A"&amp;E1295),0)&lt;&gt;0,IFERROR(INDIRECT("Sheet1!A"&amp;E1295),""),"")</f>
        <v>RRE</v>
      </c>
      <c r="B1295">
        <f ca="1">IF(A1295&lt;&gt;"",Sheet1!$J$1,"")</f>
        <v>2019</v>
      </c>
      <c r="C1295" t="str">
        <f ca="1">IF(A1295&lt;&gt;"",Sheet1!$G$1,"")</f>
        <v>Condition Appearance and Maintenance</v>
      </c>
      <c r="D1295">
        <f ca="1">IF(A1295&lt;&gt;"",IF(VLOOKUP(A1295,Sheet1!$A:$I,7,FALSE)=0,"",IFERROR(VLOOKUP(A1295,Sheet1!$A:$I,7,FALSE),"")),"")</f>
        <v>0.96879999999999999</v>
      </c>
      <c r="E1295">
        <f t="shared" si="20"/>
        <v>163</v>
      </c>
    </row>
    <row r="1296" spans="1:5">
      <c r="A1296" t="str" cm="1">
        <f t="array" aca="1" ref="A1296" ca="1">IF(IFERROR(INDIRECT("Sheet1!A"&amp;E1296),0)&lt;&gt;0,IFERROR(INDIRECT("Sheet1!A"&amp;E1296),""),"")</f>
        <v>RRE</v>
      </c>
      <c r="B1296">
        <f ca="1">IF(A1296&lt;&gt;"",Sheet1!$J$1,"")</f>
        <v>2019</v>
      </c>
      <c r="C1296" t="str">
        <f ca="1">IF(A1296&lt;&gt;"",Sheet1!$H$1,"")</f>
        <v>Dementia</v>
      </c>
      <c r="D1296">
        <f ca="1">IF(A1296&lt;&gt;"",IF(VLOOKUP(A1296,Sheet1!$A:$I,8,FALSE)=0,"",IFERROR(VLOOKUP(A1296,Sheet1!$A:$I,8,FALSE),"")),"")</f>
        <v>0.97389999999999999</v>
      </c>
      <c r="E1296">
        <f t="shared" si="20"/>
        <v>163</v>
      </c>
    </row>
    <row r="1297" spans="1:5">
      <c r="A1297" t="str" cm="1">
        <f t="array" aca="1" ref="A1297" ca="1">IF(IFERROR(INDIRECT("Sheet1!A"&amp;E1297),0)&lt;&gt;0,IFERROR(INDIRECT("Sheet1!A"&amp;E1297),""),"")</f>
        <v>RRE</v>
      </c>
      <c r="B1297">
        <f ca="1">IF(A1297&lt;&gt;"",Sheet1!$J$1,"")</f>
        <v>2019</v>
      </c>
      <c r="C1297" t="str">
        <f ca="1">IF(A1297&lt;&gt;"",Sheet1!$I$1,"")</f>
        <v>Disability</v>
      </c>
      <c r="D1297">
        <f ca="1">IF(A1297&lt;&gt;"",IF(VLOOKUP(A1297,Sheet1!$A:$I,9,FALSE)=0,"",IFERROR(VLOOKUP(A1297,Sheet1!$A:$I,9,FALSE),"")),"")</f>
        <v>0.9274</v>
      </c>
      <c r="E1297">
        <f t="shared" si="20"/>
        <v>163</v>
      </c>
    </row>
    <row r="1298" spans="1:5">
      <c r="A1298" t="str" cm="1">
        <f t="array" aca="1" ref="A1298" ca="1">IF(IFERROR(INDIRECT("Sheet1!A"&amp;E1298),0)&lt;&gt;0,IFERROR(INDIRECT("Sheet1!A"&amp;E1298),""),"")</f>
        <v>RTR</v>
      </c>
      <c r="B1298">
        <f ca="1">IF(A1298&lt;&gt;"",Sheet1!$J$1,"")</f>
        <v>2019</v>
      </c>
      <c r="C1298" t="str">
        <f ca="1">IF(A1298&lt;&gt;"",Sheet1!$B$1,"")</f>
        <v>Cleanliness</v>
      </c>
      <c r="D1298">
        <f ca="1">IF(A1298&lt;&gt;"",IF(VLOOKUP(A1298,Sheet1!$A:$I,2,FALSE)=0,"",IFERROR(VLOOKUP(A1298,Sheet1!$A:$I,2,FALSE),"")),"")</f>
        <v>0.96160000000000001</v>
      </c>
      <c r="E1298">
        <f t="shared" si="20"/>
        <v>164</v>
      </c>
    </row>
    <row r="1299" spans="1:5">
      <c r="A1299" t="str" cm="1">
        <f t="array" aca="1" ref="A1299" ca="1">IF(IFERROR(INDIRECT("Sheet1!A"&amp;E1299),0)&lt;&gt;0,IFERROR(INDIRECT("Sheet1!A"&amp;E1299),""),"")</f>
        <v>RTR</v>
      </c>
      <c r="B1299">
        <f ca="1">IF(A1299&lt;&gt;"",Sheet1!$J$1,"")</f>
        <v>2019</v>
      </c>
      <c r="C1299" t="str">
        <f ca="1">IF(A1299&lt;&gt;"",Sheet1!$C$1,"")</f>
        <v>Food</v>
      </c>
      <c r="D1299">
        <f ca="1">IF(A1299&lt;&gt;"",IF(VLOOKUP(A1299,Sheet1!$A:$I,3,FALSE)=0,"",IFERROR(VLOOKUP(A1299,Sheet1!$A:$I,3,FALSE),"")),"")</f>
        <v>0.94369999999999998</v>
      </c>
      <c r="E1299">
        <f t="shared" si="20"/>
        <v>164</v>
      </c>
    </row>
    <row r="1300" spans="1:5">
      <c r="A1300" t="str" cm="1">
        <f t="array" aca="1" ref="A1300" ca="1">IF(IFERROR(INDIRECT("Sheet1!A"&amp;E1300),0)&lt;&gt;0,IFERROR(INDIRECT("Sheet1!A"&amp;E1300),""),"")</f>
        <v>RTR</v>
      </c>
      <c r="B1300">
        <f ca="1">IF(A1300&lt;&gt;"",Sheet1!$J$1,"")</f>
        <v>2019</v>
      </c>
      <c r="C1300" t="str">
        <f ca="1">IF(A1300&lt;&gt;"",Sheet1!$D$1,"")</f>
        <v>Organisation Food</v>
      </c>
      <c r="D1300">
        <f ca="1">IF(A1300&lt;&gt;"",IF(VLOOKUP(A1300,Sheet1!$A:$I,4,FALSE)=0,"",IFERROR(VLOOKUP(A1300,Sheet1!$A:$I,4,FALSE),"")),"")</f>
        <v>0.99139999999999995</v>
      </c>
      <c r="E1300">
        <f t="shared" si="20"/>
        <v>164</v>
      </c>
    </row>
    <row r="1301" spans="1:5">
      <c r="A1301" t="str" cm="1">
        <f t="array" aca="1" ref="A1301" ca="1">IF(IFERROR(INDIRECT("Sheet1!A"&amp;E1301),0)&lt;&gt;0,IFERROR(INDIRECT("Sheet1!A"&amp;E1301),""),"")</f>
        <v>RTR</v>
      </c>
      <c r="B1301">
        <f ca="1">IF(A1301&lt;&gt;"",Sheet1!$J$1,"")</f>
        <v>2019</v>
      </c>
      <c r="C1301" t="str">
        <f ca="1">IF(A1301&lt;&gt;"",Sheet1!$E$1,"")</f>
        <v>Ward Food</v>
      </c>
      <c r="D1301">
        <f ca="1">IF(A1301&lt;&gt;"",IF(VLOOKUP(A1301,Sheet1!$A:$I,5,FALSE)=0,"",IFERROR(VLOOKUP(A1301,Sheet1!$A:$I,5,FALSE),"")),"")</f>
        <v>0.93300000000000005</v>
      </c>
      <c r="E1301">
        <f t="shared" si="20"/>
        <v>164</v>
      </c>
    </row>
    <row r="1302" spans="1:5">
      <c r="A1302" t="str" cm="1">
        <f t="array" aca="1" ref="A1302" ca="1">IF(IFERROR(INDIRECT("Sheet1!A"&amp;E1302),0)&lt;&gt;0,IFERROR(INDIRECT("Sheet1!A"&amp;E1302),""),"")</f>
        <v>RTR</v>
      </c>
      <c r="B1302">
        <f ca="1">IF(A1302&lt;&gt;"",Sheet1!$J$1,"")</f>
        <v>2019</v>
      </c>
      <c r="C1302" t="str">
        <f ca="1">IF(A1302&lt;&gt;"",Sheet1!$F$1,"")</f>
        <v>Privacy, Dignity and Wellbeing</v>
      </c>
      <c r="D1302">
        <f ca="1">IF(A1302&lt;&gt;"",IF(VLOOKUP(A1302,Sheet1!$A:$I,6,FALSE)=0,"",IFERROR(VLOOKUP(A1302,Sheet1!$A:$I,6,FALSE),"")),"")</f>
        <v>0.86040000000000005</v>
      </c>
      <c r="E1302">
        <f t="shared" si="20"/>
        <v>164</v>
      </c>
    </row>
    <row r="1303" spans="1:5">
      <c r="A1303" t="str" cm="1">
        <f t="array" aca="1" ref="A1303" ca="1">IF(IFERROR(INDIRECT("Sheet1!A"&amp;E1303),0)&lt;&gt;0,IFERROR(INDIRECT("Sheet1!A"&amp;E1303),""),"")</f>
        <v>RTR</v>
      </c>
      <c r="B1303">
        <f ca="1">IF(A1303&lt;&gt;"",Sheet1!$J$1,"")</f>
        <v>2019</v>
      </c>
      <c r="C1303" t="str">
        <f ca="1">IF(A1303&lt;&gt;"",Sheet1!$G$1,"")</f>
        <v>Condition Appearance and Maintenance</v>
      </c>
      <c r="D1303">
        <f ca="1">IF(A1303&lt;&gt;"",IF(VLOOKUP(A1303,Sheet1!$A:$I,7,FALSE)=0,"",IFERROR(VLOOKUP(A1303,Sheet1!$A:$I,7,FALSE),"")),"")</f>
        <v>0.93259999999999998</v>
      </c>
      <c r="E1303">
        <f t="shared" si="20"/>
        <v>164</v>
      </c>
    </row>
    <row r="1304" spans="1:5">
      <c r="A1304" t="str" cm="1">
        <f t="array" aca="1" ref="A1304" ca="1">IF(IFERROR(INDIRECT("Sheet1!A"&amp;E1304),0)&lt;&gt;0,IFERROR(INDIRECT("Sheet1!A"&amp;E1304),""),"")</f>
        <v>RTR</v>
      </c>
      <c r="B1304">
        <f ca="1">IF(A1304&lt;&gt;"",Sheet1!$J$1,"")</f>
        <v>2019</v>
      </c>
      <c r="C1304" t="str">
        <f ca="1">IF(A1304&lt;&gt;"",Sheet1!$H$1,"")</f>
        <v>Dementia</v>
      </c>
      <c r="D1304">
        <f ca="1">IF(A1304&lt;&gt;"",IF(VLOOKUP(A1304,Sheet1!$A:$I,8,FALSE)=0,"",IFERROR(VLOOKUP(A1304,Sheet1!$A:$I,8,FALSE),"")),"")</f>
        <v>0.85640000000000005</v>
      </c>
      <c r="E1304">
        <f t="shared" si="20"/>
        <v>164</v>
      </c>
    </row>
    <row r="1305" spans="1:5">
      <c r="A1305" t="str" cm="1">
        <f t="array" aca="1" ref="A1305" ca="1">IF(IFERROR(INDIRECT("Sheet1!A"&amp;E1305),0)&lt;&gt;0,IFERROR(INDIRECT("Sheet1!A"&amp;E1305),""),"")</f>
        <v>RTR</v>
      </c>
      <c r="B1305">
        <f ca="1">IF(A1305&lt;&gt;"",Sheet1!$J$1,"")</f>
        <v>2019</v>
      </c>
      <c r="C1305" t="str">
        <f ca="1">IF(A1305&lt;&gt;"",Sheet1!$I$1,"")</f>
        <v>Disability</v>
      </c>
      <c r="D1305">
        <f ca="1">IF(A1305&lt;&gt;"",IF(VLOOKUP(A1305,Sheet1!$A:$I,9,FALSE)=0,"",IFERROR(VLOOKUP(A1305,Sheet1!$A:$I,9,FALSE),"")),"")</f>
        <v>0.89219999999999999</v>
      </c>
      <c r="E1305">
        <f t="shared" si="20"/>
        <v>164</v>
      </c>
    </row>
    <row r="1306" spans="1:5">
      <c r="A1306" t="str" cm="1">
        <f t="array" aca="1" ref="A1306" ca="1">IF(IFERROR(INDIRECT("Sheet1!A"&amp;E1306),0)&lt;&gt;0,IFERROR(INDIRECT("Sheet1!A"&amp;E1306),""),"")</f>
        <v>RE9</v>
      </c>
      <c r="B1306">
        <f ca="1">IF(A1306&lt;&gt;"",Sheet1!$J$1,"")</f>
        <v>2019</v>
      </c>
      <c r="C1306" t="str">
        <f ca="1">IF(A1306&lt;&gt;"",Sheet1!$B$1,"")</f>
        <v>Cleanliness</v>
      </c>
      <c r="D1306" t="str">
        <f ca="1">IF(A1306&lt;&gt;"",IF(VLOOKUP(A1306,Sheet1!$A:$I,2,FALSE)=0,"",IFERROR(VLOOKUP(A1306,Sheet1!$A:$I,2,FALSE),"")),"")</f>
        <v>-</v>
      </c>
      <c r="E1306">
        <f t="shared" si="20"/>
        <v>165</v>
      </c>
    </row>
    <row r="1307" spans="1:5">
      <c r="A1307" t="str" cm="1">
        <f t="array" aca="1" ref="A1307" ca="1">IF(IFERROR(INDIRECT("Sheet1!A"&amp;E1307),0)&lt;&gt;0,IFERROR(INDIRECT("Sheet1!A"&amp;E1307),""),"")</f>
        <v>RE9</v>
      </c>
      <c r="B1307">
        <f ca="1">IF(A1307&lt;&gt;"",Sheet1!$J$1,"")</f>
        <v>2019</v>
      </c>
      <c r="C1307" t="str">
        <f ca="1">IF(A1307&lt;&gt;"",Sheet1!$C$1,"")</f>
        <v>Food</v>
      </c>
      <c r="D1307" t="str">
        <f ca="1">IF(A1307&lt;&gt;"",IF(VLOOKUP(A1307,Sheet1!$A:$I,3,FALSE)=0,"",IFERROR(VLOOKUP(A1307,Sheet1!$A:$I,3,FALSE),"")),"")</f>
        <v>-</v>
      </c>
      <c r="E1307">
        <f t="shared" si="20"/>
        <v>165</v>
      </c>
    </row>
    <row r="1308" spans="1:5">
      <c r="A1308" t="str" cm="1">
        <f t="array" aca="1" ref="A1308" ca="1">IF(IFERROR(INDIRECT("Sheet1!A"&amp;E1308),0)&lt;&gt;0,IFERROR(INDIRECT("Sheet1!A"&amp;E1308),""),"")</f>
        <v>RE9</v>
      </c>
      <c r="B1308">
        <f ca="1">IF(A1308&lt;&gt;"",Sheet1!$J$1,"")</f>
        <v>2019</v>
      </c>
      <c r="C1308" t="str">
        <f ca="1">IF(A1308&lt;&gt;"",Sheet1!$D$1,"")</f>
        <v>Organisation Food</v>
      </c>
      <c r="D1308" t="str">
        <f ca="1">IF(A1308&lt;&gt;"",IF(VLOOKUP(A1308,Sheet1!$A:$I,4,FALSE)=0,"",IFERROR(VLOOKUP(A1308,Sheet1!$A:$I,4,FALSE),"")),"")</f>
        <v>-</v>
      </c>
      <c r="E1308">
        <f t="shared" si="20"/>
        <v>165</v>
      </c>
    </row>
    <row r="1309" spans="1:5">
      <c r="A1309" t="str" cm="1">
        <f t="array" aca="1" ref="A1309" ca="1">IF(IFERROR(INDIRECT("Sheet1!A"&amp;E1309),0)&lt;&gt;0,IFERROR(INDIRECT("Sheet1!A"&amp;E1309),""),"")</f>
        <v>RE9</v>
      </c>
      <c r="B1309">
        <f ca="1">IF(A1309&lt;&gt;"",Sheet1!$J$1,"")</f>
        <v>2019</v>
      </c>
      <c r="C1309" t="str">
        <f ca="1">IF(A1309&lt;&gt;"",Sheet1!$E$1,"")</f>
        <v>Ward Food</v>
      </c>
      <c r="D1309" t="str">
        <f ca="1">IF(A1309&lt;&gt;"",IF(VLOOKUP(A1309,Sheet1!$A:$I,5,FALSE)=0,"",IFERROR(VLOOKUP(A1309,Sheet1!$A:$I,5,FALSE),"")),"")</f>
        <v>-</v>
      </c>
      <c r="E1309">
        <f t="shared" si="20"/>
        <v>165</v>
      </c>
    </row>
    <row r="1310" spans="1:5">
      <c r="A1310" t="str" cm="1">
        <f t="array" aca="1" ref="A1310" ca="1">IF(IFERROR(INDIRECT("Sheet1!A"&amp;E1310),0)&lt;&gt;0,IFERROR(INDIRECT("Sheet1!A"&amp;E1310),""),"")</f>
        <v>RE9</v>
      </c>
      <c r="B1310">
        <f ca="1">IF(A1310&lt;&gt;"",Sheet1!$J$1,"")</f>
        <v>2019</v>
      </c>
      <c r="C1310" t="str">
        <f ca="1">IF(A1310&lt;&gt;"",Sheet1!$F$1,"")</f>
        <v>Privacy, Dignity and Wellbeing</v>
      </c>
      <c r="D1310" t="str">
        <f ca="1">IF(A1310&lt;&gt;"",IF(VLOOKUP(A1310,Sheet1!$A:$I,6,FALSE)=0,"",IFERROR(VLOOKUP(A1310,Sheet1!$A:$I,6,FALSE),"")),"")</f>
        <v>-</v>
      </c>
      <c r="E1310">
        <f t="shared" si="20"/>
        <v>165</v>
      </c>
    </row>
    <row r="1311" spans="1:5">
      <c r="A1311" t="str" cm="1">
        <f t="array" aca="1" ref="A1311" ca="1">IF(IFERROR(INDIRECT("Sheet1!A"&amp;E1311),0)&lt;&gt;0,IFERROR(INDIRECT("Sheet1!A"&amp;E1311),""),"")</f>
        <v>RE9</v>
      </c>
      <c r="B1311">
        <f ca="1">IF(A1311&lt;&gt;"",Sheet1!$J$1,"")</f>
        <v>2019</v>
      </c>
      <c r="C1311" t="str">
        <f ca="1">IF(A1311&lt;&gt;"",Sheet1!$G$1,"")</f>
        <v>Condition Appearance and Maintenance</v>
      </c>
      <c r="D1311" t="str">
        <f ca="1">IF(A1311&lt;&gt;"",IF(VLOOKUP(A1311,Sheet1!$A:$I,7,FALSE)=0,"",IFERROR(VLOOKUP(A1311,Sheet1!$A:$I,7,FALSE),"")),"")</f>
        <v>-</v>
      </c>
      <c r="E1311">
        <f t="shared" si="20"/>
        <v>165</v>
      </c>
    </row>
    <row r="1312" spans="1:5">
      <c r="A1312" t="str" cm="1">
        <f t="array" aca="1" ref="A1312" ca="1">IF(IFERROR(INDIRECT("Sheet1!A"&amp;E1312),0)&lt;&gt;0,IFERROR(INDIRECT("Sheet1!A"&amp;E1312),""),"")</f>
        <v>RE9</v>
      </c>
      <c r="B1312">
        <f ca="1">IF(A1312&lt;&gt;"",Sheet1!$J$1,"")</f>
        <v>2019</v>
      </c>
      <c r="C1312" t="str">
        <f ca="1">IF(A1312&lt;&gt;"",Sheet1!$H$1,"")</f>
        <v>Dementia</v>
      </c>
      <c r="D1312" t="str">
        <f ca="1">IF(A1312&lt;&gt;"",IF(VLOOKUP(A1312,Sheet1!$A:$I,8,FALSE)=0,"",IFERROR(VLOOKUP(A1312,Sheet1!$A:$I,8,FALSE),"")),"")</f>
        <v>-</v>
      </c>
      <c r="E1312">
        <f t="shared" si="20"/>
        <v>165</v>
      </c>
    </row>
    <row r="1313" spans="1:5">
      <c r="A1313" t="str" cm="1">
        <f t="array" aca="1" ref="A1313" ca="1">IF(IFERROR(INDIRECT("Sheet1!A"&amp;E1313),0)&lt;&gt;0,IFERROR(INDIRECT("Sheet1!A"&amp;E1313),""),"")</f>
        <v>RE9</v>
      </c>
      <c r="B1313">
        <f ca="1">IF(A1313&lt;&gt;"",Sheet1!$J$1,"")</f>
        <v>2019</v>
      </c>
      <c r="C1313" t="str">
        <f ca="1">IF(A1313&lt;&gt;"",Sheet1!$I$1,"")</f>
        <v>Disability</v>
      </c>
      <c r="D1313" t="str">
        <f ca="1">IF(A1313&lt;&gt;"",IF(VLOOKUP(A1313,Sheet1!$A:$I,9,FALSE)=0,"",IFERROR(VLOOKUP(A1313,Sheet1!$A:$I,9,FALSE),"")),"")</f>
        <v>-</v>
      </c>
      <c r="E1313">
        <f t="shared" si="20"/>
        <v>165</v>
      </c>
    </row>
    <row r="1314" spans="1:5">
      <c r="A1314" t="str" cm="1">
        <f t="array" aca="1" ref="A1314" ca="1">IF(IFERROR(INDIRECT("Sheet1!A"&amp;E1314),0)&lt;&gt;0,IFERROR(INDIRECT("Sheet1!A"&amp;E1314),""),"")</f>
        <v>RJC</v>
      </c>
      <c r="B1314">
        <f ca="1">IF(A1314&lt;&gt;"",Sheet1!$J$1,"")</f>
        <v>2019</v>
      </c>
      <c r="C1314" t="str">
        <f ca="1">IF(A1314&lt;&gt;"",Sheet1!$B$1,"")</f>
        <v>Cleanliness</v>
      </c>
      <c r="D1314">
        <f ca="1">IF(A1314&lt;&gt;"",IF(VLOOKUP(A1314,Sheet1!$A:$I,2,FALSE)=0,"",IFERROR(VLOOKUP(A1314,Sheet1!$A:$I,2,FALSE),"")),"")</f>
        <v>0.99690000000000001</v>
      </c>
      <c r="E1314">
        <f t="shared" si="20"/>
        <v>166</v>
      </c>
    </row>
    <row r="1315" spans="1:5">
      <c r="A1315" t="str" cm="1">
        <f t="array" aca="1" ref="A1315" ca="1">IF(IFERROR(INDIRECT("Sheet1!A"&amp;E1315),0)&lt;&gt;0,IFERROR(INDIRECT("Sheet1!A"&amp;E1315),""),"")</f>
        <v>RJC</v>
      </c>
      <c r="B1315">
        <f ca="1">IF(A1315&lt;&gt;"",Sheet1!$J$1,"")</f>
        <v>2019</v>
      </c>
      <c r="C1315" t="str">
        <f ca="1">IF(A1315&lt;&gt;"",Sheet1!$C$1,"")</f>
        <v>Food</v>
      </c>
      <c r="D1315">
        <f ca="1">IF(A1315&lt;&gt;"",IF(VLOOKUP(A1315,Sheet1!$A:$I,3,FALSE)=0,"",IFERROR(VLOOKUP(A1315,Sheet1!$A:$I,3,FALSE),"")),"")</f>
        <v>0.94779999999999998</v>
      </c>
      <c r="E1315">
        <f t="shared" si="20"/>
        <v>166</v>
      </c>
    </row>
    <row r="1316" spans="1:5">
      <c r="A1316" t="str" cm="1">
        <f t="array" aca="1" ref="A1316" ca="1">IF(IFERROR(INDIRECT("Sheet1!A"&amp;E1316),0)&lt;&gt;0,IFERROR(INDIRECT("Sheet1!A"&amp;E1316),""),"")</f>
        <v>RJC</v>
      </c>
      <c r="B1316">
        <f ca="1">IF(A1316&lt;&gt;"",Sheet1!$J$1,"")</f>
        <v>2019</v>
      </c>
      <c r="C1316" t="str">
        <f ca="1">IF(A1316&lt;&gt;"",Sheet1!$D$1,"")</f>
        <v>Organisation Food</v>
      </c>
      <c r="D1316">
        <f ca="1">IF(A1316&lt;&gt;"",IF(VLOOKUP(A1316,Sheet1!$A:$I,4,FALSE)=0,"",IFERROR(VLOOKUP(A1316,Sheet1!$A:$I,4,FALSE),"")),"")</f>
        <v>0.96060000000000001</v>
      </c>
      <c r="E1316">
        <f t="shared" si="20"/>
        <v>166</v>
      </c>
    </row>
    <row r="1317" spans="1:5">
      <c r="A1317" t="str" cm="1">
        <f t="array" aca="1" ref="A1317" ca="1">IF(IFERROR(INDIRECT("Sheet1!A"&amp;E1317),0)&lt;&gt;0,IFERROR(INDIRECT("Sheet1!A"&amp;E1317),""),"")</f>
        <v>RJC</v>
      </c>
      <c r="B1317">
        <f ca="1">IF(A1317&lt;&gt;"",Sheet1!$J$1,"")</f>
        <v>2019</v>
      </c>
      <c r="C1317" t="str">
        <f ca="1">IF(A1317&lt;&gt;"",Sheet1!$E$1,"")</f>
        <v>Ward Food</v>
      </c>
      <c r="D1317">
        <f ca="1">IF(A1317&lt;&gt;"",IF(VLOOKUP(A1317,Sheet1!$A:$I,5,FALSE)=0,"",IFERROR(VLOOKUP(A1317,Sheet1!$A:$I,5,FALSE),"")),"")</f>
        <v>0.94599999999999995</v>
      </c>
      <c r="E1317">
        <f t="shared" si="20"/>
        <v>166</v>
      </c>
    </row>
    <row r="1318" spans="1:5">
      <c r="A1318" t="str" cm="1">
        <f t="array" aca="1" ref="A1318" ca="1">IF(IFERROR(INDIRECT("Sheet1!A"&amp;E1318),0)&lt;&gt;0,IFERROR(INDIRECT("Sheet1!A"&amp;E1318),""),"")</f>
        <v>RJC</v>
      </c>
      <c r="B1318">
        <f ca="1">IF(A1318&lt;&gt;"",Sheet1!$J$1,"")</f>
        <v>2019</v>
      </c>
      <c r="C1318" t="str">
        <f ca="1">IF(A1318&lt;&gt;"",Sheet1!$F$1,"")</f>
        <v>Privacy, Dignity and Wellbeing</v>
      </c>
      <c r="D1318">
        <f ca="1">IF(A1318&lt;&gt;"",IF(VLOOKUP(A1318,Sheet1!$A:$I,6,FALSE)=0,"",IFERROR(VLOOKUP(A1318,Sheet1!$A:$I,6,FALSE),"")),"")</f>
        <v>0.91569999999999996</v>
      </c>
      <c r="E1318">
        <f t="shared" si="20"/>
        <v>166</v>
      </c>
    </row>
    <row r="1319" spans="1:5">
      <c r="A1319" t="str" cm="1">
        <f t="array" aca="1" ref="A1319" ca="1">IF(IFERROR(INDIRECT("Sheet1!A"&amp;E1319),0)&lt;&gt;0,IFERROR(INDIRECT("Sheet1!A"&amp;E1319),""),"")</f>
        <v>RJC</v>
      </c>
      <c r="B1319">
        <f ca="1">IF(A1319&lt;&gt;"",Sheet1!$J$1,"")</f>
        <v>2019</v>
      </c>
      <c r="C1319" t="str">
        <f ca="1">IF(A1319&lt;&gt;"",Sheet1!$G$1,"")</f>
        <v>Condition Appearance and Maintenance</v>
      </c>
      <c r="D1319">
        <f ca="1">IF(A1319&lt;&gt;"",IF(VLOOKUP(A1319,Sheet1!$A:$I,7,FALSE)=0,"",IFERROR(VLOOKUP(A1319,Sheet1!$A:$I,7,FALSE),"")),"")</f>
        <v>0.98670000000000002</v>
      </c>
      <c r="E1319">
        <f t="shared" si="20"/>
        <v>166</v>
      </c>
    </row>
    <row r="1320" spans="1:5">
      <c r="A1320" t="str" cm="1">
        <f t="array" aca="1" ref="A1320" ca="1">IF(IFERROR(INDIRECT("Sheet1!A"&amp;E1320),0)&lt;&gt;0,IFERROR(INDIRECT("Sheet1!A"&amp;E1320),""),"")</f>
        <v>RJC</v>
      </c>
      <c r="B1320">
        <f ca="1">IF(A1320&lt;&gt;"",Sheet1!$J$1,"")</f>
        <v>2019</v>
      </c>
      <c r="C1320" t="str">
        <f ca="1">IF(A1320&lt;&gt;"",Sheet1!$H$1,"")</f>
        <v>Dementia</v>
      </c>
      <c r="D1320">
        <f ca="1">IF(A1320&lt;&gt;"",IF(VLOOKUP(A1320,Sheet1!$A:$I,8,FALSE)=0,"",IFERROR(VLOOKUP(A1320,Sheet1!$A:$I,8,FALSE),"")),"")</f>
        <v>0.86199999999999999</v>
      </c>
      <c r="E1320">
        <f t="shared" si="20"/>
        <v>166</v>
      </c>
    </row>
    <row r="1321" spans="1:5">
      <c r="A1321" t="str" cm="1">
        <f t="array" aca="1" ref="A1321" ca="1">IF(IFERROR(INDIRECT("Sheet1!A"&amp;E1321),0)&lt;&gt;0,IFERROR(INDIRECT("Sheet1!A"&amp;E1321),""),"")</f>
        <v>RJC</v>
      </c>
      <c r="B1321">
        <f ca="1">IF(A1321&lt;&gt;"",Sheet1!$J$1,"")</f>
        <v>2019</v>
      </c>
      <c r="C1321" t="str">
        <f ca="1">IF(A1321&lt;&gt;"",Sheet1!$I$1,"")</f>
        <v>Disability</v>
      </c>
      <c r="D1321">
        <f ca="1">IF(A1321&lt;&gt;"",IF(VLOOKUP(A1321,Sheet1!$A:$I,9,FALSE)=0,"",IFERROR(VLOOKUP(A1321,Sheet1!$A:$I,9,FALSE),"")),"")</f>
        <v>0.89400000000000002</v>
      </c>
      <c r="E1321">
        <f t="shared" si="20"/>
        <v>166</v>
      </c>
    </row>
    <row r="1322" spans="1:5">
      <c r="A1322" t="str" cm="1">
        <f t="array" aca="1" ref="A1322" ca="1">IF(IFERROR(INDIRECT("Sheet1!A"&amp;E1322),0)&lt;&gt;0,IFERROR(INDIRECT("Sheet1!A"&amp;E1322),""),"")</f>
        <v>RQY</v>
      </c>
      <c r="B1322">
        <f ca="1">IF(A1322&lt;&gt;"",Sheet1!$J$1,"")</f>
        <v>2019</v>
      </c>
      <c r="C1322" t="str">
        <f ca="1">IF(A1322&lt;&gt;"",Sheet1!$B$1,"")</f>
        <v>Cleanliness</v>
      </c>
      <c r="D1322">
        <f ca="1">IF(A1322&lt;&gt;"",IF(VLOOKUP(A1322,Sheet1!$A:$I,2,FALSE)=0,"",IFERROR(VLOOKUP(A1322,Sheet1!$A:$I,2,FALSE),"")),"")</f>
        <v>0.95699999999999996</v>
      </c>
      <c r="E1322">
        <f t="shared" si="20"/>
        <v>167</v>
      </c>
    </row>
    <row r="1323" spans="1:5">
      <c r="A1323" t="str" cm="1">
        <f t="array" aca="1" ref="A1323" ca="1">IF(IFERROR(INDIRECT("Sheet1!A"&amp;E1323),0)&lt;&gt;0,IFERROR(INDIRECT("Sheet1!A"&amp;E1323),""),"")</f>
        <v>RQY</v>
      </c>
      <c r="B1323">
        <f ca="1">IF(A1323&lt;&gt;"",Sheet1!$J$1,"")</f>
        <v>2019</v>
      </c>
      <c r="C1323" t="str">
        <f ca="1">IF(A1323&lt;&gt;"",Sheet1!$C$1,"")</f>
        <v>Food</v>
      </c>
      <c r="D1323">
        <f ca="1">IF(A1323&lt;&gt;"",IF(VLOOKUP(A1323,Sheet1!$A:$I,3,FALSE)=0,"",IFERROR(VLOOKUP(A1323,Sheet1!$A:$I,3,FALSE),"")),"")</f>
        <v>0.95840000000000003</v>
      </c>
      <c r="E1323">
        <f t="shared" si="20"/>
        <v>167</v>
      </c>
    </row>
    <row r="1324" spans="1:5">
      <c r="A1324" t="str" cm="1">
        <f t="array" aca="1" ref="A1324" ca="1">IF(IFERROR(INDIRECT("Sheet1!A"&amp;E1324),0)&lt;&gt;0,IFERROR(INDIRECT("Sheet1!A"&amp;E1324),""),"")</f>
        <v>RQY</v>
      </c>
      <c r="B1324">
        <f ca="1">IF(A1324&lt;&gt;"",Sheet1!$J$1,"")</f>
        <v>2019</v>
      </c>
      <c r="C1324" t="str">
        <f ca="1">IF(A1324&lt;&gt;"",Sheet1!$D$1,"")</f>
        <v>Organisation Food</v>
      </c>
      <c r="D1324">
        <f ca="1">IF(A1324&lt;&gt;"",IF(VLOOKUP(A1324,Sheet1!$A:$I,4,FALSE)=0,"",IFERROR(VLOOKUP(A1324,Sheet1!$A:$I,4,FALSE),"")),"")</f>
        <v>0.95430000000000004</v>
      </c>
      <c r="E1324">
        <f t="shared" si="20"/>
        <v>167</v>
      </c>
    </row>
    <row r="1325" spans="1:5">
      <c r="A1325" t="str" cm="1">
        <f t="array" aca="1" ref="A1325" ca="1">IF(IFERROR(INDIRECT("Sheet1!A"&amp;E1325),0)&lt;&gt;0,IFERROR(INDIRECT("Sheet1!A"&amp;E1325),""),"")</f>
        <v>RQY</v>
      </c>
      <c r="B1325">
        <f ca="1">IF(A1325&lt;&gt;"",Sheet1!$J$1,"")</f>
        <v>2019</v>
      </c>
      <c r="C1325" t="str">
        <f ca="1">IF(A1325&lt;&gt;"",Sheet1!$E$1,"")</f>
        <v>Ward Food</v>
      </c>
      <c r="D1325">
        <f ca="1">IF(A1325&lt;&gt;"",IF(VLOOKUP(A1325,Sheet1!$A:$I,5,FALSE)=0,"",IFERROR(VLOOKUP(A1325,Sheet1!$A:$I,5,FALSE),"")),"")</f>
        <v>0.95979999999999999</v>
      </c>
      <c r="E1325">
        <f t="shared" si="20"/>
        <v>167</v>
      </c>
    </row>
    <row r="1326" spans="1:5">
      <c r="A1326" t="str" cm="1">
        <f t="array" aca="1" ref="A1326" ca="1">IF(IFERROR(INDIRECT("Sheet1!A"&amp;E1326),0)&lt;&gt;0,IFERROR(INDIRECT("Sheet1!A"&amp;E1326),""),"")</f>
        <v>RQY</v>
      </c>
      <c r="B1326">
        <f ca="1">IF(A1326&lt;&gt;"",Sheet1!$J$1,"")</f>
        <v>2019</v>
      </c>
      <c r="C1326" t="str">
        <f ca="1">IF(A1326&lt;&gt;"",Sheet1!$F$1,"")</f>
        <v>Privacy, Dignity and Wellbeing</v>
      </c>
      <c r="D1326">
        <f ca="1">IF(A1326&lt;&gt;"",IF(VLOOKUP(A1326,Sheet1!$A:$I,6,FALSE)=0,"",IFERROR(VLOOKUP(A1326,Sheet1!$A:$I,6,FALSE),"")),"")</f>
        <v>0.94899999999999995</v>
      </c>
      <c r="E1326">
        <f t="shared" si="20"/>
        <v>167</v>
      </c>
    </row>
    <row r="1327" spans="1:5">
      <c r="A1327" t="str" cm="1">
        <f t="array" aca="1" ref="A1327" ca="1">IF(IFERROR(INDIRECT("Sheet1!A"&amp;E1327),0)&lt;&gt;0,IFERROR(INDIRECT("Sheet1!A"&amp;E1327),""),"")</f>
        <v>RQY</v>
      </c>
      <c r="B1327">
        <f ca="1">IF(A1327&lt;&gt;"",Sheet1!$J$1,"")</f>
        <v>2019</v>
      </c>
      <c r="C1327" t="str">
        <f ca="1">IF(A1327&lt;&gt;"",Sheet1!$G$1,"")</f>
        <v>Condition Appearance and Maintenance</v>
      </c>
      <c r="D1327">
        <f ca="1">IF(A1327&lt;&gt;"",IF(VLOOKUP(A1327,Sheet1!$A:$I,7,FALSE)=0,"",IFERROR(VLOOKUP(A1327,Sheet1!$A:$I,7,FALSE),"")),"")</f>
        <v>0.84450000000000003</v>
      </c>
      <c r="E1327">
        <f t="shared" si="20"/>
        <v>167</v>
      </c>
    </row>
    <row r="1328" spans="1:5">
      <c r="A1328" t="str" cm="1">
        <f t="array" aca="1" ref="A1328" ca="1">IF(IFERROR(INDIRECT("Sheet1!A"&amp;E1328),0)&lt;&gt;0,IFERROR(INDIRECT("Sheet1!A"&amp;E1328),""),"")</f>
        <v>RQY</v>
      </c>
      <c r="B1328">
        <f ca="1">IF(A1328&lt;&gt;"",Sheet1!$J$1,"")</f>
        <v>2019</v>
      </c>
      <c r="C1328" t="str">
        <f ca="1">IF(A1328&lt;&gt;"",Sheet1!$H$1,"")</f>
        <v>Dementia</v>
      </c>
      <c r="D1328">
        <f ca="1">IF(A1328&lt;&gt;"",IF(VLOOKUP(A1328,Sheet1!$A:$I,8,FALSE)=0,"",IFERROR(VLOOKUP(A1328,Sheet1!$A:$I,8,FALSE),"")),"")</f>
        <v>0.96460000000000001</v>
      </c>
      <c r="E1328">
        <f t="shared" si="20"/>
        <v>167</v>
      </c>
    </row>
    <row r="1329" spans="1:5">
      <c r="A1329" t="str" cm="1">
        <f t="array" aca="1" ref="A1329" ca="1">IF(IFERROR(INDIRECT("Sheet1!A"&amp;E1329),0)&lt;&gt;0,IFERROR(INDIRECT("Sheet1!A"&amp;E1329),""),"")</f>
        <v>RQY</v>
      </c>
      <c r="B1329">
        <f ca="1">IF(A1329&lt;&gt;"",Sheet1!$J$1,"")</f>
        <v>2019</v>
      </c>
      <c r="C1329" t="str">
        <f ca="1">IF(A1329&lt;&gt;"",Sheet1!$I$1,"")</f>
        <v>Disability</v>
      </c>
      <c r="D1329">
        <f ca="1">IF(A1329&lt;&gt;"",IF(VLOOKUP(A1329,Sheet1!$A:$I,9,FALSE)=0,"",IFERROR(VLOOKUP(A1329,Sheet1!$A:$I,9,FALSE),"")),"")</f>
        <v>0.95940000000000003</v>
      </c>
      <c r="E1329">
        <f t="shared" si="20"/>
        <v>167</v>
      </c>
    </row>
    <row r="1330" spans="1:5">
      <c r="A1330" t="str" cm="1">
        <f t="array" aca="1" ref="A1330" ca="1">IF(IFERROR(INDIRECT("Sheet1!A"&amp;E1330),0)&lt;&gt;0,IFERROR(INDIRECT("Sheet1!A"&amp;E1330),""),"")</f>
        <v>RXG</v>
      </c>
      <c r="B1330">
        <f ca="1">IF(A1330&lt;&gt;"",Sheet1!$J$1,"")</f>
        <v>2019</v>
      </c>
      <c r="C1330" t="str">
        <f ca="1">IF(A1330&lt;&gt;"",Sheet1!$B$1,"")</f>
        <v>Cleanliness</v>
      </c>
      <c r="D1330">
        <f ca="1">IF(A1330&lt;&gt;"",IF(VLOOKUP(A1330,Sheet1!$A:$I,2,FALSE)=0,"",IFERROR(VLOOKUP(A1330,Sheet1!$A:$I,2,FALSE),"")),"")</f>
        <v>0.99399999999999999</v>
      </c>
      <c r="E1330">
        <f t="shared" si="20"/>
        <v>168</v>
      </c>
    </row>
    <row r="1331" spans="1:5">
      <c r="A1331" t="str" cm="1">
        <f t="array" aca="1" ref="A1331" ca="1">IF(IFERROR(INDIRECT("Sheet1!A"&amp;E1331),0)&lt;&gt;0,IFERROR(INDIRECT("Sheet1!A"&amp;E1331),""),"")</f>
        <v>RXG</v>
      </c>
      <c r="B1331">
        <f ca="1">IF(A1331&lt;&gt;"",Sheet1!$J$1,"")</f>
        <v>2019</v>
      </c>
      <c r="C1331" t="str">
        <f ca="1">IF(A1331&lt;&gt;"",Sheet1!$C$1,"")</f>
        <v>Food</v>
      </c>
      <c r="D1331">
        <f ca="1">IF(A1331&lt;&gt;"",IF(VLOOKUP(A1331,Sheet1!$A:$I,3,FALSE)=0,"",IFERROR(VLOOKUP(A1331,Sheet1!$A:$I,3,FALSE),"")),"")</f>
        <v>0.93700000000000006</v>
      </c>
      <c r="E1331">
        <f t="shared" si="20"/>
        <v>168</v>
      </c>
    </row>
    <row r="1332" spans="1:5">
      <c r="A1332" t="str" cm="1">
        <f t="array" aca="1" ref="A1332" ca="1">IF(IFERROR(INDIRECT("Sheet1!A"&amp;E1332),0)&lt;&gt;0,IFERROR(INDIRECT("Sheet1!A"&amp;E1332),""),"")</f>
        <v>RXG</v>
      </c>
      <c r="B1332">
        <f ca="1">IF(A1332&lt;&gt;"",Sheet1!$J$1,"")</f>
        <v>2019</v>
      </c>
      <c r="C1332" t="str">
        <f ca="1">IF(A1332&lt;&gt;"",Sheet1!$D$1,"")</f>
        <v>Organisation Food</v>
      </c>
      <c r="D1332">
        <f ca="1">IF(A1332&lt;&gt;"",IF(VLOOKUP(A1332,Sheet1!$A:$I,4,FALSE)=0,"",IFERROR(VLOOKUP(A1332,Sheet1!$A:$I,4,FALSE),"")),"")</f>
        <v>0.94789999999999996</v>
      </c>
      <c r="E1332">
        <f t="shared" si="20"/>
        <v>168</v>
      </c>
    </row>
    <row r="1333" spans="1:5">
      <c r="A1333" t="str" cm="1">
        <f t="array" aca="1" ref="A1333" ca="1">IF(IFERROR(INDIRECT("Sheet1!A"&amp;E1333),0)&lt;&gt;0,IFERROR(INDIRECT("Sheet1!A"&amp;E1333),""),"")</f>
        <v>RXG</v>
      </c>
      <c r="B1333">
        <f ca="1">IF(A1333&lt;&gt;"",Sheet1!$J$1,"")</f>
        <v>2019</v>
      </c>
      <c r="C1333" t="str">
        <f ca="1">IF(A1333&lt;&gt;"",Sheet1!$E$1,"")</f>
        <v>Ward Food</v>
      </c>
      <c r="D1333">
        <f ca="1">IF(A1333&lt;&gt;"",IF(VLOOKUP(A1333,Sheet1!$A:$I,5,FALSE)=0,"",IFERROR(VLOOKUP(A1333,Sheet1!$A:$I,5,FALSE),"")),"")</f>
        <v>0.92400000000000004</v>
      </c>
      <c r="E1333">
        <f t="shared" si="20"/>
        <v>168</v>
      </c>
    </row>
    <row r="1334" spans="1:5">
      <c r="A1334" t="str" cm="1">
        <f t="array" aca="1" ref="A1334" ca="1">IF(IFERROR(INDIRECT("Sheet1!A"&amp;E1334),0)&lt;&gt;0,IFERROR(INDIRECT("Sheet1!A"&amp;E1334),""),"")</f>
        <v>RXG</v>
      </c>
      <c r="B1334">
        <f ca="1">IF(A1334&lt;&gt;"",Sheet1!$J$1,"")</f>
        <v>2019</v>
      </c>
      <c r="C1334" t="str">
        <f ca="1">IF(A1334&lt;&gt;"",Sheet1!$F$1,"")</f>
        <v>Privacy, Dignity and Wellbeing</v>
      </c>
      <c r="D1334">
        <f ca="1">IF(A1334&lt;&gt;"",IF(VLOOKUP(A1334,Sheet1!$A:$I,6,FALSE)=0,"",IFERROR(VLOOKUP(A1334,Sheet1!$A:$I,6,FALSE),"")),"")</f>
        <v>0.96199999999999997</v>
      </c>
      <c r="E1334">
        <f t="shared" si="20"/>
        <v>168</v>
      </c>
    </row>
    <row r="1335" spans="1:5">
      <c r="A1335" t="str" cm="1">
        <f t="array" aca="1" ref="A1335" ca="1">IF(IFERROR(INDIRECT("Sheet1!A"&amp;E1335),0)&lt;&gt;0,IFERROR(INDIRECT("Sheet1!A"&amp;E1335),""),"")</f>
        <v>RXG</v>
      </c>
      <c r="B1335">
        <f ca="1">IF(A1335&lt;&gt;"",Sheet1!$J$1,"")</f>
        <v>2019</v>
      </c>
      <c r="C1335" t="str">
        <f ca="1">IF(A1335&lt;&gt;"",Sheet1!$G$1,"")</f>
        <v>Condition Appearance and Maintenance</v>
      </c>
      <c r="D1335">
        <f ca="1">IF(A1335&lt;&gt;"",IF(VLOOKUP(A1335,Sheet1!$A:$I,7,FALSE)=0,"",IFERROR(VLOOKUP(A1335,Sheet1!$A:$I,7,FALSE),"")),"")</f>
        <v>0.98609999999999998</v>
      </c>
      <c r="E1335">
        <f t="shared" si="20"/>
        <v>168</v>
      </c>
    </row>
    <row r="1336" spans="1:5">
      <c r="A1336" t="str" cm="1">
        <f t="array" aca="1" ref="A1336" ca="1">IF(IFERROR(INDIRECT("Sheet1!A"&amp;E1336),0)&lt;&gt;0,IFERROR(INDIRECT("Sheet1!A"&amp;E1336),""),"")</f>
        <v>RXG</v>
      </c>
      <c r="B1336">
        <f ca="1">IF(A1336&lt;&gt;"",Sheet1!$J$1,"")</f>
        <v>2019</v>
      </c>
      <c r="C1336" t="str">
        <f ca="1">IF(A1336&lt;&gt;"",Sheet1!$H$1,"")</f>
        <v>Dementia</v>
      </c>
      <c r="D1336">
        <f ca="1">IF(A1336&lt;&gt;"",IF(VLOOKUP(A1336,Sheet1!$A:$I,8,FALSE)=0,"",IFERROR(VLOOKUP(A1336,Sheet1!$A:$I,8,FALSE),"")),"")</f>
        <v>0.96499999999999997</v>
      </c>
      <c r="E1336">
        <f t="shared" si="20"/>
        <v>168</v>
      </c>
    </row>
    <row r="1337" spans="1:5">
      <c r="A1337" t="str" cm="1">
        <f t="array" aca="1" ref="A1337" ca="1">IF(IFERROR(INDIRECT("Sheet1!A"&amp;E1337),0)&lt;&gt;0,IFERROR(INDIRECT("Sheet1!A"&amp;E1337),""),"")</f>
        <v>RXG</v>
      </c>
      <c r="B1337">
        <f ca="1">IF(A1337&lt;&gt;"",Sheet1!$J$1,"")</f>
        <v>2019</v>
      </c>
      <c r="C1337" t="str">
        <f ca="1">IF(A1337&lt;&gt;"",Sheet1!$I$1,"")</f>
        <v>Disability</v>
      </c>
      <c r="D1337">
        <f ca="1">IF(A1337&lt;&gt;"",IF(VLOOKUP(A1337,Sheet1!$A:$I,9,FALSE)=0,"",IFERROR(VLOOKUP(A1337,Sheet1!$A:$I,9,FALSE),"")),"")</f>
        <v>0.9425</v>
      </c>
      <c r="E1337">
        <f t="shared" si="20"/>
        <v>168</v>
      </c>
    </row>
    <row r="1338" spans="1:5">
      <c r="A1338" t="str" cm="1">
        <f t="array" aca="1" ref="A1338" ca="1">IF(IFERROR(INDIRECT("Sheet1!A"&amp;E1338),0)&lt;&gt;0,IFERROR(INDIRECT("Sheet1!A"&amp;E1338),""),"")</f>
        <v>RAJ</v>
      </c>
      <c r="B1338">
        <f ca="1">IF(A1338&lt;&gt;"",Sheet1!$J$1,"")</f>
        <v>2019</v>
      </c>
      <c r="C1338" t="str">
        <f ca="1">IF(A1338&lt;&gt;"",Sheet1!$B$1,"")</f>
        <v>Cleanliness</v>
      </c>
      <c r="D1338">
        <f ca="1">IF(A1338&lt;&gt;"",IF(VLOOKUP(A1338,Sheet1!$A:$I,2,FALSE)=0,"",IFERROR(VLOOKUP(A1338,Sheet1!$A:$I,2,FALSE),"")),"")</f>
        <v>0.99460000000000004</v>
      </c>
      <c r="E1338">
        <f t="shared" si="20"/>
        <v>169</v>
      </c>
    </row>
    <row r="1339" spans="1:5">
      <c r="A1339" t="str" cm="1">
        <f t="array" aca="1" ref="A1339" ca="1">IF(IFERROR(INDIRECT("Sheet1!A"&amp;E1339),0)&lt;&gt;0,IFERROR(INDIRECT("Sheet1!A"&amp;E1339),""),"")</f>
        <v>RAJ</v>
      </c>
      <c r="B1339">
        <f ca="1">IF(A1339&lt;&gt;"",Sheet1!$J$1,"")</f>
        <v>2019</v>
      </c>
      <c r="C1339" t="str">
        <f ca="1">IF(A1339&lt;&gt;"",Sheet1!$C$1,"")</f>
        <v>Food</v>
      </c>
      <c r="D1339">
        <f ca="1">IF(A1339&lt;&gt;"",IF(VLOOKUP(A1339,Sheet1!$A:$I,3,FALSE)=0,"",IFERROR(VLOOKUP(A1339,Sheet1!$A:$I,3,FALSE),"")),"")</f>
        <v>0.90810000000000002</v>
      </c>
      <c r="E1339">
        <f t="shared" si="20"/>
        <v>169</v>
      </c>
    </row>
    <row r="1340" spans="1:5">
      <c r="A1340" t="str" cm="1">
        <f t="array" aca="1" ref="A1340" ca="1">IF(IFERROR(INDIRECT("Sheet1!A"&amp;E1340),0)&lt;&gt;0,IFERROR(INDIRECT("Sheet1!A"&amp;E1340),""),"")</f>
        <v>RAJ</v>
      </c>
      <c r="B1340">
        <f ca="1">IF(A1340&lt;&gt;"",Sheet1!$J$1,"")</f>
        <v>2019</v>
      </c>
      <c r="C1340" t="str">
        <f ca="1">IF(A1340&lt;&gt;"",Sheet1!$D$1,"")</f>
        <v>Organisation Food</v>
      </c>
      <c r="D1340">
        <f ca="1">IF(A1340&lt;&gt;"",IF(VLOOKUP(A1340,Sheet1!$A:$I,4,FALSE)=0,"",IFERROR(VLOOKUP(A1340,Sheet1!$A:$I,4,FALSE),"")),"")</f>
        <v>0.93700000000000006</v>
      </c>
      <c r="E1340">
        <f t="shared" si="20"/>
        <v>169</v>
      </c>
    </row>
    <row r="1341" spans="1:5">
      <c r="A1341" t="str" cm="1">
        <f t="array" aca="1" ref="A1341" ca="1">IF(IFERROR(INDIRECT("Sheet1!A"&amp;E1341),0)&lt;&gt;0,IFERROR(INDIRECT("Sheet1!A"&amp;E1341),""),"")</f>
        <v>RAJ</v>
      </c>
      <c r="B1341">
        <f ca="1">IF(A1341&lt;&gt;"",Sheet1!$J$1,"")</f>
        <v>2019</v>
      </c>
      <c r="C1341" t="str">
        <f ca="1">IF(A1341&lt;&gt;"",Sheet1!$E$1,"")</f>
        <v>Ward Food</v>
      </c>
      <c r="D1341">
        <f ca="1">IF(A1341&lt;&gt;"",IF(VLOOKUP(A1341,Sheet1!$A:$I,5,FALSE)=0,"",IFERROR(VLOOKUP(A1341,Sheet1!$A:$I,5,FALSE),"")),"")</f>
        <v>0.90369999999999995</v>
      </c>
      <c r="E1341">
        <f t="shared" si="20"/>
        <v>169</v>
      </c>
    </row>
    <row r="1342" spans="1:5">
      <c r="A1342" t="str" cm="1">
        <f t="array" aca="1" ref="A1342" ca="1">IF(IFERROR(INDIRECT("Sheet1!A"&amp;E1342),0)&lt;&gt;0,IFERROR(INDIRECT("Sheet1!A"&amp;E1342),""),"")</f>
        <v>RAJ</v>
      </c>
      <c r="B1342">
        <f ca="1">IF(A1342&lt;&gt;"",Sheet1!$J$1,"")</f>
        <v>2019</v>
      </c>
      <c r="C1342" t="str">
        <f ca="1">IF(A1342&lt;&gt;"",Sheet1!$F$1,"")</f>
        <v>Privacy, Dignity and Wellbeing</v>
      </c>
      <c r="D1342">
        <f ca="1">IF(A1342&lt;&gt;"",IF(VLOOKUP(A1342,Sheet1!$A:$I,6,FALSE)=0,"",IFERROR(VLOOKUP(A1342,Sheet1!$A:$I,6,FALSE),"")),"")</f>
        <v>0.79949999999999999</v>
      </c>
      <c r="E1342">
        <f t="shared" si="20"/>
        <v>169</v>
      </c>
    </row>
    <row r="1343" spans="1:5">
      <c r="A1343" t="str" cm="1">
        <f t="array" aca="1" ref="A1343" ca="1">IF(IFERROR(INDIRECT("Sheet1!A"&amp;E1343),0)&lt;&gt;0,IFERROR(INDIRECT("Sheet1!A"&amp;E1343),""),"")</f>
        <v>RAJ</v>
      </c>
      <c r="B1343">
        <f ca="1">IF(A1343&lt;&gt;"",Sheet1!$J$1,"")</f>
        <v>2019</v>
      </c>
      <c r="C1343" t="str">
        <f ca="1">IF(A1343&lt;&gt;"",Sheet1!$G$1,"")</f>
        <v>Condition Appearance and Maintenance</v>
      </c>
      <c r="D1343">
        <f ca="1">IF(A1343&lt;&gt;"",IF(VLOOKUP(A1343,Sheet1!$A:$I,7,FALSE)=0,"",IFERROR(VLOOKUP(A1343,Sheet1!$A:$I,7,FALSE),"")),"")</f>
        <v>0.95609999999999995</v>
      </c>
      <c r="E1343">
        <f t="shared" si="20"/>
        <v>169</v>
      </c>
    </row>
    <row r="1344" spans="1:5">
      <c r="A1344" t="str" cm="1">
        <f t="array" aca="1" ref="A1344" ca="1">IF(IFERROR(INDIRECT("Sheet1!A"&amp;E1344),0)&lt;&gt;0,IFERROR(INDIRECT("Sheet1!A"&amp;E1344),""),"")</f>
        <v>RAJ</v>
      </c>
      <c r="B1344">
        <f ca="1">IF(A1344&lt;&gt;"",Sheet1!$J$1,"")</f>
        <v>2019</v>
      </c>
      <c r="C1344" t="str">
        <f ca="1">IF(A1344&lt;&gt;"",Sheet1!$H$1,"")</f>
        <v>Dementia</v>
      </c>
      <c r="D1344">
        <f ca="1">IF(A1344&lt;&gt;"",IF(VLOOKUP(A1344,Sheet1!$A:$I,8,FALSE)=0,"",IFERROR(VLOOKUP(A1344,Sheet1!$A:$I,8,FALSE),"")),"")</f>
        <v>0.7782</v>
      </c>
      <c r="E1344">
        <f t="shared" si="20"/>
        <v>169</v>
      </c>
    </row>
    <row r="1345" spans="1:5">
      <c r="A1345" t="str" cm="1">
        <f t="array" aca="1" ref="A1345" ca="1">IF(IFERROR(INDIRECT("Sheet1!A"&amp;E1345),0)&lt;&gt;0,IFERROR(INDIRECT("Sheet1!A"&amp;E1345),""),"")</f>
        <v>RAJ</v>
      </c>
      <c r="B1345">
        <f ca="1">IF(A1345&lt;&gt;"",Sheet1!$J$1,"")</f>
        <v>2019</v>
      </c>
      <c r="C1345" t="str">
        <f ca="1">IF(A1345&lt;&gt;"",Sheet1!$I$1,"")</f>
        <v>Disability</v>
      </c>
      <c r="D1345">
        <f ca="1">IF(A1345&lt;&gt;"",IF(VLOOKUP(A1345,Sheet1!$A:$I,9,FALSE)=0,"",IFERROR(VLOOKUP(A1345,Sheet1!$A:$I,9,FALSE),"")),"")</f>
        <v>0.7762</v>
      </c>
      <c r="E1345">
        <f t="shared" si="20"/>
        <v>169</v>
      </c>
    </row>
    <row r="1346" spans="1:5">
      <c r="A1346" t="str" cm="1">
        <f t="array" aca="1" ref="A1346" ca="1">IF(IFERROR(INDIRECT("Sheet1!A"&amp;E1346),0)&lt;&gt;0,IFERROR(INDIRECT("Sheet1!A"&amp;E1346),""),"")</f>
        <v>RW1</v>
      </c>
      <c r="B1346">
        <f ca="1">IF(A1346&lt;&gt;"",Sheet1!$J$1,"")</f>
        <v>2019</v>
      </c>
      <c r="C1346" t="str">
        <f ca="1">IF(A1346&lt;&gt;"",Sheet1!$B$1,"")</f>
        <v>Cleanliness</v>
      </c>
      <c r="D1346">
        <f ca="1">IF(A1346&lt;&gt;"",IF(VLOOKUP(A1346,Sheet1!$A:$I,2,FALSE)=0,"",IFERROR(VLOOKUP(A1346,Sheet1!$A:$I,2,FALSE),"")),"")</f>
        <v>0.96930000000000005</v>
      </c>
      <c r="E1346">
        <f t="shared" si="20"/>
        <v>170</v>
      </c>
    </row>
    <row r="1347" spans="1:5">
      <c r="A1347" t="str" cm="1">
        <f t="array" aca="1" ref="A1347" ca="1">IF(IFERROR(INDIRECT("Sheet1!A"&amp;E1347),0)&lt;&gt;0,IFERROR(INDIRECT("Sheet1!A"&amp;E1347),""),"")</f>
        <v>RW1</v>
      </c>
      <c r="B1347">
        <f ca="1">IF(A1347&lt;&gt;"",Sheet1!$J$1,"")</f>
        <v>2019</v>
      </c>
      <c r="C1347" t="str">
        <f ca="1">IF(A1347&lt;&gt;"",Sheet1!$C$1,"")</f>
        <v>Food</v>
      </c>
      <c r="D1347">
        <f ca="1">IF(A1347&lt;&gt;"",IF(VLOOKUP(A1347,Sheet1!$A:$I,3,FALSE)=0,"",IFERROR(VLOOKUP(A1347,Sheet1!$A:$I,3,FALSE),"")),"")</f>
        <v>0.90610000000000002</v>
      </c>
      <c r="E1347">
        <f t="shared" si="20"/>
        <v>170</v>
      </c>
    </row>
    <row r="1348" spans="1:5">
      <c r="A1348" t="str" cm="1">
        <f t="array" aca="1" ref="A1348" ca="1">IF(IFERROR(INDIRECT("Sheet1!A"&amp;E1348),0)&lt;&gt;0,IFERROR(INDIRECT("Sheet1!A"&amp;E1348),""),"")</f>
        <v>RW1</v>
      </c>
      <c r="B1348">
        <f ca="1">IF(A1348&lt;&gt;"",Sheet1!$J$1,"")</f>
        <v>2019</v>
      </c>
      <c r="C1348" t="str">
        <f ca="1">IF(A1348&lt;&gt;"",Sheet1!$D$1,"")</f>
        <v>Organisation Food</v>
      </c>
      <c r="D1348">
        <f ca="1">IF(A1348&lt;&gt;"",IF(VLOOKUP(A1348,Sheet1!$A:$I,4,FALSE)=0,"",IFERROR(VLOOKUP(A1348,Sheet1!$A:$I,4,FALSE),"")),"")</f>
        <v>0.87770000000000004</v>
      </c>
      <c r="E1348">
        <f t="shared" si="20"/>
        <v>170</v>
      </c>
    </row>
    <row r="1349" spans="1:5">
      <c r="A1349" t="str" cm="1">
        <f t="array" aca="1" ref="A1349" ca="1">IF(IFERROR(INDIRECT("Sheet1!A"&amp;E1349),0)&lt;&gt;0,IFERROR(INDIRECT("Sheet1!A"&amp;E1349),""),"")</f>
        <v>RW1</v>
      </c>
      <c r="B1349">
        <f ca="1">IF(A1349&lt;&gt;"",Sheet1!$J$1,"")</f>
        <v>2019</v>
      </c>
      <c r="C1349" t="str">
        <f ca="1">IF(A1349&lt;&gt;"",Sheet1!$E$1,"")</f>
        <v>Ward Food</v>
      </c>
      <c r="D1349">
        <f ca="1">IF(A1349&lt;&gt;"",IF(VLOOKUP(A1349,Sheet1!$A:$I,5,FALSE)=0,"",IFERROR(VLOOKUP(A1349,Sheet1!$A:$I,5,FALSE),"")),"")</f>
        <v>0.92369999999999997</v>
      </c>
      <c r="E1349">
        <f t="shared" si="20"/>
        <v>170</v>
      </c>
    </row>
    <row r="1350" spans="1:5">
      <c r="A1350" t="str" cm="1">
        <f t="array" aca="1" ref="A1350" ca="1">IF(IFERROR(INDIRECT("Sheet1!A"&amp;E1350),0)&lt;&gt;0,IFERROR(INDIRECT("Sheet1!A"&amp;E1350),""),"")</f>
        <v>RW1</v>
      </c>
      <c r="B1350">
        <f ca="1">IF(A1350&lt;&gt;"",Sheet1!$J$1,"")</f>
        <v>2019</v>
      </c>
      <c r="C1350" t="str">
        <f ca="1">IF(A1350&lt;&gt;"",Sheet1!$F$1,"")</f>
        <v>Privacy, Dignity and Wellbeing</v>
      </c>
      <c r="D1350">
        <f ca="1">IF(A1350&lt;&gt;"",IF(VLOOKUP(A1350,Sheet1!$A:$I,6,FALSE)=0,"",IFERROR(VLOOKUP(A1350,Sheet1!$A:$I,6,FALSE),"")),"")</f>
        <v>0.86499999999999999</v>
      </c>
      <c r="E1350">
        <f t="shared" si="20"/>
        <v>170</v>
      </c>
    </row>
    <row r="1351" spans="1:5">
      <c r="A1351" t="str" cm="1">
        <f t="array" aca="1" ref="A1351" ca="1">IF(IFERROR(INDIRECT("Sheet1!A"&amp;E1351),0)&lt;&gt;0,IFERROR(INDIRECT("Sheet1!A"&amp;E1351),""),"")</f>
        <v>RW1</v>
      </c>
      <c r="B1351">
        <f ca="1">IF(A1351&lt;&gt;"",Sheet1!$J$1,"")</f>
        <v>2019</v>
      </c>
      <c r="C1351" t="str">
        <f ca="1">IF(A1351&lt;&gt;"",Sheet1!$G$1,"")</f>
        <v>Condition Appearance and Maintenance</v>
      </c>
      <c r="D1351">
        <f ca="1">IF(A1351&lt;&gt;"",IF(VLOOKUP(A1351,Sheet1!$A:$I,7,FALSE)=0,"",IFERROR(VLOOKUP(A1351,Sheet1!$A:$I,7,FALSE),"")),"")</f>
        <v>0.87549999999999994</v>
      </c>
      <c r="E1351">
        <f t="shared" si="20"/>
        <v>170</v>
      </c>
    </row>
    <row r="1352" spans="1:5">
      <c r="A1352" t="str" cm="1">
        <f t="array" aca="1" ref="A1352" ca="1">IF(IFERROR(INDIRECT("Sheet1!A"&amp;E1352),0)&lt;&gt;0,IFERROR(INDIRECT("Sheet1!A"&amp;E1352),""),"")</f>
        <v>RW1</v>
      </c>
      <c r="B1352">
        <f ca="1">IF(A1352&lt;&gt;"",Sheet1!$J$1,"")</f>
        <v>2019</v>
      </c>
      <c r="C1352" t="str">
        <f ca="1">IF(A1352&lt;&gt;"",Sheet1!$H$1,"")</f>
        <v>Dementia</v>
      </c>
      <c r="D1352">
        <f ca="1">IF(A1352&lt;&gt;"",IF(VLOOKUP(A1352,Sheet1!$A:$I,8,FALSE)=0,"",IFERROR(VLOOKUP(A1352,Sheet1!$A:$I,8,FALSE),"")),"")</f>
        <v>0.77110000000000001</v>
      </c>
      <c r="E1352">
        <f t="shared" si="20"/>
        <v>170</v>
      </c>
    </row>
    <row r="1353" spans="1:5">
      <c r="A1353" t="str" cm="1">
        <f t="array" aca="1" ref="A1353" ca="1">IF(IFERROR(INDIRECT("Sheet1!A"&amp;E1353),0)&lt;&gt;0,IFERROR(INDIRECT("Sheet1!A"&amp;E1353),""),"")</f>
        <v>RW1</v>
      </c>
      <c r="B1353">
        <f ca="1">IF(A1353&lt;&gt;"",Sheet1!$J$1,"")</f>
        <v>2019</v>
      </c>
      <c r="C1353" t="str">
        <f ca="1">IF(A1353&lt;&gt;"",Sheet1!$I$1,"")</f>
        <v>Disability</v>
      </c>
      <c r="D1353">
        <f ca="1">IF(A1353&lt;&gt;"",IF(VLOOKUP(A1353,Sheet1!$A:$I,9,FALSE)=0,"",IFERROR(VLOOKUP(A1353,Sheet1!$A:$I,9,FALSE),"")),"")</f>
        <v>0.72389999999999999</v>
      </c>
      <c r="E1353">
        <f t="shared" si="20"/>
        <v>170</v>
      </c>
    </row>
    <row r="1354" spans="1:5">
      <c r="A1354" t="str" cm="1">
        <f t="array" aca="1" ref="A1354" ca="1">IF(IFERROR(INDIRECT("Sheet1!A"&amp;E1354),0)&lt;&gt;0,IFERROR(INDIRECT("Sheet1!A"&amp;E1354),""),"")</f>
        <v>RVY</v>
      </c>
      <c r="B1354">
        <f ca="1">IF(A1354&lt;&gt;"",Sheet1!$J$1,"")</f>
        <v>2019</v>
      </c>
      <c r="C1354" t="str">
        <f ca="1">IF(A1354&lt;&gt;"",Sheet1!$B$1,"")</f>
        <v>Cleanliness</v>
      </c>
      <c r="D1354">
        <f ca="1">IF(A1354&lt;&gt;"",IF(VLOOKUP(A1354,Sheet1!$A:$I,2,FALSE)=0,"",IFERROR(VLOOKUP(A1354,Sheet1!$A:$I,2,FALSE),"")),"")</f>
        <v>0.97560000000000002</v>
      </c>
      <c r="E1354">
        <f t="shared" si="20"/>
        <v>171</v>
      </c>
    </row>
    <row r="1355" spans="1:5">
      <c r="A1355" t="str" cm="1">
        <f t="array" aca="1" ref="A1355" ca="1">IF(IFERROR(INDIRECT("Sheet1!A"&amp;E1355),0)&lt;&gt;0,IFERROR(INDIRECT("Sheet1!A"&amp;E1355),""),"")</f>
        <v>RVY</v>
      </c>
      <c r="B1355">
        <f ca="1">IF(A1355&lt;&gt;"",Sheet1!$J$1,"")</f>
        <v>2019</v>
      </c>
      <c r="C1355" t="str">
        <f ca="1">IF(A1355&lt;&gt;"",Sheet1!$C$1,"")</f>
        <v>Food</v>
      </c>
      <c r="D1355">
        <f ca="1">IF(A1355&lt;&gt;"",IF(VLOOKUP(A1355,Sheet1!$A:$I,3,FALSE)=0,"",IFERROR(VLOOKUP(A1355,Sheet1!$A:$I,3,FALSE),"")),"")</f>
        <v>0.88060000000000005</v>
      </c>
      <c r="E1355">
        <f t="shared" ref="E1355:E1418" si="21">IF((SUM(E1347:E1353)+E1354)=(E1354*8),+E1354+1,E1354)</f>
        <v>171</v>
      </c>
    </row>
    <row r="1356" spans="1:5">
      <c r="A1356" t="str" cm="1">
        <f t="array" aca="1" ref="A1356" ca="1">IF(IFERROR(INDIRECT("Sheet1!A"&amp;E1356),0)&lt;&gt;0,IFERROR(INDIRECT("Sheet1!A"&amp;E1356),""),"")</f>
        <v>RVY</v>
      </c>
      <c r="B1356">
        <f ca="1">IF(A1356&lt;&gt;"",Sheet1!$J$1,"")</f>
        <v>2019</v>
      </c>
      <c r="C1356" t="str">
        <f ca="1">IF(A1356&lt;&gt;"",Sheet1!$D$1,"")</f>
        <v>Organisation Food</v>
      </c>
      <c r="D1356">
        <f ca="1">IF(A1356&lt;&gt;"",IF(VLOOKUP(A1356,Sheet1!$A:$I,4,FALSE)=0,"",IFERROR(VLOOKUP(A1356,Sheet1!$A:$I,4,FALSE),"")),"")</f>
        <v>0.7077</v>
      </c>
      <c r="E1356">
        <f t="shared" si="21"/>
        <v>171</v>
      </c>
    </row>
    <row r="1357" spans="1:5">
      <c r="A1357" t="str" cm="1">
        <f t="array" aca="1" ref="A1357" ca="1">IF(IFERROR(INDIRECT("Sheet1!A"&amp;E1357),0)&lt;&gt;0,IFERROR(INDIRECT("Sheet1!A"&amp;E1357),""),"")</f>
        <v>RVY</v>
      </c>
      <c r="B1357">
        <f ca="1">IF(A1357&lt;&gt;"",Sheet1!$J$1,"")</f>
        <v>2019</v>
      </c>
      <c r="C1357" t="str">
        <f ca="1">IF(A1357&lt;&gt;"",Sheet1!$E$1,"")</f>
        <v>Ward Food</v>
      </c>
      <c r="D1357">
        <f ca="1">IF(A1357&lt;&gt;"",IF(VLOOKUP(A1357,Sheet1!$A:$I,5,FALSE)=0,"",IFERROR(VLOOKUP(A1357,Sheet1!$A:$I,5,FALSE),"")),"")</f>
        <v>0.94599999999999995</v>
      </c>
      <c r="E1357">
        <f t="shared" si="21"/>
        <v>171</v>
      </c>
    </row>
    <row r="1358" spans="1:5">
      <c r="A1358" t="str" cm="1">
        <f t="array" aca="1" ref="A1358" ca="1">IF(IFERROR(INDIRECT("Sheet1!A"&amp;E1358),0)&lt;&gt;0,IFERROR(INDIRECT("Sheet1!A"&amp;E1358),""),"")</f>
        <v>RVY</v>
      </c>
      <c r="B1358">
        <f ca="1">IF(A1358&lt;&gt;"",Sheet1!$J$1,"")</f>
        <v>2019</v>
      </c>
      <c r="C1358" t="str">
        <f ca="1">IF(A1358&lt;&gt;"",Sheet1!$F$1,"")</f>
        <v>Privacy, Dignity and Wellbeing</v>
      </c>
      <c r="D1358">
        <f ca="1">IF(A1358&lt;&gt;"",IF(VLOOKUP(A1358,Sheet1!$A:$I,6,FALSE)=0,"",IFERROR(VLOOKUP(A1358,Sheet1!$A:$I,6,FALSE),"")),"")</f>
        <v>0.74619999999999997</v>
      </c>
      <c r="E1358">
        <f t="shared" si="21"/>
        <v>171</v>
      </c>
    </row>
    <row r="1359" spans="1:5">
      <c r="A1359" t="str" cm="1">
        <f t="array" aca="1" ref="A1359" ca="1">IF(IFERROR(INDIRECT("Sheet1!A"&amp;E1359),0)&lt;&gt;0,IFERROR(INDIRECT("Sheet1!A"&amp;E1359),""),"")</f>
        <v>RVY</v>
      </c>
      <c r="B1359">
        <f ca="1">IF(A1359&lt;&gt;"",Sheet1!$J$1,"")</f>
        <v>2019</v>
      </c>
      <c r="C1359" t="str">
        <f ca="1">IF(A1359&lt;&gt;"",Sheet1!$G$1,"")</f>
        <v>Condition Appearance and Maintenance</v>
      </c>
      <c r="D1359">
        <f ca="1">IF(A1359&lt;&gt;"",IF(VLOOKUP(A1359,Sheet1!$A:$I,7,FALSE)=0,"",IFERROR(VLOOKUP(A1359,Sheet1!$A:$I,7,FALSE),"")),"")</f>
        <v>0.92030000000000001</v>
      </c>
      <c r="E1359">
        <f t="shared" si="21"/>
        <v>171</v>
      </c>
    </row>
    <row r="1360" spans="1:5">
      <c r="A1360" t="str" cm="1">
        <f t="array" aca="1" ref="A1360" ca="1">IF(IFERROR(INDIRECT("Sheet1!A"&amp;E1360),0)&lt;&gt;0,IFERROR(INDIRECT("Sheet1!A"&amp;E1360),""),"")</f>
        <v>RVY</v>
      </c>
      <c r="B1360">
        <f ca="1">IF(A1360&lt;&gt;"",Sheet1!$J$1,"")</f>
        <v>2019</v>
      </c>
      <c r="C1360" t="str">
        <f ca="1">IF(A1360&lt;&gt;"",Sheet1!$H$1,"")</f>
        <v>Dementia</v>
      </c>
      <c r="D1360">
        <f ca="1">IF(A1360&lt;&gt;"",IF(VLOOKUP(A1360,Sheet1!$A:$I,8,FALSE)=0,"",IFERROR(VLOOKUP(A1360,Sheet1!$A:$I,8,FALSE),"")),"")</f>
        <v>0.76629999999999998</v>
      </c>
      <c r="E1360">
        <f t="shared" si="21"/>
        <v>171</v>
      </c>
    </row>
    <row r="1361" spans="1:5">
      <c r="A1361" t="str" cm="1">
        <f t="array" aca="1" ref="A1361" ca="1">IF(IFERROR(INDIRECT("Sheet1!A"&amp;E1361),0)&lt;&gt;0,IFERROR(INDIRECT("Sheet1!A"&amp;E1361),""),"")</f>
        <v>RVY</v>
      </c>
      <c r="B1361">
        <f ca="1">IF(A1361&lt;&gt;"",Sheet1!$J$1,"")</f>
        <v>2019</v>
      </c>
      <c r="C1361" t="str">
        <f ca="1">IF(A1361&lt;&gt;"",Sheet1!$I$1,"")</f>
        <v>Disability</v>
      </c>
      <c r="D1361">
        <f ca="1">IF(A1361&lt;&gt;"",IF(VLOOKUP(A1361,Sheet1!$A:$I,9,FALSE)=0,"",IFERROR(VLOOKUP(A1361,Sheet1!$A:$I,9,FALSE),"")),"")</f>
        <v>0.77310000000000001</v>
      </c>
      <c r="E1361">
        <f t="shared" si="21"/>
        <v>171</v>
      </c>
    </row>
    <row r="1362" spans="1:5">
      <c r="A1362" t="str" cm="1">
        <f t="array" aca="1" ref="A1362" ca="1">IF(IFERROR(INDIRECT("Sheet1!A"&amp;E1362),0)&lt;&gt;0,IFERROR(INDIRECT("Sheet1!A"&amp;E1362),""),"")</f>
        <v>RJ7</v>
      </c>
      <c r="B1362">
        <f ca="1">IF(A1362&lt;&gt;"",Sheet1!$J$1,"")</f>
        <v>2019</v>
      </c>
      <c r="C1362" t="str">
        <f ca="1">IF(A1362&lt;&gt;"",Sheet1!$B$1,"")</f>
        <v>Cleanliness</v>
      </c>
      <c r="D1362">
        <f ca="1">IF(A1362&lt;&gt;"",IF(VLOOKUP(A1362,Sheet1!$A:$I,2,FALSE)=0,"",IFERROR(VLOOKUP(A1362,Sheet1!$A:$I,2,FALSE),"")),"")</f>
        <v>0.92730000000000001</v>
      </c>
      <c r="E1362">
        <f t="shared" si="21"/>
        <v>172</v>
      </c>
    </row>
    <row r="1363" spans="1:5">
      <c r="A1363" t="str" cm="1">
        <f t="array" aca="1" ref="A1363" ca="1">IF(IFERROR(INDIRECT("Sheet1!A"&amp;E1363),0)&lt;&gt;0,IFERROR(INDIRECT("Sheet1!A"&amp;E1363),""),"")</f>
        <v>RJ7</v>
      </c>
      <c r="B1363">
        <f ca="1">IF(A1363&lt;&gt;"",Sheet1!$J$1,"")</f>
        <v>2019</v>
      </c>
      <c r="C1363" t="str">
        <f ca="1">IF(A1363&lt;&gt;"",Sheet1!$C$1,"")</f>
        <v>Food</v>
      </c>
      <c r="D1363">
        <f ca="1">IF(A1363&lt;&gt;"",IF(VLOOKUP(A1363,Sheet1!$A:$I,3,FALSE)=0,"",IFERROR(VLOOKUP(A1363,Sheet1!$A:$I,3,FALSE),"")),"")</f>
        <v>0.8911</v>
      </c>
      <c r="E1363">
        <f t="shared" si="21"/>
        <v>172</v>
      </c>
    </row>
    <row r="1364" spans="1:5">
      <c r="A1364" t="str" cm="1">
        <f t="array" aca="1" ref="A1364" ca="1">IF(IFERROR(INDIRECT("Sheet1!A"&amp;E1364),0)&lt;&gt;0,IFERROR(INDIRECT("Sheet1!A"&amp;E1364),""),"")</f>
        <v>RJ7</v>
      </c>
      <c r="B1364">
        <f ca="1">IF(A1364&lt;&gt;"",Sheet1!$J$1,"")</f>
        <v>2019</v>
      </c>
      <c r="C1364" t="str">
        <f ca="1">IF(A1364&lt;&gt;"",Sheet1!$D$1,"")</f>
        <v>Organisation Food</v>
      </c>
      <c r="D1364">
        <f ca="1">IF(A1364&lt;&gt;"",IF(VLOOKUP(A1364,Sheet1!$A:$I,4,FALSE)=0,"",IFERROR(VLOOKUP(A1364,Sheet1!$A:$I,4,FALSE),"")),"")</f>
        <v>0.91249999999999998</v>
      </c>
      <c r="E1364">
        <f t="shared" si="21"/>
        <v>172</v>
      </c>
    </row>
    <row r="1365" spans="1:5">
      <c r="A1365" t="str" cm="1">
        <f t="array" aca="1" ref="A1365" ca="1">IF(IFERROR(INDIRECT("Sheet1!A"&amp;E1365),0)&lt;&gt;0,IFERROR(INDIRECT("Sheet1!A"&amp;E1365),""),"")</f>
        <v>RJ7</v>
      </c>
      <c r="B1365">
        <f ca="1">IF(A1365&lt;&gt;"",Sheet1!$J$1,"")</f>
        <v>2019</v>
      </c>
      <c r="C1365" t="str">
        <f ca="1">IF(A1365&lt;&gt;"",Sheet1!$E$1,"")</f>
        <v>Ward Food</v>
      </c>
      <c r="D1365">
        <f ca="1">IF(A1365&lt;&gt;"",IF(VLOOKUP(A1365,Sheet1!$A:$I,5,FALSE)=0,"",IFERROR(VLOOKUP(A1365,Sheet1!$A:$I,5,FALSE),"")),"")</f>
        <v>0.89039999999999997</v>
      </c>
      <c r="E1365">
        <f t="shared" si="21"/>
        <v>172</v>
      </c>
    </row>
    <row r="1366" spans="1:5">
      <c r="A1366" t="str" cm="1">
        <f t="array" aca="1" ref="A1366" ca="1">IF(IFERROR(INDIRECT("Sheet1!A"&amp;E1366),0)&lt;&gt;0,IFERROR(INDIRECT("Sheet1!A"&amp;E1366),""),"")</f>
        <v>RJ7</v>
      </c>
      <c r="B1366">
        <f ca="1">IF(A1366&lt;&gt;"",Sheet1!$J$1,"")</f>
        <v>2019</v>
      </c>
      <c r="C1366" t="str">
        <f ca="1">IF(A1366&lt;&gt;"",Sheet1!$F$1,"")</f>
        <v>Privacy, Dignity and Wellbeing</v>
      </c>
      <c r="D1366">
        <f ca="1">IF(A1366&lt;&gt;"",IF(VLOOKUP(A1366,Sheet1!$A:$I,6,FALSE)=0,"",IFERROR(VLOOKUP(A1366,Sheet1!$A:$I,6,FALSE),"")),"")</f>
        <v>0.8054</v>
      </c>
      <c r="E1366">
        <f t="shared" si="21"/>
        <v>172</v>
      </c>
    </row>
    <row r="1367" spans="1:5">
      <c r="A1367" t="str" cm="1">
        <f t="array" aca="1" ref="A1367" ca="1">IF(IFERROR(INDIRECT("Sheet1!A"&amp;E1367),0)&lt;&gt;0,IFERROR(INDIRECT("Sheet1!A"&amp;E1367),""),"")</f>
        <v>RJ7</v>
      </c>
      <c r="B1367">
        <f ca="1">IF(A1367&lt;&gt;"",Sheet1!$J$1,"")</f>
        <v>2019</v>
      </c>
      <c r="C1367" t="str">
        <f ca="1">IF(A1367&lt;&gt;"",Sheet1!$G$1,"")</f>
        <v>Condition Appearance and Maintenance</v>
      </c>
      <c r="D1367">
        <f ca="1">IF(A1367&lt;&gt;"",IF(VLOOKUP(A1367,Sheet1!$A:$I,7,FALSE)=0,"",IFERROR(VLOOKUP(A1367,Sheet1!$A:$I,7,FALSE),"")),"")</f>
        <v>0.90610000000000002</v>
      </c>
      <c r="E1367">
        <f t="shared" si="21"/>
        <v>172</v>
      </c>
    </row>
    <row r="1368" spans="1:5">
      <c r="A1368" t="str" cm="1">
        <f t="array" aca="1" ref="A1368" ca="1">IF(IFERROR(INDIRECT("Sheet1!A"&amp;E1368),0)&lt;&gt;0,IFERROR(INDIRECT("Sheet1!A"&amp;E1368),""),"")</f>
        <v>RJ7</v>
      </c>
      <c r="B1368">
        <f ca="1">IF(A1368&lt;&gt;"",Sheet1!$J$1,"")</f>
        <v>2019</v>
      </c>
      <c r="C1368" t="str">
        <f ca="1">IF(A1368&lt;&gt;"",Sheet1!$H$1,"")</f>
        <v>Dementia</v>
      </c>
      <c r="D1368">
        <f ca="1">IF(A1368&lt;&gt;"",IF(VLOOKUP(A1368,Sheet1!$A:$I,8,FALSE)=0,"",IFERROR(VLOOKUP(A1368,Sheet1!$A:$I,8,FALSE),"")),"")</f>
        <v>0.77639999999999998</v>
      </c>
      <c r="E1368">
        <f t="shared" si="21"/>
        <v>172</v>
      </c>
    </row>
    <row r="1369" spans="1:5">
      <c r="A1369" t="str" cm="1">
        <f t="array" aca="1" ref="A1369" ca="1">IF(IFERROR(INDIRECT("Sheet1!A"&amp;E1369),0)&lt;&gt;0,IFERROR(INDIRECT("Sheet1!A"&amp;E1369),""),"")</f>
        <v>RJ7</v>
      </c>
      <c r="B1369">
        <f ca="1">IF(A1369&lt;&gt;"",Sheet1!$J$1,"")</f>
        <v>2019</v>
      </c>
      <c r="C1369" t="str">
        <f ca="1">IF(A1369&lt;&gt;"",Sheet1!$I$1,"")</f>
        <v>Disability</v>
      </c>
      <c r="D1369">
        <f ca="1">IF(A1369&lt;&gt;"",IF(VLOOKUP(A1369,Sheet1!$A:$I,9,FALSE)=0,"",IFERROR(VLOOKUP(A1369,Sheet1!$A:$I,9,FALSE),"")),"")</f>
        <v>0.73360000000000003</v>
      </c>
      <c r="E1369">
        <f t="shared" si="21"/>
        <v>172</v>
      </c>
    </row>
    <row r="1370" spans="1:5">
      <c r="A1370" t="str" cm="1">
        <f t="array" aca="1" ref="A1370" ca="1">IF(IFERROR(INDIRECT("Sheet1!A"&amp;E1370),0)&lt;&gt;0,IFERROR(INDIRECT("Sheet1!A"&amp;E1370),""),"")</f>
        <v>RBN</v>
      </c>
      <c r="B1370">
        <f ca="1">IF(A1370&lt;&gt;"",Sheet1!$J$1,"")</f>
        <v>2019</v>
      </c>
      <c r="C1370" t="str">
        <f ca="1">IF(A1370&lt;&gt;"",Sheet1!$B$1,"")</f>
        <v>Cleanliness</v>
      </c>
      <c r="D1370">
        <f ca="1">IF(A1370&lt;&gt;"",IF(VLOOKUP(A1370,Sheet1!$A:$I,2,FALSE)=0,"",IFERROR(VLOOKUP(A1370,Sheet1!$A:$I,2,FALSE),"")),"")</f>
        <v>1</v>
      </c>
      <c r="E1370">
        <f t="shared" si="21"/>
        <v>173</v>
      </c>
    </row>
    <row r="1371" spans="1:5">
      <c r="A1371" t="str" cm="1">
        <f t="array" aca="1" ref="A1371" ca="1">IF(IFERROR(INDIRECT("Sheet1!A"&amp;E1371),0)&lt;&gt;0,IFERROR(INDIRECT("Sheet1!A"&amp;E1371),""),"")</f>
        <v>RBN</v>
      </c>
      <c r="B1371">
        <f ca="1">IF(A1371&lt;&gt;"",Sheet1!$J$1,"")</f>
        <v>2019</v>
      </c>
      <c r="C1371" t="str">
        <f ca="1">IF(A1371&lt;&gt;"",Sheet1!$C$1,"")</f>
        <v>Food</v>
      </c>
      <c r="D1371">
        <f ca="1">IF(A1371&lt;&gt;"",IF(VLOOKUP(A1371,Sheet1!$A:$I,3,FALSE)=0,"",IFERROR(VLOOKUP(A1371,Sheet1!$A:$I,3,FALSE),"")),"")</f>
        <v>0.99450000000000005</v>
      </c>
      <c r="E1371">
        <f t="shared" si="21"/>
        <v>173</v>
      </c>
    </row>
    <row r="1372" spans="1:5">
      <c r="A1372" t="str" cm="1">
        <f t="array" aca="1" ref="A1372" ca="1">IF(IFERROR(INDIRECT("Sheet1!A"&amp;E1372),0)&lt;&gt;0,IFERROR(INDIRECT("Sheet1!A"&amp;E1372),""),"")</f>
        <v>RBN</v>
      </c>
      <c r="B1372">
        <f ca="1">IF(A1372&lt;&gt;"",Sheet1!$J$1,"")</f>
        <v>2019</v>
      </c>
      <c r="C1372" t="str">
        <f ca="1">IF(A1372&lt;&gt;"",Sheet1!$D$1,"")</f>
        <v>Organisation Food</v>
      </c>
      <c r="D1372">
        <f ca="1">IF(A1372&lt;&gt;"",IF(VLOOKUP(A1372,Sheet1!$A:$I,4,FALSE)=0,"",IFERROR(VLOOKUP(A1372,Sheet1!$A:$I,4,FALSE),"")),"")</f>
        <v>0.98360000000000003</v>
      </c>
      <c r="E1372">
        <f t="shared" si="21"/>
        <v>173</v>
      </c>
    </row>
    <row r="1373" spans="1:5">
      <c r="A1373" t="str" cm="1">
        <f t="array" aca="1" ref="A1373" ca="1">IF(IFERROR(INDIRECT("Sheet1!A"&amp;E1373),0)&lt;&gt;0,IFERROR(INDIRECT("Sheet1!A"&amp;E1373),""),"")</f>
        <v>RBN</v>
      </c>
      <c r="B1373">
        <f ca="1">IF(A1373&lt;&gt;"",Sheet1!$J$1,"")</f>
        <v>2019</v>
      </c>
      <c r="C1373" t="str">
        <f ca="1">IF(A1373&lt;&gt;"",Sheet1!$E$1,"")</f>
        <v>Ward Food</v>
      </c>
      <c r="D1373">
        <f ca="1">IF(A1373&lt;&gt;"",IF(VLOOKUP(A1373,Sheet1!$A:$I,5,FALSE)=0,"",IFERROR(VLOOKUP(A1373,Sheet1!$A:$I,5,FALSE),"")),"")</f>
        <v>0.99880000000000002</v>
      </c>
      <c r="E1373">
        <f t="shared" si="21"/>
        <v>173</v>
      </c>
    </row>
    <row r="1374" spans="1:5">
      <c r="A1374" t="str" cm="1">
        <f t="array" aca="1" ref="A1374" ca="1">IF(IFERROR(INDIRECT("Sheet1!A"&amp;E1374),0)&lt;&gt;0,IFERROR(INDIRECT("Sheet1!A"&amp;E1374),""),"")</f>
        <v>RBN</v>
      </c>
      <c r="B1374">
        <f ca="1">IF(A1374&lt;&gt;"",Sheet1!$J$1,"")</f>
        <v>2019</v>
      </c>
      <c r="C1374" t="str">
        <f ca="1">IF(A1374&lt;&gt;"",Sheet1!$F$1,"")</f>
        <v>Privacy, Dignity and Wellbeing</v>
      </c>
      <c r="D1374">
        <f ca="1">IF(A1374&lt;&gt;"",IF(VLOOKUP(A1374,Sheet1!$A:$I,6,FALSE)=0,"",IFERROR(VLOOKUP(A1374,Sheet1!$A:$I,6,FALSE),"")),"")</f>
        <v>0.98809999999999998</v>
      </c>
      <c r="E1374">
        <f t="shared" si="21"/>
        <v>173</v>
      </c>
    </row>
    <row r="1375" spans="1:5">
      <c r="A1375" t="str" cm="1">
        <f t="array" aca="1" ref="A1375" ca="1">IF(IFERROR(INDIRECT("Sheet1!A"&amp;E1375),0)&lt;&gt;0,IFERROR(INDIRECT("Sheet1!A"&amp;E1375),""),"")</f>
        <v>RBN</v>
      </c>
      <c r="B1375">
        <f ca="1">IF(A1375&lt;&gt;"",Sheet1!$J$1,"")</f>
        <v>2019</v>
      </c>
      <c r="C1375" t="str">
        <f ca="1">IF(A1375&lt;&gt;"",Sheet1!$G$1,"")</f>
        <v>Condition Appearance and Maintenance</v>
      </c>
      <c r="D1375">
        <f ca="1">IF(A1375&lt;&gt;"",IF(VLOOKUP(A1375,Sheet1!$A:$I,7,FALSE)=0,"",IFERROR(VLOOKUP(A1375,Sheet1!$A:$I,7,FALSE),"")),"")</f>
        <v>1</v>
      </c>
      <c r="E1375">
        <f t="shared" si="21"/>
        <v>173</v>
      </c>
    </row>
    <row r="1376" spans="1:5">
      <c r="A1376" t="str" cm="1">
        <f t="array" aca="1" ref="A1376" ca="1">IF(IFERROR(INDIRECT("Sheet1!A"&amp;E1376),0)&lt;&gt;0,IFERROR(INDIRECT("Sheet1!A"&amp;E1376),""),"")</f>
        <v>RBN</v>
      </c>
      <c r="B1376">
        <f ca="1">IF(A1376&lt;&gt;"",Sheet1!$J$1,"")</f>
        <v>2019</v>
      </c>
      <c r="C1376" t="str">
        <f ca="1">IF(A1376&lt;&gt;"",Sheet1!$H$1,"")</f>
        <v>Dementia</v>
      </c>
      <c r="D1376">
        <f ca="1">IF(A1376&lt;&gt;"",IF(VLOOKUP(A1376,Sheet1!$A:$I,8,FALSE)=0,"",IFERROR(VLOOKUP(A1376,Sheet1!$A:$I,8,FALSE),"")),"")</f>
        <v>0.96730000000000005</v>
      </c>
      <c r="E1376">
        <f t="shared" si="21"/>
        <v>173</v>
      </c>
    </row>
    <row r="1377" spans="1:5">
      <c r="A1377" t="str" cm="1">
        <f t="array" aca="1" ref="A1377" ca="1">IF(IFERROR(INDIRECT("Sheet1!A"&amp;E1377),0)&lt;&gt;0,IFERROR(INDIRECT("Sheet1!A"&amp;E1377),""),"")</f>
        <v>RBN</v>
      </c>
      <c r="B1377">
        <f ca="1">IF(A1377&lt;&gt;"",Sheet1!$J$1,"")</f>
        <v>2019</v>
      </c>
      <c r="C1377" t="str">
        <f ca="1">IF(A1377&lt;&gt;"",Sheet1!$I$1,"")</f>
        <v>Disability</v>
      </c>
      <c r="D1377">
        <f ca="1">IF(A1377&lt;&gt;"",IF(VLOOKUP(A1377,Sheet1!$A:$I,9,FALSE)=0,"",IFERROR(VLOOKUP(A1377,Sheet1!$A:$I,9,FALSE),"")),"")</f>
        <v>0.99419999999999997</v>
      </c>
      <c r="E1377">
        <f t="shared" si="21"/>
        <v>173</v>
      </c>
    </row>
    <row r="1378" spans="1:5">
      <c r="A1378" t="str" cm="1">
        <f t="array" aca="1" ref="A1378" ca="1">IF(IFERROR(INDIRECT("Sheet1!A"&amp;E1378),0)&lt;&gt;0,IFERROR(INDIRECT("Sheet1!A"&amp;E1378),""),"")</f>
        <v>R1E</v>
      </c>
      <c r="B1378">
        <f ca="1">IF(A1378&lt;&gt;"",Sheet1!$J$1,"")</f>
        <v>2019</v>
      </c>
      <c r="C1378" t="str">
        <f ca="1">IF(A1378&lt;&gt;"",Sheet1!$B$1,"")</f>
        <v>Cleanliness</v>
      </c>
      <c r="D1378" t="str">
        <f ca="1">IF(A1378&lt;&gt;"",IF(VLOOKUP(A1378,Sheet1!$A:$I,2,FALSE)=0,"",IFERROR(VLOOKUP(A1378,Sheet1!$A:$I,2,FALSE),"")),"")</f>
        <v>-</v>
      </c>
      <c r="E1378">
        <f t="shared" si="21"/>
        <v>174</v>
      </c>
    </row>
    <row r="1379" spans="1:5">
      <c r="A1379" t="str" cm="1">
        <f t="array" aca="1" ref="A1379" ca="1">IF(IFERROR(INDIRECT("Sheet1!A"&amp;E1379),0)&lt;&gt;0,IFERROR(INDIRECT("Sheet1!A"&amp;E1379),""),"")</f>
        <v>R1E</v>
      </c>
      <c r="B1379">
        <f ca="1">IF(A1379&lt;&gt;"",Sheet1!$J$1,"")</f>
        <v>2019</v>
      </c>
      <c r="C1379" t="str">
        <f ca="1">IF(A1379&lt;&gt;"",Sheet1!$C$1,"")</f>
        <v>Food</v>
      </c>
      <c r="D1379" t="str">
        <f ca="1">IF(A1379&lt;&gt;"",IF(VLOOKUP(A1379,Sheet1!$A:$I,3,FALSE)=0,"",IFERROR(VLOOKUP(A1379,Sheet1!$A:$I,3,FALSE),"")),"")</f>
        <v>-</v>
      </c>
      <c r="E1379">
        <f t="shared" si="21"/>
        <v>174</v>
      </c>
    </row>
    <row r="1380" spans="1:5">
      <c r="A1380" t="str" cm="1">
        <f t="array" aca="1" ref="A1380" ca="1">IF(IFERROR(INDIRECT("Sheet1!A"&amp;E1380),0)&lt;&gt;0,IFERROR(INDIRECT("Sheet1!A"&amp;E1380),""),"")</f>
        <v>R1E</v>
      </c>
      <c r="B1380">
        <f ca="1">IF(A1380&lt;&gt;"",Sheet1!$J$1,"")</f>
        <v>2019</v>
      </c>
      <c r="C1380" t="str">
        <f ca="1">IF(A1380&lt;&gt;"",Sheet1!$D$1,"")</f>
        <v>Organisation Food</v>
      </c>
      <c r="D1380" t="str">
        <f ca="1">IF(A1380&lt;&gt;"",IF(VLOOKUP(A1380,Sheet1!$A:$I,4,FALSE)=0,"",IFERROR(VLOOKUP(A1380,Sheet1!$A:$I,4,FALSE),"")),"")</f>
        <v>-</v>
      </c>
      <c r="E1380">
        <f t="shared" si="21"/>
        <v>174</v>
      </c>
    </row>
    <row r="1381" spans="1:5">
      <c r="A1381" t="str" cm="1">
        <f t="array" aca="1" ref="A1381" ca="1">IF(IFERROR(INDIRECT("Sheet1!A"&amp;E1381),0)&lt;&gt;0,IFERROR(INDIRECT("Sheet1!A"&amp;E1381),""),"")</f>
        <v>R1E</v>
      </c>
      <c r="B1381">
        <f ca="1">IF(A1381&lt;&gt;"",Sheet1!$J$1,"")</f>
        <v>2019</v>
      </c>
      <c r="C1381" t="str">
        <f ca="1">IF(A1381&lt;&gt;"",Sheet1!$E$1,"")</f>
        <v>Ward Food</v>
      </c>
      <c r="D1381" t="str">
        <f ca="1">IF(A1381&lt;&gt;"",IF(VLOOKUP(A1381,Sheet1!$A:$I,5,FALSE)=0,"",IFERROR(VLOOKUP(A1381,Sheet1!$A:$I,5,FALSE),"")),"")</f>
        <v>-</v>
      </c>
      <c r="E1381">
        <f t="shared" si="21"/>
        <v>174</v>
      </c>
    </row>
    <row r="1382" spans="1:5">
      <c r="A1382" t="str" cm="1">
        <f t="array" aca="1" ref="A1382" ca="1">IF(IFERROR(INDIRECT("Sheet1!A"&amp;E1382),0)&lt;&gt;0,IFERROR(INDIRECT("Sheet1!A"&amp;E1382),""),"")</f>
        <v>R1E</v>
      </c>
      <c r="B1382">
        <f ca="1">IF(A1382&lt;&gt;"",Sheet1!$J$1,"")</f>
        <v>2019</v>
      </c>
      <c r="C1382" t="str">
        <f ca="1">IF(A1382&lt;&gt;"",Sheet1!$F$1,"")</f>
        <v>Privacy, Dignity and Wellbeing</v>
      </c>
      <c r="D1382" t="str">
        <f ca="1">IF(A1382&lt;&gt;"",IF(VLOOKUP(A1382,Sheet1!$A:$I,6,FALSE)=0,"",IFERROR(VLOOKUP(A1382,Sheet1!$A:$I,6,FALSE),"")),"")</f>
        <v>-</v>
      </c>
      <c r="E1382">
        <f t="shared" si="21"/>
        <v>174</v>
      </c>
    </row>
    <row r="1383" spans="1:5">
      <c r="A1383" t="str" cm="1">
        <f t="array" aca="1" ref="A1383" ca="1">IF(IFERROR(INDIRECT("Sheet1!A"&amp;E1383),0)&lt;&gt;0,IFERROR(INDIRECT("Sheet1!A"&amp;E1383),""),"")</f>
        <v>R1E</v>
      </c>
      <c r="B1383">
        <f ca="1">IF(A1383&lt;&gt;"",Sheet1!$J$1,"")</f>
        <v>2019</v>
      </c>
      <c r="C1383" t="str">
        <f ca="1">IF(A1383&lt;&gt;"",Sheet1!$G$1,"")</f>
        <v>Condition Appearance and Maintenance</v>
      </c>
      <c r="D1383" t="str">
        <f ca="1">IF(A1383&lt;&gt;"",IF(VLOOKUP(A1383,Sheet1!$A:$I,7,FALSE)=0,"",IFERROR(VLOOKUP(A1383,Sheet1!$A:$I,7,FALSE),"")),"")</f>
        <v>-</v>
      </c>
      <c r="E1383">
        <f t="shared" si="21"/>
        <v>174</v>
      </c>
    </row>
    <row r="1384" spans="1:5">
      <c r="A1384" t="str" cm="1">
        <f t="array" aca="1" ref="A1384" ca="1">IF(IFERROR(INDIRECT("Sheet1!A"&amp;E1384),0)&lt;&gt;0,IFERROR(INDIRECT("Sheet1!A"&amp;E1384),""),"")</f>
        <v>R1E</v>
      </c>
      <c r="B1384">
        <f ca="1">IF(A1384&lt;&gt;"",Sheet1!$J$1,"")</f>
        <v>2019</v>
      </c>
      <c r="C1384" t="str">
        <f ca="1">IF(A1384&lt;&gt;"",Sheet1!$H$1,"")</f>
        <v>Dementia</v>
      </c>
      <c r="D1384" t="str">
        <f ca="1">IF(A1384&lt;&gt;"",IF(VLOOKUP(A1384,Sheet1!$A:$I,8,FALSE)=0,"",IFERROR(VLOOKUP(A1384,Sheet1!$A:$I,8,FALSE),"")),"")</f>
        <v>-</v>
      </c>
      <c r="E1384">
        <f t="shared" si="21"/>
        <v>174</v>
      </c>
    </row>
    <row r="1385" spans="1:5">
      <c r="A1385" t="str" cm="1">
        <f t="array" aca="1" ref="A1385" ca="1">IF(IFERROR(INDIRECT("Sheet1!A"&amp;E1385),0)&lt;&gt;0,IFERROR(INDIRECT("Sheet1!A"&amp;E1385),""),"")</f>
        <v>R1E</v>
      </c>
      <c r="B1385">
        <f ca="1">IF(A1385&lt;&gt;"",Sheet1!$J$1,"")</f>
        <v>2019</v>
      </c>
      <c r="C1385" t="str">
        <f ca="1">IF(A1385&lt;&gt;"",Sheet1!$I$1,"")</f>
        <v>Disability</v>
      </c>
      <c r="D1385" t="str">
        <f ca="1">IF(A1385&lt;&gt;"",IF(VLOOKUP(A1385,Sheet1!$A:$I,9,FALSE)=0,"",IFERROR(VLOOKUP(A1385,Sheet1!$A:$I,9,FALSE),"")),"")</f>
        <v>-</v>
      </c>
      <c r="E1385">
        <f t="shared" si="21"/>
        <v>174</v>
      </c>
    </row>
    <row r="1386" spans="1:5">
      <c r="A1386" t="str" cm="1">
        <f t="array" aca="1" ref="A1386" ca="1">IF(IFERROR(INDIRECT("Sheet1!A"&amp;E1386),0)&lt;&gt;0,IFERROR(INDIRECT("Sheet1!A"&amp;E1386),""),"")</f>
        <v>RWJ</v>
      </c>
      <c r="B1386">
        <f ca="1">IF(A1386&lt;&gt;"",Sheet1!$J$1,"")</f>
        <v>2019</v>
      </c>
      <c r="C1386" t="str">
        <f ca="1">IF(A1386&lt;&gt;"",Sheet1!$B$1,"")</f>
        <v>Cleanliness</v>
      </c>
      <c r="D1386">
        <f ca="1">IF(A1386&lt;&gt;"",IF(VLOOKUP(A1386,Sheet1!$A:$I,2,FALSE)=0,"",IFERROR(VLOOKUP(A1386,Sheet1!$A:$I,2,FALSE),"")),"")</f>
        <v>0.97450000000000003</v>
      </c>
      <c r="E1386">
        <f t="shared" si="21"/>
        <v>175</v>
      </c>
    </row>
    <row r="1387" spans="1:5">
      <c r="A1387" t="str" cm="1">
        <f t="array" aca="1" ref="A1387" ca="1">IF(IFERROR(INDIRECT("Sheet1!A"&amp;E1387),0)&lt;&gt;0,IFERROR(INDIRECT("Sheet1!A"&amp;E1387),""),"")</f>
        <v>RWJ</v>
      </c>
      <c r="B1387">
        <f ca="1">IF(A1387&lt;&gt;"",Sheet1!$J$1,"")</f>
        <v>2019</v>
      </c>
      <c r="C1387" t="str">
        <f ca="1">IF(A1387&lt;&gt;"",Sheet1!$C$1,"")</f>
        <v>Food</v>
      </c>
      <c r="D1387">
        <f ca="1">IF(A1387&lt;&gt;"",IF(VLOOKUP(A1387,Sheet1!$A:$I,3,FALSE)=0,"",IFERROR(VLOOKUP(A1387,Sheet1!$A:$I,3,FALSE),"")),"")</f>
        <v>0.88429999999999997</v>
      </c>
      <c r="E1387">
        <f t="shared" si="21"/>
        <v>175</v>
      </c>
    </row>
    <row r="1388" spans="1:5">
      <c r="A1388" t="str" cm="1">
        <f t="array" aca="1" ref="A1388" ca="1">IF(IFERROR(INDIRECT("Sheet1!A"&amp;E1388),0)&lt;&gt;0,IFERROR(INDIRECT("Sheet1!A"&amp;E1388),""),"")</f>
        <v>RWJ</v>
      </c>
      <c r="B1388">
        <f ca="1">IF(A1388&lt;&gt;"",Sheet1!$J$1,"")</f>
        <v>2019</v>
      </c>
      <c r="C1388" t="str">
        <f ca="1">IF(A1388&lt;&gt;"",Sheet1!$D$1,"")</f>
        <v>Organisation Food</v>
      </c>
      <c r="D1388">
        <f ca="1">IF(A1388&lt;&gt;"",IF(VLOOKUP(A1388,Sheet1!$A:$I,4,FALSE)=0,"",IFERROR(VLOOKUP(A1388,Sheet1!$A:$I,4,FALSE),"")),"")</f>
        <v>0.89439999999999997</v>
      </c>
      <c r="E1388">
        <f t="shared" si="21"/>
        <v>175</v>
      </c>
    </row>
    <row r="1389" spans="1:5">
      <c r="A1389" t="str" cm="1">
        <f t="array" aca="1" ref="A1389" ca="1">IF(IFERROR(INDIRECT("Sheet1!A"&amp;E1389),0)&lt;&gt;0,IFERROR(INDIRECT("Sheet1!A"&amp;E1389),""),"")</f>
        <v>RWJ</v>
      </c>
      <c r="B1389">
        <f ca="1">IF(A1389&lt;&gt;"",Sheet1!$J$1,"")</f>
        <v>2019</v>
      </c>
      <c r="C1389" t="str">
        <f ca="1">IF(A1389&lt;&gt;"",Sheet1!$E$1,"")</f>
        <v>Ward Food</v>
      </c>
      <c r="D1389">
        <f ca="1">IF(A1389&lt;&gt;"",IF(VLOOKUP(A1389,Sheet1!$A:$I,5,FALSE)=0,"",IFERROR(VLOOKUP(A1389,Sheet1!$A:$I,5,FALSE),"")),"")</f>
        <v>0.88129999999999997</v>
      </c>
      <c r="E1389">
        <f t="shared" si="21"/>
        <v>175</v>
      </c>
    </row>
    <row r="1390" spans="1:5">
      <c r="A1390" t="str" cm="1">
        <f t="array" aca="1" ref="A1390" ca="1">IF(IFERROR(INDIRECT("Sheet1!A"&amp;E1390),0)&lt;&gt;0,IFERROR(INDIRECT("Sheet1!A"&amp;E1390),""),"")</f>
        <v>RWJ</v>
      </c>
      <c r="B1390">
        <f ca="1">IF(A1390&lt;&gt;"",Sheet1!$J$1,"")</f>
        <v>2019</v>
      </c>
      <c r="C1390" t="str">
        <f ca="1">IF(A1390&lt;&gt;"",Sheet1!$F$1,"")</f>
        <v>Privacy, Dignity and Wellbeing</v>
      </c>
      <c r="D1390">
        <f ca="1">IF(A1390&lt;&gt;"",IF(VLOOKUP(A1390,Sheet1!$A:$I,6,FALSE)=0,"",IFERROR(VLOOKUP(A1390,Sheet1!$A:$I,6,FALSE),"")),"")</f>
        <v>0.81469999999999998</v>
      </c>
      <c r="E1390">
        <f t="shared" si="21"/>
        <v>175</v>
      </c>
    </row>
    <row r="1391" spans="1:5">
      <c r="A1391" t="str" cm="1">
        <f t="array" aca="1" ref="A1391" ca="1">IF(IFERROR(INDIRECT("Sheet1!A"&amp;E1391),0)&lt;&gt;0,IFERROR(INDIRECT("Sheet1!A"&amp;E1391),""),"")</f>
        <v>RWJ</v>
      </c>
      <c r="B1391">
        <f ca="1">IF(A1391&lt;&gt;"",Sheet1!$J$1,"")</f>
        <v>2019</v>
      </c>
      <c r="C1391" t="str">
        <f ca="1">IF(A1391&lt;&gt;"",Sheet1!$G$1,"")</f>
        <v>Condition Appearance and Maintenance</v>
      </c>
      <c r="D1391">
        <f ca="1">IF(A1391&lt;&gt;"",IF(VLOOKUP(A1391,Sheet1!$A:$I,7,FALSE)=0,"",IFERROR(VLOOKUP(A1391,Sheet1!$A:$I,7,FALSE),"")),"")</f>
        <v>0.9728</v>
      </c>
      <c r="E1391">
        <f t="shared" si="21"/>
        <v>175</v>
      </c>
    </row>
    <row r="1392" spans="1:5">
      <c r="A1392" t="str" cm="1">
        <f t="array" aca="1" ref="A1392" ca="1">IF(IFERROR(INDIRECT("Sheet1!A"&amp;E1392),0)&lt;&gt;0,IFERROR(INDIRECT("Sheet1!A"&amp;E1392),""),"")</f>
        <v>RWJ</v>
      </c>
      <c r="B1392">
        <f ca="1">IF(A1392&lt;&gt;"",Sheet1!$J$1,"")</f>
        <v>2019</v>
      </c>
      <c r="C1392" t="str">
        <f ca="1">IF(A1392&lt;&gt;"",Sheet1!$H$1,"")</f>
        <v>Dementia</v>
      </c>
      <c r="D1392">
        <f ca="1">IF(A1392&lt;&gt;"",IF(VLOOKUP(A1392,Sheet1!$A:$I,8,FALSE)=0,"",IFERROR(VLOOKUP(A1392,Sheet1!$A:$I,8,FALSE),"")),"")</f>
        <v>0.65949999999999998</v>
      </c>
      <c r="E1392">
        <f t="shared" si="21"/>
        <v>175</v>
      </c>
    </row>
    <row r="1393" spans="1:5">
      <c r="A1393" t="str" cm="1">
        <f t="array" aca="1" ref="A1393" ca="1">IF(IFERROR(INDIRECT("Sheet1!A"&amp;E1393),0)&lt;&gt;0,IFERROR(INDIRECT("Sheet1!A"&amp;E1393),""),"")</f>
        <v>RWJ</v>
      </c>
      <c r="B1393">
        <f ca="1">IF(A1393&lt;&gt;"",Sheet1!$J$1,"")</f>
        <v>2019</v>
      </c>
      <c r="C1393" t="str">
        <f ca="1">IF(A1393&lt;&gt;"",Sheet1!$I$1,"")</f>
        <v>Disability</v>
      </c>
      <c r="D1393">
        <f ca="1">IF(A1393&lt;&gt;"",IF(VLOOKUP(A1393,Sheet1!$A:$I,9,FALSE)=0,"",IFERROR(VLOOKUP(A1393,Sheet1!$A:$I,9,FALSE),"")),"")</f>
        <v>0.67369999999999997</v>
      </c>
      <c r="E1393">
        <f t="shared" si="21"/>
        <v>175</v>
      </c>
    </row>
    <row r="1394" spans="1:5">
      <c r="A1394" t="str" cm="1">
        <f t="array" aca="1" ref="A1394" ca="1">IF(IFERROR(INDIRECT("Sheet1!A"&amp;E1394),0)&lt;&gt;0,IFERROR(INDIRECT("Sheet1!A"&amp;E1394),""),"")</f>
        <v>RXX</v>
      </c>
      <c r="B1394">
        <f ca="1">IF(A1394&lt;&gt;"",Sheet1!$J$1,"")</f>
        <v>2019</v>
      </c>
      <c r="C1394" t="str">
        <f ca="1">IF(A1394&lt;&gt;"",Sheet1!$B$1,"")</f>
        <v>Cleanliness</v>
      </c>
      <c r="D1394">
        <f ca="1">IF(A1394&lt;&gt;"",IF(VLOOKUP(A1394,Sheet1!$A:$I,2,FALSE)=0,"",IFERROR(VLOOKUP(A1394,Sheet1!$A:$I,2,FALSE),"")),"")</f>
        <v>0.99529999999999996</v>
      </c>
      <c r="E1394">
        <f t="shared" si="21"/>
        <v>176</v>
      </c>
    </row>
    <row r="1395" spans="1:5">
      <c r="A1395" t="str" cm="1">
        <f t="array" aca="1" ref="A1395" ca="1">IF(IFERROR(INDIRECT("Sheet1!A"&amp;E1395),0)&lt;&gt;0,IFERROR(INDIRECT("Sheet1!A"&amp;E1395),""),"")</f>
        <v>RXX</v>
      </c>
      <c r="B1395">
        <f ca="1">IF(A1395&lt;&gt;"",Sheet1!$J$1,"")</f>
        <v>2019</v>
      </c>
      <c r="C1395" t="str">
        <f ca="1">IF(A1395&lt;&gt;"",Sheet1!$C$1,"")</f>
        <v>Food</v>
      </c>
      <c r="D1395">
        <f ca="1">IF(A1395&lt;&gt;"",IF(VLOOKUP(A1395,Sheet1!$A:$I,3,FALSE)=0,"",IFERROR(VLOOKUP(A1395,Sheet1!$A:$I,3,FALSE),"")),"")</f>
        <v>0.90700000000000003</v>
      </c>
      <c r="E1395">
        <f t="shared" si="21"/>
        <v>176</v>
      </c>
    </row>
    <row r="1396" spans="1:5">
      <c r="A1396" t="str" cm="1">
        <f t="array" aca="1" ref="A1396" ca="1">IF(IFERROR(INDIRECT("Sheet1!A"&amp;E1396),0)&lt;&gt;0,IFERROR(INDIRECT("Sheet1!A"&amp;E1396),""),"")</f>
        <v>RXX</v>
      </c>
      <c r="B1396">
        <f ca="1">IF(A1396&lt;&gt;"",Sheet1!$J$1,"")</f>
        <v>2019</v>
      </c>
      <c r="C1396" t="str">
        <f ca="1">IF(A1396&lt;&gt;"",Sheet1!$D$1,"")</f>
        <v>Organisation Food</v>
      </c>
      <c r="D1396">
        <f ca="1">IF(A1396&lt;&gt;"",IF(VLOOKUP(A1396,Sheet1!$A:$I,4,FALSE)=0,"",IFERROR(VLOOKUP(A1396,Sheet1!$A:$I,4,FALSE),"")),"")</f>
        <v>0.93679999999999997</v>
      </c>
      <c r="E1396">
        <f t="shared" si="21"/>
        <v>176</v>
      </c>
    </row>
    <row r="1397" spans="1:5">
      <c r="A1397" t="str" cm="1">
        <f t="array" aca="1" ref="A1397" ca="1">IF(IFERROR(INDIRECT("Sheet1!A"&amp;E1397),0)&lt;&gt;0,IFERROR(INDIRECT("Sheet1!A"&amp;E1397),""),"")</f>
        <v>RXX</v>
      </c>
      <c r="B1397">
        <f ca="1">IF(A1397&lt;&gt;"",Sheet1!$J$1,"")</f>
        <v>2019</v>
      </c>
      <c r="C1397" t="str">
        <f ca="1">IF(A1397&lt;&gt;"",Sheet1!$E$1,"")</f>
        <v>Ward Food</v>
      </c>
      <c r="D1397">
        <f ca="1">IF(A1397&lt;&gt;"",IF(VLOOKUP(A1397,Sheet1!$A:$I,5,FALSE)=0,"",IFERROR(VLOOKUP(A1397,Sheet1!$A:$I,5,FALSE),"")),"")</f>
        <v>0.88729999999999998</v>
      </c>
      <c r="E1397">
        <f t="shared" si="21"/>
        <v>176</v>
      </c>
    </row>
    <row r="1398" spans="1:5">
      <c r="A1398" t="str" cm="1">
        <f t="array" aca="1" ref="A1398" ca="1">IF(IFERROR(INDIRECT("Sheet1!A"&amp;E1398),0)&lt;&gt;0,IFERROR(INDIRECT("Sheet1!A"&amp;E1398),""),"")</f>
        <v>RXX</v>
      </c>
      <c r="B1398">
        <f ca="1">IF(A1398&lt;&gt;"",Sheet1!$J$1,"")</f>
        <v>2019</v>
      </c>
      <c r="C1398" t="str">
        <f ca="1">IF(A1398&lt;&gt;"",Sheet1!$F$1,"")</f>
        <v>Privacy, Dignity and Wellbeing</v>
      </c>
      <c r="D1398">
        <f ca="1">IF(A1398&lt;&gt;"",IF(VLOOKUP(A1398,Sheet1!$A:$I,6,FALSE)=0,"",IFERROR(VLOOKUP(A1398,Sheet1!$A:$I,6,FALSE),"")),"")</f>
        <v>0.90890000000000004</v>
      </c>
      <c r="E1398">
        <f t="shared" si="21"/>
        <v>176</v>
      </c>
    </row>
    <row r="1399" spans="1:5">
      <c r="A1399" t="str" cm="1">
        <f t="array" aca="1" ref="A1399" ca="1">IF(IFERROR(INDIRECT("Sheet1!A"&amp;E1399),0)&lt;&gt;0,IFERROR(INDIRECT("Sheet1!A"&amp;E1399),""),"")</f>
        <v>RXX</v>
      </c>
      <c r="B1399">
        <f ca="1">IF(A1399&lt;&gt;"",Sheet1!$J$1,"")</f>
        <v>2019</v>
      </c>
      <c r="C1399" t="str">
        <f ca="1">IF(A1399&lt;&gt;"",Sheet1!$G$1,"")</f>
        <v>Condition Appearance and Maintenance</v>
      </c>
      <c r="D1399">
        <f ca="1">IF(A1399&lt;&gt;"",IF(VLOOKUP(A1399,Sheet1!$A:$I,7,FALSE)=0,"",IFERROR(VLOOKUP(A1399,Sheet1!$A:$I,7,FALSE),"")),"")</f>
        <v>0.98860000000000003</v>
      </c>
      <c r="E1399">
        <f t="shared" si="21"/>
        <v>176</v>
      </c>
    </row>
    <row r="1400" spans="1:5">
      <c r="A1400" t="str" cm="1">
        <f t="array" aca="1" ref="A1400" ca="1">IF(IFERROR(INDIRECT("Sheet1!A"&amp;E1400),0)&lt;&gt;0,IFERROR(INDIRECT("Sheet1!A"&amp;E1400),""),"")</f>
        <v>RXX</v>
      </c>
      <c r="B1400">
        <f ca="1">IF(A1400&lt;&gt;"",Sheet1!$J$1,"")</f>
        <v>2019</v>
      </c>
      <c r="C1400" t="str">
        <f ca="1">IF(A1400&lt;&gt;"",Sheet1!$H$1,"")</f>
        <v>Dementia</v>
      </c>
      <c r="D1400">
        <f ca="1">IF(A1400&lt;&gt;"",IF(VLOOKUP(A1400,Sheet1!$A:$I,8,FALSE)=0,"",IFERROR(VLOOKUP(A1400,Sheet1!$A:$I,8,FALSE),"")),"")</f>
        <v>0.93469999999999998</v>
      </c>
      <c r="E1400">
        <f t="shared" si="21"/>
        <v>176</v>
      </c>
    </row>
    <row r="1401" spans="1:5">
      <c r="A1401" t="str" cm="1">
        <f t="array" aca="1" ref="A1401" ca="1">IF(IFERROR(INDIRECT("Sheet1!A"&amp;E1401),0)&lt;&gt;0,IFERROR(INDIRECT("Sheet1!A"&amp;E1401),""),"")</f>
        <v>RXX</v>
      </c>
      <c r="B1401">
        <f ca="1">IF(A1401&lt;&gt;"",Sheet1!$J$1,"")</f>
        <v>2019</v>
      </c>
      <c r="C1401" t="str">
        <f ca="1">IF(A1401&lt;&gt;"",Sheet1!$I$1,"")</f>
        <v>Disability</v>
      </c>
      <c r="D1401">
        <f ca="1">IF(A1401&lt;&gt;"",IF(VLOOKUP(A1401,Sheet1!$A:$I,9,FALSE)=0,"",IFERROR(VLOOKUP(A1401,Sheet1!$A:$I,9,FALSE),"")),"")</f>
        <v>0.92869999999999997</v>
      </c>
      <c r="E1401">
        <f t="shared" si="21"/>
        <v>176</v>
      </c>
    </row>
    <row r="1402" spans="1:5">
      <c r="A1402" t="str" cm="1">
        <f t="array" aca="1" ref="A1402" ca="1">IF(IFERROR(INDIRECT("Sheet1!A"&amp;E1402),0)&lt;&gt;0,IFERROR(INDIRECT("Sheet1!A"&amp;E1402),""),"")</f>
        <v>RTP</v>
      </c>
      <c r="B1402">
        <f ca="1">IF(A1402&lt;&gt;"",Sheet1!$J$1,"")</f>
        <v>2019</v>
      </c>
      <c r="C1402" t="str">
        <f ca="1">IF(A1402&lt;&gt;"",Sheet1!$B$1,"")</f>
        <v>Cleanliness</v>
      </c>
      <c r="D1402">
        <f ca="1">IF(A1402&lt;&gt;"",IF(VLOOKUP(A1402,Sheet1!$A:$I,2,FALSE)=0,"",IFERROR(VLOOKUP(A1402,Sheet1!$A:$I,2,FALSE),"")),"")</f>
        <v>0.99260000000000004</v>
      </c>
      <c r="E1402">
        <f t="shared" si="21"/>
        <v>177</v>
      </c>
    </row>
    <row r="1403" spans="1:5">
      <c r="A1403" t="str" cm="1">
        <f t="array" aca="1" ref="A1403" ca="1">IF(IFERROR(INDIRECT("Sheet1!A"&amp;E1403),0)&lt;&gt;0,IFERROR(INDIRECT("Sheet1!A"&amp;E1403),""),"")</f>
        <v>RTP</v>
      </c>
      <c r="B1403">
        <f ca="1">IF(A1403&lt;&gt;"",Sheet1!$J$1,"")</f>
        <v>2019</v>
      </c>
      <c r="C1403" t="str">
        <f ca="1">IF(A1403&lt;&gt;"",Sheet1!$C$1,"")</f>
        <v>Food</v>
      </c>
      <c r="D1403">
        <f ca="1">IF(A1403&lt;&gt;"",IF(VLOOKUP(A1403,Sheet1!$A:$I,3,FALSE)=0,"",IFERROR(VLOOKUP(A1403,Sheet1!$A:$I,3,FALSE),"")),"")</f>
        <v>0.85040000000000004</v>
      </c>
      <c r="E1403">
        <f t="shared" si="21"/>
        <v>177</v>
      </c>
    </row>
    <row r="1404" spans="1:5">
      <c r="A1404" t="str" cm="1">
        <f t="array" aca="1" ref="A1404" ca="1">IF(IFERROR(INDIRECT("Sheet1!A"&amp;E1404),0)&lt;&gt;0,IFERROR(INDIRECT("Sheet1!A"&amp;E1404),""),"")</f>
        <v>RTP</v>
      </c>
      <c r="B1404">
        <f ca="1">IF(A1404&lt;&gt;"",Sheet1!$J$1,"")</f>
        <v>2019</v>
      </c>
      <c r="C1404" t="str">
        <f ca="1">IF(A1404&lt;&gt;"",Sheet1!$D$1,"")</f>
        <v>Organisation Food</v>
      </c>
      <c r="D1404">
        <f ca="1">IF(A1404&lt;&gt;"",IF(VLOOKUP(A1404,Sheet1!$A:$I,4,FALSE)=0,"",IFERROR(VLOOKUP(A1404,Sheet1!$A:$I,4,FALSE),"")),"")</f>
        <v>0.83330000000000004</v>
      </c>
      <c r="E1404">
        <f t="shared" si="21"/>
        <v>177</v>
      </c>
    </row>
    <row r="1405" spans="1:5">
      <c r="A1405" t="str" cm="1">
        <f t="array" aca="1" ref="A1405" ca="1">IF(IFERROR(INDIRECT("Sheet1!A"&amp;E1405),0)&lt;&gt;0,IFERROR(INDIRECT("Sheet1!A"&amp;E1405),""),"")</f>
        <v>RTP</v>
      </c>
      <c r="B1405">
        <f ca="1">IF(A1405&lt;&gt;"",Sheet1!$J$1,"")</f>
        <v>2019</v>
      </c>
      <c r="C1405" t="str">
        <f ca="1">IF(A1405&lt;&gt;"",Sheet1!$E$1,"")</f>
        <v>Ward Food</v>
      </c>
      <c r="D1405">
        <f ca="1">IF(A1405&lt;&gt;"",IF(VLOOKUP(A1405,Sheet1!$A:$I,5,FALSE)=0,"",IFERROR(VLOOKUP(A1405,Sheet1!$A:$I,5,FALSE),"")),"")</f>
        <v>0.85429999999999995</v>
      </c>
      <c r="E1405">
        <f t="shared" si="21"/>
        <v>177</v>
      </c>
    </row>
    <row r="1406" spans="1:5">
      <c r="A1406" t="str" cm="1">
        <f t="array" aca="1" ref="A1406" ca="1">IF(IFERROR(INDIRECT("Sheet1!A"&amp;E1406),0)&lt;&gt;0,IFERROR(INDIRECT("Sheet1!A"&amp;E1406),""),"")</f>
        <v>RTP</v>
      </c>
      <c r="B1406">
        <f ca="1">IF(A1406&lt;&gt;"",Sheet1!$J$1,"")</f>
        <v>2019</v>
      </c>
      <c r="C1406" t="str">
        <f ca="1">IF(A1406&lt;&gt;"",Sheet1!$F$1,"")</f>
        <v>Privacy, Dignity and Wellbeing</v>
      </c>
      <c r="D1406">
        <f ca="1">IF(A1406&lt;&gt;"",IF(VLOOKUP(A1406,Sheet1!$A:$I,6,FALSE)=0,"",IFERROR(VLOOKUP(A1406,Sheet1!$A:$I,6,FALSE),"")),"")</f>
        <v>0.85150000000000003</v>
      </c>
      <c r="E1406">
        <f t="shared" si="21"/>
        <v>177</v>
      </c>
    </row>
    <row r="1407" spans="1:5">
      <c r="A1407" t="str" cm="1">
        <f t="array" aca="1" ref="A1407" ca="1">IF(IFERROR(INDIRECT("Sheet1!A"&amp;E1407),0)&lt;&gt;0,IFERROR(INDIRECT("Sheet1!A"&amp;E1407),""),"")</f>
        <v>RTP</v>
      </c>
      <c r="B1407">
        <f ca="1">IF(A1407&lt;&gt;"",Sheet1!$J$1,"")</f>
        <v>2019</v>
      </c>
      <c r="C1407" t="str">
        <f ca="1">IF(A1407&lt;&gt;"",Sheet1!$G$1,"")</f>
        <v>Condition Appearance and Maintenance</v>
      </c>
      <c r="D1407">
        <f ca="1">IF(A1407&lt;&gt;"",IF(VLOOKUP(A1407,Sheet1!$A:$I,7,FALSE)=0,"",IFERROR(VLOOKUP(A1407,Sheet1!$A:$I,7,FALSE),"")),"")</f>
        <v>0.98340000000000005</v>
      </c>
      <c r="E1407">
        <f t="shared" si="21"/>
        <v>177</v>
      </c>
    </row>
    <row r="1408" spans="1:5">
      <c r="A1408" t="str" cm="1">
        <f t="array" aca="1" ref="A1408" ca="1">IF(IFERROR(INDIRECT("Sheet1!A"&amp;E1408),0)&lt;&gt;0,IFERROR(INDIRECT("Sheet1!A"&amp;E1408),""),"")</f>
        <v>RTP</v>
      </c>
      <c r="B1408">
        <f ca="1">IF(A1408&lt;&gt;"",Sheet1!$J$1,"")</f>
        <v>2019</v>
      </c>
      <c r="C1408" t="str">
        <f ca="1">IF(A1408&lt;&gt;"",Sheet1!$H$1,"")</f>
        <v>Dementia</v>
      </c>
      <c r="D1408">
        <f ca="1">IF(A1408&lt;&gt;"",IF(VLOOKUP(A1408,Sheet1!$A:$I,8,FALSE)=0,"",IFERROR(VLOOKUP(A1408,Sheet1!$A:$I,8,FALSE),"")),"")</f>
        <v>0.77549999999999997</v>
      </c>
      <c r="E1408">
        <f t="shared" si="21"/>
        <v>177</v>
      </c>
    </row>
    <row r="1409" spans="1:5">
      <c r="A1409" t="str" cm="1">
        <f t="array" aca="1" ref="A1409" ca="1">IF(IFERROR(INDIRECT("Sheet1!A"&amp;E1409),0)&lt;&gt;0,IFERROR(INDIRECT("Sheet1!A"&amp;E1409),""),"")</f>
        <v>RTP</v>
      </c>
      <c r="B1409">
        <f ca="1">IF(A1409&lt;&gt;"",Sheet1!$J$1,"")</f>
        <v>2019</v>
      </c>
      <c r="C1409" t="str">
        <f ca="1">IF(A1409&lt;&gt;"",Sheet1!$I$1,"")</f>
        <v>Disability</v>
      </c>
      <c r="D1409">
        <f ca="1">IF(A1409&lt;&gt;"",IF(VLOOKUP(A1409,Sheet1!$A:$I,9,FALSE)=0,"",IFERROR(VLOOKUP(A1409,Sheet1!$A:$I,9,FALSE),"")),"")</f>
        <v>0.82420000000000004</v>
      </c>
      <c r="E1409">
        <f t="shared" si="21"/>
        <v>177</v>
      </c>
    </row>
    <row r="1410" spans="1:5">
      <c r="A1410" t="str" cm="1">
        <f t="array" aca="1" ref="A1410" ca="1">IF(IFERROR(INDIRECT("Sheet1!A"&amp;E1410),0)&lt;&gt;0,IFERROR(INDIRECT("Sheet1!A"&amp;E1410),""),"")</f>
        <v>RDR</v>
      </c>
      <c r="B1410">
        <f ca="1">IF(A1410&lt;&gt;"",Sheet1!$J$1,"")</f>
        <v>2019</v>
      </c>
      <c r="C1410" t="str">
        <f ca="1">IF(A1410&lt;&gt;"",Sheet1!$B$1,"")</f>
        <v>Cleanliness</v>
      </c>
      <c r="D1410">
        <f ca="1">IF(A1410&lt;&gt;"",IF(VLOOKUP(A1410,Sheet1!$A:$I,2,FALSE)=0,"",IFERROR(VLOOKUP(A1410,Sheet1!$A:$I,2,FALSE),"")),"")</f>
        <v>0.98699999999999999</v>
      </c>
      <c r="E1410">
        <f t="shared" si="21"/>
        <v>178</v>
      </c>
    </row>
    <row r="1411" spans="1:5">
      <c r="A1411" t="str" cm="1">
        <f t="array" aca="1" ref="A1411" ca="1">IF(IFERROR(INDIRECT("Sheet1!A"&amp;E1411),0)&lt;&gt;0,IFERROR(INDIRECT("Sheet1!A"&amp;E1411),""),"")</f>
        <v>RDR</v>
      </c>
      <c r="B1411">
        <f ca="1">IF(A1411&lt;&gt;"",Sheet1!$J$1,"")</f>
        <v>2019</v>
      </c>
      <c r="C1411" t="str">
        <f ca="1">IF(A1411&lt;&gt;"",Sheet1!$C$1,"")</f>
        <v>Food</v>
      </c>
      <c r="D1411">
        <f ca="1">IF(A1411&lt;&gt;"",IF(VLOOKUP(A1411,Sheet1!$A:$I,3,FALSE)=0,"",IFERROR(VLOOKUP(A1411,Sheet1!$A:$I,3,FALSE),"")),"")</f>
        <v>0.95579999999999998</v>
      </c>
      <c r="E1411">
        <f t="shared" si="21"/>
        <v>178</v>
      </c>
    </row>
    <row r="1412" spans="1:5">
      <c r="A1412" t="str" cm="1">
        <f t="array" aca="1" ref="A1412" ca="1">IF(IFERROR(INDIRECT("Sheet1!A"&amp;E1412),0)&lt;&gt;0,IFERROR(INDIRECT("Sheet1!A"&amp;E1412),""),"")</f>
        <v>RDR</v>
      </c>
      <c r="B1412">
        <f ca="1">IF(A1412&lt;&gt;"",Sheet1!$J$1,"")</f>
        <v>2019</v>
      </c>
      <c r="C1412" t="str">
        <f ca="1">IF(A1412&lt;&gt;"",Sheet1!$D$1,"")</f>
        <v>Organisation Food</v>
      </c>
      <c r="D1412">
        <f ca="1">IF(A1412&lt;&gt;"",IF(VLOOKUP(A1412,Sheet1!$A:$I,4,FALSE)=0,"",IFERROR(VLOOKUP(A1412,Sheet1!$A:$I,4,FALSE),"")),"")</f>
        <v>0.94020000000000004</v>
      </c>
      <c r="E1412">
        <f t="shared" si="21"/>
        <v>178</v>
      </c>
    </row>
    <row r="1413" spans="1:5">
      <c r="A1413" t="str" cm="1">
        <f t="array" aca="1" ref="A1413" ca="1">IF(IFERROR(INDIRECT("Sheet1!A"&amp;E1413),0)&lt;&gt;0,IFERROR(INDIRECT("Sheet1!A"&amp;E1413),""),"")</f>
        <v>RDR</v>
      </c>
      <c r="B1413">
        <f ca="1">IF(A1413&lt;&gt;"",Sheet1!$J$1,"")</f>
        <v>2019</v>
      </c>
      <c r="C1413" t="str">
        <f ca="1">IF(A1413&lt;&gt;"",Sheet1!$E$1,"")</f>
        <v>Ward Food</v>
      </c>
      <c r="D1413">
        <f ca="1">IF(A1413&lt;&gt;"",IF(VLOOKUP(A1413,Sheet1!$A:$I,5,FALSE)=0,"",IFERROR(VLOOKUP(A1413,Sheet1!$A:$I,5,FALSE),"")),"")</f>
        <v>0.9698</v>
      </c>
      <c r="E1413">
        <f t="shared" si="21"/>
        <v>178</v>
      </c>
    </row>
    <row r="1414" spans="1:5">
      <c r="A1414" t="str" cm="1">
        <f t="array" aca="1" ref="A1414" ca="1">IF(IFERROR(INDIRECT("Sheet1!A"&amp;E1414),0)&lt;&gt;0,IFERROR(INDIRECT("Sheet1!A"&amp;E1414),""),"")</f>
        <v>RDR</v>
      </c>
      <c r="B1414">
        <f ca="1">IF(A1414&lt;&gt;"",Sheet1!$J$1,"")</f>
        <v>2019</v>
      </c>
      <c r="C1414" t="str">
        <f ca="1">IF(A1414&lt;&gt;"",Sheet1!$F$1,"")</f>
        <v>Privacy, Dignity and Wellbeing</v>
      </c>
      <c r="D1414">
        <f ca="1">IF(A1414&lt;&gt;"",IF(VLOOKUP(A1414,Sheet1!$A:$I,6,FALSE)=0,"",IFERROR(VLOOKUP(A1414,Sheet1!$A:$I,6,FALSE),"")),"")</f>
        <v>0.84760000000000002</v>
      </c>
      <c r="E1414">
        <f t="shared" si="21"/>
        <v>178</v>
      </c>
    </row>
    <row r="1415" spans="1:5">
      <c r="A1415" t="str" cm="1">
        <f t="array" aca="1" ref="A1415" ca="1">IF(IFERROR(INDIRECT("Sheet1!A"&amp;E1415),0)&lt;&gt;0,IFERROR(INDIRECT("Sheet1!A"&amp;E1415),""),"")</f>
        <v>RDR</v>
      </c>
      <c r="B1415">
        <f ca="1">IF(A1415&lt;&gt;"",Sheet1!$J$1,"")</f>
        <v>2019</v>
      </c>
      <c r="C1415" t="str">
        <f ca="1">IF(A1415&lt;&gt;"",Sheet1!$G$1,"")</f>
        <v>Condition Appearance and Maintenance</v>
      </c>
      <c r="D1415">
        <f ca="1">IF(A1415&lt;&gt;"",IF(VLOOKUP(A1415,Sheet1!$A:$I,7,FALSE)=0,"",IFERROR(VLOOKUP(A1415,Sheet1!$A:$I,7,FALSE),"")),"")</f>
        <v>0.94779999999999998</v>
      </c>
      <c r="E1415">
        <f t="shared" si="21"/>
        <v>178</v>
      </c>
    </row>
    <row r="1416" spans="1:5">
      <c r="A1416" t="str" cm="1">
        <f t="array" aca="1" ref="A1416" ca="1">IF(IFERROR(INDIRECT("Sheet1!A"&amp;E1416),0)&lt;&gt;0,IFERROR(INDIRECT("Sheet1!A"&amp;E1416),""),"")</f>
        <v>RDR</v>
      </c>
      <c r="B1416">
        <f ca="1">IF(A1416&lt;&gt;"",Sheet1!$J$1,"")</f>
        <v>2019</v>
      </c>
      <c r="C1416" t="str">
        <f ca="1">IF(A1416&lt;&gt;"",Sheet1!$H$1,"")</f>
        <v>Dementia</v>
      </c>
      <c r="D1416">
        <f ca="1">IF(A1416&lt;&gt;"",IF(VLOOKUP(A1416,Sheet1!$A:$I,8,FALSE)=0,"",IFERROR(VLOOKUP(A1416,Sheet1!$A:$I,8,FALSE),"")),"")</f>
        <v>0.81310000000000004</v>
      </c>
      <c r="E1416">
        <f t="shared" si="21"/>
        <v>178</v>
      </c>
    </row>
    <row r="1417" spans="1:5">
      <c r="A1417" t="str" cm="1">
        <f t="array" aca="1" ref="A1417" ca="1">IF(IFERROR(INDIRECT("Sheet1!A"&amp;E1417),0)&lt;&gt;0,IFERROR(INDIRECT("Sheet1!A"&amp;E1417),""),"")</f>
        <v>RDR</v>
      </c>
      <c r="B1417">
        <f ca="1">IF(A1417&lt;&gt;"",Sheet1!$J$1,"")</f>
        <v>2019</v>
      </c>
      <c r="C1417" t="str">
        <f ca="1">IF(A1417&lt;&gt;"",Sheet1!$I$1,"")</f>
        <v>Disability</v>
      </c>
      <c r="D1417">
        <f ca="1">IF(A1417&lt;&gt;"",IF(VLOOKUP(A1417,Sheet1!$A:$I,9,FALSE)=0,"",IFERROR(VLOOKUP(A1417,Sheet1!$A:$I,9,FALSE),"")),"")</f>
        <v>0.82179999999999997</v>
      </c>
      <c r="E1417">
        <f t="shared" si="21"/>
        <v>178</v>
      </c>
    </row>
    <row r="1418" spans="1:5">
      <c r="A1418" t="str" cm="1">
        <f t="array" aca="1" ref="A1418" ca="1">IF(IFERROR(INDIRECT("Sheet1!A"&amp;E1418),0)&lt;&gt;0,IFERROR(INDIRECT("Sheet1!A"&amp;E1418),""),"")</f>
        <v>RX2</v>
      </c>
      <c r="B1418">
        <f ca="1">IF(A1418&lt;&gt;"",Sheet1!$J$1,"")</f>
        <v>2019</v>
      </c>
      <c r="C1418" t="str">
        <f ca="1">IF(A1418&lt;&gt;"",Sheet1!$B$1,"")</f>
        <v>Cleanliness</v>
      </c>
      <c r="D1418">
        <f ca="1">IF(A1418&lt;&gt;"",IF(VLOOKUP(A1418,Sheet1!$A:$I,2,FALSE)=0,"",IFERROR(VLOOKUP(A1418,Sheet1!$A:$I,2,FALSE),"")),"")</f>
        <v>0.96679999999999999</v>
      </c>
      <c r="E1418">
        <f t="shared" si="21"/>
        <v>179</v>
      </c>
    </row>
    <row r="1419" spans="1:5">
      <c r="A1419" t="str" cm="1">
        <f t="array" aca="1" ref="A1419" ca="1">IF(IFERROR(INDIRECT("Sheet1!A"&amp;E1419),0)&lt;&gt;0,IFERROR(INDIRECT("Sheet1!A"&amp;E1419),""),"")</f>
        <v>RX2</v>
      </c>
      <c r="B1419">
        <f ca="1">IF(A1419&lt;&gt;"",Sheet1!$J$1,"")</f>
        <v>2019</v>
      </c>
      <c r="C1419" t="str">
        <f ca="1">IF(A1419&lt;&gt;"",Sheet1!$C$1,"")</f>
        <v>Food</v>
      </c>
      <c r="D1419">
        <f ca="1">IF(A1419&lt;&gt;"",IF(VLOOKUP(A1419,Sheet1!$A:$I,3,FALSE)=0,"",IFERROR(VLOOKUP(A1419,Sheet1!$A:$I,3,FALSE),"")),"")</f>
        <v>0.95120000000000005</v>
      </c>
      <c r="E1419">
        <f t="shared" ref="E1419:E1482" si="22">IF((SUM(E1411:E1417)+E1418)=(E1418*8),+E1418+1,E1418)</f>
        <v>179</v>
      </c>
    </row>
    <row r="1420" spans="1:5">
      <c r="A1420" t="str" cm="1">
        <f t="array" aca="1" ref="A1420" ca="1">IF(IFERROR(INDIRECT("Sheet1!A"&amp;E1420),0)&lt;&gt;0,IFERROR(INDIRECT("Sheet1!A"&amp;E1420),""),"")</f>
        <v>RX2</v>
      </c>
      <c r="B1420">
        <f ca="1">IF(A1420&lt;&gt;"",Sheet1!$J$1,"")</f>
        <v>2019</v>
      </c>
      <c r="C1420" t="str">
        <f ca="1">IF(A1420&lt;&gt;"",Sheet1!$D$1,"")</f>
        <v>Organisation Food</v>
      </c>
      <c r="D1420">
        <f ca="1">IF(A1420&lt;&gt;"",IF(VLOOKUP(A1420,Sheet1!$A:$I,4,FALSE)=0,"",IFERROR(VLOOKUP(A1420,Sheet1!$A:$I,4,FALSE),"")),"")</f>
        <v>0.95430000000000004</v>
      </c>
      <c r="E1420">
        <f t="shared" si="22"/>
        <v>179</v>
      </c>
    </row>
    <row r="1421" spans="1:5">
      <c r="A1421" t="str" cm="1">
        <f t="array" aca="1" ref="A1421" ca="1">IF(IFERROR(INDIRECT("Sheet1!A"&amp;E1421),0)&lt;&gt;0,IFERROR(INDIRECT("Sheet1!A"&amp;E1421),""),"")</f>
        <v>RX2</v>
      </c>
      <c r="B1421">
        <f ca="1">IF(A1421&lt;&gt;"",Sheet1!$J$1,"")</f>
        <v>2019</v>
      </c>
      <c r="C1421" t="str">
        <f ca="1">IF(A1421&lt;&gt;"",Sheet1!$E$1,"")</f>
        <v>Ward Food</v>
      </c>
      <c r="D1421">
        <f ca="1">IF(A1421&lt;&gt;"",IF(VLOOKUP(A1421,Sheet1!$A:$I,5,FALSE)=0,"",IFERROR(VLOOKUP(A1421,Sheet1!$A:$I,5,FALSE),"")),"")</f>
        <v>0.94850000000000001</v>
      </c>
      <c r="E1421">
        <f t="shared" si="22"/>
        <v>179</v>
      </c>
    </row>
    <row r="1422" spans="1:5">
      <c r="A1422" t="str" cm="1">
        <f t="array" aca="1" ref="A1422" ca="1">IF(IFERROR(INDIRECT("Sheet1!A"&amp;E1422),0)&lt;&gt;0,IFERROR(INDIRECT("Sheet1!A"&amp;E1422),""),"")</f>
        <v>RX2</v>
      </c>
      <c r="B1422">
        <f ca="1">IF(A1422&lt;&gt;"",Sheet1!$J$1,"")</f>
        <v>2019</v>
      </c>
      <c r="C1422" t="str">
        <f ca="1">IF(A1422&lt;&gt;"",Sheet1!$F$1,"")</f>
        <v>Privacy, Dignity and Wellbeing</v>
      </c>
      <c r="D1422">
        <f ca="1">IF(A1422&lt;&gt;"",IF(VLOOKUP(A1422,Sheet1!$A:$I,6,FALSE)=0,"",IFERROR(VLOOKUP(A1422,Sheet1!$A:$I,6,FALSE),"")),"")</f>
        <v>0.93079999999999996</v>
      </c>
      <c r="E1422">
        <f t="shared" si="22"/>
        <v>179</v>
      </c>
    </row>
    <row r="1423" spans="1:5">
      <c r="A1423" t="str" cm="1">
        <f t="array" aca="1" ref="A1423" ca="1">IF(IFERROR(INDIRECT("Sheet1!A"&amp;E1423),0)&lt;&gt;0,IFERROR(INDIRECT("Sheet1!A"&amp;E1423),""),"")</f>
        <v>RX2</v>
      </c>
      <c r="B1423">
        <f ca="1">IF(A1423&lt;&gt;"",Sheet1!$J$1,"")</f>
        <v>2019</v>
      </c>
      <c r="C1423" t="str">
        <f ca="1">IF(A1423&lt;&gt;"",Sheet1!$G$1,"")</f>
        <v>Condition Appearance and Maintenance</v>
      </c>
      <c r="D1423">
        <f ca="1">IF(A1423&lt;&gt;"",IF(VLOOKUP(A1423,Sheet1!$A:$I,7,FALSE)=0,"",IFERROR(VLOOKUP(A1423,Sheet1!$A:$I,7,FALSE),"")),"")</f>
        <v>0.96960000000000002</v>
      </c>
      <c r="E1423">
        <f t="shared" si="22"/>
        <v>179</v>
      </c>
    </row>
    <row r="1424" spans="1:5">
      <c r="A1424" t="str" cm="1">
        <f t="array" aca="1" ref="A1424" ca="1">IF(IFERROR(INDIRECT("Sheet1!A"&amp;E1424),0)&lt;&gt;0,IFERROR(INDIRECT("Sheet1!A"&amp;E1424),""),"")</f>
        <v>RX2</v>
      </c>
      <c r="B1424">
        <f ca="1">IF(A1424&lt;&gt;"",Sheet1!$J$1,"")</f>
        <v>2019</v>
      </c>
      <c r="C1424" t="str">
        <f ca="1">IF(A1424&lt;&gt;"",Sheet1!$H$1,"")</f>
        <v>Dementia</v>
      </c>
      <c r="D1424">
        <f ca="1">IF(A1424&lt;&gt;"",IF(VLOOKUP(A1424,Sheet1!$A:$I,8,FALSE)=0,"",IFERROR(VLOOKUP(A1424,Sheet1!$A:$I,8,FALSE),"")),"")</f>
        <v>0.91679999999999995</v>
      </c>
      <c r="E1424">
        <f t="shared" si="22"/>
        <v>179</v>
      </c>
    </row>
    <row r="1425" spans="1:5">
      <c r="A1425" t="str" cm="1">
        <f t="array" aca="1" ref="A1425" ca="1">IF(IFERROR(INDIRECT("Sheet1!A"&amp;E1425),0)&lt;&gt;0,IFERROR(INDIRECT("Sheet1!A"&amp;E1425),""),"")</f>
        <v>RX2</v>
      </c>
      <c r="B1425">
        <f ca="1">IF(A1425&lt;&gt;"",Sheet1!$J$1,"")</f>
        <v>2019</v>
      </c>
      <c r="C1425" t="str">
        <f ca="1">IF(A1425&lt;&gt;"",Sheet1!$I$1,"")</f>
        <v>Disability</v>
      </c>
      <c r="D1425">
        <f ca="1">IF(A1425&lt;&gt;"",IF(VLOOKUP(A1425,Sheet1!$A:$I,9,FALSE)=0,"",IFERROR(VLOOKUP(A1425,Sheet1!$A:$I,9,FALSE),"")),"")</f>
        <v>0.89659999999999995</v>
      </c>
      <c r="E1425">
        <f t="shared" si="22"/>
        <v>179</v>
      </c>
    </row>
    <row r="1426" spans="1:5">
      <c r="A1426" t="str" cm="1">
        <f t="array" aca="1" ref="A1426" ca="1">IF(IFERROR(INDIRECT("Sheet1!A"&amp;E1426),0)&lt;&gt;0,IFERROR(INDIRECT("Sheet1!A"&amp;E1426),""),"")</f>
        <v>RMP</v>
      </c>
      <c r="B1426">
        <f ca="1">IF(A1426&lt;&gt;"",Sheet1!$J$1,"")</f>
        <v>2019</v>
      </c>
      <c r="C1426" t="str">
        <f ca="1">IF(A1426&lt;&gt;"",Sheet1!$B$1,"")</f>
        <v>Cleanliness</v>
      </c>
      <c r="D1426">
        <f ca="1">IF(A1426&lt;&gt;"",IF(VLOOKUP(A1426,Sheet1!$A:$I,2,FALSE)=0,"",IFERROR(VLOOKUP(A1426,Sheet1!$A:$I,2,FALSE),"")),"")</f>
        <v>0.99319999999999997</v>
      </c>
      <c r="E1426">
        <f t="shared" si="22"/>
        <v>180</v>
      </c>
    </row>
    <row r="1427" spans="1:5">
      <c r="A1427" t="str" cm="1">
        <f t="array" aca="1" ref="A1427" ca="1">IF(IFERROR(INDIRECT("Sheet1!A"&amp;E1427),0)&lt;&gt;0,IFERROR(INDIRECT("Sheet1!A"&amp;E1427),""),"")</f>
        <v>RMP</v>
      </c>
      <c r="B1427">
        <f ca="1">IF(A1427&lt;&gt;"",Sheet1!$J$1,"")</f>
        <v>2019</v>
      </c>
      <c r="C1427" t="str">
        <f ca="1">IF(A1427&lt;&gt;"",Sheet1!$C$1,"")</f>
        <v>Food</v>
      </c>
      <c r="D1427">
        <f ca="1">IF(A1427&lt;&gt;"",IF(VLOOKUP(A1427,Sheet1!$A:$I,3,FALSE)=0,"",IFERROR(VLOOKUP(A1427,Sheet1!$A:$I,3,FALSE),"")),"")</f>
        <v>0.94199999999999995</v>
      </c>
      <c r="E1427">
        <f t="shared" si="22"/>
        <v>180</v>
      </c>
    </row>
    <row r="1428" spans="1:5">
      <c r="A1428" t="str" cm="1">
        <f t="array" aca="1" ref="A1428" ca="1">IF(IFERROR(INDIRECT("Sheet1!A"&amp;E1428),0)&lt;&gt;0,IFERROR(INDIRECT("Sheet1!A"&amp;E1428),""),"")</f>
        <v>RMP</v>
      </c>
      <c r="B1428">
        <f ca="1">IF(A1428&lt;&gt;"",Sheet1!$J$1,"")</f>
        <v>2019</v>
      </c>
      <c r="C1428" t="str">
        <f ca="1">IF(A1428&lt;&gt;"",Sheet1!$D$1,"")</f>
        <v>Organisation Food</v>
      </c>
      <c r="D1428">
        <f ca="1">IF(A1428&lt;&gt;"",IF(VLOOKUP(A1428,Sheet1!$A:$I,4,FALSE)=0,"",IFERROR(VLOOKUP(A1428,Sheet1!$A:$I,4,FALSE),"")),"")</f>
        <v>0.90190000000000003</v>
      </c>
      <c r="E1428">
        <f t="shared" si="22"/>
        <v>180</v>
      </c>
    </row>
    <row r="1429" spans="1:5">
      <c r="A1429" t="str" cm="1">
        <f t="array" aca="1" ref="A1429" ca="1">IF(IFERROR(INDIRECT("Sheet1!A"&amp;E1429),0)&lt;&gt;0,IFERROR(INDIRECT("Sheet1!A"&amp;E1429),""),"")</f>
        <v>RMP</v>
      </c>
      <c r="B1429">
        <f ca="1">IF(A1429&lt;&gt;"",Sheet1!$J$1,"")</f>
        <v>2019</v>
      </c>
      <c r="C1429" t="str">
        <f ca="1">IF(A1429&lt;&gt;"",Sheet1!$E$1,"")</f>
        <v>Ward Food</v>
      </c>
      <c r="D1429">
        <f ca="1">IF(A1429&lt;&gt;"",IF(VLOOKUP(A1429,Sheet1!$A:$I,5,FALSE)=0,"",IFERROR(VLOOKUP(A1429,Sheet1!$A:$I,5,FALSE),"")),"")</f>
        <v>0.96199999999999997</v>
      </c>
      <c r="E1429">
        <f t="shared" si="22"/>
        <v>180</v>
      </c>
    </row>
    <row r="1430" spans="1:5">
      <c r="A1430" t="str" cm="1">
        <f t="array" aca="1" ref="A1430" ca="1">IF(IFERROR(INDIRECT("Sheet1!A"&amp;E1430),0)&lt;&gt;0,IFERROR(INDIRECT("Sheet1!A"&amp;E1430),""),"")</f>
        <v>RMP</v>
      </c>
      <c r="B1430">
        <f ca="1">IF(A1430&lt;&gt;"",Sheet1!$J$1,"")</f>
        <v>2019</v>
      </c>
      <c r="C1430" t="str">
        <f ca="1">IF(A1430&lt;&gt;"",Sheet1!$F$1,"")</f>
        <v>Privacy, Dignity and Wellbeing</v>
      </c>
      <c r="D1430">
        <f ca="1">IF(A1430&lt;&gt;"",IF(VLOOKUP(A1430,Sheet1!$A:$I,6,FALSE)=0,"",IFERROR(VLOOKUP(A1430,Sheet1!$A:$I,6,FALSE),"")),"")</f>
        <v>0.91349999999999998</v>
      </c>
      <c r="E1430">
        <f t="shared" si="22"/>
        <v>180</v>
      </c>
    </row>
    <row r="1431" spans="1:5">
      <c r="A1431" t="str" cm="1">
        <f t="array" aca="1" ref="A1431" ca="1">IF(IFERROR(INDIRECT("Sheet1!A"&amp;E1431),0)&lt;&gt;0,IFERROR(INDIRECT("Sheet1!A"&amp;E1431),""),"")</f>
        <v>RMP</v>
      </c>
      <c r="B1431">
        <f ca="1">IF(A1431&lt;&gt;"",Sheet1!$J$1,"")</f>
        <v>2019</v>
      </c>
      <c r="C1431" t="str">
        <f ca="1">IF(A1431&lt;&gt;"",Sheet1!$G$1,"")</f>
        <v>Condition Appearance and Maintenance</v>
      </c>
      <c r="D1431">
        <f ca="1">IF(A1431&lt;&gt;"",IF(VLOOKUP(A1431,Sheet1!$A:$I,7,FALSE)=0,"",IFERROR(VLOOKUP(A1431,Sheet1!$A:$I,7,FALSE),"")),"")</f>
        <v>0.99729999999999996</v>
      </c>
      <c r="E1431">
        <f t="shared" si="22"/>
        <v>180</v>
      </c>
    </row>
    <row r="1432" spans="1:5">
      <c r="A1432" t="str" cm="1">
        <f t="array" aca="1" ref="A1432" ca="1">IF(IFERROR(INDIRECT("Sheet1!A"&amp;E1432),0)&lt;&gt;0,IFERROR(INDIRECT("Sheet1!A"&amp;E1432),""),"")</f>
        <v>RMP</v>
      </c>
      <c r="B1432">
        <f ca="1">IF(A1432&lt;&gt;"",Sheet1!$J$1,"")</f>
        <v>2019</v>
      </c>
      <c r="C1432" t="str">
        <f ca="1">IF(A1432&lt;&gt;"",Sheet1!$H$1,"")</f>
        <v>Dementia</v>
      </c>
      <c r="D1432">
        <f ca="1">IF(A1432&lt;&gt;"",IF(VLOOKUP(A1432,Sheet1!$A:$I,8,FALSE)=0,"",IFERROR(VLOOKUP(A1432,Sheet1!$A:$I,8,FALSE),"")),"")</f>
        <v>0.93169999999999997</v>
      </c>
      <c r="E1432">
        <f t="shared" si="22"/>
        <v>180</v>
      </c>
    </row>
    <row r="1433" spans="1:5">
      <c r="A1433" t="str" cm="1">
        <f t="array" aca="1" ref="A1433" ca="1">IF(IFERROR(INDIRECT("Sheet1!A"&amp;E1433),0)&lt;&gt;0,IFERROR(INDIRECT("Sheet1!A"&amp;E1433),""),"")</f>
        <v>RMP</v>
      </c>
      <c r="B1433">
        <f ca="1">IF(A1433&lt;&gt;"",Sheet1!$J$1,"")</f>
        <v>2019</v>
      </c>
      <c r="C1433" t="str">
        <f ca="1">IF(A1433&lt;&gt;"",Sheet1!$I$1,"")</f>
        <v>Disability</v>
      </c>
      <c r="D1433">
        <f ca="1">IF(A1433&lt;&gt;"",IF(VLOOKUP(A1433,Sheet1!$A:$I,9,FALSE)=0,"",IFERROR(VLOOKUP(A1433,Sheet1!$A:$I,9,FALSE),"")),"")</f>
        <v>0.93740000000000001</v>
      </c>
      <c r="E1433">
        <f t="shared" si="22"/>
        <v>180</v>
      </c>
    </row>
    <row r="1434" spans="1:5">
      <c r="A1434" t="str" cm="1">
        <f t="array" aca="1" ref="A1434" ca="1">IF(IFERROR(INDIRECT("Sheet1!A"&amp;E1434),0)&lt;&gt;0,IFERROR(INDIRECT("Sheet1!A"&amp;E1434),""),"")</f>
        <v>RBA</v>
      </c>
      <c r="B1434">
        <f ca="1">IF(A1434&lt;&gt;"",Sheet1!$J$1,"")</f>
        <v>2019</v>
      </c>
      <c r="C1434" t="str">
        <f ca="1">IF(A1434&lt;&gt;"",Sheet1!$B$1,"")</f>
        <v>Cleanliness</v>
      </c>
      <c r="D1434">
        <f ca="1">IF(A1434&lt;&gt;"",IF(VLOOKUP(A1434,Sheet1!$A:$I,2,FALSE)=0,"",IFERROR(VLOOKUP(A1434,Sheet1!$A:$I,2,FALSE),"")),"")</f>
        <v>0.98240000000000005</v>
      </c>
      <c r="E1434">
        <f t="shared" si="22"/>
        <v>181</v>
      </c>
    </row>
    <row r="1435" spans="1:5">
      <c r="A1435" t="str" cm="1">
        <f t="array" aca="1" ref="A1435" ca="1">IF(IFERROR(INDIRECT("Sheet1!A"&amp;E1435),0)&lt;&gt;0,IFERROR(INDIRECT("Sheet1!A"&amp;E1435),""),"")</f>
        <v>RBA</v>
      </c>
      <c r="B1435">
        <f ca="1">IF(A1435&lt;&gt;"",Sheet1!$J$1,"")</f>
        <v>2019</v>
      </c>
      <c r="C1435" t="str">
        <f ca="1">IF(A1435&lt;&gt;"",Sheet1!$C$1,"")</f>
        <v>Food</v>
      </c>
      <c r="D1435">
        <f ca="1">IF(A1435&lt;&gt;"",IF(VLOOKUP(A1435,Sheet1!$A:$I,3,FALSE)=0,"",IFERROR(VLOOKUP(A1435,Sheet1!$A:$I,3,FALSE),"")),"")</f>
        <v>0.98870000000000002</v>
      </c>
      <c r="E1435">
        <f t="shared" si="22"/>
        <v>181</v>
      </c>
    </row>
    <row r="1436" spans="1:5">
      <c r="A1436" t="str" cm="1">
        <f t="array" aca="1" ref="A1436" ca="1">IF(IFERROR(INDIRECT("Sheet1!A"&amp;E1436),0)&lt;&gt;0,IFERROR(INDIRECT("Sheet1!A"&amp;E1436),""),"")</f>
        <v>RBA</v>
      </c>
      <c r="B1436">
        <f ca="1">IF(A1436&lt;&gt;"",Sheet1!$J$1,"")</f>
        <v>2019</v>
      </c>
      <c r="C1436" t="str">
        <f ca="1">IF(A1436&lt;&gt;"",Sheet1!$D$1,"")</f>
        <v>Organisation Food</v>
      </c>
      <c r="D1436">
        <f ca="1">IF(A1436&lt;&gt;"",IF(VLOOKUP(A1436,Sheet1!$A:$I,4,FALSE)=0,"",IFERROR(VLOOKUP(A1436,Sheet1!$A:$I,4,FALSE),"")),"")</f>
        <v>0.98329999999999995</v>
      </c>
      <c r="E1436">
        <f t="shared" si="22"/>
        <v>181</v>
      </c>
    </row>
    <row r="1437" spans="1:5">
      <c r="A1437" t="str" cm="1">
        <f t="array" aca="1" ref="A1437" ca="1">IF(IFERROR(INDIRECT("Sheet1!A"&amp;E1437),0)&lt;&gt;0,IFERROR(INDIRECT("Sheet1!A"&amp;E1437),""),"")</f>
        <v>RBA</v>
      </c>
      <c r="B1437">
        <f ca="1">IF(A1437&lt;&gt;"",Sheet1!$J$1,"")</f>
        <v>2019</v>
      </c>
      <c r="C1437" t="str">
        <f ca="1">IF(A1437&lt;&gt;"",Sheet1!$E$1,"")</f>
        <v>Ward Food</v>
      </c>
      <c r="D1437">
        <f ca="1">IF(A1437&lt;&gt;"",IF(VLOOKUP(A1437,Sheet1!$A:$I,5,FALSE)=0,"",IFERROR(VLOOKUP(A1437,Sheet1!$A:$I,5,FALSE),"")),"")</f>
        <v>0.9899</v>
      </c>
      <c r="E1437">
        <f t="shared" si="22"/>
        <v>181</v>
      </c>
    </row>
    <row r="1438" spans="1:5">
      <c r="A1438" t="str" cm="1">
        <f t="array" aca="1" ref="A1438" ca="1">IF(IFERROR(INDIRECT("Sheet1!A"&amp;E1438),0)&lt;&gt;0,IFERROR(INDIRECT("Sheet1!A"&amp;E1438),""),"")</f>
        <v>RBA</v>
      </c>
      <c r="B1438">
        <f ca="1">IF(A1438&lt;&gt;"",Sheet1!$J$1,"")</f>
        <v>2019</v>
      </c>
      <c r="C1438" t="str">
        <f ca="1">IF(A1438&lt;&gt;"",Sheet1!$F$1,"")</f>
        <v>Privacy, Dignity and Wellbeing</v>
      </c>
      <c r="D1438">
        <f ca="1">IF(A1438&lt;&gt;"",IF(VLOOKUP(A1438,Sheet1!$A:$I,6,FALSE)=0,"",IFERROR(VLOOKUP(A1438,Sheet1!$A:$I,6,FALSE),"")),"")</f>
        <v>0.90139999999999998</v>
      </c>
      <c r="E1438">
        <f t="shared" si="22"/>
        <v>181</v>
      </c>
    </row>
    <row r="1439" spans="1:5">
      <c r="A1439" t="str" cm="1">
        <f t="array" aca="1" ref="A1439" ca="1">IF(IFERROR(INDIRECT("Sheet1!A"&amp;E1439),0)&lt;&gt;0,IFERROR(INDIRECT("Sheet1!A"&amp;E1439),""),"")</f>
        <v>RBA</v>
      </c>
      <c r="B1439">
        <f ca="1">IF(A1439&lt;&gt;"",Sheet1!$J$1,"")</f>
        <v>2019</v>
      </c>
      <c r="C1439" t="str">
        <f ca="1">IF(A1439&lt;&gt;"",Sheet1!$G$1,"")</f>
        <v>Condition Appearance and Maintenance</v>
      </c>
      <c r="D1439">
        <f ca="1">IF(A1439&lt;&gt;"",IF(VLOOKUP(A1439,Sheet1!$A:$I,7,FALSE)=0,"",IFERROR(VLOOKUP(A1439,Sheet1!$A:$I,7,FALSE),"")),"")</f>
        <v>0.97340000000000004</v>
      </c>
      <c r="E1439">
        <f t="shared" si="22"/>
        <v>181</v>
      </c>
    </row>
    <row r="1440" spans="1:5">
      <c r="A1440" t="str" cm="1">
        <f t="array" aca="1" ref="A1440" ca="1">IF(IFERROR(INDIRECT("Sheet1!A"&amp;E1440),0)&lt;&gt;0,IFERROR(INDIRECT("Sheet1!A"&amp;E1440),""),"")</f>
        <v>RBA</v>
      </c>
      <c r="B1440">
        <f ca="1">IF(A1440&lt;&gt;"",Sheet1!$J$1,"")</f>
        <v>2019</v>
      </c>
      <c r="C1440" t="str">
        <f ca="1">IF(A1440&lt;&gt;"",Sheet1!$H$1,"")</f>
        <v>Dementia</v>
      </c>
      <c r="D1440">
        <f ca="1">IF(A1440&lt;&gt;"",IF(VLOOKUP(A1440,Sheet1!$A:$I,8,FALSE)=0,"",IFERROR(VLOOKUP(A1440,Sheet1!$A:$I,8,FALSE),"")),"")</f>
        <v>0.93969999999999998</v>
      </c>
      <c r="E1440">
        <f t="shared" si="22"/>
        <v>181</v>
      </c>
    </row>
    <row r="1441" spans="1:5">
      <c r="A1441" t="str" cm="1">
        <f t="array" aca="1" ref="A1441" ca="1">IF(IFERROR(INDIRECT("Sheet1!A"&amp;E1441),0)&lt;&gt;0,IFERROR(INDIRECT("Sheet1!A"&amp;E1441),""),"")</f>
        <v>RBA</v>
      </c>
      <c r="B1441">
        <f ca="1">IF(A1441&lt;&gt;"",Sheet1!$J$1,"")</f>
        <v>2019</v>
      </c>
      <c r="C1441" t="str">
        <f ca="1">IF(A1441&lt;&gt;"",Sheet1!$I$1,"")</f>
        <v>Disability</v>
      </c>
      <c r="D1441">
        <f ca="1">IF(A1441&lt;&gt;"",IF(VLOOKUP(A1441,Sheet1!$A:$I,9,FALSE)=0,"",IFERROR(VLOOKUP(A1441,Sheet1!$A:$I,9,FALSE),"")),"")</f>
        <v>0.92400000000000004</v>
      </c>
      <c r="E1441">
        <f t="shared" si="22"/>
        <v>181</v>
      </c>
    </row>
    <row r="1442" spans="1:5">
      <c r="A1442" t="str" cm="1">
        <f t="array" aca="1" ref="A1442" ca="1">IF(IFERROR(INDIRECT("Sheet1!A"&amp;E1442),0)&lt;&gt;0,IFERROR(INDIRECT("Sheet1!A"&amp;E1442),""),"")</f>
        <v>RX3</v>
      </c>
      <c r="B1442">
        <f ca="1">IF(A1442&lt;&gt;"",Sheet1!$J$1,"")</f>
        <v>2019</v>
      </c>
      <c r="C1442" t="str">
        <f ca="1">IF(A1442&lt;&gt;"",Sheet1!$B$1,"")</f>
        <v>Cleanliness</v>
      </c>
      <c r="D1442">
        <f ca="1">IF(A1442&lt;&gt;"",IF(VLOOKUP(A1442,Sheet1!$A:$I,2,FALSE)=0,"",IFERROR(VLOOKUP(A1442,Sheet1!$A:$I,2,FALSE),"")),"")</f>
        <v>0.99039999999999995</v>
      </c>
      <c r="E1442">
        <f t="shared" si="22"/>
        <v>182</v>
      </c>
    </row>
    <row r="1443" spans="1:5">
      <c r="A1443" t="str" cm="1">
        <f t="array" aca="1" ref="A1443" ca="1">IF(IFERROR(INDIRECT("Sheet1!A"&amp;E1443),0)&lt;&gt;0,IFERROR(INDIRECT("Sheet1!A"&amp;E1443),""),"")</f>
        <v>RX3</v>
      </c>
      <c r="B1443">
        <f ca="1">IF(A1443&lt;&gt;"",Sheet1!$J$1,"")</f>
        <v>2019</v>
      </c>
      <c r="C1443" t="str">
        <f ca="1">IF(A1443&lt;&gt;"",Sheet1!$C$1,"")</f>
        <v>Food</v>
      </c>
      <c r="D1443">
        <f ca="1">IF(A1443&lt;&gt;"",IF(VLOOKUP(A1443,Sheet1!$A:$I,3,FALSE)=0,"",IFERROR(VLOOKUP(A1443,Sheet1!$A:$I,3,FALSE),"")),"")</f>
        <v>0.95799999999999996</v>
      </c>
      <c r="E1443">
        <f t="shared" si="22"/>
        <v>182</v>
      </c>
    </row>
    <row r="1444" spans="1:5">
      <c r="A1444" t="str" cm="1">
        <f t="array" aca="1" ref="A1444" ca="1">IF(IFERROR(INDIRECT("Sheet1!A"&amp;E1444),0)&lt;&gt;0,IFERROR(INDIRECT("Sheet1!A"&amp;E1444),""),"")</f>
        <v>RX3</v>
      </c>
      <c r="B1444">
        <f ca="1">IF(A1444&lt;&gt;"",Sheet1!$J$1,"")</f>
        <v>2019</v>
      </c>
      <c r="C1444" t="str">
        <f ca="1">IF(A1444&lt;&gt;"",Sheet1!$D$1,"")</f>
        <v>Organisation Food</v>
      </c>
      <c r="D1444">
        <f ca="1">IF(A1444&lt;&gt;"",IF(VLOOKUP(A1444,Sheet1!$A:$I,4,FALSE)=0,"",IFERROR(VLOOKUP(A1444,Sheet1!$A:$I,4,FALSE),"")),"")</f>
        <v>0.93149999999999999</v>
      </c>
      <c r="E1444">
        <f t="shared" si="22"/>
        <v>182</v>
      </c>
    </row>
    <row r="1445" spans="1:5">
      <c r="A1445" t="str" cm="1">
        <f t="array" aca="1" ref="A1445" ca="1">IF(IFERROR(INDIRECT("Sheet1!A"&amp;E1445),0)&lt;&gt;0,IFERROR(INDIRECT("Sheet1!A"&amp;E1445),""),"")</f>
        <v>RX3</v>
      </c>
      <c r="B1445">
        <f ca="1">IF(A1445&lt;&gt;"",Sheet1!$J$1,"")</f>
        <v>2019</v>
      </c>
      <c r="C1445" t="str">
        <f ca="1">IF(A1445&lt;&gt;"",Sheet1!$E$1,"")</f>
        <v>Ward Food</v>
      </c>
      <c r="D1445">
        <f ca="1">IF(A1445&lt;&gt;"",IF(VLOOKUP(A1445,Sheet1!$A:$I,5,FALSE)=0,"",IFERROR(VLOOKUP(A1445,Sheet1!$A:$I,5,FALSE),"")),"")</f>
        <v>0.98709999999999998</v>
      </c>
      <c r="E1445">
        <f t="shared" si="22"/>
        <v>182</v>
      </c>
    </row>
    <row r="1446" spans="1:5">
      <c r="A1446" t="str" cm="1">
        <f t="array" aca="1" ref="A1446" ca="1">IF(IFERROR(INDIRECT("Sheet1!A"&amp;E1446),0)&lt;&gt;0,IFERROR(INDIRECT("Sheet1!A"&amp;E1446),""),"")</f>
        <v>RX3</v>
      </c>
      <c r="B1446">
        <f ca="1">IF(A1446&lt;&gt;"",Sheet1!$J$1,"")</f>
        <v>2019</v>
      </c>
      <c r="C1446" t="str">
        <f ca="1">IF(A1446&lt;&gt;"",Sheet1!$F$1,"")</f>
        <v>Privacy, Dignity and Wellbeing</v>
      </c>
      <c r="D1446">
        <f ca="1">IF(A1446&lt;&gt;"",IF(VLOOKUP(A1446,Sheet1!$A:$I,6,FALSE)=0,"",IFERROR(VLOOKUP(A1446,Sheet1!$A:$I,6,FALSE),"")),"")</f>
        <v>0.9577</v>
      </c>
      <c r="E1446">
        <f t="shared" si="22"/>
        <v>182</v>
      </c>
    </row>
    <row r="1447" spans="1:5">
      <c r="A1447" t="str" cm="1">
        <f t="array" aca="1" ref="A1447" ca="1">IF(IFERROR(INDIRECT("Sheet1!A"&amp;E1447),0)&lt;&gt;0,IFERROR(INDIRECT("Sheet1!A"&amp;E1447),""),"")</f>
        <v>RX3</v>
      </c>
      <c r="B1447">
        <f ca="1">IF(A1447&lt;&gt;"",Sheet1!$J$1,"")</f>
        <v>2019</v>
      </c>
      <c r="C1447" t="str">
        <f ca="1">IF(A1447&lt;&gt;"",Sheet1!$G$1,"")</f>
        <v>Condition Appearance and Maintenance</v>
      </c>
      <c r="D1447">
        <f ca="1">IF(A1447&lt;&gt;"",IF(VLOOKUP(A1447,Sheet1!$A:$I,7,FALSE)=0,"",IFERROR(VLOOKUP(A1447,Sheet1!$A:$I,7,FALSE),"")),"")</f>
        <v>0.9768</v>
      </c>
      <c r="E1447">
        <f t="shared" si="22"/>
        <v>182</v>
      </c>
    </row>
    <row r="1448" spans="1:5">
      <c r="A1448" t="str" cm="1">
        <f t="array" aca="1" ref="A1448" ca="1">IF(IFERROR(INDIRECT("Sheet1!A"&amp;E1448),0)&lt;&gt;0,IFERROR(INDIRECT("Sheet1!A"&amp;E1448),""),"")</f>
        <v>RX3</v>
      </c>
      <c r="B1448">
        <f ca="1">IF(A1448&lt;&gt;"",Sheet1!$J$1,"")</f>
        <v>2019</v>
      </c>
      <c r="C1448" t="str">
        <f ca="1">IF(A1448&lt;&gt;"",Sheet1!$H$1,"")</f>
        <v>Dementia</v>
      </c>
      <c r="D1448">
        <f ca="1">IF(A1448&lt;&gt;"",IF(VLOOKUP(A1448,Sheet1!$A:$I,8,FALSE)=0,"",IFERROR(VLOOKUP(A1448,Sheet1!$A:$I,8,FALSE),"")),"")</f>
        <v>0.95730000000000004</v>
      </c>
      <c r="E1448">
        <f t="shared" si="22"/>
        <v>182</v>
      </c>
    </row>
    <row r="1449" spans="1:5">
      <c r="A1449" t="str" cm="1">
        <f t="array" aca="1" ref="A1449" ca="1">IF(IFERROR(INDIRECT("Sheet1!A"&amp;E1449),0)&lt;&gt;0,IFERROR(INDIRECT("Sheet1!A"&amp;E1449),""),"")</f>
        <v>RX3</v>
      </c>
      <c r="B1449">
        <f ca="1">IF(A1449&lt;&gt;"",Sheet1!$J$1,"")</f>
        <v>2019</v>
      </c>
      <c r="C1449" t="str">
        <f ca="1">IF(A1449&lt;&gt;"",Sheet1!$I$1,"")</f>
        <v>Disability</v>
      </c>
      <c r="D1449">
        <f ca="1">IF(A1449&lt;&gt;"",IF(VLOOKUP(A1449,Sheet1!$A:$I,9,FALSE)=0,"",IFERROR(VLOOKUP(A1449,Sheet1!$A:$I,9,FALSE),"")),"")</f>
        <v>0.93659999999999999</v>
      </c>
      <c r="E1449">
        <f t="shared" si="22"/>
        <v>182</v>
      </c>
    </row>
    <row r="1450" spans="1:5">
      <c r="A1450" t="str" cm="1">
        <f t="array" aca="1" ref="A1450" ca="1">IF(IFERROR(INDIRECT("Sheet1!A"&amp;E1450),0)&lt;&gt;0,IFERROR(INDIRECT("Sheet1!A"&amp;E1450),""),"")</f>
        <v>RBV</v>
      </c>
      <c r="B1450">
        <f ca="1">IF(A1450&lt;&gt;"",Sheet1!$J$1,"")</f>
        <v>2019</v>
      </c>
      <c r="C1450" t="str">
        <f ca="1">IF(A1450&lt;&gt;"",Sheet1!$B$1,"")</f>
        <v>Cleanliness</v>
      </c>
      <c r="D1450">
        <f ca="1">IF(A1450&lt;&gt;"",IF(VLOOKUP(A1450,Sheet1!$A:$I,2,FALSE)=0,"",IFERROR(VLOOKUP(A1450,Sheet1!$A:$I,2,FALSE),"")),"")</f>
        <v>0.99380000000000002</v>
      </c>
      <c r="E1450">
        <f t="shared" si="22"/>
        <v>183</v>
      </c>
    </row>
    <row r="1451" spans="1:5">
      <c r="A1451" t="str" cm="1">
        <f t="array" aca="1" ref="A1451" ca="1">IF(IFERROR(INDIRECT("Sheet1!A"&amp;E1451),0)&lt;&gt;0,IFERROR(INDIRECT("Sheet1!A"&amp;E1451),""),"")</f>
        <v>RBV</v>
      </c>
      <c r="B1451">
        <f ca="1">IF(A1451&lt;&gt;"",Sheet1!$J$1,"")</f>
        <v>2019</v>
      </c>
      <c r="C1451" t="str">
        <f ca="1">IF(A1451&lt;&gt;"",Sheet1!$C$1,"")</f>
        <v>Food</v>
      </c>
      <c r="D1451">
        <f ca="1">IF(A1451&lt;&gt;"",IF(VLOOKUP(A1451,Sheet1!$A:$I,3,FALSE)=0,"",IFERROR(VLOOKUP(A1451,Sheet1!$A:$I,3,FALSE),"")),"")</f>
        <v>0.97670000000000001</v>
      </c>
      <c r="E1451">
        <f t="shared" si="22"/>
        <v>183</v>
      </c>
    </row>
    <row r="1452" spans="1:5">
      <c r="A1452" t="str" cm="1">
        <f t="array" aca="1" ref="A1452" ca="1">IF(IFERROR(INDIRECT("Sheet1!A"&amp;E1452),0)&lt;&gt;0,IFERROR(INDIRECT("Sheet1!A"&amp;E1452),""),"")</f>
        <v>RBV</v>
      </c>
      <c r="B1452">
        <f ca="1">IF(A1452&lt;&gt;"",Sheet1!$J$1,"")</f>
        <v>2019</v>
      </c>
      <c r="C1452" t="str">
        <f ca="1">IF(A1452&lt;&gt;"",Sheet1!$D$1,"")</f>
        <v>Organisation Food</v>
      </c>
      <c r="D1452">
        <f ca="1">IF(A1452&lt;&gt;"",IF(VLOOKUP(A1452,Sheet1!$A:$I,4,FALSE)=0,"",IFERROR(VLOOKUP(A1452,Sheet1!$A:$I,4,FALSE),"")),"")</f>
        <v>1</v>
      </c>
      <c r="E1452">
        <f t="shared" si="22"/>
        <v>183</v>
      </c>
    </row>
    <row r="1453" spans="1:5">
      <c r="A1453" t="str" cm="1">
        <f t="array" aca="1" ref="A1453" ca="1">IF(IFERROR(INDIRECT("Sheet1!A"&amp;E1453),0)&lt;&gt;0,IFERROR(INDIRECT("Sheet1!A"&amp;E1453),""),"")</f>
        <v>RBV</v>
      </c>
      <c r="B1453">
        <f ca="1">IF(A1453&lt;&gt;"",Sheet1!$J$1,"")</f>
        <v>2019</v>
      </c>
      <c r="C1453" t="str">
        <f ca="1">IF(A1453&lt;&gt;"",Sheet1!$E$1,"")</f>
        <v>Ward Food</v>
      </c>
      <c r="D1453">
        <f ca="1">IF(A1453&lt;&gt;"",IF(VLOOKUP(A1453,Sheet1!$A:$I,5,FALSE)=0,"",IFERROR(VLOOKUP(A1453,Sheet1!$A:$I,5,FALSE),"")),"")</f>
        <v>0.96430000000000005</v>
      </c>
      <c r="E1453">
        <f t="shared" si="22"/>
        <v>183</v>
      </c>
    </row>
    <row r="1454" spans="1:5">
      <c r="A1454" t="str" cm="1">
        <f t="array" aca="1" ref="A1454" ca="1">IF(IFERROR(INDIRECT("Sheet1!A"&amp;E1454),0)&lt;&gt;0,IFERROR(INDIRECT("Sheet1!A"&amp;E1454),""),"")</f>
        <v>RBV</v>
      </c>
      <c r="B1454">
        <f ca="1">IF(A1454&lt;&gt;"",Sheet1!$J$1,"")</f>
        <v>2019</v>
      </c>
      <c r="C1454" t="str">
        <f ca="1">IF(A1454&lt;&gt;"",Sheet1!$F$1,"")</f>
        <v>Privacy, Dignity and Wellbeing</v>
      </c>
      <c r="D1454">
        <f ca="1">IF(A1454&lt;&gt;"",IF(VLOOKUP(A1454,Sheet1!$A:$I,6,FALSE)=0,"",IFERROR(VLOOKUP(A1454,Sheet1!$A:$I,6,FALSE),"")),"")</f>
        <v>0.95709999999999995</v>
      </c>
      <c r="E1454">
        <f t="shared" si="22"/>
        <v>183</v>
      </c>
    </row>
    <row r="1455" spans="1:5">
      <c r="A1455" t="str" cm="1">
        <f t="array" aca="1" ref="A1455" ca="1">IF(IFERROR(INDIRECT("Sheet1!A"&amp;E1455),0)&lt;&gt;0,IFERROR(INDIRECT("Sheet1!A"&amp;E1455),""),"")</f>
        <v>RBV</v>
      </c>
      <c r="B1455">
        <f ca="1">IF(A1455&lt;&gt;"",Sheet1!$J$1,"")</f>
        <v>2019</v>
      </c>
      <c r="C1455" t="str">
        <f ca="1">IF(A1455&lt;&gt;"",Sheet1!$G$1,"")</f>
        <v>Condition Appearance and Maintenance</v>
      </c>
      <c r="D1455">
        <f ca="1">IF(A1455&lt;&gt;"",IF(VLOOKUP(A1455,Sheet1!$A:$I,7,FALSE)=0,"",IFERROR(VLOOKUP(A1455,Sheet1!$A:$I,7,FALSE),"")),"")</f>
        <v>0.98440000000000005</v>
      </c>
      <c r="E1455">
        <f t="shared" si="22"/>
        <v>183</v>
      </c>
    </row>
    <row r="1456" spans="1:5">
      <c r="A1456" t="str" cm="1">
        <f t="array" aca="1" ref="A1456" ca="1">IF(IFERROR(INDIRECT("Sheet1!A"&amp;E1456),0)&lt;&gt;0,IFERROR(INDIRECT("Sheet1!A"&amp;E1456),""),"")</f>
        <v>RBV</v>
      </c>
      <c r="B1456">
        <f ca="1">IF(A1456&lt;&gt;"",Sheet1!$J$1,"")</f>
        <v>2019</v>
      </c>
      <c r="C1456" t="str">
        <f ca="1">IF(A1456&lt;&gt;"",Sheet1!$H$1,"")</f>
        <v>Dementia</v>
      </c>
      <c r="D1456">
        <f ca="1">IF(A1456&lt;&gt;"",IF(VLOOKUP(A1456,Sheet1!$A:$I,8,FALSE)=0,"",IFERROR(VLOOKUP(A1456,Sheet1!$A:$I,8,FALSE),"")),"")</f>
        <v>0.9355</v>
      </c>
      <c r="E1456">
        <f t="shared" si="22"/>
        <v>183</v>
      </c>
    </row>
    <row r="1457" spans="1:5">
      <c r="A1457" t="str" cm="1">
        <f t="array" aca="1" ref="A1457" ca="1">IF(IFERROR(INDIRECT("Sheet1!A"&amp;E1457),0)&lt;&gt;0,IFERROR(INDIRECT("Sheet1!A"&amp;E1457),""),"")</f>
        <v>RBV</v>
      </c>
      <c r="B1457">
        <f ca="1">IF(A1457&lt;&gt;"",Sheet1!$J$1,"")</f>
        <v>2019</v>
      </c>
      <c r="C1457" t="str">
        <f ca="1">IF(A1457&lt;&gt;"",Sheet1!$I$1,"")</f>
        <v>Disability</v>
      </c>
      <c r="D1457">
        <f ca="1">IF(A1457&lt;&gt;"",IF(VLOOKUP(A1457,Sheet1!$A:$I,9,FALSE)=0,"",IFERROR(VLOOKUP(A1457,Sheet1!$A:$I,9,FALSE),"")),"")</f>
        <v>0.89890000000000003</v>
      </c>
      <c r="E1457">
        <f t="shared" si="22"/>
        <v>183</v>
      </c>
    </row>
    <row r="1458" spans="1:5">
      <c r="A1458" t="str" cm="1">
        <f t="array" aca="1" ref="A1458" ca="1">IF(IFERROR(INDIRECT("Sheet1!A"&amp;E1458),0)&lt;&gt;0,IFERROR(INDIRECT("Sheet1!A"&amp;E1458),""),"")</f>
        <v>RNA</v>
      </c>
      <c r="B1458">
        <f ca="1">IF(A1458&lt;&gt;"",Sheet1!$J$1,"")</f>
        <v>2019</v>
      </c>
      <c r="C1458" t="str">
        <f ca="1">IF(A1458&lt;&gt;"",Sheet1!$B$1,"")</f>
        <v>Cleanliness</v>
      </c>
      <c r="D1458">
        <f ca="1">IF(A1458&lt;&gt;"",IF(VLOOKUP(A1458,Sheet1!$A:$I,2,FALSE)=0,"",IFERROR(VLOOKUP(A1458,Sheet1!$A:$I,2,FALSE),"")),"")</f>
        <v>0.97389999999999999</v>
      </c>
      <c r="E1458">
        <f t="shared" si="22"/>
        <v>184</v>
      </c>
    </row>
    <row r="1459" spans="1:5">
      <c r="A1459" t="str" cm="1">
        <f t="array" aca="1" ref="A1459" ca="1">IF(IFERROR(INDIRECT("Sheet1!A"&amp;E1459),0)&lt;&gt;0,IFERROR(INDIRECT("Sheet1!A"&amp;E1459),""),"")</f>
        <v>RNA</v>
      </c>
      <c r="B1459">
        <f ca="1">IF(A1459&lt;&gt;"",Sheet1!$J$1,"")</f>
        <v>2019</v>
      </c>
      <c r="C1459" t="str">
        <f ca="1">IF(A1459&lt;&gt;"",Sheet1!$C$1,"")</f>
        <v>Food</v>
      </c>
      <c r="D1459">
        <f ca="1">IF(A1459&lt;&gt;"",IF(VLOOKUP(A1459,Sheet1!$A:$I,3,FALSE)=0,"",IFERROR(VLOOKUP(A1459,Sheet1!$A:$I,3,FALSE),"")),"")</f>
        <v>0.81489999999999996</v>
      </c>
      <c r="E1459">
        <f t="shared" si="22"/>
        <v>184</v>
      </c>
    </row>
    <row r="1460" spans="1:5">
      <c r="A1460" t="str" cm="1">
        <f t="array" aca="1" ref="A1460" ca="1">IF(IFERROR(INDIRECT("Sheet1!A"&amp;E1460),0)&lt;&gt;0,IFERROR(INDIRECT("Sheet1!A"&amp;E1460),""),"")</f>
        <v>RNA</v>
      </c>
      <c r="B1460">
        <f ca="1">IF(A1460&lt;&gt;"",Sheet1!$J$1,"")</f>
        <v>2019</v>
      </c>
      <c r="C1460" t="str">
        <f ca="1">IF(A1460&lt;&gt;"",Sheet1!$D$1,"")</f>
        <v>Organisation Food</v>
      </c>
      <c r="D1460">
        <f ca="1">IF(A1460&lt;&gt;"",IF(VLOOKUP(A1460,Sheet1!$A:$I,4,FALSE)=0,"",IFERROR(VLOOKUP(A1460,Sheet1!$A:$I,4,FALSE),"")),"")</f>
        <v>0.87590000000000001</v>
      </c>
      <c r="E1460">
        <f t="shared" si="22"/>
        <v>184</v>
      </c>
    </row>
    <row r="1461" spans="1:5">
      <c r="A1461" t="str" cm="1">
        <f t="array" aca="1" ref="A1461" ca="1">IF(IFERROR(INDIRECT("Sheet1!A"&amp;E1461),0)&lt;&gt;0,IFERROR(INDIRECT("Sheet1!A"&amp;E1461),""),"")</f>
        <v>RNA</v>
      </c>
      <c r="B1461">
        <f ca="1">IF(A1461&lt;&gt;"",Sheet1!$J$1,"")</f>
        <v>2019</v>
      </c>
      <c r="C1461" t="str">
        <f ca="1">IF(A1461&lt;&gt;"",Sheet1!$E$1,"")</f>
        <v>Ward Food</v>
      </c>
      <c r="D1461">
        <f ca="1">IF(A1461&lt;&gt;"",IF(VLOOKUP(A1461,Sheet1!$A:$I,5,FALSE)=0,"",IFERROR(VLOOKUP(A1461,Sheet1!$A:$I,5,FALSE),"")),"")</f>
        <v>0.7994</v>
      </c>
      <c r="E1461">
        <f t="shared" si="22"/>
        <v>184</v>
      </c>
    </row>
    <row r="1462" spans="1:5">
      <c r="A1462" t="str" cm="1">
        <f t="array" aca="1" ref="A1462" ca="1">IF(IFERROR(INDIRECT("Sheet1!A"&amp;E1462),0)&lt;&gt;0,IFERROR(INDIRECT("Sheet1!A"&amp;E1462),""),"")</f>
        <v>RNA</v>
      </c>
      <c r="B1462">
        <f ca="1">IF(A1462&lt;&gt;"",Sheet1!$J$1,"")</f>
        <v>2019</v>
      </c>
      <c r="C1462" t="str">
        <f ca="1">IF(A1462&lt;&gt;"",Sheet1!$F$1,"")</f>
        <v>Privacy, Dignity and Wellbeing</v>
      </c>
      <c r="D1462">
        <f ca="1">IF(A1462&lt;&gt;"",IF(VLOOKUP(A1462,Sheet1!$A:$I,6,FALSE)=0,"",IFERROR(VLOOKUP(A1462,Sheet1!$A:$I,6,FALSE),"")),"")</f>
        <v>0.89410000000000001</v>
      </c>
      <c r="E1462">
        <f t="shared" si="22"/>
        <v>184</v>
      </c>
    </row>
    <row r="1463" spans="1:5">
      <c r="A1463" t="str" cm="1">
        <f t="array" aca="1" ref="A1463" ca="1">IF(IFERROR(INDIRECT("Sheet1!A"&amp;E1463),0)&lt;&gt;0,IFERROR(INDIRECT("Sheet1!A"&amp;E1463),""),"")</f>
        <v>RNA</v>
      </c>
      <c r="B1463">
        <f ca="1">IF(A1463&lt;&gt;"",Sheet1!$J$1,"")</f>
        <v>2019</v>
      </c>
      <c r="C1463" t="str">
        <f ca="1">IF(A1463&lt;&gt;"",Sheet1!$G$1,"")</f>
        <v>Condition Appearance and Maintenance</v>
      </c>
      <c r="D1463">
        <f ca="1">IF(A1463&lt;&gt;"",IF(VLOOKUP(A1463,Sheet1!$A:$I,7,FALSE)=0,"",IFERROR(VLOOKUP(A1463,Sheet1!$A:$I,7,FALSE),"")),"")</f>
        <v>0.93430000000000002</v>
      </c>
      <c r="E1463">
        <f t="shared" si="22"/>
        <v>184</v>
      </c>
    </row>
    <row r="1464" spans="1:5">
      <c r="A1464" t="str" cm="1">
        <f t="array" aca="1" ref="A1464" ca="1">IF(IFERROR(INDIRECT("Sheet1!A"&amp;E1464),0)&lt;&gt;0,IFERROR(INDIRECT("Sheet1!A"&amp;E1464),""),"")</f>
        <v>RNA</v>
      </c>
      <c r="B1464">
        <f ca="1">IF(A1464&lt;&gt;"",Sheet1!$J$1,"")</f>
        <v>2019</v>
      </c>
      <c r="C1464" t="str">
        <f ca="1">IF(A1464&lt;&gt;"",Sheet1!$H$1,"")</f>
        <v>Dementia</v>
      </c>
      <c r="D1464">
        <f ca="1">IF(A1464&lt;&gt;"",IF(VLOOKUP(A1464,Sheet1!$A:$I,8,FALSE)=0,"",IFERROR(VLOOKUP(A1464,Sheet1!$A:$I,8,FALSE),"")),"")</f>
        <v>0.7772</v>
      </c>
      <c r="E1464">
        <f t="shared" si="22"/>
        <v>184</v>
      </c>
    </row>
    <row r="1465" spans="1:5">
      <c r="A1465" t="str" cm="1">
        <f t="array" aca="1" ref="A1465" ca="1">IF(IFERROR(INDIRECT("Sheet1!A"&amp;E1465),0)&lt;&gt;0,IFERROR(INDIRECT("Sheet1!A"&amp;E1465),""),"")</f>
        <v>RNA</v>
      </c>
      <c r="B1465">
        <f ca="1">IF(A1465&lt;&gt;"",Sheet1!$J$1,"")</f>
        <v>2019</v>
      </c>
      <c r="C1465" t="str">
        <f ca="1">IF(A1465&lt;&gt;"",Sheet1!$I$1,"")</f>
        <v>Disability</v>
      </c>
      <c r="D1465">
        <f ca="1">IF(A1465&lt;&gt;"",IF(VLOOKUP(A1465,Sheet1!$A:$I,9,FALSE)=0,"",IFERROR(VLOOKUP(A1465,Sheet1!$A:$I,9,FALSE),"")),"")</f>
        <v>0.82269999999999999</v>
      </c>
      <c r="E1465">
        <f t="shared" si="22"/>
        <v>184</v>
      </c>
    </row>
    <row r="1466" spans="1:5">
      <c r="A1466" t="str" cm="1">
        <f t="array" aca="1" ref="A1466" ca="1">IF(IFERROR(INDIRECT("Sheet1!A"&amp;E1466),0)&lt;&gt;0,IFERROR(INDIRECT("Sheet1!A"&amp;E1466),""),"")</f>
        <v>RAS</v>
      </c>
      <c r="B1466">
        <f ca="1">IF(A1466&lt;&gt;"",Sheet1!$J$1,"")</f>
        <v>2019</v>
      </c>
      <c r="C1466" t="str">
        <f ca="1">IF(A1466&lt;&gt;"",Sheet1!$B$1,"")</f>
        <v>Cleanliness</v>
      </c>
      <c r="D1466">
        <f ca="1">IF(A1466&lt;&gt;"",IF(VLOOKUP(A1466,Sheet1!$A:$I,2,FALSE)=0,"",IFERROR(VLOOKUP(A1466,Sheet1!$A:$I,2,FALSE),"")),"")</f>
        <v>0.98319999999999996</v>
      </c>
      <c r="E1466">
        <f t="shared" si="22"/>
        <v>185</v>
      </c>
    </row>
    <row r="1467" spans="1:5">
      <c r="A1467" t="str" cm="1">
        <f t="array" aca="1" ref="A1467" ca="1">IF(IFERROR(INDIRECT("Sheet1!A"&amp;E1467),0)&lt;&gt;0,IFERROR(INDIRECT("Sheet1!A"&amp;E1467),""),"")</f>
        <v>RAS</v>
      </c>
      <c r="B1467">
        <f ca="1">IF(A1467&lt;&gt;"",Sheet1!$J$1,"")</f>
        <v>2019</v>
      </c>
      <c r="C1467" t="str">
        <f ca="1">IF(A1467&lt;&gt;"",Sheet1!$C$1,"")</f>
        <v>Food</v>
      </c>
      <c r="D1467">
        <f ca="1">IF(A1467&lt;&gt;"",IF(VLOOKUP(A1467,Sheet1!$A:$I,3,FALSE)=0,"",IFERROR(VLOOKUP(A1467,Sheet1!$A:$I,3,FALSE),"")),"")</f>
        <v>0.95089999999999997</v>
      </c>
      <c r="E1467">
        <f t="shared" si="22"/>
        <v>185</v>
      </c>
    </row>
    <row r="1468" spans="1:5">
      <c r="A1468" t="str" cm="1">
        <f t="array" aca="1" ref="A1468" ca="1">IF(IFERROR(INDIRECT("Sheet1!A"&amp;E1468),0)&lt;&gt;0,IFERROR(INDIRECT("Sheet1!A"&amp;E1468),""),"")</f>
        <v>RAS</v>
      </c>
      <c r="B1468">
        <f ca="1">IF(A1468&lt;&gt;"",Sheet1!$J$1,"")</f>
        <v>2019</v>
      </c>
      <c r="C1468" t="str">
        <f ca="1">IF(A1468&lt;&gt;"",Sheet1!$D$1,"")</f>
        <v>Organisation Food</v>
      </c>
      <c r="D1468">
        <f ca="1">IF(A1468&lt;&gt;"",IF(VLOOKUP(A1468,Sheet1!$A:$I,4,FALSE)=0,"",IFERROR(VLOOKUP(A1468,Sheet1!$A:$I,4,FALSE),"")),"")</f>
        <v>0.99260000000000004</v>
      </c>
      <c r="E1468">
        <f t="shared" si="22"/>
        <v>185</v>
      </c>
    </row>
    <row r="1469" spans="1:5">
      <c r="A1469" t="str" cm="1">
        <f t="array" aca="1" ref="A1469" ca="1">IF(IFERROR(INDIRECT("Sheet1!A"&amp;E1469),0)&lt;&gt;0,IFERROR(INDIRECT("Sheet1!A"&amp;E1469),""),"")</f>
        <v>RAS</v>
      </c>
      <c r="B1469">
        <f ca="1">IF(A1469&lt;&gt;"",Sheet1!$J$1,"")</f>
        <v>2019</v>
      </c>
      <c r="C1469" t="str">
        <f ca="1">IF(A1469&lt;&gt;"",Sheet1!$E$1,"")</f>
        <v>Ward Food</v>
      </c>
      <c r="D1469">
        <f ca="1">IF(A1469&lt;&gt;"",IF(VLOOKUP(A1469,Sheet1!$A:$I,5,FALSE)=0,"",IFERROR(VLOOKUP(A1469,Sheet1!$A:$I,5,FALSE),"")),"")</f>
        <v>0.9365</v>
      </c>
      <c r="E1469">
        <f t="shared" si="22"/>
        <v>185</v>
      </c>
    </row>
    <row r="1470" spans="1:5">
      <c r="A1470" t="str" cm="1">
        <f t="array" aca="1" ref="A1470" ca="1">IF(IFERROR(INDIRECT("Sheet1!A"&amp;E1470),0)&lt;&gt;0,IFERROR(INDIRECT("Sheet1!A"&amp;E1470),""),"")</f>
        <v>RAS</v>
      </c>
      <c r="B1470">
        <f ca="1">IF(A1470&lt;&gt;"",Sheet1!$J$1,"")</f>
        <v>2019</v>
      </c>
      <c r="C1470" t="str">
        <f ca="1">IF(A1470&lt;&gt;"",Sheet1!$F$1,"")</f>
        <v>Privacy, Dignity and Wellbeing</v>
      </c>
      <c r="D1470">
        <f ca="1">IF(A1470&lt;&gt;"",IF(VLOOKUP(A1470,Sheet1!$A:$I,6,FALSE)=0,"",IFERROR(VLOOKUP(A1470,Sheet1!$A:$I,6,FALSE),"")),"")</f>
        <v>0.83589999999999998</v>
      </c>
      <c r="E1470">
        <f t="shared" si="22"/>
        <v>185</v>
      </c>
    </row>
    <row r="1471" spans="1:5">
      <c r="A1471" t="str" cm="1">
        <f t="array" aca="1" ref="A1471" ca="1">IF(IFERROR(INDIRECT("Sheet1!A"&amp;E1471),0)&lt;&gt;0,IFERROR(INDIRECT("Sheet1!A"&amp;E1471),""),"")</f>
        <v>RAS</v>
      </c>
      <c r="B1471">
        <f ca="1">IF(A1471&lt;&gt;"",Sheet1!$J$1,"")</f>
        <v>2019</v>
      </c>
      <c r="C1471" t="str">
        <f ca="1">IF(A1471&lt;&gt;"",Sheet1!$G$1,"")</f>
        <v>Condition Appearance and Maintenance</v>
      </c>
      <c r="D1471">
        <f ca="1">IF(A1471&lt;&gt;"",IF(VLOOKUP(A1471,Sheet1!$A:$I,7,FALSE)=0,"",IFERROR(VLOOKUP(A1471,Sheet1!$A:$I,7,FALSE),"")),"")</f>
        <v>0.90400000000000003</v>
      </c>
      <c r="E1471">
        <f t="shared" si="22"/>
        <v>185</v>
      </c>
    </row>
    <row r="1472" spans="1:5">
      <c r="A1472" t="str" cm="1">
        <f t="array" aca="1" ref="A1472" ca="1">IF(IFERROR(INDIRECT("Sheet1!A"&amp;E1472),0)&lt;&gt;0,IFERROR(INDIRECT("Sheet1!A"&amp;E1472),""),"")</f>
        <v>RAS</v>
      </c>
      <c r="B1472">
        <f ca="1">IF(A1472&lt;&gt;"",Sheet1!$J$1,"")</f>
        <v>2019</v>
      </c>
      <c r="C1472" t="str">
        <f ca="1">IF(A1472&lt;&gt;"",Sheet1!$H$1,"")</f>
        <v>Dementia</v>
      </c>
      <c r="D1472">
        <f ca="1">IF(A1472&lt;&gt;"",IF(VLOOKUP(A1472,Sheet1!$A:$I,8,FALSE)=0,"",IFERROR(VLOOKUP(A1472,Sheet1!$A:$I,8,FALSE),"")),"")</f>
        <v>0.73380000000000001</v>
      </c>
      <c r="E1472">
        <f t="shared" si="22"/>
        <v>185</v>
      </c>
    </row>
    <row r="1473" spans="1:5">
      <c r="A1473" t="str" cm="1">
        <f t="array" aca="1" ref="A1473" ca="1">IF(IFERROR(INDIRECT("Sheet1!A"&amp;E1473),0)&lt;&gt;0,IFERROR(INDIRECT("Sheet1!A"&amp;E1473),""),"")</f>
        <v>RAS</v>
      </c>
      <c r="B1473">
        <f ca="1">IF(A1473&lt;&gt;"",Sheet1!$J$1,"")</f>
        <v>2019</v>
      </c>
      <c r="C1473" t="str">
        <f ca="1">IF(A1473&lt;&gt;"",Sheet1!$I$1,"")</f>
        <v>Disability</v>
      </c>
      <c r="D1473">
        <f ca="1">IF(A1473&lt;&gt;"",IF(VLOOKUP(A1473,Sheet1!$A:$I,9,FALSE)=0,"",IFERROR(VLOOKUP(A1473,Sheet1!$A:$I,9,FALSE),"")),"")</f>
        <v>0.75090000000000001</v>
      </c>
      <c r="E1473">
        <f t="shared" si="22"/>
        <v>185</v>
      </c>
    </row>
    <row r="1474" spans="1:5">
      <c r="A1474" t="str" cm="1">
        <f t="array" aca="1" ref="A1474" ca="1">IF(IFERROR(INDIRECT("Sheet1!A"&amp;E1474),0)&lt;&gt;0,IFERROR(INDIRECT("Sheet1!A"&amp;E1474),""),"")</f>
        <v>RJ2</v>
      </c>
      <c r="B1474">
        <f ca="1">IF(A1474&lt;&gt;"",Sheet1!$J$1,"")</f>
        <v>2019</v>
      </c>
      <c r="C1474" t="str">
        <f ca="1">IF(A1474&lt;&gt;"",Sheet1!$B$1,"")</f>
        <v>Cleanliness</v>
      </c>
      <c r="D1474">
        <f ca="1">IF(A1474&lt;&gt;"",IF(VLOOKUP(A1474,Sheet1!$A:$I,2,FALSE)=0,"",IFERROR(VLOOKUP(A1474,Sheet1!$A:$I,2,FALSE),"")),"")</f>
        <v>0.97740000000000005</v>
      </c>
      <c r="E1474">
        <f t="shared" si="22"/>
        <v>186</v>
      </c>
    </row>
    <row r="1475" spans="1:5">
      <c r="A1475" t="str" cm="1">
        <f t="array" aca="1" ref="A1475" ca="1">IF(IFERROR(INDIRECT("Sheet1!A"&amp;E1475),0)&lt;&gt;0,IFERROR(INDIRECT("Sheet1!A"&amp;E1475),""),"")</f>
        <v>RJ2</v>
      </c>
      <c r="B1475">
        <f ca="1">IF(A1475&lt;&gt;"",Sheet1!$J$1,"")</f>
        <v>2019</v>
      </c>
      <c r="C1475" t="str">
        <f ca="1">IF(A1475&lt;&gt;"",Sheet1!$C$1,"")</f>
        <v>Food</v>
      </c>
      <c r="D1475">
        <f ca="1">IF(A1475&lt;&gt;"",IF(VLOOKUP(A1475,Sheet1!$A:$I,3,FALSE)=0,"",IFERROR(VLOOKUP(A1475,Sheet1!$A:$I,3,FALSE),"")),"")</f>
        <v>0.87890000000000001</v>
      </c>
      <c r="E1475">
        <f t="shared" si="22"/>
        <v>186</v>
      </c>
    </row>
    <row r="1476" spans="1:5">
      <c r="A1476" t="str" cm="1">
        <f t="array" aca="1" ref="A1476" ca="1">IF(IFERROR(INDIRECT("Sheet1!A"&amp;E1476),0)&lt;&gt;0,IFERROR(INDIRECT("Sheet1!A"&amp;E1476),""),"")</f>
        <v>RJ2</v>
      </c>
      <c r="B1476">
        <f ca="1">IF(A1476&lt;&gt;"",Sheet1!$J$1,"")</f>
        <v>2019</v>
      </c>
      <c r="C1476" t="str">
        <f ca="1">IF(A1476&lt;&gt;"",Sheet1!$D$1,"")</f>
        <v>Organisation Food</v>
      </c>
      <c r="D1476">
        <f ca="1">IF(A1476&lt;&gt;"",IF(VLOOKUP(A1476,Sheet1!$A:$I,4,FALSE)=0,"",IFERROR(VLOOKUP(A1476,Sheet1!$A:$I,4,FALSE),"")),"")</f>
        <v>0.95279999999999998</v>
      </c>
      <c r="E1476">
        <f t="shared" si="22"/>
        <v>186</v>
      </c>
    </row>
    <row r="1477" spans="1:5">
      <c r="A1477" t="str" cm="1">
        <f t="array" aca="1" ref="A1477" ca="1">IF(IFERROR(INDIRECT("Sheet1!A"&amp;E1477),0)&lt;&gt;0,IFERROR(INDIRECT("Sheet1!A"&amp;E1477),""),"")</f>
        <v>RJ2</v>
      </c>
      <c r="B1477">
        <f ca="1">IF(A1477&lt;&gt;"",Sheet1!$J$1,"")</f>
        <v>2019</v>
      </c>
      <c r="C1477" t="str">
        <f ca="1">IF(A1477&lt;&gt;"",Sheet1!$E$1,"")</f>
        <v>Ward Food</v>
      </c>
      <c r="D1477">
        <f ca="1">IF(A1477&lt;&gt;"",IF(VLOOKUP(A1477,Sheet1!$A:$I,5,FALSE)=0,"",IFERROR(VLOOKUP(A1477,Sheet1!$A:$I,5,FALSE),"")),"")</f>
        <v>0.86450000000000005</v>
      </c>
      <c r="E1477">
        <f t="shared" si="22"/>
        <v>186</v>
      </c>
    </row>
    <row r="1478" spans="1:5">
      <c r="A1478" t="str" cm="1">
        <f t="array" aca="1" ref="A1478" ca="1">IF(IFERROR(INDIRECT("Sheet1!A"&amp;E1478),0)&lt;&gt;0,IFERROR(INDIRECT("Sheet1!A"&amp;E1478),""),"")</f>
        <v>RJ2</v>
      </c>
      <c r="B1478">
        <f ca="1">IF(A1478&lt;&gt;"",Sheet1!$J$1,"")</f>
        <v>2019</v>
      </c>
      <c r="C1478" t="str">
        <f ca="1">IF(A1478&lt;&gt;"",Sheet1!$F$1,"")</f>
        <v>Privacy, Dignity and Wellbeing</v>
      </c>
      <c r="D1478">
        <f ca="1">IF(A1478&lt;&gt;"",IF(VLOOKUP(A1478,Sheet1!$A:$I,6,FALSE)=0,"",IFERROR(VLOOKUP(A1478,Sheet1!$A:$I,6,FALSE),"")),"")</f>
        <v>0.8175</v>
      </c>
      <c r="E1478">
        <f t="shared" si="22"/>
        <v>186</v>
      </c>
    </row>
    <row r="1479" spans="1:5">
      <c r="A1479" t="str" cm="1">
        <f t="array" aca="1" ref="A1479" ca="1">IF(IFERROR(INDIRECT("Sheet1!A"&amp;E1479),0)&lt;&gt;0,IFERROR(INDIRECT("Sheet1!A"&amp;E1479),""),"")</f>
        <v>RJ2</v>
      </c>
      <c r="B1479">
        <f ca="1">IF(A1479&lt;&gt;"",Sheet1!$J$1,"")</f>
        <v>2019</v>
      </c>
      <c r="C1479" t="str">
        <f ca="1">IF(A1479&lt;&gt;"",Sheet1!$G$1,"")</f>
        <v>Condition Appearance and Maintenance</v>
      </c>
      <c r="D1479">
        <f ca="1">IF(A1479&lt;&gt;"",IF(VLOOKUP(A1479,Sheet1!$A:$I,7,FALSE)=0,"",IFERROR(VLOOKUP(A1479,Sheet1!$A:$I,7,FALSE),"")),"")</f>
        <v>0.99439999999999995</v>
      </c>
      <c r="E1479">
        <f t="shared" si="22"/>
        <v>186</v>
      </c>
    </row>
    <row r="1480" spans="1:5">
      <c r="A1480" t="str" cm="1">
        <f t="array" aca="1" ref="A1480" ca="1">IF(IFERROR(INDIRECT("Sheet1!A"&amp;E1480),0)&lt;&gt;0,IFERROR(INDIRECT("Sheet1!A"&amp;E1480),""),"")</f>
        <v>RJ2</v>
      </c>
      <c r="B1480">
        <f ca="1">IF(A1480&lt;&gt;"",Sheet1!$J$1,"")</f>
        <v>2019</v>
      </c>
      <c r="C1480" t="str">
        <f ca="1">IF(A1480&lt;&gt;"",Sheet1!$H$1,"")</f>
        <v>Dementia</v>
      </c>
      <c r="D1480">
        <f ca="1">IF(A1480&lt;&gt;"",IF(VLOOKUP(A1480,Sheet1!$A:$I,8,FALSE)=0,"",IFERROR(VLOOKUP(A1480,Sheet1!$A:$I,8,FALSE),"")),"")</f>
        <v>0.8246</v>
      </c>
      <c r="E1480">
        <f t="shared" si="22"/>
        <v>186</v>
      </c>
    </row>
    <row r="1481" spans="1:5">
      <c r="A1481" t="str" cm="1">
        <f t="array" aca="1" ref="A1481" ca="1">IF(IFERROR(INDIRECT("Sheet1!A"&amp;E1481),0)&lt;&gt;0,IFERROR(INDIRECT("Sheet1!A"&amp;E1481),""),"")</f>
        <v>RJ2</v>
      </c>
      <c r="B1481">
        <f ca="1">IF(A1481&lt;&gt;"",Sheet1!$J$1,"")</f>
        <v>2019</v>
      </c>
      <c r="C1481" t="str">
        <f ca="1">IF(A1481&lt;&gt;"",Sheet1!$I$1,"")</f>
        <v>Disability</v>
      </c>
      <c r="D1481">
        <f ca="1">IF(A1481&lt;&gt;"",IF(VLOOKUP(A1481,Sheet1!$A:$I,9,FALSE)=0,"",IFERROR(VLOOKUP(A1481,Sheet1!$A:$I,9,FALSE),"")),"")</f>
        <v>0.85909999999999997</v>
      </c>
      <c r="E1481">
        <f t="shared" si="22"/>
        <v>186</v>
      </c>
    </row>
    <row r="1482" spans="1:5">
      <c r="A1482" t="str" cm="1">
        <f t="array" aca="1" ref="A1482" ca="1">IF(IFERROR(INDIRECT("Sheet1!A"&amp;E1482),0)&lt;&gt;0,IFERROR(INDIRECT("Sheet1!A"&amp;E1482),""),"")</f>
        <v>RBT</v>
      </c>
      <c r="B1482">
        <f ca="1">IF(A1482&lt;&gt;"",Sheet1!$J$1,"")</f>
        <v>2019</v>
      </c>
      <c r="C1482" t="str">
        <f ca="1">IF(A1482&lt;&gt;"",Sheet1!$B$1,"")</f>
        <v>Cleanliness</v>
      </c>
      <c r="D1482">
        <f ca="1">IF(A1482&lt;&gt;"",IF(VLOOKUP(A1482,Sheet1!$A:$I,2,FALSE)=0,"",IFERROR(VLOOKUP(A1482,Sheet1!$A:$I,2,FALSE),"")),"")</f>
        <v>0.97270000000000001</v>
      </c>
      <c r="E1482">
        <f t="shared" si="22"/>
        <v>187</v>
      </c>
    </row>
    <row r="1483" spans="1:5">
      <c r="A1483" t="str" cm="1">
        <f t="array" aca="1" ref="A1483" ca="1">IF(IFERROR(INDIRECT("Sheet1!A"&amp;E1483),0)&lt;&gt;0,IFERROR(INDIRECT("Sheet1!A"&amp;E1483),""),"")</f>
        <v>RBT</v>
      </c>
      <c r="B1483">
        <f ca="1">IF(A1483&lt;&gt;"",Sheet1!$J$1,"")</f>
        <v>2019</v>
      </c>
      <c r="C1483" t="str">
        <f ca="1">IF(A1483&lt;&gt;"",Sheet1!$C$1,"")</f>
        <v>Food</v>
      </c>
      <c r="D1483">
        <f ca="1">IF(A1483&lt;&gt;"",IF(VLOOKUP(A1483,Sheet1!$A:$I,3,FALSE)=0,"",IFERROR(VLOOKUP(A1483,Sheet1!$A:$I,3,FALSE),"")),"")</f>
        <v>0.96579999999999999</v>
      </c>
      <c r="E1483">
        <f t="shared" ref="E1483:E1546" si="23">IF((SUM(E1475:E1481)+E1482)=(E1482*8),+E1482+1,E1482)</f>
        <v>187</v>
      </c>
    </row>
    <row r="1484" spans="1:5">
      <c r="A1484" t="str" cm="1">
        <f t="array" aca="1" ref="A1484" ca="1">IF(IFERROR(INDIRECT("Sheet1!A"&amp;E1484),0)&lt;&gt;0,IFERROR(INDIRECT("Sheet1!A"&amp;E1484),""),"")</f>
        <v>RBT</v>
      </c>
      <c r="B1484">
        <f ca="1">IF(A1484&lt;&gt;"",Sheet1!$J$1,"")</f>
        <v>2019</v>
      </c>
      <c r="C1484" t="str">
        <f ca="1">IF(A1484&lt;&gt;"",Sheet1!$D$1,"")</f>
        <v>Organisation Food</v>
      </c>
      <c r="D1484">
        <f ca="1">IF(A1484&lt;&gt;"",IF(VLOOKUP(A1484,Sheet1!$A:$I,4,FALSE)=0,"",IFERROR(VLOOKUP(A1484,Sheet1!$A:$I,4,FALSE),"")),"")</f>
        <v>0.92110000000000003</v>
      </c>
      <c r="E1484">
        <f t="shared" si="23"/>
        <v>187</v>
      </c>
    </row>
    <row r="1485" spans="1:5">
      <c r="A1485" t="str" cm="1">
        <f t="array" aca="1" ref="A1485" ca="1">IF(IFERROR(INDIRECT("Sheet1!A"&amp;E1485),0)&lt;&gt;0,IFERROR(INDIRECT("Sheet1!A"&amp;E1485),""),"")</f>
        <v>RBT</v>
      </c>
      <c r="B1485">
        <f ca="1">IF(A1485&lt;&gt;"",Sheet1!$J$1,"")</f>
        <v>2019</v>
      </c>
      <c r="C1485" t="str">
        <f ca="1">IF(A1485&lt;&gt;"",Sheet1!$E$1,"")</f>
        <v>Ward Food</v>
      </c>
      <c r="D1485">
        <f ca="1">IF(A1485&lt;&gt;"",IF(VLOOKUP(A1485,Sheet1!$A:$I,5,FALSE)=0,"",IFERROR(VLOOKUP(A1485,Sheet1!$A:$I,5,FALSE),"")),"")</f>
        <v>0.97330000000000005</v>
      </c>
      <c r="E1485">
        <f t="shared" si="23"/>
        <v>187</v>
      </c>
    </row>
    <row r="1486" spans="1:5">
      <c r="A1486" t="str" cm="1">
        <f t="array" aca="1" ref="A1486" ca="1">IF(IFERROR(INDIRECT("Sheet1!A"&amp;E1486),0)&lt;&gt;0,IFERROR(INDIRECT("Sheet1!A"&amp;E1486),""),"")</f>
        <v>RBT</v>
      </c>
      <c r="B1486">
        <f ca="1">IF(A1486&lt;&gt;"",Sheet1!$J$1,"")</f>
        <v>2019</v>
      </c>
      <c r="C1486" t="str">
        <f ca="1">IF(A1486&lt;&gt;"",Sheet1!$F$1,"")</f>
        <v>Privacy, Dignity and Wellbeing</v>
      </c>
      <c r="D1486">
        <f ca="1">IF(A1486&lt;&gt;"",IF(VLOOKUP(A1486,Sheet1!$A:$I,6,FALSE)=0,"",IFERROR(VLOOKUP(A1486,Sheet1!$A:$I,6,FALSE),"")),"")</f>
        <v>0.86209999999999998</v>
      </c>
      <c r="E1486">
        <f t="shared" si="23"/>
        <v>187</v>
      </c>
    </row>
    <row r="1487" spans="1:5">
      <c r="A1487" t="str" cm="1">
        <f t="array" aca="1" ref="A1487" ca="1">IF(IFERROR(INDIRECT("Sheet1!A"&amp;E1487),0)&lt;&gt;0,IFERROR(INDIRECT("Sheet1!A"&amp;E1487),""),"")</f>
        <v>RBT</v>
      </c>
      <c r="B1487">
        <f ca="1">IF(A1487&lt;&gt;"",Sheet1!$J$1,"")</f>
        <v>2019</v>
      </c>
      <c r="C1487" t="str">
        <f ca="1">IF(A1487&lt;&gt;"",Sheet1!$G$1,"")</f>
        <v>Condition Appearance and Maintenance</v>
      </c>
      <c r="D1487">
        <f ca="1">IF(A1487&lt;&gt;"",IF(VLOOKUP(A1487,Sheet1!$A:$I,7,FALSE)=0,"",IFERROR(VLOOKUP(A1487,Sheet1!$A:$I,7,FALSE),"")),"")</f>
        <v>0.93169999999999997</v>
      </c>
      <c r="E1487">
        <f t="shared" si="23"/>
        <v>187</v>
      </c>
    </row>
    <row r="1488" spans="1:5">
      <c r="A1488" t="str" cm="1">
        <f t="array" aca="1" ref="A1488" ca="1">IF(IFERROR(INDIRECT("Sheet1!A"&amp;E1488),0)&lt;&gt;0,IFERROR(INDIRECT("Sheet1!A"&amp;E1488),""),"")</f>
        <v>RBT</v>
      </c>
      <c r="B1488">
        <f ca="1">IF(A1488&lt;&gt;"",Sheet1!$J$1,"")</f>
        <v>2019</v>
      </c>
      <c r="C1488" t="str">
        <f ca="1">IF(A1488&lt;&gt;"",Sheet1!$H$1,"")</f>
        <v>Dementia</v>
      </c>
      <c r="D1488">
        <f ca="1">IF(A1488&lt;&gt;"",IF(VLOOKUP(A1488,Sheet1!$A:$I,8,FALSE)=0,"",IFERROR(VLOOKUP(A1488,Sheet1!$A:$I,8,FALSE),"")),"")</f>
        <v>0.77669999999999995</v>
      </c>
      <c r="E1488">
        <f t="shared" si="23"/>
        <v>187</v>
      </c>
    </row>
    <row r="1489" spans="1:5">
      <c r="A1489" t="str" cm="1">
        <f t="array" aca="1" ref="A1489" ca="1">IF(IFERROR(INDIRECT("Sheet1!A"&amp;E1489),0)&lt;&gt;0,IFERROR(INDIRECT("Sheet1!A"&amp;E1489),""),"")</f>
        <v>RBT</v>
      </c>
      <c r="B1489">
        <f ca="1">IF(A1489&lt;&gt;"",Sheet1!$J$1,"")</f>
        <v>2019</v>
      </c>
      <c r="C1489" t="str">
        <f ca="1">IF(A1489&lt;&gt;"",Sheet1!$I$1,"")</f>
        <v>Disability</v>
      </c>
      <c r="D1489">
        <f ca="1">IF(A1489&lt;&gt;"",IF(VLOOKUP(A1489,Sheet1!$A:$I,9,FALSE)=0,"",IFERROR(VLOOKUP(A1489,Sheet1!$A:$I,9,FALSE),"")),"")</f>
        <v>0.77949999999999997</v>
      </c>
      <c r="E1489">
        <f t="shared" si="23"/>
        <v>187</v>
      </c>
    </row>
    <row r="1490" spans="1:5">
      <c r="A1490" t="str" cm="1">
        <f t="array" aca="1" ref="A1490" ca="1">IF(IFERROR(INDIRECT("Sheet1!A"&amp;E1490),0)&lt;&gt;0,IFERROR(INDIRECT("Sheet1!A"&amp;E1490),""),"")</f>
        <v>RTD</v>
      </c>
      <c r="B1490">
        <f ca="1">IF(A1490&lt;&gt;"",Sheet1!$J$1,"")</f>
        <v>2019</v>
      </c>
      <c r="C1490" t="str">
        <f ca="1">IF(A1490&lt;&gt;"",Sheet1!$B$1,"")</f>
        <v>Cleanliness</v>
      </c>
      <c r="D1490">
        <f ca="1">IF(A1490&lt;&gt;"",IF(VLOOKUP(A1490,Sheet1!$A:$I,2,FALSE)=0,"",IFERROR(VLOOKUP(A1490,Sheet1!$A:$I,2,FALSE),"")),"")</f>
        <v>0.99660000000000004</v>
      </c>
      <c r="E1490">
        <f t="shared" si="23"/>
        <v>188</v>
      </c>
    </row>
    <row r="1491" spans="1:5">
      <c r="A1491" t="str" cm="1">
        <f t="array" aca="1" ref="A1491" ca="1">IF(IFERROR(INDIRECT("Sheet1!A"&amp;E1491),0)&lt;&gt;0,IFERROR(INDIRECT("Sheet1!A"&amp;E1491),""),"")</f>
        <v>RTD</v>
      </c>
      <c r="B1491">
        <f ca="1">IF(A1491&lt;&gt;"",Sheet1!$J$1,"")</f>
        <v>2019</v>
      </c>
      <c r="C1491" t="str">
        <f ca="1">IF(A1491&lt;&gt;"",Sheet1!$C$1,"")</f>
        <v>Food</v>
      </c>
      <c r="D1491">
        <f ca="1">IF(A1491&lt;&gt;"",IF(VLOOKUP(A1491,Sheet1!$A:$I,3,FALSE)=0,"",IFERROR(VLOOKUP(A1491,Sheet1!$A:$I,3,FALSE),"")),"")</f>
        <v>0.91700000000000004</v>
      </c>
      <c r="E1491">
        <f t="shared" si="23"/>
        <v>188</v>
      </c>
    </row>
    <row r="1492" spans="1:5">
      <c r="A1492" t="str" cm="1">
        <f t="array" aca="1" ref="A1492" ca="1">IF(IFERROR(INDIRECT("Sheet1!A"&amp;E1492),0)&lt;&gt;0,IFERROR(INDIRECT("Sheet1!A"&amp;E1492),""),"")</f>
        <v>RTD</v>
      </c>
      <c r="B1492">
        <f ca="1">IF(A1492&lt;&gt;"",Sheet1!$J$1,"")</f>
        <v>2019</v>
      </c>
      <c r="C1492" t="str">
        <f ca="1">IF(A1492&lt;&gt;"",Sheet1!$D$1,"")</f>
        <v>Organisation Food</v>
      </c>
      <c r="D1492">
        <f ca="1">IF(A1492&lt;&gt;"",IF(VLOOKUP(A1492,Sheet1!$A:$I,4,FALSE)=0,"",IFERROR(VLOOKUP(A1492,Sheet1!$A:$I,4,FALSE),"")),"")</f>
        <v>0.83950000000000002</v>
      </c>
      <c r="E1492">
        <f t="shared" si="23"/>
        <v>188</v>
      </c>
    </row>
    <row r="1493" spans="1:5">
      <c r="A1493" t="str" cm="1">
        <f t="array" aca="1" ref="A1493" ca="1">IF(IFERROR(INDIRECT("Sheet1!A"&amp;E1493),0)&lt;&gt;0,IFERROR(INDIRECT("Sheet1!A"&amp;E1493),""),"")</f>
        <v>RTD</v>
      </c>
      <c r="B1493">
        <f ca="1">IF(A1493&lt;&gt;"",Sheet1!$J$1,"")</f>
        <v>2019</v>
      </c>
      <c r="C1493" t="str">
        <f ca="1">IF(A1493&lt;&gt;"",Sheet1!$E$1,"")</f>
        <v>Ward Food</v>
      </c>
      <c r="D1493">
        <f ca="1">IF(A1493&lt;&gt;"",IF(VLOOKUP(A1493,Sheet1!$A:$I,5,FALSE)=0,"",IFERROR(VLOOKUP(A1493,Sheet1!$A:$I,5,FALSE),"")),"")</f>
        <v>0.93359999999999999</v>
      </c>
      <c r="E1493">
        <f t="shared" si="23"/>
        <v>188</v>
      </c>
    </row>
    <row r="1494" spans="1:5">
      <c r="A1494" t="str" cm="1">
        <f t="array" aca="1" ref="A1494" ca="1">IF(IFERROR(INDIRECT("Sheet1!A"&amp;E1494),0)&lt;&gt;0,IFERROR(INDIRECT("Sheet1!A"&amp;E1494),""),"")</f>
        <v>RTD</v>
      </c>
      <c r="B1494">
        <f ca="1">IF(A1494&lt;&gt;"",Sheet1!$J$1,"")</f>
        <v>2019</v>
      </c>
      <c r="C1494" t="str">
        <f ca="1">IF(A1494&lt;&gt;"",Sheet1!$F$1,"")</f>
        <v>Privacy, Dignity and Wellbeing</v>
      </c>
      <c r="D1494">
        <f ca="1">IF(A1494&lt;&gt;"",IF(VLOOKUP(A1494,Sheet1!$A:$I,6,FALSE)=0,"",IFERROR(VLOOKUP(A1494,Sheet1!$A:$I,6,FALSE),"")),"")</f>
        <v>0.87390000000000001</v>
      </c>
      <c r="E1494">
        <f t="shared" si="23"/>
        <v>188</v>
      </c>
    </row>
    <row r="1495" spans="1:5">
      <c r="A1495" t="str" cm="1">
        <f t="array" aca="1" ref="A1495" ca="1">IF(IFERROR(INDIRECT("Sheet1!A"&amp;E1495),0)&lt;&gt;0,IFERROR(INDIRECT("Sheet1!A"&amp;E1495),""),"")</f>
        <v>RTD</v>
      </c>
      <c r="B1495">
        <f ca="1">IF(A1495&lt;&gt;"",Sheet1!$J$1,"")</f>
        <v>2019</v>
      </c>
      <c r="C1495" t="str">
        <f ca="1">IF(A1495&lt;&gt;"",Sheet1!$G$1,"")</f>
        <v>Condition Appearance and Maintenance</v>
      </c>
      <c r="D1495">
        <f ca="1">IF(A1495&lt;&gt;"",IF(VLOOKUP(A1495,Sheet1!$A:$I,7,FALSE)=0,"",IFERROR(VLOOKUP(A1495,Sheet1!$A:$I,7,FALSE),"")),"")</f>
        <v>0.98680000000000001</v>
      </c>
      <c r="E1495">
        <f t="shared" si="23"/>
        <v>188</v>
      </c>
    </row>
    <row r="1496" spans="1:5">
      <c r="A1496" t="str" cm="1">
        <f t="array" aca="1" ref="A1496" ca="1">IF(IFERROR(INDIRECT("Sheet1!A"&amp;E1496),0)&lt;&gt;0,IFERROR(INDIRECT("Sheet1!A"&amp;E1496),""),"")</f>
        <v>RTD</v>
      </c>
      <c r="B1496">
        <f ca="1">IF(A1496&lt;&gt;"",Sheet1!$J$1,"")</f>
        <v>2019</v>
      </c>
      <c r="C1496" t="str">
        <f ca="1">IF(A1496&lt;&gt;"",Sheet1!$H$1,"")</f>
        <v>Dementia</v>
      </c>
      <c r="D1496">
        <f ca="1">IF(A1496&lt;&gt;"",IF(VLOOKUP(A1496,Sheet1!$A:$I,8,FALSE)=0,"",IFERROR(VLOOKUP(A1496,Sheet1!$A:$I,8,FALSE),"")),"")</f>
        <v>0.6623</v>
      </c>
      <c r="E1496">
        <f t="shared" si="23"/>
        <v>188</v>
      </c>
    </row>
    <row r="1497" spans="1:5">
      <c r="A1497" t="str" cm="1">
        <f t="array" aca="1" ref="A1497" ca="1">IF(IFERROR(INDIRECT("Sheet1!A"&amp;E1497),0)&lt;&gt;0,IFERROR(INDIRECT("Sheet1!A"&amp;E1497),""),"")</f>
        <v>RTD</v>
      </c>
      <c r="B1497">
        <f ca="1">IF(A1497&lt;&gt;"",Sheet1!$J$1,"")</f>
        <v>2019</v>
      </c>
      <c r="C1497" t="str">
        <f ca="1">IF(A1497&lt;&gt;"",Sheet1!$I$1,"")</f>
        <v>Disability</v>
      </c>
      <c r="D1497">
        <f ca="1">IF(A1497&lt;&gt;"",IF(VLOOKUP(A1497,Sheet1!$A:$I,9,FALSE)=0,"",IFERROR(VLOOKUP(A1497,Sheet1!$A:$I,9,FALSE),"")),"")</f>
        <v>0.71519999999999995</v>
      </c>
      <c r="E1497">
        <f t="shared" si="23"/>
        <v>188</v>
      </c>
    </row>
    <row r="1498" spans="1:5">
      <c r="A1498" t="str" cm="1">
        <f t="array" aca="1" ref="A1498" ca="1">IF(IFERROR(INDIRECT("Sheet1!A"&amp;E1498),0)&lt;&gt;0,IFERROR(INDIRECT("Sheet1!A"&amp;E1498),""),"")</f>
        <v>RQW</v>
      </c>
      <c r="B1498">
        <f ca="1">IF(A1498&lt;&gt;"",Sheet1!$J$1,"")</f>
        <v>2019</v>
      </c>
      <c r="C1498" t="str">
        <f ca="1">IF(A1498&lt;&gt;"",Sheet1!$B$1,"")</f>
        <v>Cleanliness</v>
      </c>
      <c r="D1498">
        <f ca="1">IF(A1498&lt;&gt;"",IF(VLOOKUP(A1498,Sheet1!$A:$I,2,FALSE)=0,"",IFERROR(VLOOKUP(A1498,Sheet1!$A:$I,2,FALSE),"")),"")</f>
        <v>0.98119999999999996</v>
      </c>
      <c r="E1498">
        <f t="shared" si="23"/>
        <v>189</v>
      </c>
    </row>
    <row r="1499" spans="1:5">
      <c r="A1499" t="str" cm="1">
        <f t="array" aca="1" ref="A1499" ca="1">IF(IFERROR(INDIRECT("Sheet1!A"&amp;E1499),0)&lt;&gt;0,IFERROR(INDIRECT("Sheet1!A"&amp;E1499),""),"")</f>
        <v>RQW</v>
      </c>
      <c r="B1499">
        <f ca="1">IF(A1499&lt;&gt;"",Sheet1!$J$1,"")</f>
        <v>2019</v>
      </c>
      <c r="C1499" t="str">
        <f ca="1">IF(A1499&lt;&gt;"",Sheet1!$C$1,"")</f>
        <v>Food</v>
      </c>
      <c r="D1499">
        <f ca="1">IF(A1499&lt;&gt;"",IF(VLOOKUP(A1499,Sheet1!$A:$I,3,FALSE)=0,"",IFERROR(VLOOKUP(A1499,Sheet1!$A:$I,3,FALSE),"")),"")</f>
        <v>0.93149999999999999</v>
      </c>
      <c r="E1499">
        <f t="shared" si="23"/>
        <v>189</v>
      </c>
    </row>
    <row r="1500" spans="1:5">
      <c r="A1500" t="str" cm="1">
        <f t="array" aca="1" ref="A1500" ca="1">IF(IFERROR(INDIRECT("Sheet1!A"&amp;E1500),0)&lt;&gt;0,IFERROR(INDIRECT("Sheet1!A"&amp;E1500),""),"")</f>
        <v>RQW</v>
      </c>
      <c r="B1500">
        <f ca="1">IF(A1500&lt;&gt;"",Sheet1!$J$1,"")</f>
        <v>2019</v>
      </c>
      <c r="C1500" t="str">
        <f ca="1">IF(A1500&lt;&gt;"",Sheet1!$D$1,"")</f>
        <v>Organisation Food</v>
      </c>
      <c r="D1500">
        <f ca="1">IF(A1500&lt;&gt;"",IF(VLOOKUP(A1500,Sheet1!$A:$I,4,FALSE)=0,"",IFERROR(VLOOKUP(A1500,Sheet1!$A:$I,4,FALSE),"")),"")</f>
        <v>0.93889999999999996</v>
      </c>
      <c r="E1500">
        <f t="shared" si="23"/>
        <v>189</v>
      </c>
    </row>
    <row r="1501" spans="1:5">
      <c r="A1501" t="str" cm="1">
        <f t="array" aca="1" ref="A1501" ca="1">IF(IFERROR(INDIRECT("Sheet1!A"&amp;E1501),0)&lt;&gt;0,IFERROR(INDIRECT("Sheet1!A"&amp;E1501),""),"")</f>
        <v>RQW</v>
      </c>
      <c r="B1501">
        <f ca="1">IF(A1501&lt;&gt;"",Sheet1!$J$1,"")</f>
        <v>2019</v>
      </c>
      <c r="C1501" t="str">
        <f ca="1">IF(A1501&lt;&gt;"",Sheet1!$E$1,"")</f>
        <v>Ward Food</v>
      </c>
      <c r="D1501">
        <f ca="1">IF(A1501&lt;&gt;"",IF(VLOOKUP(A1501,Sheet1!$A:$I,5,FALSE)=0,"",IFERROR(VLOOKUP(A1501,Sheet1!$A:$I,5,FALSE),"")),"")</f>
        <v>0.92989999999999995</v>
      </c>
      <c r="E1501">
        <f t="shared" si="23"/>
        <v>189</v>
      </c>
    </row>
    <row r="1502" spans="1:5">
      <c r="A1502" t="str" cm="1">
        <f t="array" aca="1" ref="A1502" ca="1">IF(IFERROR(INDIRECT("Sheet1!A"&amp;E1502),0)&lt;&gt;0,IFERROR(INDIRECT("Sheet1!A"&amp;E1502),""),"")</f>
        <v>RQW</v>
      </c>
      <c r="B1502">
        <f ca="1">IF(A1502&lt;&gt;"",Sheet1!$J$1,"")</f>
        <v>2019</v>
      </c>
      <c r="C1502" t="str">
        <f ca="1">IF(A1502&lt;&gt;"",Sheet1!$F$1,"")</f>
        <v>Privacy, Dignity and Wellbeing</v>
      </c>
      <c r="D1502">
        <f ca="1">IF(A1502&lt;&gt;"",IF(VLOOKUP(A1502,Sheet1!$A:$I,6,FALSE)=0,"",IFERROR(VLOOKUP(A1502,Sheet1!$A:$I,6,FALSE),"")),"")</f>
        <v>0.81699999999999995</v>
      </c>
      <c r="E1502">
        <f t="shared" si="23"/>
        <v>189</v>
      </c>
    </row>
    <row r="1503" spans="1:5">
      <c r="A1503" t="str" cm="1">
        <f t="array" aca="1" ref="A1503" ca="1">IF(IFERROR(INDIRECT("Sheet1!A"&amp;E1503),0)&lt;&gt;0,IFERROR(INDIRECT("Sheet1!A"&amp;E1503),""),"")</f>
        <v>RQW</v>
      </c>
      <c r="B1503">
        <f ca="1">IF(A1503&lt;&gt;"",Sheet1!$J$1,"")</f>
        <v>2019</v>
      </c>
      <c r="C1503" t="str">
        <f ca="1">IF(A1503&lt;&gt;"",Sheet1!$G$1,"")</f>
        <v>Condition Appearance and Maintenance</v>
      </c>
      <c r="D1503">
        <f ca="1">IF(A1503&lt;&gt;"",IF(VLOOKUP(A1503,Sheet1!$A:$I,7,FALSE)=0,"",IFERROR(VLOOKUP(A1503,Sheet1!$A:$I,7,FALSE),"")),"")</f>
        <v>0.9375</v>
      </c>
      <c r="E1503">
        <f t="shared" si="23"/>
        <v>189</v>
      </c>
    </row>
    <row r="1504" spans="1:5">
      <c r="A1504" t="str" cm="1">
        <f t="array" aca="1" ref="A1504" ca="1">IF(IFERROR(INDIRECT("Sheet1!A"&amp;E1504),0)&lt;&gt;0,IFERROR(INDIRECT("Sheet1!A"&amp;E1504),""),"")</f>
        <v>RQW</v>
      </c>
      <c r="B1504">
        <f ca="1">IF(A1504&lt;&gt;"",Sheet1!$J$1,"")</f>
        <v>2019</v>
      </c>
      <c r="C1504" t="str">
        <f ca="1">IF(A1504&lt;&gt;"",Sheet1!$H$1,"")</f>
        <v>Dementia</v>
      </c>
      <c r="D1504">
        <f ca="1">IF(A1504&lt;&gt;"",IF(VLOOKUP(A1504,Sheet1!$A:$I,8,FALSE)=0,"",IFERROR(VLOOKUP(A1504,Sheet1!$A:$I,8,FALSE),"")),"")</f>
        <v>0.75</v>
      </c>
      <c r="E1504">
        <f t="shared" si="23"/>
        <v>189</v>
      </c>
    </row>
    <row r="1505" spans="1:5">
      <c r="A1505" t="str" cm="1">
        <f t="array" aca="1" ref="A1505" ca="1">IF(IFERROR(INDIRECT("Sheet1!A"&amp;E1505),0)&lt;&gt;0,IFERROR(INDIRECT("Sheet1!A"&amp;E1505),""),"")</f>
        <v>RQW</v>
      </c>
      <c r="B1505">
        <f ca="1">IF(A1505&lt;&gt;"",Sheet1!$J$1,"")</f>
        <v>2019</v>
      </c>
      <c r="C1505" t="str">
        <f ca="1">IF(A1505&lt;&gt;"",Sheet1!$I$1,"")</f>
        <v>Disability</v>
      </c>
      <c r="D1505">
        <f ca="1">IF(A1505&lt;&gt;"",IF(VLOOKUP(A1505,Sheet1!$A:$I,9,FALSE)=0,"",IFERROR(VLOOKUP(A1505,Sheet1!$A:$I,9,FALSE),"")),"")</f>
        <v>0.74670000000000003</v>
      </c>
      <c r="E1505">
        <f t="shared" si="23"/>
        <v>189</v>
      </c>
    </row>
    <row r="1506" spans="1:5">
      <c r="A1506" t="str" cm="1">
        <f t="array" aca="1" ref="A1506" ca="1">IF(IFERROR(INDIRECT("Sheet1!A"&amp;E1506),0)&lt;&gt;0,IFERROR(INDIRECT("Sheet1!A"&amp;E1506),""),"")</f>
        <v>RCX</v>
      </c>
      <c r="B1506">
        <f ca="1">IF(A1506&lt;&gt;"",Sheet1!$J$1,"")</f>
        <v>2019</v>
      </c>
      <c r="C1506" t="str">
        <f ca="1">IF(A1506&lt;&gt;"",Sheet1!$B$1,"")</f>
        <v>Cleanliness</v>
      </c>
      <c r="D1506">
        <f ca="1">IF(A1506&lt;&gt;"",IF(VLOOKUP(A1506,Sheet1!$A:$I,2,FALSE)=0,"",IFERROR(VLOOKUP(A1506,Sheet1!$A:$I,2,FALSE),"")),"")</f>
        <v>0.99950000000000006</v>
      </c>
      <c r="E1506">
        <f t="shared" si="23"/>
        <v>190</v>
      </c>
    </row>
    <row r="1507" spans="1:5">
      <c r="A1507" t="str" cm="1">
        <f t="array" aca="1" ref="A1507" ca="1">IF(IFERROR(INDIRECT("Sheet1!A"&amp;E1507),0)&lt;&gt;0,IFERROR(INDIRECT("Sheet1!A"&amp;E1507),""),"")</f>
        <v>RCX</v>
      </c>
      <c r="B1507">
        <f ca="1">IF(A1507&lt;&gt;"",Sheet1!$J$1,"")</f>
        <v>2019</v>
      </c>
      <c r="C1507" t="str">
        <f ca="1">IF(A1507&lt;&gt;"",Sheet1!$C$1,"")</f>
        <v>Food</v>
      </c>
      <c r="D1507">
        <f ca="1">IF(A1507&lt;&gt;"",IF(VLOOKUP(A1507,Sheet1!$A:$I,3,FALSE)=0,"",IFERROR(VLOOKUP(A1507,Sheet1!$A:$I,3,FALSE),"")),"")</f>
        <v>0.90069999999999995</v>
      </c>
      <c r="E1507">
        <f t="shared" si="23"/>
        <v>190</v>
      </c>
    </row>
    <row r="1508" spans="1:5">
      <c r="A1508" t="str" cm="1">
        <f t="array" aca="1" ref="A1508" ca="1">IF(IFERROR(INDIRECT("Sheet1!A"&amp;E1508),0)&lt;&gt;0,IFERROR(INDIRECT("Sheet1!A"&amp;E1508),""),"")</f>
        <v>RCX</v>
      </c>
      <c r="B1508">
        <f ca="1">IF(A1508&lt;&gt;"",Sheet1!$J$1,"")</f>
        <v>2019</v>
      </c>
      <c r="C1508" t="str">
        <f ca="1">IF(A1508&lt;&gt;"",Sheet1!$D$1,"")</f>
        <v>Organisation Food</v>
      </c>
      <c r="D1508">
        <f ca="1">IF(A1508&lt;&gt;"",IF(VLOOKUP(A1508,Sheet1!$A:$I,4,FALSE)=0,"",IFERROR(VLOOKUP(A1508,Sheet1!$A:$I,4,FALSE),"")),"")</f>
        <v>0.79810000000000003</v>
      </c>
      <c r="E1508">
        <f t="shared" si="23"/>
        <v>190</v>
      </c>
    </row>
    <row r="1509" spans="1:5">
      <c r="A1509" t="str" cm="1">
        <f t="array" aca="1" ref="A1509" ca="1">IF(IFERROR(INDIRECT("Sheet1!A"&amp;E1509),0)&lt;&gt;0,IFERROR(INDIRECT("Sheet1!A"&amp;E1509),""),"")</f>
        <v>RCX</v>
      </c>
      <c r="B1509">
        <f ca="1">IF(A1509&lt;&gt;"",Sheet1!$J$1,"")</f>
        <v>2019</v>
      </c>
      <c r="C1509" t="str">
        <f ca="1">IF(A1509&lt;&gt;"",Sheet1!$E$1,"")</f>
        <v>Ward Food</v>
      </c>
      <c r="D1509">
        <f ca="1">IF(A1509&lt;&gt;"",IF(VLOOKUP(A1509,Sheet1!$A:$I,5,FALSE)=0,"",IFERROR(VLOOKUP(A1509,Sheet1!$A:$I,5,FALSE),"")),"")</f>
        <v>0.93559999999999999</v>
      </c>
      <c r="E1509">
        <f t="shared" si="23"/>
        <v>190</v>
      </c>
    </row>
    <row r="1510" spans="1:5">
      <c r="A1510" t="str" cm="1">
        <f t="array" aca="1" ref="A1510" ca="1">IF(IFERROR(INDIRECT("Sheet1!A"&amp;E1510),0)&lt;&gt;0,IFERROR(INDIRECT("Sheet1!A"&amp;E1510),""),"")</f>
        <v>RCX</v>
      </c>
      <c r="B1510">
        <f ca="1">IF(A1510&lt;&gt;"",Sheet1!$J$1,"")</f>
        <v>2019</v>
      </c>
      <c r="C1510" t="str">
        <f ca="1">IF(A1510&lt;&gt;"",Sheet1!$F$1,"")</f>
        <v>Privacy, Dignity and Wellbeing</v>
      </c>
      <c r="D1510">
        <f ca="1">IF(A1510&lt;&gt;"",IF(VLOOKUP(A1510,Sheet1!$A:$I,6,FALSE)=0,"",IFERROR(VLOOKUP(A1510,Sheet1!$A:$I,6,FALSE),"")),"")</f>
        <v>0.80359999999999998</v>
      </c>
      <c r="E1510">
        <f t="shared" si="23"/>
        <v>190</v>
      </c>
    </row>
    <row r="1511" spans="1:5">
      <c r="A1511" t="str" cm="1">
        <f t="array" aca="1" ref="A1511" ca="1">IF(IFERROR(INDIRECT("Sheet1!A"&amp;E1511),0)&lt;&gt;0,IFERROR(INDIRECT("Sheet1!A"&amp;E1511),""),"")</f>
        <v>RCX</v>
      </c>
      <c r="B1511">
        <f ca="1">IF(A1511&lt;&gt;"",Sheet1!$J$1,"")</f>
        <v>2019</v>
      </c>
      <c r="C1511" t="str">
        <f ca="1">IF(A1511&lt;&gt;"",Sheet1!$G$1,"")</f>
        <v>Condition Appearance and Maintenance</v>
      </c>
      <c r="D1511">
        <f ca="1">IF(A1511&lt;&gt;"",IF(VLOOKUP(A1511,Sheet1!$A:$I,7,FALSE)=0,"",IFERROR(VLOOKUP(A1511,Sheet1!$A:$I,7,FALSE),"")),"")</f>
        <v>0.98780000000000001</v>
      </c>
      <c r="E1511">
        <f t="shared" si="23"/>
        <v>190</v>
      </c>
    </row>
    <row r="1512" spans="1:5">
      <c r="A1512" t="str" cm="1">
        <f t="array" aca="1" ref="A1512" ca="1">IF(IFERROR(INDIRECT("Sheet1!A"&amp;E1512),0)&lt;&gt;0,IFERROR(INDIRECT("Sheet1!A"&amp;E1512),""),"")</f>
        <v>RCX</v>
      </c>
      <c r="B1512">
        <f ca="1">IF(A1512&lt;&gt;"",Sheet1!$J$1,"")</f>
        <v>2019</v>
      </c>
      <c r="C1512" t="str">
        <f ca="1">IF(A1512&lt;&gt;"",Sheet1!$H$1,"")</f>
        <v>Dementia</v>
      </c>
      <c r="D1512">
        <f ca="1">IF(A1512&lt;&gt;"",IF(VLOOKUP(A1512,Sheet1!$A:$I,8,FALSE)=0,"",IFERROR(VLOOKUP(A1512,Sheet1!$A:$I,8,FALSE),"")),"")</f>
        <v>0.75870000000000004</v>
      </c>
      <c r="E1512">
        <f t="shared" si="23"/>
        <v>190</v>
      </c>
    </row>
    <row r="1513" spans="1:5">
      <c r="A1513" t="str" cm="1">
        <f t="array" aca="1" ref="A1513" ca="1">IF(IFERROR(INDIRECT("Sheet1!A"&amp;E1513),0)&lt;&gt;0,IFERROR(INDIRECT("Sheet1!A"&amp;E1513),""),"")</f>
        <v>RCX</v>
      </c>
      <c r="B1513">
        <f ca="1">IF(A1513&lt;&gt;"",Sheet1!$J$1,"")</f>
        <v>2019</v>
      </c>
      <c r="C1513" t="str">
        <f ca="1">IF(A1513&lt;&gt;"",Sheet1!$I$1,"")</f>
        <v>Disability</v>
      </c>
      <c r="D1513">
        <f ca="1">IF(A1513&lt;&gt;"",IF(VLOOKUP(A1513,Sheet1!$A:$I,9,FALSE)=0,"",IFERROR(VLOOKUP(A1513,Sheet1!$A:$I,9,FALSE),"")),"")</f>
        <v>0.75900000000000001</v>
      </c>
      <c r="E1513">
        <f t="shared" si="23"/>
        <v>190</v>
      </c>
    </row>
    <row r="1514" spans="1:5">
      <c r="A1514" t="str" cm="1">
        <f t="array" aca="1" ref="A1514" ca="1">IF(IFERROR(INDIRECT("Sheet1!A"&amp;E1514),0)&lt;&gt;0,IFERROR(INDIRECT("Sheet1!A"&amp;E1514),""),"")</f>
        <v>RFR</v>
      </c>
      <c r="B1514">
        <f ca="1">IF(A1514&lt;&gt;"",Sheet1!$J$1,"")</f>
        <v>2019</v>
      </c>
      <c r="C1514" t="str">
        <f ca="1">IF(A1514&lt;&gt;"",Sheet1!$B$1,"")</f>
        <v>Cleanliness</v>
      </c>
      <c r="D1514">
        <f ca="1">IF(A1514&lt;&gt;"",IF(VLOOKUP(A1514,Sheet1!$A:$I,2,FALSE)=0,"",IFERROR(VLOOKUP(A1514,Sheet1!$A:$I,2,FALSE),"")),"")</f>
        <v>0.97729999999999995</v>
      </c>
      <c r="E1514">
        <f t="shared" si="23"/>
        <v>191</v>
      </c>
    </row>
    <row r="1515" spans="1:5">
      <c r="A1515" t="str" cm="1">
        <f t="array" aca="1" ref="A1515" ca="1">IF(IFERROR(INDIRECT("Sheet1!A"&amp;E1515),0)&lt;&gt;0,IFERROR(INDIRECT("Sheet1!A"&amp;E1515),""),"")</f>
        <v>RFR</v>
      </c>
      <c r="B1515">
        <f ca="1">IF(A1515&lt;&gt;"",Sheet1!$J$1,"")</f>
        <v>2019</v>
      </c>
      <c r="C1515" t="str">
        <f ca="1">IF(A1515&lt;&gt;"",Sheet1!$C$1,"")</f>
        <v>Food</v>
      </c>
      <c r="D1515">
        <f ca="1">IF(A1515&lt;&gt;"",IF(VLOOKUP(A1515,Sheet1!$A:$I,3,FALSE)=0,"",IFERROR(VLOOKUP(A1515,Sheet1!$A:$I,3,FALSE),"")),"")</f>
        <v>0.94040000000000001</v>
      </c>
      <c r="E1515">
        <f t="shared" si="23"/>
        <v>191</v>
      </c>
    </row>
    <row r="1516" spans="1:5">
      <c r="A1516" t="str" cm="1">
        <f t="array" aca="1" ref="A1516" ca="1">IF(IFERROR(INDIRECT("Sheet1!A"&amp;E1516),0)&lt;&gt;0,IFERROR(INDIRECT("Sheet1!A"&amp;E1516),""),"")</f>
        <v>RFR</v>
      </c>
      <c r="B1516">
        <f ca="1">IF(A1516&lt;&gt;"",Sheet1!$J$1,"")</f>
        <v>2019</v>
      </c>
      <c r="C1516" t="str">
        <f ca="1">IF(A1516&lt;&gt;"",Sheet1!$D$1,"")</f>
        <v>Organisation Food</v>
      </c>
      <c r="D1516">
        <f ca="1">IF(A1516&lt;&gt;"",IF(VLOOKUP(A1516,Sheet1!$A:$I,4,FALSE)=0,"",IFERROR(VLOOKUP(A1516,Sheet1!$A:$I,4,FALSE),"")),"")</f>
        <v>0.96589999999999998</v>
      </c>
      <c r="E1516">
        <f t="shared" si="23"/>
        <v>191</v>
      </c>
    </row>
    <row r="1517" spans="1:5">
      <c r="A1517" t="str" cm="1">
        <f t="array" aca="1" ref="A1517" ca="1">IF(IFERROR(INDIRECT("Sheet1!A"&amp;E1517),0)&lt;&gt;0,IFERROR(INDIRECT("Sheet1!A"&amp;E1517),""),"")</f>
        <v>RFR</v>
      </c>
      <c r="B1517">
        <f ca="1">IF(A1517&lt;&gt;"",Sheet1!$J$1,"")</f>
        <v>2019</v>
      </c>
      <c r="C1517" t="str">
        <f ca="1">IF(A1517&lt;&gt;"",Sheet1!$E$1,"")</f>
        <v>Ward Food</v>
      </c>
      <c r="D1517">
        <f ca="1">IF(A1517&lt;&gt;"",IF(VLOOKUP(A1517,Sheet1!$A:$I,5,FALSE)=0,"",IFERROR(VLOOKUP(A1517,Sheet1!$A:$I,5,FALSE),"")),"")</f>
        <v>0.93389999999999995</v>
      </c>
      <c r="E1517">
        <f t="shared" si="23"/>
        <v>191</v>
      </c>
    </row>
    <row r="1518" spans="1:5">
      <c r="A1518" t="str" cm="1">
        <f t="array" aca="1" ref="A1518" ca="1">IF(IFERROR(INDIRECT("Sheet1!A"&amp;E1518),0)&lt;&gt;0,IFERROR(INDIRECT("Sheet1!A"&amp;E1518),""),"")</f>
        <v>RFR</v>
      </c>
      <c r="B1518">
        <f ca="1">IF(A1518&lt;&gt;"",Sheet1!$J$1,"")</f>
        <v>2019</v>
      </c>
      <c r="C1518" t="str">
        <f ca="1">IF(A1518&lt;&gt;"",Sheet1!$F$1,"")</f>
        <v>Privacy, Dignity and Wellbeing</v>
      </c>
      <c r="D1518">
        <f ca="1">IF(A1518&lt;&gt;"",IF(VLOOKUP(A1518,Sheet1!$A:$I,6,FALSE)=0,"",IFERROR(VLOOKUP(A1518,Sheet1!$A:$I,6,FALSE),"")),"")</f>
        <v>0.85660000000000003</v>
      </c>
      <c r="E1518">
        <f t="shared" si="23"/>
        <v>191</v>
      </c>
    </row>
    <row r="1519" spans="1:5">
      <c r="A1519" t="str" cm="1">
        <f t="array" aca="1" ref="A1519" ca="1">IF(IFERROR(INDIRECT("Sheet1!A"&amp;E1519),0)&lt;&gt;0,IFERROR(INDIRECT("Sheet1!A"&amp;E1519),""),"")</f>
        <v>RFR</v>
      </c>
      <c r="B1519">
        <f ca="1">IF(A1519&lt;&gt;"",Sheet1!$J$1,"")</f>
        <v>2019</v>
      </c>
      <c r="C1519" t="str">
        <f ca="1">IF(A1519&lt;&gt;"",Sheet1!$G$1,"")</f>
        <v>Condition Appearance and Maintenance</v>
      </c>
      <c r="D1519">
        <f ca="1">IF(A1519&lt;&gt;"",IF(VLOOKUP(A1519,Sheet1!$A:$I,7,FALSE)=0,"",IFERROR(VLOOKUP(A1519,Sheet1!$A:$I,7,FALSE),"")),"")</f>
        <v>0.92889999999999995</v>
      </c>
      <c r="E1519">
        <f t="shared" si="23"/>
        <v>191</v>
      </c>
    </row>
    <row r="1520" spans="1:5">
      <c r="A1520" t="str" cm="1">
        <f t="array" aca="1" ref="A1520" ca="1">IF(IFERROR(INDIRECT("Sheet1!A"&amp;E1520),0)&lt;&gt;0,IFERROR(INDIRECT("Sheet1!A"&amp;E1520),""),"")</f>
        <v>RFR</v>
      </c>
      <c r="B1520">
        <f ca="1">IF(A1520&lt;&gt;"",Sheet1!$J$1,"")</f>
        <v>2019</v>
      </c>
      <c r="C1520" t="str">
        <f ca="1">IF(A1520&lt;&gt;"",Sheet1!$H$1,"")</f>
        <v>Dementia</v>
      </c>
      <c r="D1520">
        <f ca="1">IF(A1520&lt;&gt;"",IF(VLOOKUP(A1520,Sheet1!$A:$I,8,FALSE)=0,"",IFERROR(VLOOKUP(A1520,Sheet1!$A:$I,8,FALSE),"")),"")</f>
        <v>0.71489999999999998</v>
      </c>
      <c r="E1520">
        <f t="shared" si="23"/>
        <v>191</v>
      </c>
    </row>
    <row r="1521" spans="1:5">
      <c r="A1521" t="str" cm="1">
        <f t="array" aca="1" ref="A1521" ca="1">IF(IFERROR(INDIRECT("Sheet1!A"&amp;E1521),0)&lt;&gt;0,IFERROR(INDIRECT("Sheet1!A"&amp;E1521),""),"")</f>
        <v>RFR</v>
      </c>
      <c r="B1521">
        <f ca="1">IF(A1521&lt;&gt;"",Sheet1!$J$1,"")</f>
        <v>2019</v>
      </c>
      <c r="C1521" t="str">
        <f ca="1">IF(A1521&lt;&gt;"",Sheet1!$I$1,"")</f>
        <v>Disability</v>
      </c>
      <c r="D1521">
        <f ca="1">IF(A1521&lt;&gt;"",IF(VLOOKUP(A1521,Sheet1!$A:$I,9,FALSE)=0,"",IFERROR(VLOOKUP(A1521,Sheet1!$A:$I,9,FALSE),"")),"")</f>
        <v>0.77380000000000004</v>
      </c>
      <c r="E1521">
        <f t="shared" si="23"/>
        <v>191</v>
      </c>
    </row>
    <row r="1522" spans="1:5">
      <c r="A1522" t="str" cm="1">
        <f t="array" aca="1" ref="A1522" ca="1">IF(IFERROR(INDIRECT("Sheet1!A"&amp;E1522),0)&lt;&gt;0,IFERROR(INDIRECT("Sheet1!A"&amp;E1522),""),"")</f>
        <v>RDZ</v>
      </c>
      <c r="B1522">
        <f ca="1">IF(A1522&lt;&gt;"",Sheet1!$J$1,"")</f>
        <v>2019</v>
      </c>
      <c r="C1522" t="str">
        <f ca="1">IF(A1522&lt;&gt;"",Sheet1!$B$1,"")</f>
        <v>Cleanliness</v>
      </c>
      <c r="D1522">
        <f ca="1">IF(A1522&lt;&gt;"",IF(VLOOKUP(A1522,Sheet1!$A:$I,2,FALSE)=0,"",IFERROR(VLOOKUP(A1522,Sheet1!$A:$I,2,FALSE),"")),"")</f>
        <v>0.96899999999999997</v>
      </c>
      <c r="E1522">
        <f t="shared" si="23"/>
        <v>192</v>
      </c>
    </row>
    <row r="1523" spans="1:5">
      <c r="A1523" t="str" cm="1">
        <f t="array" aca="1" ref="A1523" ca="1">IF(IFERROR(INDIRECT("Sheet1!A"&amp;E1523),0)&lt;&gt;0,IFERROR(INDIRECT("Sheet1!A"&amp;E1523),""),"")</f>
        <v>RDZ</v>
      </c>
      <c r="B1523">
        <f ca="1">IF(A1523&lt;&gt;"",Sheet1!$J$1,"")</f>
        <v>2019</v>
      </c>
      <c r="C1523" t="str">
        <f ca="1">IF(A1523&lt;&gt;"",Sheet1!$C$1,"")</f>
        <v>Food</v>
      </c>
      <c r="D1523">
        <f ca="1">IF(A1523&lt;&gt;"",IF(VLOOKUP(A1523,Sheet1!$A:$I,3,FALSE)=0,"",IFERROR(VLOOKUP(A1523,Sheet1!$A:$I,3,FALSE),"")),"")</f>
        <v>0.95720000000000005</v>
      </c>
      <c r="E1523">
        <f t="shared" si="23"/>
        <v>192</v>
      </c>
    </row>
    <row r="1524" spans="1:5">
      <c r="A1524" t="str" cm="1">
        <f t="array" aca="1" ref="A1524" ca="1">IF(IFERROR(INDIRECT("Sheet1!A"&amp;E1524),0)&lt;&gt;0,IFERROR(INDIRECT("Sheet1!A"&amp;E1524),""),"")</f>
        <v>RDZ</v>
      </c>
      <c r="B1524">
        <f ca="1">IF(A1524&lt;&gt;"",Sheet1!$J$1,"")</f>
        <v>2019</v>
      </c>
      <c r="C1524" t="str">
        <f ca="1">IF(A1524&lt;&gt;"",Sheet1!$D$1,"")</f>
        <v>Organisation Food</v>
      </c>
      <c r="D1524">
        <f ca="1">IF(A1524&lt;&gt;"",IF(VLOOKUP(A1524,Sheet1!$A:$I,4,FALSE)=0,"",IFERROR(VLOOKUP(A1524,Sheet1!$A:$I,4,FALSE),"")),"")</f>
        <v>0.93869999999999998</v>
      </c>
      <c r="E1524">
        <f t="shared" si="23"/>
        <v>192</v>
      </c>
    </row>
    <row r="1525" spans="1:5">
      <c r="A1525" t="str" cm="1">
        <f t="array" aca="1" ref="A1525" ca="1">IF(IFERROR(INDIRECT("Sheet1!A"&amp;E1525),0)&lt;&gt;0,IFERROR(INDIRECT("Sheet1!A"&amp;E1525),""),"")</f>
        <v>RDZ</v>
      </c>
      <c r="B1525">
        <f ca="1">IF(A1525&lt;&gt;"",Sheet1!$J$1,"")</f>
        <v>2019</v>
      </c>
      <c r="C1525" t="str">
        <f ca="1">IF(A1525&lt;&gt;"",Sheet1!$E$1,"")</f>
        <v>Ward Food</v>
      </c>
      <c r="D1525">
        <f ca="1">IF(A1525&lt;&gt;"",IF(VLOOKUP(A1525,Sheet1!$A:$I,5,FALSE)=0,"",IFERROR(VLOOKUP(A1525,Sheet1!$A:$I,5,FALSE),"")),"")</f>
        <v>0.96240000000000003</v>
      </c>
      <c r="E1525">
        <f t="shared" si="23"/>
        <v>192</v>
      </c>
    </row>
    <row r="1526" spans="1:5">
      <c r="A1526" t="str" cm="1">
        <f t="array" aca="1" ref="A1526" ca="1">IF(IFERROR(INDIRECT("Sheet1!A"&amp;E1526),0)&lt;&gt;0,IFERROR(INDIRECT("Sheet1!A"&amp;E1526),""),"")</f>
        <v>RDZ</v>
      </c>
      <c r="B1526">
        <f ca="1">IF(A1526&lt;&gt;"",Sheet1!$J$1,"")</f>
        <v>2019</v>
      </c>
      <c r="C1526" t="str">
        <f ca="1">IF(A1526&lt;&gt;"",Sheet1!$F$1,"")</f>
        <v>Privacy, Dignity and Wellbeing</v>
      </c>
      <c r="D1526">
        <f ca="1">IF(A1526&lt;&gt;"",IF(VLOOKUP(A1526,Sheet1!$A:$I,6,FALSE)=0,"",IFERROR(VLOOKUP(A1526,Sheet1!$A:$I,6,FALSE),"")),"")</f>
        <v>0.84750000000000003</v>
      </c>
      <c r="E1526">
        <f t="shared" si="23"/>
        <v>192</v>
      </c>
    </row>
    <row r="1527" spans="1:5">
      <c r="A1527" t="str" cm="1">
        <f t="array" aca="1" ref="A1527" ca="1">IF(IFERROR(INDIRECT("Sheet1!A"&amp;E1527),0)&lt;&gt;0,IFERROR(INDIRECT("Sheet1!A"&amp;E1527),""),"")</f>
        <v>RDZ</v>
      </c>
      <c r="B1527">
        <f ca="1">IF(A1527&lt;&gt;"",Sheet1!$J$1,"")</f>
        <v>2019</v>
      </c>
      <c r="C1527" t="str">
        <f ca="1">IF(A1527&lt;&gt;"",Sheet1!$G$1,"")</f>
        <v>Condition Appearance and Maintenance</v>
      </c>
      <c r="D1527">
        <f ca="1">IF(A1527&lt;&gt;"",IF(VLOOKUP(A1527,Sheet1!$A:$I,7,FALSE)=0,"",IFERROR(VLOOKUP(A1527,Sheet1!$A:$I,7,FALSE),"")),"")</f>
        <v>0.94730000000000003</v>
      </c>
      <c r="E1527">
        <f t="shared" si="23"/>
        <v>192</v>
      </c>
    </row>
    <row r="1528" spans="1:5">
      <c r="A1528" t="str" cm="1">
        <f t="array" aca="1" ref="A1528" ca="1">IF(IFERROR(INDIRECT("Sheet1!A"&amp;E1528),0)&lt;&gt;0,IFERROR(INDIRECT("Sheet1!A"&amp;E1528),""),"")</f>
        <v>RDZ</v>
      </c>
      <c r="B1528">
        <f ca="1">IF(A1528&lt;&gt;"",Sheet1!$J$1,"")</f>
        <v>2019</v>
      </c>
      <c r="C1528" t="str">
        <f ca="1">IF(A1528&lt;&gt;"",Sheet1!$H$1,"")</f>
        <v>Dementia</v>
      </c>
      <c r="D1528">
        <f ca="1">IF(A1528&lt;&gt;"",IF(VLOOKUP(A1528,Sheet1!$A:$I,8,FALSE)=0,"",IFERROR(VLOOKUP(A1528,Sheet1!$A:$I,8,FALSE),"")),"")</f>
        <v>0.85450000000000004</v>
      </c>
      <c r="E1528">
        <f t="shared" si="23"/>
        <v>192</v>
      </c>
    </row>
    <row r="1529" spans="1:5">
      <c r="A1529" t="str" cm="1">
        <f t="array" aca="1" ref="A1529" ca="1">IF(IFERROR(INDIRECT("Sheet1!A"&amp;E1529),0)&lt;&gt;0,IFERROR(INDIRECT("Sheet1!A"&amp;E1529),""),"")</f>
        <v>RDZ</v>
      </c>
      <c r="B1529">
        <f ca="1">IF(A1529&lt;&gt;"",Sheet1!$J$1,"")</f>
        <v>2019</v>
      </c>
      <c r="C1529" t="str">
        <f ca="1">IF(A1529&lt;&gt;"",Sheet1!$I$1,"")</f>
        <v>Disability</v>
      </c>
      <c r="D1529">
        <f ca="1">IF(A1529&lt;&gt;"",IF(VLOOKUP(A1529,Sheet1!$A:$I,9,FALSE)=0,"",IFERROR(VLOOKUP(A1529,Sheet1!$A:$I,9,FALSE),"")),"")</f>
        <v>0.85099999999999998</v>
      </c>
      <c r="E1529">
        <f t="shared" si="23"/>
        <v>192</v>
      </c>
    </row>
    <row r="1530" spans="1:5">
      <c r="A1530" t="str" cm="1">
        <f t="array" aca="1" ref="A1530" ca="1">IF(IFERROR(INDIRECT("Sheet1!A"&amp;E1530),0)&lt;&gt;0,IFERROR(INDIRECT("Sheet1!A"&amp;E1530),""),"")</f>
        <v>RPY</v>
      </c>
      <c r="B1530">
        <f ca="1">IF(A1530&lt;&gt;"",Sheet1!$J$1,"")</f>
        <v>2019</v>
      </c>
      <c r="C1530" t="str">
        <f ca="1">IF(A1530&lt;&gt;"",Sheet1!$B$1,"")</f>
        <v>Cleanliness</v>
      </c>
      <c r="D1530">
        <f ca="1">IF(A1530&lt;&gt;"",IF(VLOOKUP(A1530,Sheet1!$A:$I,2,FALSE)=0,"",IFERROR(VLOOKUP(A1530,Sheet1!$A:$I,2,FALSE),"")),"")</f>
        <v>0.98519999999999996</v>
      </c>
      <c r="E1530">
        <f t="shared" si="23"/>
        <v>193</v>
      </c>
    </row>
    <row r="1531" spans="1:5">
      <c r="A1531" t="str" cm="1">
        <f t="array" aca="1" ref="A1531" ca="1">IF(IFERROR(INDIRECT("Sheet1!A"&amp;E1531),0)&lt;&gt;0,IFERROR(INDIRECT("Sheet1!A"&amp;E1531),""),"")</f>
        <v>RPY</v>
      </c>
      <c r="B1531">
        <f ca="1">IF(A1531&lt;&gt;"",Sheet1!$J$1,"")</f>
        <v>2019</v>
      </c>
      <c r="C1531" t="str">
        <f ca="1">IF(A1531&lt;&gt;"",Sheet1!$C$1,"")</f>
        <v>Food</v>
      </c>
      <c r="D1531">
        <f ca="1">IF(A1531&lt;&gt;"",IF(VLOOKUP(A1531,Sheet1!$A:$I,3,FALSE)=0,"",IFERROR(VLOOKUP(A1531,Sheet1!$A:$I,3,FALSE),"")),"")</f>
        <v>0.94930000000000003</v>
      </c>
      <c r="E1531">
        <f t="shared" si="23"/>
        <v>193</v>
      </c>
    </row>
    <row r="1532" spans="1:5">
      <c r="A1532" t="str" cm="1">
        <f t="array" aca="1" ref="A1532" ca="1">IF(IFERROR(INDIRECT("Sheet1!A"&amp;E1532),0)&lt;&gt;0,IFERROR(INDIRECT("Sheet1!A"&amp;E1532),""),"")</f>
        <v>RPY</v>
      </c>
      <c r="B1532">
        <f ca="1">IF(A1532&lt;&gt;"",Sheet1!$J$1,"")</f>
        <v>2019</v>
      </c>
      <c r="C1532" t="str">
        <f ca="1">IF(A1532&lt;&gt;"",Sheet1!$D$1,"")</f>
        <v>Organisation Food</v>
      </c>
      <c r="D1532">
        <f ca="1">IF(A1532&lt;&gt;"",IF(VLOOKUP(A1532,Sheet1!$A:$I,4,FALSE)=0,"",IFERROR(VLOOKUP(A1532,Sheet1!$A:$I,4,FALSE),"")),"")</f>
        <v>0.90390000000000004</v>
      </c>
      <c r="E1532">
        <f t="shared" si="23"/>
        <v>193</v>
      </c>
    </row>
    <row r="1533" spans="1:5">
      <c r="A1533" t="str" cm="1">
        <f t="array" aca="1" ref="A1533" ca="1">IF(IFERROR(INDIRECT("Sheet1!A"&amp;E1533),0)&lt;&gt;0,IFERROR(INDIRECT("Sheet1!A"&amp;E1533),""),"")</f>
        <v>RPY</v>
      </c>
      <c r="B1533">
        <f ca="1">IF(A1533&lt;&gt;"",Sheet1!$J$1,"")</f>
        <v>2019</v>
      </c>
      <c r="C1533" t="str">
        <f ca="1">IF(A1533&lt;&gt;"",Sheet1!$E$1,"")</f>
        <v>Ward Food</v>
      </c>
      <c r="D1533">
        <f ca="1">IF(A1533&lt;&gt;"",IF(VLOOKUP(A1533,Sheet1!$A:$I,5,FALSE)=0,"",IFERROR(VLOOKUP(A1533,Sheet1!$A:$I,5,FALSE),"")),"")</f>
        <v>0.98629999999999995</v>
      </c>
      <c r="E1533">
        <f t="shared" si="23"/>
        <v>193</v>
      </c>
    </row>
    <row r="1534" spans="1:5">
      <c r="A1534" t="str" cm="1">
        <f t="array" aca="1" ref="A1534" ca="1">IF(IFERROR(INDIRECT("Sheet1!A"&amp;E1534),0)&lt;&gt;0,IFERROR(INDIRECT("Sheet1!A"&amp;E1534),""),"")</f>
        <v>RPY</v>
      </c>
      <c r="B1534">
        <f ca="1">IF(A1534&lt;&gt;"",Sheet1!$J$1,"")</f>
        <v>2019</v>
      </c>
      <c r="C1534" t="str">
        <f ca="1">IF(A1534&lt;&gt;"",Sheet1!$F$1,"")</f>
        <v>Privacy, Dignity and Wellbeing</v>
      </c>
      <c r="D1534">
        <f ca="1">IF(A1534&lt;&gt;"",IF(VLOOKUP(A1534,Sheet1!$A:$I,6,FALSE)=0,"",IFERROR(VLOOKUP(A1534,Sheet1!$A:$I,6,FALSE),"")),"")</f>
        <v>0.9415</v>
      </c>
      <c r="E1534">
        <f t="shared" si="23"/>
        <v>193</v>
      </c>
    </row>
    <row r="1535" spans="1:5">
      <c r="A1535" t="str" cm="1">
        <f t="array" aca="1" ref="A1535" ca="1">IF(IFERROR(INDIRECT("Sheet1!A"&amp;E1535),0)&lt;&gt;0,IFERROR(INDIRECT("Sheet1!A"&amp;E1535),""),"")</f>
        <v>RPY</v>
      </c>
      <c r="B1535">
        <f ca="1">IF(A1535&lt;&gt;"",Sheet1!$J$1,"")</f>
        <v>2019</v>
      </c>
      <c r="C1535" t="str">
        <f ca="1">IF(A1535&lt;&gt;"",Sheet1!$G$1,"")</f>
        <v>Condition Appearance and Maintenance</v>
      </c>
      <c r="D1535">
        <f ca="1">IF(A1535&lt;&gt;"",IF(VLOOKUP(A1535,Sheet1!$A:$I,7,FALSE)=0,"",IFERROR(VLOOKUP(A1535,Sheet1!$A:$I,7,FALSE),"")),"")</f>
        <v>0.97209999999999996</v>
      </c>
      <c r="E1535">
        <f t="shared" si="23"/>
        <v>193</v>
      </c>
    </row>
    <row r="1536" spans="1:5">
      <c r="A1536" t="str" cm="1">
        <f t="array" aca="1" ref="A1536" ca="1">IF(IFERROR(INDIRECT("Sheet1!A"&amp;E1536),0)&lt;&gt;0,IFERROR(INDIRECT("Sheet1!A"&amp;E1536),""),"")</f>
        <v>RPY</v>
      </c>
      <c r="B1536">
        <f ca="1">IF(A1536&lt;&gt;"",Sheet1!$J$1,"")</f>
        <v>2019</v>
      </c>
      <c r="C1536" t="str">
        <f ca="1">IF(A1536&lt;&gt;"",Sheet1!$H$1,"")</f>
        <v>Dementia</v>
      </c>
      <c r="D1536">
        <f ca="1">IF(A1536&lt;&gt;"",IF(VLOOKUP(A1536,Sheet1!$A:$I,8,FALSE)=0,"",IFERROR(VLOOKUP(A1536,Sheet1!$A:$I,8,FALSE),"")),"")</f>
        <v>0.95289999999999997</v>
      </c>
      <c r="E1536">
        <f t="shared" si="23"/>
        <v>193</v>
      </c>
    </row>
    <row r="1537" spans="1:5">
      <c r="A1537" t="str" cm="1">
        <f t="array" aca="1" ref="A1537" ca="1">IF(IFERROR(INDIRECT("Sheet1!A"&amp;E1537),0)&lt;&gt;0,IFERROR(INDIRECT("Sheet1!A"&amp;E1537),""),"")</f>
        <v>RPY</v>
      </c>
      <c r="B1537">
        <f ca="1">IF(A1537&lt;&gt;"",Sheet1!$J$1,"")</f>
        <v>2019</v>
      </c>
      <c r="C1537" t="str">
        <f ca="1">IF(A1537&lt;&gt;"",Sheet1!$I$1,"")</f>
        <v>Disability</v>
      </c>
      <c r="D1537">
        <f ca="1">IF(A1537&lt;&gt;"",IF(VLOOKUP(A1537,Sheet1!$A:$I,9,FALSE)=0,"",IFERROR(VLOOKUP(A1537,Sheet1!$A:$I,9,FALSE),"")),"")</f>
        <v>0.94799999999999995</v>
      </c>
      <c r="E1537">
        <f t="shared" si="23"/>
        <v>193</v>
      </c>
    </row>
    <row r="1538" spans="1:5">
      <c r="A1538" t="str" cm="1">
        <f t="array" aca="1" ref="A1538" ca="1">IF(IFERROR(INDIRECT("Sheet1!A"&amp;E1538),0)&lt;&gt;0,IFERROR(INDIRECT("Sheet1!A"&amp;E1538),""),"")</f>
        <v>RL4</v>
      </c>
      <c r="B1538">
        <f ca="1">IF(A1538&lt;&gt;"",Sheet1!$J$1,"")</f>
        <v>2019</v>
      </c>
      <c r="C1538" t="str">
        <f ca="1">IF(A1538&lt;&gt;"",Sheet1!$B$1,"")</f>
        <v>Cleanliness</v>
      </c>
      <c r="D1538">
        <f ca="1">IF(A1538&lt;&gt;"",IF(VLOOKUP(A1538,Sheet1!$A:$I,2,FALSE)=0,"",IFERROR(VLOOKUP(A1538,Sheet1!$A:$I,2,FALSE),"")),"")</f>
        <v>0.99619999999999997</v>
      </c>
      <c r="E1538">
        <f t="shared" si="23"/>
        <v>194</v>
      </c>
    </row>
    <row r="1539" spans="1:5">
      <c r="A1539" t="str" cm="1">
        <f t="array" aca="1" ref="A1539" ca="1">IF(IFERROR(INDIRECT("Sheet1!A"&amp;E1539),0)&lt;&gt;0,IFERROR(INDIRECT("Sheet1!A"&amp;E1539),""),"")</f>
        <v>RL4</v>
      </c>
      <c r="B1539">
        <f ca="1">IF(A1539&lt;&gt;"",Sheet1!$J$1,"")</f>
        <v>2019</v>
      </c>
      <c r="C1539" t="str">
        <f ca="1">IF(A1539&lt;&gt;"",Sheet1!$C$1,"")</f>
        <v>Food</v>
      </c>
      <c r="D1539">
        <f ca="1">IF(A1539&lt;&gt;"",IF(VLOOKUP(A1539,Sheet1!$A:$I,3,FALSE)=0,"",IFERROR(VLOOKUP(A1539,Sheet1!$A:$I,3,FALSE),"")),"")</f>
        <v>0.96430000000000005</v>
      </c>
      <c r="E1539">
        <f t="shared" si="23"/>
        <v>194</v>
      </c>
    </row>
    <row r="1540" spans="1:5">
      <c r="A1540" t="str" cm="1">
        <f t="array" aca="1" ref="A1540" ca="1">IF(IFERROR(INDIRECT("Sheet1!A"&amp;E1540),0)&lt;&gt;0,IFERROR(INDIRECT("Sheet1!A"&amp;E1540),""),"")</f>
        <v>RL4</v>
      </c>
      <c r="B1540">
        <f ca="1">IF(A1540&lt;&gt;"",Sheet1!$J$1,"")</f>
        <v>2019</v>
      </c>
      <c r="C1540" t="str">
        <f ca="1">IF(A1540&lt;&gt;"",Sheet1!$D$1,"")</f>
        <v>Organisation Food</v>
      </c>
      <c r="D1540">
        <f ca="1">IF(A1540&lt;&gt;"",IF(VLOOKUP(A1540,Sheet1!$A:$I,4,FALSE)=0,"",IFERROR(VLOOKUP(A1540,Sheet1!$A:$I,4,FALSE),"")),"")</f>
        <v>0.97260000000000002</v>
      </c>
      <c r="E1540">
        <f t="shared" si="23"/>
        <v>194</v>
      </c>
    </row>
    <row r="1541" spans="1:5">
      <c r="A1541" t="str" cm="1">
        <f t="array" aca="1" ref="A1541" ca="1">IF(IFERROR(INDIRECT("Sheet1!A"&amp;E1541),0)&lt;&gt;0,IFERROR(INDIRECT("Sheet1!A"&amp;E1541),""),"")</f>
        <v>RL4</v>
      </c>
      <c r="B1541">
        <f ca="1">IF(A1541&lt;&gt;"",Sheet1!$J$1,"")</f>
        <v>2019</v>
      </c>
      <c r="C1541" t="str">
        <f ca="1">IF(A1541&lt;&gt;"",Sheet1!$E$1,"")</f>
        <v>Ward Food</v>
      </c>
      <c r="D1541">
        <f ca="1">IF(A1541&lt;&gt;"",IF(VLOOKUP(A1541,Sheet1!$A:$I,5,FALSE)=0,"",IFERROR(VLOOKUP(A1541,Sheet1!$A:$I,5,FALSE),"")),"")</f>
        <v>0.9627</v>
      </c>
      <c r="E1541">
        <f t="shared" si="23"/>
        <v>194</v>
      </c>
    </row>
    <row r="1542" spans="1:5">
      <c r="A1542" t="str" cm="1">
        <f t="array" aca="1" ref="A1542" ca="1">IF(IFERROR(INDIRECT("Sheet1!A"&amp;E1542),0)&lt;&gt;0,IFERROR(INDIRECT("Sheet1!A"&amp;E1542),""),"")</f>
        <v>RL4</v>
      </c>
      <c r="B1542">
        <f ca="1">IF(A1542&lt;&gt;"",Sheet1!$J$1,"")</f>
        <v>2019</v>
      </c>
      <c r="C1542" t="str">
        <f ca="1">IF(A1542&lt;&gt;"",Sheet1!$F$1,"")</f>
        <v>Privacy, Dignity and Wellbeing</v>
      </c>
      <c r="D1542">
        <f ca="1">IF(A1542&lt;&gt;"",IF(VLOOKUP(A1542,Sheet1!$A:$I,6,FALSE)=0,"",IFERROR(VLOOKUP(A1542,Sheet1!$A:$I,6,FALSE),"")),"")</f>
        <v>0.89249999999999996</v>
      </c>
      <c r="E1542">
        <f t="shared" si="23"/>
        <v>194</v>
      </c>
    </row>
    <row r="1543" spans="1:5">
      <c r="A1543" t="str" cm="1">
        <f t="array" aca="1" ref="A1543" ca="1">IF(IFERROR(INDIRECT("Sheet1!A"&amp;E1543),0)&lt;&gt;0,IFERROR(INDIRECT("Sheet1!A"&amp;E1543),""),"")</f>
        <v>RL4</v>
      </c>
      <c r="B1543">
        <f ca="1">IF(A1543&lt;&gt;"",Sheet1!$J$1,"")</f>
        <v>2019</v>
      </c>
      <c r="C1543" t="str">
        <f ca="1">IF(A1543&lt;&gt;"",Sheet1!$G$1,"")</f>
        <v>Condition Appearance and Maintenance</v>
      </c>
      <c r="D1543">
        <f ca="1">IF(A1543&lt;&gt;"",IF(VLOOKUP(A1543,Sheet1!$A:$I,7,FALSE)=0,"",IFERROR(VLOOKUP(A1543,Sheet1!$A:$I,7,FALSE),"")),"")</f>
        <v>0.98670000000000002</v>
      </c>
      <c r="E1543">
        <f t="shared" si="23"/>
        <v>194</v>
      </c>
    </row>
    <row r="1544" spans="1:5">
      <c r="A1544" t="str" cm="1">
        <f t="array" aca="1" ref="A1544" ca="1">IF(IFERROR(INDIRECT("Sheet1!A"&amp;E1544),0)&lt;&gt;0,IFERROR(INDIRECT("Sheet1!A"&amp;E1544),""),"")</f>
        <v>RL4</v>
      </c>
      <c r="B1544">
        <f ca="1">IF(A1544&lt;&gt;"",Sheet1!$J$1,"")</f>
        <v>2019</v>
      </c>
      <c r="C1544" t="str">
        <f ca="1">IF(A1544&lt;&gt;"",Sheet1!$H$1,"")</f>
        <v>Dementia</v>
      </c>
      <c r="D1544">
        <f ca="1">IF(A1544&lt;&gt;"",IF(VLOOKUP(A1544,Sheet1!$A:$I,8,FALSE)=0,"",IFERROR(VLOOKUP(A1544,Sheet1!$A:$I,8,FALSE),"")),"")</f>
        <v>0.83079999999999998</v>
      </c>
      <c r="E1544">
        <f t="shared" si="23"/>
        <v>194</v>
      </c>
    </row>
    <row r="1545" spans="1:5">
      <c r="A1545" t="str" cm="1">
        <f t="array" aca="1" ref="A1545" ca="1">IF(IFERROR(INDIRECT("Sheet1!A"&amp;E1545),0)&lt;&gt;0,IFERROR(INDIRECT("Sheet1!A"&amp;E1545),""),"")</f>
        <v>RL4</v>
      </c>
      <c r="B1545">
        <f ca="1">IF(A1545&lt;&gt;"",Sheet1!$J$1,"")</f>
        <v>2019</v>
      </c>
      <c r="C1545" t="str">
        <f ca="1">IF(A1545&lt;&gt;"",Sheet1!$I$1,"")</f>
        <v>Disability</v>
      </c>
      <c r="D1545">
        <f ca="1">IF(A1545&lt;&gt;"",IF(VLOOKUP(A1545,Sheet1!$A:$I,9,FALSE)=0,"",IFERROR(VLOOKUP(A1545,Sheet1!$A:$I,9,FALSE),"")),"")</f>
        <v>0.86370000000000002</v>
      </c>
      <c r="E1545">
        <f t="shared" si="23"/>
        <v>194</v>
      </c>
    </row>
    <row r="1546" spans="1:5">
      <c r="A1546" t="str" cm="1">
        <f t="array" aca="1" ref="A1546" ca="1">IF(IFERROR(INDIRECT("Sheet1!A"&amp;E1546),0)&lt;&gt;0,IFERROR(INDIRECT("Sheet1!A"&amp;E1546),""),"")</f>
        <v>RKE</v>
      </c>
      <c r="B1546">
        <f ca="1">IF(A1546&lt;&gt;"",Sheet1!$J$1,"")</f>
        <v>2019</v>
      </c>
      <c r="C1546" t="str">
        <f ca="1">IF(A1546&lt;&gt;"",Sheet1!$B$1,"")</f>
        <v>Cleanliness</v>
      </c>
      <c r="D1546">
        <f ca="1">IF(A1546&lt;&gt;"",IF(VLOOKUP(A1546,Sheet1!$A:$I,2,FALSE)=0,"",IFERROR(VLOOKUP(A1546,Sheet1!$A:$I,2,FALSE),"")),"")</f>
        <v>0.98780000000000001</v>
      </c>
      <c r="E1546">
        <f t="shared" si="23"/>
        <v>195</v>
      </c>
    </row>
    <row r="1547" spans="1:5">
      <c r="A1547" t="str" cm="1">
        <f t="array" aca="1" ref="A1547" ca="1">IF(IFERROR(INDIRECT("Sheet1!A"&amp;E1547),0)&lt;&gt;0,IFERROR(INDIRECT("Sheet1!A"&amp;E1547),""),"")</f>
        <v>RKE</v>
      </c>
      <c r="B1547">
        <f ca="1">IF(A1547&lt;&gt;"",Sheet1!$J$1,"")</f>
        <v>2019</v>
      </c>
      <c r="C1547" t="str">
        <f ca="1">IF(A1547&lt;&gt;"",Sheet1!$C$1,"")</f>
        <v>Food</v>
      </c>
      <c r="D1547">
        <f ca="1">IF(A1547&lt;&gt;"",IF(VLOOKUP(A1547,Sheet1!$A:$I,3,FALSE)=0,"",IFERROR(VLOOKUP(A1547,Sheet1!$A:$I,3,FALSE),"")),"")</f>
        <v>0.91010000000000002</v>
      </c>
      <c r="E1547">
        <f t="shared" ref="E1547:E1610" si="24">IF((SUM(E1539:E1545)+E1546)=(E1546*8),+E1546+1,E1546)</f>
        <v>195</v>
      </c>
    </row>
    <row r="1548" spans="1:5">
      <c r="A1548" t="str" cm="1">
        <f t="array" aca="1" ref="A1548" ca="1">IF(IFERROR(INDIRECT("Sheet1!A"&amp;E1548),0)&lt;&gt;0,IFERROR(INDIRECT("Sheet1!A"&amp;E1548),""),"")</f>
        <v>RKE</v>
      </c>
      <c r="B1548">
        <f ca="1">IF(A1548&lt;&gt;"",Sheet1!$J$1,"")</f>
        <v>2019</v>
      </c>
      <c r="C1548" t="str">
        <f ca="1">IF(A1548&lt;&gt;"",Sheet1!$D$1,"")</f>
        <v>Organisation Food</v>
      </c>
      <c r="D1548">
        <f ca="1">IF(A1548&lt;&gt;"",IF(VLOOKUP(A1548,Sheet1!$A:$I,4,FALSE)=0,"",IFERROR(VLOOKUP(A1548,Sheet1!$A:$I,4,FALSE),"")),"")</f>
        <v>0.89629999999999999</v>
      </c>
      <c r="E1548">
        <f t="shared" si="24"/>
        <v>195</v>
      </c>
    </row>
    <row r="1549" spans="1:5">
      <c r="A1549" t="str" cm="1">
        <f t="array" aca="1" ref="A1549" ca="1">IF(IFERROR(INDIRECT("Sheet1!A"&amp;E1549),0)&lt;&gt;0,IFERROR(INDIRECT("Sheet1!A"&amp;E1549),""),"")</f>
        <v>RKE</v>
      </c>
      <c r="B1549">
        <f ca="1">IF(A1549&lt;&gt;"",Sheet1!$J$1,"")</f>
        <v>2019</v>
      </c>
      <c r="C1549" t="str">
        <f ca="1">IF(A1549&lt;&gt;"",Sheet1!$E$1,"")</f>
        <v>Ward Food</v>
      </c>
      <c r="D1549">
        <f ca="1">IF(A1549&lt;&gt;"",IF(VLOOKUP(A1549,Sheet1!$A:$I,5,FALSE)=0,"",IFERROR(VLOOKUP(A1549,Sheet1!$A:$I,5,FALSE),"")),"")</f>
        <v>0.91439999999999999</v>
      </c>
      <c r="E1549">
        <f t="shared" si="24"/>
        <v>195</v>
      </c>
    </row>
    <row r="1550" spans="1:5">
      <c r="A1550" t="str" cm="1">
        <f t="array" aca="1" ref="A1550" ca="1">IF(IFERROR(INDIRECT("Sheet1!A"&amp;E1550),0)&lt;&gt;0,IFERROR(INDIRECT("Sheet1!A"&amp;E1550),""),"")</f>
        <v>RKE</v>
      </c>
      <c r="B1550">
        <f ca="1">IF(A1550&lt;&gt;"",Sheet1!$J$1,"")</f>
        <v>2019</v>
      </c>
      <c r="C1550" t="str">
        <f ca="1">IF(A1550&lt;&gt;"",Sheet1!$F$1,"")</f>
        <v>Privacy, Dignity and Wellbeing</v>
      </c>
      <c r="D1550">
        <f ca="1">IF(A1550&lt;&gt;"",IF(VLOOKUP(A1550,Sheet1!$A:$I,6,FALSE)=0,"",IFERROR(VLOOKUP(A1550,Sheet1!$A:$I,6,FALSE),"")),"")</f>
        <v>0.8417</v>
      </c>
      <c r="E1550">
        <f t="shared" si="24"/>
        <v>195</v>
      </c>
    </row>
    <row r="1551" spans="1:5">
      <c r="A1551" t="str" cm="1">
        <f t="array" aca="1" ref="A1551" ca="1">IF(IFERROR(INDIRECT("Sheet1!A"&amp;E1551),0)&lt;&gt;0,IFERROR(INDIRECT("Sheet1!A"&amp;E1551),""),"")</f>
        <v>RKE</v>
      </c>
      <c r="B1551">
        <f ca="1">IF(A1551&lt;&gt;"",Sheet1!$J$1,"")</f>
        <v>2019</v>
      </c>
      <c r="C1551" t="str">
        <f ca="1">IF(A1551&lt;&gt;"",Sheet1!$G$1,"")</f>
        <v>Condition Appearance and Maintenance</v>
      </c>
      <c r="D1551">
        <f ca="1">IF(A1551&lt;&gt;"",IF(VLOOKUP(A1551,Sheet1!$A:$I,7,FALSE)=0,"",IFERROR(VLOOKUP(A1551,Sheet1!$A:$I,7,FALSE),"")),"")</f>
        <v>0.96350000000000002</v>
      </c>
      <c r="E1551">
        <f t="shared" si="24"/>
        <v>195</v>
      </c>
    </row>
    <row r="1552" spans="1:5">
      <c r="A1552" t="str" cm="1">
        <f t="array" aca="1" ref="A1552" ca="1">IF(IFERROR(INDIRECT("Sheet1!A"&amp;E1552),0)&lt;&gt;0,IFERROR(INDIRECT("Sheet1!A"&amp;E1552),""),"")</f>
        <v>RKE</v>
      </c>
      <c r="B1552">
        <f ca="1">IF(A1552&lt;&gt;"",Sheet1!$J$1,"")</f>
        <v>2019</v>
      </c>
      <c r="C1552" t="str">
        <f ca="1">IF(A1552&lt;&gt;"",Sheet1!$H$1,"")</f>
        <v>Dementia</v>
      </c>
      <c r="D1552">
        <f ca="1">IF(A1552&lt;&gt;"",IF(VLOOKUP(A1552,Sheet1!$A:$I,8,FALSE)=0,"",IFERROR(VLOOKUP(A1552,Sheet1!$A:$I,8,FALSE),"")),"")</f>
        <v>0.73709999999999998</v>
      </c>
      <c r="E1552">
        <f t="shared" si="24"/>
        <v>195</v>
      </c>
    </row>
    <row r="1553" spans="1:5">
      <c r="A1553" t="str" cm="1">
        <f t="array" aca="1" ref="A1553" ca="1">IF(IFERROR(INDIRECT("Sheet1!A"&amp;E1553),0)&lt;&gt;0,IFERROR(INDIRECT("Sheet1!A"&amp;E1553),""),"")</f>
        <v>RKE</v>
      </c>
      <c r="B1553">
        <f ca="1">IF(A1553&lt;&gt;"",Sheet1!$J$1,"")</f>
        <v>2019</v>
      </c>
      <c r="C1553" t="str">
        <f ca="1">IF(A1553&lt;&gt;"",Sheet1!$I$1,"")</f>
        <v>Disability</v>
      </c>
      <c r="D1553">
        <f ca="1">IF(A1553&lt;&gt;"",IF(VLOOKUP(A1553,Sheet1!$A:$I,9,FALSE)=0,"",IFERROR(VLOOKUP(A1553,Sheet1!$A:$I,9,FALSE),"")),"")</f>
        <v>0.77459999999999996</v>
      </c>
      <c r="E1553">
        <f t="shared" si="24"/>
        <v>195</v>
      </c>
    </row>
    <row r="1554" spans="1:5">
      <c r="A1554" t="str" cm="1">
        <f t="array" aca="1" ref="A1554" ca="1">IF(IFERROR(INDIRECT("Sheet1!A"&amp;E1554),0)&lt;&gt;0,IFERROR(INDIRECT("Sheet1!A"&amp;E1554),""),"")</f>
        <v>RA9</v>
      </c>
      <c r="B1554">
        <f ca="1">IF(A1554&lt;&gt;"",Sheet1!$J$1,"")</f>
        <v>2019</v>
      </c>
      <c r="C1554" t="str">
        <f ca="1">IF(A1554&lt;&gt;"",Sheet1!$B$1,"")</f>
        <v>Cleanliness</v>
      </c>
      <c r="D1554">
        <f ca="1">IF(A1554&lt;&gt;"",IF(VLOOKUP(A1554,Sheet1!$A:$I,2,FALSE)=0,"",IFERROR(VLOOKUP(A1554,Sheet1!$A:$I,2,FALSE),"")),"")</f>
        <v>0.99180000000000001</v>
      </c>
      <c r="E1554">
        <f t="shared" si="24"/>
        <v>196</v>
      </c>
    </row>
    <row r="1555" spans="1:5">
      <c r="A1555" t="str" cm="1">
        <f t="array" aca="1" ref="A1555" ca="1">IF(IFERROR(INDIRECT("Sheet1!A"&amp;E1555),0)&lt;&gt;0,IFERROR(INDIRECT("Sheet1!A"&amp;E1555),""),"")</f>
        <v>RA9</v>
      </c>
      <c r="B1555">
        <f ca="1">IF(A1555&lt;&gt;"",Sheet1!$J$1,"")</f>
        <v>2019</v>
      </c>
      <c r="C1555" t="str">
        <f ca="1">IF(A1555&lt;&gt;"",Sheet1!$C$1,"")</f>
        <v>Food</v>
      </c>
      <c r="D1555">
        <f ca="1">IF(A1555&lt;&gt;"",IF(VLOOKUP(A1555,Sheet1!$A:$I,3,FALSE)=0,"",IFERROR(VLOOKUP(A1555,Sheet1!$A:$I,3,FALSE),"")),"")</f>
        <v>0.92379999999999995</v>
      </c>
      <c r="E1555">
        <f t="shared" si="24"/>
        <v>196</v>
      </c>
    </row>
    <row r="1556" spans="1:5">
      <c r="A1556" t="str" cm="1">
        <f t="array" aca="1" ref="A1556" ca="1">IF(IFERROR(INDIRECT("Sheet1!A"&amp;E1556),0)&lt;&gt;0,IFERROR(INDIRECT("Sheet1!A"&amp;E1556),""),"")</f>
        <v>RA9</v>
      </c>
      <c r="B1556">
        <f ca="1">IF(A1556&lt;&gt;"",Sheet1!$J$1,"")</f>
        <v>2019</v>
      </c>
      <c r="C1556" t="str">
        <f ca="1">IF(A1556&lt;&gt;"",Sheet1!$D$1,"")</f>
        <v>Organisation Food</v>
      </c>
      <c r="D1556">
        <f ca="1">IF(A1556&lt;&gt;"",IF(VLOOKUP(A1556,Sheet1!$A:$I,4,FALSE)=0,"",IFERROR(VLOOKUP(A1556,Sheet1!$A:$I,4,FALSE),"")),"")</f>
        <v>0.95879999999999999</v>
      </c>
      <c r="E1556">
        <f t="shared" si="24"/>
        <v>196</v>
      </c>
    </row>
    <row r="1557" spans="1:5">
      <c r="A1557" t="str" cm="1">
        <f t="array" aca="1" ref="A1557" ca="1">IF(IFERROR(INDIRECT("Sheet1!A"&amp;E1557),0)&lt;&gt;0,IFERROR(INDIRECT("Sheet1!A"&amp;E1557),""),"")</f>
        <v>RA9</v>
      </c>
      <c r="B1557">
        <f ca="1">IF(A1557&lt;&gt;"",Sheet1!$J$1,"")</f>
        <v>2019</v>
      </c>
      <c r="C1557" t="str">
        <f ca="1">IF(A1557&lt;&gt;"",Sheet1!$E$1,"")</f>
        <v>Ward Food</v>
      </c>
      <c r="D1557">
        <f ca="1">IF(A1557&lt;&gt;"",IF(VLOOKUP(A1557,Sheet1!$A:$I,5,FALSE)=0,"",IFERROR(VLOOKUP(A1557,Sheet1!$A:$I,5,FALSE),"")),"")</f>
        <v>0.92190000000000005</v>
      </c>
      <c r="E1557">
        <f t="shared" si="24"/>
        <v>196</v>
      </c>
    </row>
    <row r="1558" spans="1:5">
      <c r="A1558" t="str" cm="1">
        <f t="array" aca="1" ref="A1558" ca="1">IF(IFERROR(INDIRECT("Sheet1!A"&amp;E1558),0)&lt;&gt;0,IFERROR(INDIRECT("Sheet1!A"&amp;E1558),""),"")</f>
        <v>RA9</v>
      </c>
      <c r="B1558">
        <f ca="1">IF(A1558&lt;&gt;"",Sheet1!$J$1,"")</f>
        <v>2019</v>
      </c>
      <c r="C1558" t="str">
        <f ca="1">IF(A1558&lt;&gt;"",Sheet1!$F$1,"")</f>
        <v>Privacy, Dignity and Wellbeing</v>
      </c>
      <c r="D1558">
        <f ca="1">IF(A1558&lt;&gt;"",IF(VLOOKUP(A1558,Sheet1!$A:$I,6,FALSE)=0,"",IFERROR(VLOOKUP(A1558,Sheet1!$A:$I,6,FALSE),"")),"")</f>
        <v>0.92449999999999999</v>
      </c>
      <c r="E1558">
        <f t="shared" si="24"/>
        <v>196</v>
      </c>
    </row>
    <row r="1559" spans="1:5">
      <c r="A1559" t="str" cm="1">
        <f t="array" aca="1" ref="A1559" ca="1">IF(IFERROR(INDIRECT("Sheet1!A"&amp;E1559),0)&lt;&gt;0,IFERROR(INDIRECT("Sheet1!A"&amp;E1559),""),"")</f>
        <v>RA9</v>
      </c>
      <c r="B1559">
        <f ca="1">IF(A1559&lt;&gt;"",Sheet1!$J$1,"")</f>
        <v>2019</v>
      </c>
      <c r="C1559" t="str">
        <f ca="1">IF(A1559&lt;&gt;"",Sheet1!$G$1,"")</f>
        <v>Condition Appearance and Maintenance</v>
      </c>
      <c r="D1559">
        <f ca="1">IF(A1559&lt;&gt;"",IF(VLOOKUP(A1559,Sheet1!$A:$I,7,FALSE)=0,"",IFERROR(VLOOKUP(A1559,Sheet1!$A:$I,7,FALSE),"")),"")</f>
        <v>0.94769999999999999</v>
      </c>
      <c r="E1559">
        <f t="shared" si="24"/>
        <v>196</v>
      </c>
    </row>
    <row r="1560" spans="1:5">
      <c r="A1560" t="str" cm="1">
        <f t="array" aca="1" ref="A1560" ca="1">IF(IFERROR(INDIRECT("Sheet1!A"&amp;E1560),0)&lt;&gt;0,IFERROR(INDIRECT("Sheet1!A"&amp;E1560),""),"")</f>
        <v>RA9</v>
      </c>
      <c r="B1560">
        <f ca="1">IF(A1560&lt;&gt;"",Sheet1!$J$1,"")</f>
        <v>2019</v>
      </c>
      <c r="C1560" t="str">
        <f ca="1">IF(A1560&lt;&gt;"",Sheet1!$H$1,"")</f>
        <v>Dementia</v>
      </c>
      <c r="D1560">
        <f ca="1">IF(A1560&lt;&gt;"",IF(VLOOKUP(A1560,Sheet1!$A:$I,8,FALSE)=0,"",IFERROR(VLOOKUP(A1560,Sheet1!$A:$I,8,FALSE),"")),"")</f>
        <v>0.83260000000000001</v>
      </c>
      <c r="E1560">
        <f t="shared" si="24"/>
        <v>196</v>
      </c>
    </row>
    <row r="1561" spans="1:5">
      <c r="A1561" t="str" cm="1">
        <f t="array" aca="1" ref="A1561" ca="1">IF(IFERROR(INDIRECT("Sheet1!A"&amp;E1561),0)&lt;&gt;0,IFERROR(INDIRECT("Sheet1!A"&amp;E1561),""),"")</f>
        <v>RA9</v>
      </c>
      <c r="B1561">
        <f ca="1">IF(A1561&lt;&gt;"",Sheet1!$J$1,"")</f>
        <v>2019</v>
      </c>
      <c r="C1561" t="str">
        <f ca="1">IF(A1561&lt;&gt;"",Sheet1!$I$1,"")</f>
        <v>Disability</v>
      </c>
      <c r="D1561">
        <f ca="1">IF(A1561&lt;&gt;"",IF(VLOOKUP(A1561,Sheet1!$A:$I,9,FALSE)=0,"",IFERROR(VLOOKUP(A1561,Sheet1!$A:$I,9,FALSE),"")),"")</f>
        <v>0.86750000000000005</v>
      </c>
      <c r="E1561">
        <f t="shared" si="24"/>
        <v>196</v>
      </c>
    </row>
    <row r="1562" spans="1:5">
      <c r="A1562" t="str" cm="1">
        <f t="array" aca="1" ref="A1562" ca="1">IF(IFERROR(INDIRECT("Sheet1!A"&amp;E1562),0)&lt;&gt;0,IFERROR(INDIRECT("Sheet1!A"&amp;E1562),""),"")</f>
        <v>RWD</v>
      </c>
      <c r="B1562">
        <f ca="1">IF(A1562&lt;&gt;"",Sheet1!$J$1,"")</f>
        <v>2019</v>
      </c>
      <c r="C1562" t="str">
        <f ca="1">IF(A1562&lt;&gt;"",Sheet1!$B$1,"")</f>
        <v>Cleanliness</v>
      </c>
      <c r="D1562">
        <f ca="1">IF(A1562&lt;&gt;"",IF(VLOOKUP(A1562,Sheet1!$A:$I,2,FALSE)=0,"",IFERROR(VLOOKUP(A1562,Sheet1!$A:$I,2,FALSE),"")),"")</f>
        <v>0.9516</v>
      </c>
      <c r="E1562">
        <f t="shared" si="24"/>
        <v>197</v>
      </c>
    </row>
    <row r="1563" spans="1:5">
      <c r="A1563" t="str" cm="1">
        <f t="array" aca="1" ref="A1563" ca="1">IF(IFERROR(INDIRECT("Sheet1!A"&amp;E1563),0)&lt;&gt;0,IFERROR(INDIRECT("Sheet1!A"&amp;E1563),""),"")</f>
        <v>RWD</v>
      </c>
      <c r="B1563">
        <f ca="1">IF(A1563&lt;&gt;"",Sheet1!$J$1,"")</f>
        <v>2019</v>
      </c>
      <c r="C1563" t="str">
        <f ca="1">IF(A1563&lt;&gt;"",Sheet1!$C$1,"")</f>
        <v>Food</v>
      </c>
      <c r="D1563">
        <f ca="1">IF(A1563&lt;&gt;"",IF(VLOOKUP(A1563,Sheet1!$A:$I,3,FALSE)=0,"",IFERROR(VLOOKUP(A1563,Sheet1!$A:$I,3,FALSE),"")),"")</f>
        <v>0.89680000000000004</v>
      </c>
      <c r="E1563">
        <f t="shared" si="24"/>
        <v>197</v>
      </c>
    </row>
    <row r="1564" spans="1:5">
      <c r="A1564" t="str" cm="1">
        <f t="array" aca="1" ref="A1564" ca="1">IF(IFERROR(INDIRECT("Sheet1!A"&amp;E1564),0)&lt;&gt;0,IFERROR(INDIRECT("Sheet1!A"&amp;E1564),""),"")</f>
        <v>RWD</v>
      </c>
      <c r="B1564">
        <f ca="1">IF(A1564&lt;&gt;"",Sheet1!$J$1,"")</f>
        <v>2019</v>
      </c>
      <c r="C1564" t="str">
        <f ca="1">IF(A1564&lt;&gt;"",Sheet1!$D$1,"")</f>
        <v>Organisation Food</v>
      </c>
      <c r="D1564">
        <f ca="1">IF(A1564&lt;&gt;"",IF(VLOOKUP(A1564,Sheet1!$A:$I,4,FALSE)=0,"",IFERROR(VLOOKUP(A1564,Sheet1!$A:$I,4,FALSE),"")),"")</f>
        <v>0.93149999999999999</v>
      </c>
      <c r="E1564">
        <f t="shared" si="24"/>
        <v>197</v>
      </c>
    </row>
    <row r="1565" spans="1:5">
      <c r="A1565" t="str" cm="1">
        <f t="array" aca="1" ref="A1565" ca="1">IF(IFERROR(INDIRECT("Sheet1!A"&amp;E1565),0)&lt;&gt;0,IFERROR(INDIRECT("Sheet1!A"&amp;E1565),""),"")</f>
        <v>RWD</v>
      </c>
      <c r="B1565">
        <f ca="1">IF(A1565&lt;&gt;"",Sheet1!$J$1,"")</f>
        <v>2019</v>
      </c>
      <c r="C1565" t="str">
        <f ca="1">IF(A1565&lt;&gt;"",Sheet1!$E$1,"")</f>
        <v>Ward Food</v>
      </c>
      <c r="D1565">
        <f ca="1">IF(A1565&lt;&gt;"",IF(VLOOKUP(A1565,Sheet1!$A:$I,5,FALSE)=0,"",IFERROR(VLOOKUP(A1565,Sheet1!$A:$I,5,FALSE),"")),"")</f>
        <v>0.89</v>
      </c>
      <c r="E1565">
        <f t="shared" si="24"/>
        <v>197</v>
      </c>
    </row>
    <row r="1566" spans="1:5">
      <c r="A1566" t="str" cm="1">
        <f t="array" aca="1" ref="A1566" ca="1">IF(IFERROR(INDIRECT("Sheet1!A"&amp;E1566),0)&lt;&gt;0,IFERROR(INDIRECT("Sheet1!A"&amp;E1566),""),"")</f>
        <v>RWD</v>
      </c>
      <c r="B1566">
        <f ca="1">IF(A1566&lt;&gt;"",Sheet1!$J$1,"")</f>
        <v>2019</v>
      </c>
      <c r="C1566" t="str">
        <f ca="1">IF(A1566&lt;&gt;"",Sheet1!$F$1,"")</f>
        <v>Privacy, Dignity and Wellbeing</v>
      </c>
      <c r="D1566">
        <f ca="1">IF(A1566&lt;&gt;"",IF(VLOOKUP(A1566,Sheet1!$A:$I,6,FALSE)=0,"",IFERROR(VLOOKUP(A1566,Sheet1!$A:$I,6,FALSE),"")),"")</f>
        <v>0.76029999999999998</v>
      </c>
      <c r="E1566">
        <f t="shared" si="24"/>
        <v>197</v>
      </c>
    </row>
    <row r="1567" spans="1:5">
      <c r="A1567" t="str" cm="1">
        <f t="array" aca="1" ref="A1567" ca="1">IF(IFERROR(INDIRECT("Sheet1!A"&amp;E1567),0)&lt;&gt;0,IFERROR(INDIRECT("Sheet1!A"&amp;E1567),""),"")</f>
        <v>RWD</v>
      </c>
      <c r="B1567">
        <f ca="1">IF(A1567&lt;&gt;"",Sheet1!$J$1,"")</f>
        <v>2019</v>
      </c>
      <c r="C1567" t="str">
        <f ca="1">IF(A1567&lt;&gt;"",Sheet1!$G$1,"")</f>
        <v>Condition Appearance and Maintenance</v>
      </c>
      <c r="D1567">
        <f ca="1">IF(A1567&lt;&gt;"",IF(VLOOKUP(A1567,Sheet1!$A:$I,7,FALSE)=0,"",IFERROR(VLOOKUP(A1567,Sheet1!$A:$I,7,FALSE),"")),"")</f>
        <v>0.92290000000000005</v>
      </c>
      <c r="E1567">
        <f t="shared" si="24"/>
        <v>197</v>
      </c>
    </row>
    <row r="1568" spans="1:5">
      <c r="A1568" t="str" cm="1">
        <f t="array" aca="1" ref="A1568" ca="1">IF(IFERROR(INDIRECT("Sheet1!A"&amp;E1568),0)&lt;&gt;0,IFERROR(INDIRECT("Sheet1!A"&amp;E1568),""),"")</f>
        <v>RWD</v>
      </c>
      <c r="B1568">
        <f ca="1">IF(A1568&lt;&gt;"",Sheet1!$J$1,"")</f>
        <v>2019</v>
      </c>
      <c r="C1568" t="str">
        <f ca="1">IF(A1568&lt;&gt;"",Sheet1!$H$1,"")</f>
        <v>Dementia</v>
      </c>
      <c r="D1568">
        <f ca="1">IF(A1568&lt;&gt;"",IF(VLOOKUP(A1568,Sheet1!$A:$I,8,FALSE)=0,"",IFERROR(VLOOKUP(A1568,Sheet1!$A:$I,8,FALSE),"")),"")</f>
        <v>0.65790000000000004</v>
      </c>
      <c r="E1568">
        <f t="shared" si="24"/>
        <v>197</v>
      </c>
    </row>
    <row r="1569" spans="1:5">
      <c r="A1569" t="str" cm="1">
        <f t="array" aca="1" ref="A1569" ca="1">IF(IFERROR(INDIRECT("Sheet1!A"&amp;E1569),0)&lt;&gt;0,IFERROR(INDIRECT("Sheet1!A"&amp;E1569),""),"")</f>
        <v>RWD</v>
      </c>
      <c r="B1569">
        <f ca="1">IF(A1569&lt;&gt;"",Sheet1!$J$1,"")</f>
        <v>2019</v>
      </c>
      <c r="C1569" t="str">
        <f ca="1">IF(A1569&lt;&gt;"",Sheet1!$I$1,"")</f>
        <v>Disability</v>
      </c>
      <c r="D1569">
        <f ca="1">IF(A1569&lt;&gt;"",IF(VLOOKUP(A1569,Sheet1!$A:$I,9,FALSE)=0,"",IFERROR(VLOOKUP(A1569,Sheet1!$A:$I,9,FALSE),"")),"")</f>
        <v>0.68210000000000004</v>
      </c>
      <c r="E1569">
        <f t="shared" si="24"/>
        <v>197</v>
      </c>
    </row>
    <row r="1570" spans="1:5">
      <c r="A1570" t="str" cm="1">
        <f t="array" aca="1" ref="A1570" ca="1">IF(IFERROR(INDIRECT("Sheet1!A"&amp;E1570),0)&lt;&gt;0,IFERROR(INDIRECT("Sheet1!A"&amp;E1570),""),"")</f>
        <v>RRV</v>
      </c>
      <c r="B1570">
        <f ca="1">IF(A1570&lt;&gt;"",Sheet1!$J$1,"")</f>
        <v>2019</v>
      </c>
      <c r="C1570" t="str">
        <f ca="1">IF(A1570&lt;&gt;"",Sheet1!$B$1,"")</f>
        <v>Cleanliness</v>
      </c>
      <c r="D1570">
        <f ca="1">IF(A1570&lt;&gt;"",IF(VLOOKUP(A1570,Sheet1!$A:$I,2,FALSE)=0,"",IFERROR(VLOOKUP(A1570,Sheet1!$A:$I,2,FALSE),"")),"")</f>
        <v>0.98729999999999996</v>
      </c>
      <c r="E1570">
        <f t="shared" si="24"/>
        <v>198</v>
      </c>
    </row>
    <row r="1571" spans="1:5">
      <c r="A1571" t="str" cm="1">
        <f t="array" aca="1" ref="A1571" ca="1">IF(IFERROR(INDIRECT("Sheet1!A"&amp;E1571),0)&lt;&gt;0,IFERROR(INDIRECT("Sheet1!A"&amp;E1571),""),"")</f>
        <v>RRV</v>
      </c>
      <c r="B1571">
        <f ca="1">IF(A1571&lt;&gt;"",Sheet1!$J$1,"")</f>
        <v>2019</v>
      </c>
      <c r="C1571" t="str">
        <f ca="1">IF(A1571&lt;&gt;"",Sheet1!$C$1,"")</f>
        <v>Food</v>
      </c>
      <c r="D1571">
        <f ca="1">IF(A1571&lt;&gt;"",IF(VLOOKUP(A1571,Sheet1!$A:$I,3,FALSE)=0,"",IFERROR(VLOOKUP(A1571,Sheet1!$A:$I,3,FALSE),"")),"")</f>
        <v>0.90769999999999995</v>
      </c>
      <c r="E1571">
        <f t="shared" si="24"/>
        <v>198</v>
      </c>
    </row>
    <row r="1572" spans="1:5">
      <c r="A1572" t="str" cm="1">
        <f t="array" aca="1" ref="A1572" ca="1">IF(IFERROR(INDIRECT("Sheet1!A"&amp;E1572),0)&lt;&gt;0,IFERROR(INDIRECT("Sheet1!A"&amp;E1572),""),"")</f>
        <v>RRV</v>
      </c>
      <c r="B1572">
        <f ca="1">IF(A1572&lt;&gt;"",Sheet1!$J$1,"")</f>
        <v>2019</v>
      </c>
      <c r="C1572" t="str">
        <f ca="1">IF(A1572&lt;&gt;"",Sheet1!$D$1,"")</f>
        <v>Organisation Food</v>
      </c>
      <c r="D1572">
        <f ca="1">IF(A1572&lt;&gt;"",IF(VLOOKUP(A1572,Sheet1!$A:$I,4,FALSE)=0,"",IFERROR(VLOOKUP(A1572,Sheet1!$A:$I,4,FALSE),"")),"")</f>
        <v>0.88</v>
      </c>
      <c r="E1572">
        <f t="shared" si="24"/>
        <v>198</v>
      </c>
    </row>
    <row r="1573" spans="1:5">
      <c r="A1573" t="str" cm="1">
        <f t="array" aca="1" ref="A1573" ca="1">IF(IFERROR(INDIRECT("Sheet1!A"&amp;E1573),0)&lt;&gt;0,IFERROR(INDIRECT("Sheet1!A"&amp;E1573),""),"")</f>
        <v>RRV</v>
      </c>
      <c r="B1573">
        <f ca="1">IF(A1573&lt;&gt;"",Sheet1!$J$1,"")</f>
        <v>2019</v>
      </c>
      <c r="C1573" t="str">
        <f ca="1">IF(A1573&lt;&gt;"",Sheet1!$E$1,"")</f>
        <v>Ward Food</v>
      </c>
      <c r="D1573">
        <f ca="1">IF(A1573&lt;&gt;"",IF(VLOOKUP(A1573,Sheet1!$A:$I,5,FALSE)=0,"",IFERROR(VLOOKUP(A1573,Sheet1!$A:$I,5,FALSE),"")),"")</f>
        <v>0.90839999999999999</v>
      </c>
      <c r="E1573">
        <f t="shared" si="24"/>
        <v>198</v>
      </c>
    </row>
    <row r="1574" spans="1:5">
      <c r="A1574" t="str" cm="1">
        <f t="array" aca="1" ref="A1574" ca="1">IF(IFERROR(INDIRECT("Sheet1!A"&amp;E1574),0)&lt;&gt;0,IFERROR(INDIRECT("Sheet1!A"&amp;E1574),""),"")</f>
        <v>RRV</v>
      </c>
      <c r="B1574">
        <f ca="1">IF(A1574&lt;&gt;"",Sheet1!$J$1,"")</f>
        <v>2019</v>
      </c>
      <c r="C1574" t="str">
        <f ca="1">IF(A1574&lt;&gt;"",Sheet1!$F$1,"")</f>
        <v>Privacy, Dignity and Wellbeing</v>
      </c>
      <c r="D1574">
        <f ca="1">IF(A1574&lt;&gt;"",IF(VLOOKUP(A1574,Sheet1!$A:$I,6,FALSE)=0,"",IFERROR(VLOOKUP(A1574,Sheet1!$A:$I,6,FALSE),"")),"")</f>
        <v>0.74209999999999998</v>
      </c>
      <c r="E1574">
        <f t="shared" si="24"/>
        <v>198</v>
      </c>
    </row>
    <row r="1575" spans="1:5">
      <c r="A1575" t="str" cm="1">
        <f t="array" aca="1" ref="A1575" ca="1">IF(IFERROR(INDIRECT("Sheet1!A"&amp;E1575),0)&lt;&gt;0,IFERROR(INDIRECT("Sheet1!A"&amp;E1575),""),"")</f>
        <v>RRV</v>
      </c>
      <c r="B1575">
        <f ca="1">IF(A1575&lt;&gt;"",Sheet1!$J$1,"")</f>
        <v>2019</v>
      </c>
      <c r="C1575" t="str">
        <f ca="1">IF(A1575&lt;&gt;"",Sheet1!$G$1,"")</f>
        <v>Condition Appearance and Maintenance</v>
      </c>
      <c r="D1575">
        <f ca="1">IF(A1575&lt;&gt;"",IF(VLOOKUP(A1575,Sheet1!$A:$I,7,FALSE)=0,"",IFERROR(VLOOKUP(A1575,Sheet1!$A:$I,7,FALSE),"")),"")</f>
        <v>0.94120000000000004</v>
      </c>
      <c r="E1575">
        <f t="shared" si="24"/>
        <v>198</v>
      </c>
    </row>
    <row r="1576" spans="1:5">
      <c r="A1576" t="str" cm="1">
        <f t="array" aca="1" ref="A1576" ca="1">IF(IFERROR(INDIRECT("Sheet1!A"&amp;E1576),0)&lt;&gt;0,IFERROR(INDIRECT("Sheet1!A"&amp;E1576),""),"")</f>
        <v>RRV</v>
      </c>
      <c r="B1576">
        <f ca="1">IF(A1576&lt;&gt;"",Sheet1!$J$1,"")</f>
        <v>2019</v>
      </c>
      <c r="C1576" t="str">
        <f ca="1">IF(A1576&lt;&gt;"",Sheet1!$H$1,"")</f>
        <v>Dementia</v>
      </c>
      <c r="D1576">
        <f ca="1">IF(A1576&lt;&gt;"",IF(VLOOKUP(A1576,Sheet1!$A:$I,8,FALSE)=0,"",IFERROR(VLOOKUP(A1576,Sheet1!$A:$I,8,FALSE),"")),"")</f>
        <v>0.75309999999999999</v>
      </c>
      <c r="E1576">
        <f t="shared" si="24"/>
        <v>198</v>
      </c>
    </row>
    <row r="1577" spans="1:5">
      <c r="A1577" t="str" cm="1">
        <f t="array" aca="1" ref="A1577" ca="1">IF(IFERROR(INDIRECT("Sheet1!A"&amp;E1577),0)&lt;&gt;0,IFERROR(INDIRECT("Sheet1!A"&amp;E1577),""),"")</f>
        <v>RRV</v>
      </c>
      <c r="B1577">
        <f ca="1">IF(A1577&lt;&gt;"",Sheet1!$J$1,"")</f>
        <v>2019</v>
      </c>
      <c r="C1577" t="str">
        <f ca="1">IF(A1577&lt;&gt;"",Sheet1!$I$1,"")</f>
        <v>Disability</v>
      </c>
      <c r="D1577">
        <f ca="1">IF(A1577&lt;&gt;"",IF(VLOOKUP(A1577,Sheet1!$A:$I,9,FALSE)=0,"",IFERROR(VLOOKUP(A1577,Sheet1!$A:$I,9,FALSE),"")),"")</f>
        <v>0.80530000000000002</v>
      </c>
      <c r="E1577">
        <f t="shared" si="24"/>
        <v>198</v>
      </c>
    </row>
    <row r="1578" spans="1:5">
      <c r="A1578" t="str" cm="1">
        <f t="array" aca="1" ref="A1578" ca="1">IF(IFERROR(INDIRECT("Sheet1!A"&amp;E1578),0)&lt;&gt;0,IFERROR(INDIRECT("Sheet1!A"&amp;E1578),""),"")</f>
        <v>RRK</v>
      </c>
      <c r="B1578">
        <f ca="1">IF(A1578&lt;&gt;"",Sheet1!$J$1,"")</f>
        <v>2019</v>
      </c>
      <c r="C1578" t="str">
        <f ca="1">IF(A1578&lt;&gt;"",Sheet1!$B$1,"")</f>
        <v>Cleanliness</v>
      </c>
      <c r="D1578">
        <f ca="1">IF(A1578&lt;&gt;"",IF(VLOOKUP(A1578,Sheet1!$A:$I,2,FALSE)=0,"",IFERROR(VLOOKUP(A1578,Sheet1!$A:$I,2,FALSE),"")),"")</f>
        <v>0.98170000000000002</v>
      </c>
      <c r="E1578">
        <f t="shared" si="24"/>
        <v>199</v>
      </c>
    </row>
    <row r="1579" spans="1:5">
      <c r="A1579" t="str" cm="1">
        <f t="array" aca="1" ref="A1579" ca="1">IF(IFERROR(INDIRECT("Sheet1!A"&amp;E1579),0)&lt;&gt;0,IFERROR(INDIRECT("Sheet1!A"&amp;E1579),""),"")</f>
        <v>RRK</v>
      </c>
      <c r="B1579">
        <f ca="1">IF(A1579&lt;&gt;"",Sheet1!$J$1,"")</f>
        <v>2019</v>
      </c>
      <c r="C1579" t="str">
        <f ca="1">IF(A1579&lt;&gt;"",Sheet1!$C$1,"")</f>
        <v>Food</v>
      </c>
      <c r="D1579">
        <f ca="1">IF(A1579&lt;&gt;"",IF(VLOOKUP(A1579,Sheet1!$A:$I,3,FALSE)=0,"",IFERROR(VLOOKUP(A1579,Sheet1!$A:$I,3,FALSE),"")),"")</f>
        <v>0.95920000000000005</v>
      </c>
      <c r="E1579">
        <f t="shared" si="24"/>
        <v>199</v>
      </c>
    </row>
    <row r="1580" spans="1:5">
      <c r="A1580" t="str" cm="1">
        <f t="array" aca="1" ref="A1580" ca="1">IF(IFERROR(INDIRECT("Sheet1!A"&amp;E1580),0)&lt;&gt;0,IFERROR(INDIRECT("Sheet1!A"&amp;E1580),""),"")</f>
        <v>RRK</v>
      </c>
      <c r="B1580">
        <f ca="1">IF(A1580&lt;&gt;"",Sheet1!$J$1,"")</f>
        <v>2019</v>
      </c>
      <c r="C1580" t="str">
        <f ca="1">IF(A1580&lt;&gt;"",Sheet1!$D$1,"")</f>
        <v>Organisation Food</v>
      </c>
      <c r="D1580">
        <f ca="1">IF(A1580&lt;&gt;"",IF(VLOOKUP(A1580,Sheet1!$A:$I,4,FALSE)=0,"",IFERROR(VLOOKUP(A1580,Sheet1!$A:$I,4,FALSE),"")),"")</f>
        <v>0.98109999999999997</v>
      </c>
      <c r="E1580">
        <f t="shared" si="24"/>
        <v>199</v>
      </c>
    </row>
    <row r="1581" spans="1:5">
      <c r="A1581" t="str" cm="1">
        <f t="array" aca="1" ref="A1581" ca="1">IF(IFERROR(INDIRECT("Sheet1!A"&amp;E1581),0)&lt;&gt;0,IFERROR(INDIRECT("Sheet1!A"&amp;E1581),""),"")</f>
        <v>RRK</v>
      </c>
      <c r="B1581">
        <f ca="1">IF(A1581&lt;&gt;"",Sheet1!$J$1,"")</f>
        <v>2019</v>
      </c>
      <c r="C1581" t="str">
        <f ca="1">IF(A1581&lt;&gt;"",Sheet1!$E$1,"")</f>
        <v>Ward Food</v>
      </c>
      <c r="D1581">
        <f ca="1">IF(A1581&lt;&gt;"",IF(VLOOKUP(A1581,Sheet1!$A:$I,5,FALSE)=0,"",IFERROR(VLOOKUP(A1581,Sheet1!$A:$I,5,FALSE),"")),"")</f>
        <v>0.95409999999999995</v>
      </c>
      <c r="E1581">
        <f t="shared" si="24"/>
        <v>199</v>
      </c>
    </row>
    <row r="1582" spans="1:5">
      <c r="A1582" t="str" cm="1">
        <f t="array" aca="1" ref="A1582" ca="1">IF(IFERROR(INDIRECT("Sheet1!A"&amp;E1582),0)&lt;&gt;0,IFERROR(INDIRECT("Sheet1!A"&amp;E1582),""),"")</f>
        <v>RRK</v>
      </c>
      <c r="B1582">
        <f ca="1">IF(A1582&lt;&gt;"",Sheet1!$J$1,"")</f>
        <v>2019</v>
      </c>
      <c r="C1582" t="str">
        <f ca="1">IF(A1582&lt;&gt;"",Sheet1!$F$1,"")</f>
        <v>Privacy, Dignity and Wellbeing</v>
      </c>
      <c r="D1582">
        <f ca="1">IF(A1582&lt;&gt;"",IF(VLOOKUP(A1582,Sheet1!$A:$I,6,FALSE)=0,"",IFERROR(VLOOKUP(A1582,Sheet1!$A:$I,6,FALSE),"")),"")</f>
        <v>0.82979999999999998</v>
      </c>
      <c r="E1582">
        <f t="shared" si="24"/>
        <v>199</v>
      </c>
    </row>
    <row r="1583" spans="1:5">
      <c r="A1583" t="str" cm="1">
        <f t="array" aca="1" ref="A1583" ca="1">IF(IFERROR(INDIRECT("Sheet1!A"&amp;E1583),0)&lt;&gt;0,IFERROR(INDIRECT("Sheet1!A"&amp;E1583),""),"")</f>
        <v>RRK</v>
      </c>
      <c r="B1583">
        <f ca="1">IF(A1583&lt;&gt;"",Sheet1!$J$1,"")</f>
        <v>2019</v>
      </c>
      <c r="C1583" t="str">
        <f ca="1">IF(A1583&lt;&gt;"",Sheet1!$G$1,"")</f>
        <v>Condition Appearance and Maintenance</v>
      </c>
      <c r="D1583">
        <f ca="1">IF(A1583&lt;&gt;"",IF(VLOOKUP(A1583,Sheet1!$A:$I,7,FALSE)=0,"",IFERROR(VLOOKUP(A1583,Sheet1!$A:$I,7,FALSE),"")),"")</f>
        <v>0.96579999999999999</v>
      </c>
      <c r="E1583">
        <f t="shared" si="24"/>
        <v>199</v>
      </c>
    </row>
    <row r="1584" spans="1:5">
      <c r="A1584" t="str" cm="1">
        <f t="array" aca="1" ref="A1584" ca="1">IF(IFERROR(INDIRECT("Sheet1!A"&amp;E1584),0)&lt;&gt;0,IFERROR(INDIRECT("Sheet1!A"&amp;E1584),""),"")</f>
        <v>RRK</v>
      </c>
      <c r="B1584">
        <f ca="1">IF(A1584&lt;&gt;"",Sheet1!$J$1,"")</f>
        <v>2019</v>
      </c>
      <c r="C1584" t="str">
        <f ca="1">IF(A1584&lt;&gt;"",Sheet1!$H$1,"")</f>
        <v>Dementia</v>
      </c>
      <c r="D1584">
        <f ca="1">IF(A1584&lt;&gt;"",IF(VLOOKUP(A1584,Sheet1!$A:$I,8,FALSE)=0,"",IFERROR(VLOOKUP(A1584,Sheet1!$A:$I,8,FALSE),"")),"")</f>
        <v>0.81640000000000001</v>
      </c>
      <c r="E1584">
        <f t="shared" si="24"/>
        <v>199</v>
      </c>
    </row>
    <row r="1585" spans="1:5">
      <c r="A1585" t="str" cm="1">
        <f t="array" aca="1" ref="A1585" ca="1">IF(IFERROR(INDIRECT("Sheet1!A"&amp;E1585),0)&lt;&gt;0,IFERROR(INDIRECT("Sheet1!A"&amp;E1585),""),"")</f>
        <v>RRK</v>
      </c>
      <c r="B1585">
        <f ca="1">IF(A1585&lt;&gt;"",Sheet1!$J$1,"")</f>
        <v>2019</v>
      </c>
      <c r="C1585" t="str">
        <f ca="1">IF(A1585&lt;&gt;"",Sheet1!$I$1,"")</f>
        <v>Disability</v>
      </c>
      <c r="D1585">
        <f ca="1">IF(A1585&lt;&gt;"",IF(VLOOKUP(A1585,Sheet1!$A:$I,9,FALSE)=0,"",IFERROR(VLOOKUP(A1585,Sheet1!$A:$I,9,FALSE),"")),"")</f>
        <v>0.85019999999999996</v>
      </c>
      <c r="E1585">
        <f t="shared" si="24"/>
        <v>199</v>
      </c>
    </row>
    <row r="1586" spans="1:5">
      <c r="A1586" t="str" cm="1">
        <f t="array" aca="1" ref="A1586" ca="1">IF(IFERROR(INDIRECT("Sheet1!A"&amp;E1586),0)&lt;&gt;0,IFERROR(INDIRECT("Sheet1!A"&amp;E1586),""),"")</f>
        <v>RJE</v>
      </c>
      <c r="B1586">
        <f ca="1">IF(A1586&lt;&gt;"",Sheet1!$J$1,"")</f>
        <v>2019</v>
      </c>
      <c r="C1586" t="str">
        <f ca="1">IF(A1586&lt;&gt;"",Sheet1!$B$1,"")</f>
        <v>Cleanliness</v>
      </c>
      <c r="D1586">
        <f ca="1">IF(A1586&lt;&gt;"",IF(VLOOKUP(A1586,Sheet1!$A:$I,2,FALSE)=0,"",IFERROR(VLOOKUP(A1586,Sheet1!$A:$I,2,FALSE),"")),"")</f>
        <v>0.99950000000000006</v>
      </c>
      <c r="E1586">
        <f t="shared" si="24"/>
        <v>200</v>
      </c>
    </row>
    <row r="1587" spans="1:5">
      <c r="A1587" t="str" cm="1">
        <f t="array" aca="1" ref="A1587" ca="1">IF(IFERROR(INDIRECT("Sheet1!A"&amp;E1587),0)&lt;&gt;0,IFERROR(INDIRECT("Sheet1!A"&amp;E1587),""),"")</f>
        <v>RJE</v>
      </c>
      <c r="B1587">
        <f ca="1">IF(A1587&lt;&gt;"",Sheet1!$J$1,"")</f>
        <v>2019</v>
      </c>
      <c r="C1587" t="str">
        <f ca="1">IF(A1587&lt;&gt;"",Sheet1!$C$1,"")</f>
        <v>Food</v>
      </c>
      <c r="D1587">
        <f ca="1">IF(A1587&lt;&gt;"",IF(VLOOKUP(A1587,Sheet1!$A:$I,3,FALSE)=0,"",IFERROR(VLOOKUP(A1587,Sheet1!$A:$I,3,FALSE),"")),"")</f>
        <v>0.95030000000000003</v>
      </c>
      <c r="E1587">
        <f t="shared" si="24"/>
        <v>200</v>
      </c>
    </row>
    <row r="1588" spans="1:5">
      <c r="A1588" t="str" cm="1">
        <f t="array" aca="1" ref="A1588" ca="1">IF(IFERROR(INDIRECT("Sheet1!A"&amp;E1588),0)&lt;&gt;0,IFERROR(INDIRECT("Sheet1!A"&amp;E1588),""),"")</f>
        <v>RJE</v>
      </c>
      <c r="B1588">
        <f ca="1">IF(A1588&lt;&gt;"",Sheet1!$J$1,"")</f>
        <v>2019</v>
      </c>
      <c r="C1588" t="str">
        <f ca="1">IF(A1588&lt;&gt;"",Sheet1!$D$1,"")</f>
        <v>Organisation Food</v>
      </c>
      <c r="D1588">
        <f ca="1">IF(A1588&lt;&gt;"",IF(VLOOKUP(A1588,Sheet1!$A:$I,4,FALSE)=0,"",IFERROR(VLOOKUP(A1588,Sheet1!$A:$I,4,FALSE),"")),"")</f>
        <v>0.90469999999999995</v>
      </c>
      <c r="E1588">
        <f t="shared" si="24"/>
        <v>200</v>
      </c>
    </row>
    <row r="1589" spans="1:5">
      <c r="A1589" t="str" cm="1">
        <f t="array" aca="1" ref="A1589" ca="1">IF(IFERROR(INDIRECT("Sheet1!A"&amp;E1589),0)&lt;&gt;0,IFERROR(INDIRECT("Sheet1!A"&amp;E1589),""),"")</f>
        <v>RJE</v>
      </c>
      <c r="B1589">
        <f ca="1">IF(A1589&lt;&gt;"",Sheet1!$J$1,"")</f>
        <v>2019</v>
      </c>
      <c r="C1589" t="str">
        <f ca="1">IF(A1589&lt;&gt;"",Sheet1!$E$1,"")</f>
        <v>Ward Food</v>
      </c>
      <c r="D1589">
        <f ca="1">IF(A1589&lt;&gt;"",IF(VLOOKUP(A1589,Sheet1!$A:$I,5,FALSE)=0,"",IFERROR(VLOOKUP(A1589,Sheet1!$A:$I,5,FALSE),"")),"")</f>
        <v>0.96299999999999997</v>
      </c>
      <c r="E1589">
        <f t="shared" si="24"/>
        <v>200</v>
      </c>
    </row>
    <row r="1590" spans="1:5">
      <c r="A1590" t="str" cm="1">
        <f t="array" aca="1" ref="A1590" ca="1">IF(IFERROR(INDIRECT("Sheet1!A"&amp;E1590),0)&lt;&gt;0,IFERROR(INDIRECT("Sheet1!A"&amp;E1590),""),"")</f>
        <v>RJE</v>
      </c>
      <c r="B1590">
        <f ca="1">IF(A1590&lt;&gt;"",Sheet1!$J$1,"")</f>
        <v>2019</v>
      </c>
      <c r="C1590" t="str">
        <f ca="1">IF(A1590&lt;&gt;"",Sheet1!$F$1,"")</f>
        <v>Privacy, Dignity and Wellbeing</v>
      </c>
      <c r="D1590">
        <f ca="1">IF(A1590&lt;&gt;"",IF(VLOOKUP(A1590,Sheet1!$A:$I,6,FALSE)=0,"",IFERROR(VLOOKUP(A1590,Sheet1!$A:$I,6,FALSE),"")),"")</f>
        <v>0.91490000000000005</v>
      </c>
      <c r="E1590">
        <f t="shared" si="24"/>
        <v>200</v>
      </c>
    </row>
    <row r="1591" spans="1:5">
      <c r="A1591" t="str" cm="1">
        <f t="array" aca="1" ref="A1591" ca="1">IF(IFERROR(INDIRECT("Sheet1!A"&amp;E1591),0)&lt;&gt;0,IFERROR(INDIRECT("Sheet1!A"&amp;E1591),""),"")</f>
        <v>RJE</v>
      </c>
      <c r="B1591">
        <f ca="1">IF(A1591&lt;&gt;"",Sheet1!$J$1,"")</f>
        <v>2019</v>
      </c>
      <c r="C1591" t="str">
        <f ca="1">IF(A1591&lt;&gt;"",Sheet1!$G$1,"")</f>
        <v>Condition Appearance and Maintenance</v>
      </c>
      <c r="D1591">
        <f ca="1">IF(A1591&lt;&gt;"",IF(VLOOKUP(A1591,Sheet1!$A:$I,7,FALSE)=0,"",IFERROR(VLOOKUP(A1591,Sheet1!$A:$I,7,FALSE),"")),"")</f>
        <v>0.99560000000000004</v>
      </c>
      <c r="E1591">
        <f t="shared" si="24"/>
        <v>200</v>
      </c>
    </row>
    <row r="1592" spans="1:5">
      <c r="A1592" t="str" cm="1">
        <f t="array" aca="1" ref="A1592" ca="1">IF(IFERROR(INDIRECT("Sheet1!A"&amp;E1592),0)&lt;&gt;0,IFERROR(INDIRECT("Sheet1!A"&amp;E1592),""),"")</f>
        <v>RJE</v>
      </c>
      <c r="B1592">
        <f ca="1">IF(A1592&lt;&gt;"",Sheet1!$J$1,"")</f>
        <v>2019</v>
      </c>
      <c r="C1592" t="str">
        <f ca="1">IF(A1592&lt;&gt;"",Sheet1!$H$1,"")</f>
        <v>Dementia</v>
      </c>
      <c r="D1592">
        <f ca="1">IF(A1592&lt;&gt;"",IF(VLOOKUP(A1592,Sheet1!$A:$I,8,FALSE)=0,"",IFERROR(VLOOKUP(A1592,Sheet1!$A:$I,8,FALSE),"")),"")</f>
        <v>0.91210000000000002</v>
      </c>
      <c r="E1592">
        <f t="shared" si="24"/>
        <v>200</v>
      </c>
    </row>
    <row r="1593" spans="1:5">
      <c r="A1593" t="str" cm="1">
        <f t="array" aca="1" ref="A1593" ca="1">IF(IFERROR(INDIRECT("Sheet1!A"&amp;E1593),0)&lt;&gt;0,IFERROR(INDIRECT("Sheet1!A"&amp;E1593),""),"")</f>
        <v>RJE</v>
      </c>
      <c r="B1593">
        <f ca="1">IF(A1593&lt;&gt;"",Sheet1!$J$1,"")</f>
        <v>2019</v>
      </c>
      <c r="C1593" t="str">
        <f ca="1">IF(A1593&lt;&gt;"",Sheet1!$I$1,"")</f>
        <v>Disability</v>
      </c>
      <c r="D1593">
        <f ca="1">IF(A1593&lt;&gt;"",IF(VLOOKUP(A1593,Sheet1!$A:$I,9,FALSE)=0,"",IFERROR(VLOOKUP(A1593,Sheet1!$A:$I,9,FALSE),"")),"")</f>
        <v>0.92969999999999997</v>
      </c>
      <c r="E1593">
        <f t="shared" si="24"/>
        <v>200</v>
      </c>
    </row>
    <row r="1594" spans="1:5">
      <c r="A1594" t="str" cm="1">
        <f t="array" aca="1" ref="A1594" ca="1">IF(IFERROR(INDIRECT("Sheet1!A"&amp;E1594),0)&lt;&gt;0,IFERROR(INDIRECT("Sheet1!A"&amp;E1594),""),"")</f>
        <v>RM2</v>
      </c>
      <c r="B1594">
        <f ca="1">IF(A1594&lt;&gt;"",Sheet1!$J$1,"")</f>
        <v>2019</v>
      </c>
      <c r="C1594" t="str">
        <f ca="1">IF(A1594&lt;&gt;"",Sheet1!$B$1,"")</f>
        <v>Cleanliness</v>
      </c>
      <c r="D1594" t="str">
        <f ca="1">IF(A1594&lt;&gt;"",IF(VLOOKUP(A1594,Sheet1!$A:$I,2,FALSE)=0,"",IFERROR(VLOOKUP(A1594,Sheet1!$A:$I,2,FALSE),"")),"")</f>
        <v>-</v>
      </c>
      <c r="E1594">
        <f t="shared" si="24"/>
        <v>201</v>
      </c>
    </row>
    <row r="1595" spans="1:5">
      <c r="A1595" t="str" cm="1">
        <f t="array" aca="1" ref="A1595" ca="1">IF(IFERROR(INDIRECT("Sheet1!A"&amp;E1595),0)&lt;&gt;0,IFERROR(INDIRECT("Sheet1!A"&amp;E1595),""),"")</f>
        <v>RM2</v>
      </c>
      <c r="B1595">
        <f ca="1">IF(A1595&lt;&gt;"",Sheet1!$J$1,"")</f>
        <v>2019</v>
      </c>
      <c r="C1595" t="str">
        <f ca="1">IF(A1595&lt;&gt;"",Sheet1!$C$1,"")</f>
        <v>Food</v>
      </c>
      <c r="D1595" t="str">
        <f ca="1">IF(A1595&lt;&gt;"",IF(VLOOKUP(A1595,Sheet1!$A:$I,3,FALSE)=0,"",IFERROR(VLOOKUP(A1595,Sheet1!$A:$I,3,FALSE),"")),"")</f>
        <v>-</v>
      </c>
      <c r="E1595">
        <f t="shared" si="24"/>
        <v>201</v>
      </c>
    </row>
    <row r="1596" spans="1:5">
      <c r="A1596" t="str" cm="1">
        <f t="array" aca="1" ref="A1596" ca="1">IF(IFERROR(INDIRECT("Sheet1!A"&amp;E1596),0)&lt;&gt;0,IFERROR(INDIRECT("Sheet1!A"&amp;E1596),""),"")</f>
        <v>RM2</v>
      </c>
      <c r="B1596">
        <f ca="1">IF(A1596&lt;&gt;"",Sheet1!$J$1,"")</f>
        <v>2019</v>
      </c>
      <c r="C1596" t="str">
        <f ca="1">IF(A1596&lt;&gt;"",Sheet1!$D$1,"")</f>
        <v>Organisation Food</v>
      </c>
      <c r="D1596" t="str">
        <f ca="1">IF(A1596&lt;&gt;"",IF(VLOOKUP(A1596,Sheet1!$A:$I,4,FALSE)=0,"",IFERROR(VLOOKUP(A1596,Sheet1!$A:$I,4,FALSE),"")),"")</f>
        <v>-</v>
      </c>
      <c r="E1596">
        <f t="shared" si="24"/>
        <v>201</v>
      </c>
    </row>
    <row r="1597" spans="1:5">
      <c r="A1597" t="str" cm="1">
        <f t="array" aca="1" ref="A1597" ca="1">IF(IFERROR(INDIRECT("Sheet1!A"&amp;E1597),0)&lt;&gt;0,IFERROR(INDIRECT("Sheet1!A"&amp;E1597),""),"")</f>
        <v>RM2</v>
      </c>
      <c r="B1597">
        <f ca="1">IF(A1597&lt;&gt;"",Sheet1!$J$1,"")</f>
        <v>2019</v>
      </c>
      <c r="C1597" t="str">
        <f ca="1">IF(A1597&lt;&gt;"",Sheet1!$E$1,"")</f>
        <v>Ward Food</v>
      </c>
      <c r="D1597" t="str">
        <f ca="1">IF(A1597&lt;&gt;"",IF(VLOOKUP(A1597,Sheet1!$A:$I,5,FALSE)=0,"",IFERROR(VLOOKUP(A1597,Sheet1!$A:$I,5,FALSE),"")),"")</f>
        <v>-</v>
      </c>
      <c r="E1597">
        <f t="shared" si="24"/>
        <v>201</v>
      </c>
    </row>
    <row r="1598" spans="1:5">
      <c r="A1598" t="str" cm="1">
        <f t="array" aca="1" ref="A1598" ca="1">IF(IFERROR(INDIRECT("Sheet1!A"&amp;E1598),0)&lt;&gt;0,IFERROR(INDIRECT("Sheet1!A"&amp;E1598),""),"")</f>
        <v>RM2</v>
      </c>
      <c r="B1598">
        <f ca="1">IF(A1598&lt;&gt;"",Sheet1!$J$1,"")</f>
        <v>2019</v>
      </c>
      <c r="C1598" t="str">
        <f ca="1">IF(A1598&lt;&gt;"",Sheet1!$F$1,"")</f>
        <v>Privacy, Dignity and Wellbeing</v>
      </c>
      <c r="D1598" t="str">
        <f ca="1">IF(A1598&lt;&gt;"",IF(VLOOKUP(A1598,Sheet1!$A:$I,6,FALSE)=0,"",IFERROR(VLOOKUP(A1598,Sheet1!$A:$I,6,FALSE),"")),"")</f>
        <v>-</v>
      </c>
      <c r="E1598">
        <f t="shared" si="24"/>
        <v>201</v>
      </c>
    </row>
    <row r="1599" spans="1:5">
      <c r="A1599" t="str" cm="1">
        <f t="array" aca="1" ref="A1599" ca="1">IF(IFERROR(INDIRECT("Sheet1!A"&amp;E1599),0)&lt;&gt;0,IFERROR(INDIRECT("Sheet1!A"&amp;E1599),""),"")</f>
        <v>RM2</v>
      </c>
      <c r="B1599">
        <f ca="1">IF(A1599&lt;&gt;"",Sheet1!$J$1,"")</f>
        <v>2019</v>
      </c>
      <c r="C1599" t="str">
        <f ca="1">IF(A1599&lt;&gt;"",Sheet1!$G$1,"")</f>
        <v>Condition Appearance and Maintenance</v>
      </c>
      <c r="D1599" t="str">
        <f ca="1">IF(A1599&lt;&gt;"",IF(VLOOKUP(A1599,Sheet1!$A:$I,7,FALSE)=0,"",IFERROR(VLOOKUP(A1599,Sheet1!$A:$I,7,FALSE),"")),"")</f>
        <v>-</v>
      </c>
      <c r="E1599">
        <f t="shared" si="24"/>
        <v>201</v>
      </c>
    </row>
    <row r="1600" spans="1:5">
      <c r="A1600" t="str" cm="1">
        <f t="array" aca="1" ref="A1600" ca="1">IF(IFERROR(INDIRECT("Sheet1!A"&amp;E1600),0)&lt;&gt;0,IFERROR(INDIRECT("Sheet1!A"&amp;E1600),""),"")</f>
        <v>RM2</v>
      </c>
      <c r="B1600">
        <f ca="1">IF(A1600&lt;&gt;"",Sheet1!$J$1,"")</f>
        <v>2019</v>
      </c>
      <c r="C1600" t="str">
        <f ca="1">IF(A1600&lt;&gt;"",Sheet1!$H$1,"")</f>
        <v>Dementia</v>
      </c>
      <c r="D1600" t="str">
        <f ca="1">IF(A1600&lt;&gt;"",IF(VLOOKUP(A1600,Sheet1!$A:$I,8,FALSE)=0,"",IFERROR(VLOOKUP(A1600,Sheet1!$A:$I,8,FALSE),"")),"")</f>
        <v>-</v>
      </c>
      <c r="E1600">
        <f t="shared" si="24"/>
        <v>201</v>
      </c>
    </row>
    <row r="1601" spans="1:5">
      <c r="A1601" t="str" cm="1">
        <f t="array" aca="1" ref="A1601" ca="1">IF(IFERROR(INDIRECT("Sheet1!A"&amp;E1601),0)&lt;&gt;0,IFERROR(INDIRECT("Sheet1!A"&amp;E1601),""),"")</f>
        <v>RM2</v>
      </c>
      <c r="B1601">
        <f ca="1">IF(A1601&lt;&gt;"",Sheet1!$J$1,"")</f>
        <v>2019</v>
      </c>
      <c r="C1601" t="str">
        <f ca="1">IF(A1601&lt;&gt;"",Sheet1!$I$1,"")</f>
        <v>Disability</v>
      </c>
      <c r="D1601" t="str">
        <f ca="1">IF(A1601&lt;&gt;"",IF(VLOOKUP(A1601,Sheet1!$A:$I,9,FALSE)=0,"",IFERROR(VLOOKUP(A1601,Sheet1!$A:$I,9,FALSE),"")),"")</f>
        <v>-</v>
      </c>
      <c r="E1601">
        <f t="shared" si="24"/>
        <v>201</v>
      </c>
    </row>
    <row r="1602" spans="1:5">
      <c r="A1602" t="str" cm="1">
        <f t="array" aca="1" ref="A1602" ca="1">IF(IFERROR(INDIRECT("Sheet1!A"&amp;E1602),0)&lt;&gt;0,IFERROR(INDIRECT("Sheet1!A"&amp;E1602),""),"")</f>
        <v>RHM</v>
      </c>
      <c r="B1602">
        <f ca="1">IF(A1602&lt;&gt;"",Sheet1!$J$1,"")</f>
        <v>2019</v>
      </c>
      <c r="C1602" t="str">
        <f ca="1">IF(A1602&lt;&gt;"",Sheet1!$B$1,"")</f>
        <v>Cleanliness</v>
      </c>
      <c r="D1602">
        <f ca="1">IF(A1602&lt;&gt;"",IF(VLOOKUP(A1602,Sheet1!$A:$I,2,FALSE)=0,"",IFERROR(VLOOKUP(A1602,Sheet1!$A:$I,2,FALSE),"")),"")</f>
        <v>0.97019999999999995</v>
      </c>
      <c r="E1602">
        <f t="shared" si="24"/>
        <v>202</v>
      </c>
    </row>
    <row r="1603" spans="1:5">
      <c r="A1603" t="str" cm="1">
        <f t="array" aca="1" ref="A1603" ca="1">IF(IFERROR(INDIRECT("Sheet1!A"&amp;E1603),0)&lt;&gt;0,IFERROR(INDIRECT("Sheet1!A"&amp;E1603),""),"")</f>
        <v>RHM</v>
      </c>
      <c r="B1603">
        <f ca="1">IF(A1603&lt;&gt;"",Sheet1!$J$1,"")</f>
        <v>2019</v>
      </c>
      <c r="C1603" t="str">
        <f ca="1">IF(A1603&lt;&gt;"",Sheet1!$C$1,"")</f>
        <v>Food</v>
      </c>
      <c r="D1603">
        <f ca="1">IF(A1603&lt;&gt;"",IF(VLOOKUP(A1603,Sheet1!$A:$I,3,FALSE)=0,"",IFERROR(VLOOKUP(A1603,Sheet1!$A:$I,3,FALSE),"")),"")</f>
        <v>0.88329999999999997</v>
      </c>
      <c r="E1603">
        <f t="shared" si="24"/>
        <v>202</v>
      </c>
    </row>
    <row r="1604" spans="1:5">
      <c r="A1604" t="str" cm="1">
        <f t="array" aca="1" ref="A1604" ca="1">IF(IFERROR(INDIRECT("Sheet1!A"&amp;E1604),0)&lt;&gt;0,IFERROR(INDIRECT("Sheet1!A"&amp;E1604),""),"")</f>
        <v>RHM</v>
      </c>
      <c r="B1604">
        <f ca="1">IF(A1604&lt;&gt;"",Sheet1!$J$1,"")</f>
        <v>2019</v>
      </c>
      <c r="C1604" t="str">
        <f ca="1">IF(A1604&lt;&gt;"",Sheet1!$D$1,"")</f>
        <v>Organisation Food</v>
      </c>
      <c r="D1604">
        <f ca="1">IF(A1604&lt;&gt;"",IF(VLOOKUP(A1604,Sheet1!$A:$I,4,FALSE)=0,"",IFERROR(VLOOKUP(A1604,Sheet1!$A:$I,4,FALSE),"")),"")</f>
        <v>0.98360000000000003</v>
      </c>
      <c r="E1604">
        <f t="shared" si="24"/>
        <v>202</v>
      </c>
    </row>
    <row r="1605" spans="1:5">
      <c r="A1605" t="str" cm="1">
        <f t="array" aca="1" ref="A1605" ca="1">IF(IFERROR(INDIRECT("Sheet1!A"&amp;E1605),0)&lt;&gt;0,IFERROR(INDIRECT("Sheet1!A"&amp;E1605),""),"")</f>
        <v>RHM</v>
      </c>
      <c r="B1605">
        <f ca="1">IF(A1605&lt;&gt;"",Sheet1!$J$1,"")</f>
        <v>2019</v>
      </c>
      <c r="C1605" t="str">
        <f ca="1">IF(A1605&lt;&gt;"",Sheet1!$E$1,"")</f>
        <v>Ward Food</v>
      </c>
      <c r="D1605">
        <f ca="1">IF(A1605&lt;&gt;"",IF(VLOOKUP(A1605,Sheet1!$A:$I,5,FALSE)=0,"",IFERROR(VLOOKUP(A1605,Sheet1!$A:$I,5,FALSE),"")),"")</f>
        <v>0.87250000000000005</v>
      </c>
      <c r="E1605">
        <f t="shared" si="24"/>
        <v>202</v>
      </c>
    </row>
    <row r="1606" spans="1:5">
      <c r="A1606" t="str" cm="1">
        <f t="array" aca="1" ref="A1606" ca="1">IF(IFERROR(INDIRECT("Sheet1!A"&amp;E1606),0)&lt;&gt;0,IFERROR(INDIRECT("Sheet1!A"&amp;E1606),""),"")</f>
        <v>RHM</v>
      </c>
      <c r="B1606">
        <f ca="1">IF(A1606&lt;&gt;"",Sheet1!$J$1,"")</f>
        <v>2019</v>
      </c>
      <c r="C1606" t="str">
        <f ca="1">IF(A1606&lt;&gt;"",Sheet1!$F$1,"")</f>
        <v>Privacy, Dignity and Wellbeing</v>
      </c>
      <c r="D1606">
        <f ca="1">IF(A1606&lt;&gt;"",IF(VLOOKUP(A1606,Sheet1!$A:$I,6,FALSE)=0,"",IFERROR(VLOOKUP(A1606,Sheet1!$A:$I,6,FALSE),"")),"")</f>
        <v>0.76759999999999995</v>
      </c>
      <c r="E1606">
        <f t="shared" si="24"/>
        <v>202</v>
      </c>
    </row>
    <row r="1607" spans="1:5">
      <c r="A1607" t="str" cm="1">
        <f t="array" aca="1" ref="A1607" ca="1">IF(IFERROR(INDIRECT("Sheet1!A"&amp;E1607),0)&lt;&gt;0,IFERROR(INDIRECT("Sheet1!A"&amp;E1607),""),"")</f>
        <v>RHM</v>
      </c>
      <c r="B1607">
        <f ca="1">IF(A1607&lt;&gt;"",Sheet1!$J$1,"")</f>
        <v>2019</v>
      </c>
      <c r="C1607" t="str">
        <f ca="1">IF(A1607&lt;&gt;"",Sheet1!$G$1,"")</f>
        <v>Condition Appearance and Maintenance</v>
      </c>
      <c r="D1607">
        <f ca="1">IF(A1607&lt;&gt;"",IF(VLOOKUP(A1607,Sheet1!$A:$I,7,FALSE)=0,"",IFERROR(VLOOKUP(A1607,Sheet1!$A:$I,7,FALSE),"")),"")</f>
        <v>0.95979999999999999</v>
      </c>
      <c r="E1607">
        <f t="shared" si="24"/>
        <v>202</v>
      </c>
    </row>
    <row r="1608" spans="1:5">
      <c r="A1608" t="str" cm="1">
        <f t="array" aca="1" ref="A1608" ca="1">IF(IFERROR(INDIRECT("Sheet1!A"&amp;E1608),0)&lt;&gt;0,IFERROR(INDIRECT("Sheet1!A"&amp;E1608),""),"")</f>
        <v>RHM</v>
      </c>
      <c r="B1608">
        <f ca="1">IF(A1608&lt;&gt;"",Sheet1!$J$1,"")</f>
        <v>2019</v>
      </c>
      <c r="C1608" t="str">
        <f ca="1">IF(A1608&lt;&gt;"",Sheet1!$H$1,"")</f>
        <v>Dementia</v>
      </c>
      <c r="D1608">
        <f ca="1">IF(A1608&lt;&gt;"",IF(VLOOKUP(A1608,Sheet1!$A:$I,8,FALSE)=0,"",IFERROR(VLOOKUP(A1608,Sheet1!$A:$I,8,FALSE),"")),"")</f>
        <v>0.73209999999999997</v>
      </c>
      <c r="E1608">
        <f t="shared" si="24"/>
        <v>202</v>
      </c>
    </row>
    <row r="1609" spans="1:5">
      <c r="A1609" t="str" cm="1">
        <f t="array" aca="1" ref="A1609" ca="1">IF(IFERROR(INDIRECT("Sheet1!A"&amp;E1609),0)&lt;&gt;0,IFERROR(INDIRECT("Sheet1!A"&amp;E1609),""),"")</f>
        <v>RHM</v>
      </c>
      <c r="B1609">
        <f ca="1">IF(A1609&lt;&gt;"",Sheet1!$J$1,"")</f>
        <v>2019</v>
      </c>
      <c r="C1609" t="str">
        <f ca="1">IF(A1609&lt;&gt;"",Sheet1!$I$1,"")</f>
        <v>Disability</v>
      </c>
      <c r="D1609">
        <f ca="1">IF(A1609&lt;&gt;"",IF(VLOOKUP(A1609,Sheet1!$A:$I,9,FALSE)=0,"",IFERROR(VLOOKUP(A1609,Sheet1!$A:$I,9,FALSE),"")),"")</f>
        <v>0.77229999999999999</v>
      </c>
      <c r="E1609">
        <f t="shared" si="24"/>
        <v>202</v>
      </c>
    </row>
    <row r="1610" spans="1:5">
      <c r="A1610" t="str" cm="1">
        <f t="array" aca="1" ref="A1610" ca="1">IF(IFERROR(INDIRECT("Sheet1!A"&amp;E1610),0)&lt;&gt;0,IFERROR(INDIRECT("Sheet1!A"&amp;E1610),""),"")</f>
        <v>RA7</v>
      </c>
      <c r="B1610">
        <f ca="1">IF(A1610&lt;&gt;"",Sheet1!$J$1,"")</f>
        <v>2019</v>
      </c>
      <c r="C1610" t="str">
        <f ca="1">IF(A1610&lt;&gt;"",Sheet1!$B$1,"")</f>
        <v>Cleanliness</v>
      </c>
      <c r="D1610">
        <f ca="1">IF(A1610&lt;&gt;"",IF(VLOOKUP(A1610,Sheet1!$A:$I,2,FALSE)=0,"",IFERROR(VLOOKUP(A1610,Sheet1!$A:$I,2,FALSE),"")),"")</f>
        <v>0.99409999999999998</v>
      </c>
      <c r="E1610">
        <f t="shared" si="24"/>
        <v>203</v>
      </c>
    </row>
    <row r="1611" spans="1:5">
      <c r="A1611" t="str" cm="1">
        <f t="array" aca="1" ref="A1611" ca="1">IF(IFERROR(INDIRECT("Sheet1!A"&amp;E1611),0)&lt;&gt;0,IFERROR(INDIRECT("Sheet1!A"&amp;E1611),""),"")</f>
        <v>RA7</v>
      </c>
      <c r="B1611">
        <f ca="1">IF(A1611&lt;&gt;"",Sheet1!$J$1,"")</f>
        <v>2019</v>
      </c>
      <c r="C1611" t="str">
        <f ca="1">IF(A1611&lt;&gt;"",Sheet1!$C$1,"")</f>
        <v>Food</v>
      </c>
      <c r="D1611">
        <f ca="1">IF(A1611&lt;&gt;"",IF(VLOOKUP(A1611,Sheet1!$A:$I,3,FALSE)=0,"",IFERROR(VLOOKUP(A1611,Sheet1!$A:$I,3,FALSE),"")),"")</f>
        <v>0.96350000000000002</v>
      </c>
      <c r="E1611">
        <f t="shared" ref="E1611:E1674" si="25">IF((SUM(E1603:E1609)+E1610)=(E1610*8),+E1610+1,E1610)</f>
        <v>203</v>
      </c>
    </row>
    <row r="1612" spans="1:5">
      <c r="A1612" t="str" cm="1">
        <f t="array" aca="1" ref="A1612" ca="1">IF(IFERROR(INDIRECT("Sheet1!A"&amp;E1612),0)&lt;&gt;0,IFERROR(INDIRECT("Sheet1!A"&amp;E1612),""),"")</f>
        <v>RA7</v>
      </c>
      <c r="B1612">
        <f ca="1">IF(A1612&lt;&gt;"",Sheet1!$J$1,"")</f>
        <v>2019</v>
      </c>
      <c r="C1612" t="str">
        <f ca="1">IF(A1612&lt;&gt;"",Sheet1!$D$1,"")</f>
        <v>Organisation Food</v>
      </c>
      <c r="D1612">
        <f ca="1">IF(A1612&lt;&gt;"",IF(VLOOKUP(A1612,Sheet1!$A:$I,4,FALSE)=0,"",IFERROR(VLOOKUP(A1612,Sheet1!$A:$I,4,FALSE),"")),"")</f>
        <v>0.98939999999999995</v>
      </c>
      <c r="E1612">
        <f t="shared" si="25"/>
        <v>203</v>
      </c>
    </row>
    <row r="1613" spans="1:5">
      <c r="A1613" t="str" cm="1">
        <f t="array" aca="1" ref="A1613" ca="1">IF(IFERROR(INDIRECT("Sheet1!A"&amp;E1613),0)&lt;&gt;0,IFERROR(INDIRECT("Sheet1!A"&amp;E1613),""),"")</f>
        <v>RA7</v>
      </c>
      <c r="B1613">
        <f ca="1">IF(A1613&lt;&gt;"",Sheet1!$J$1,"")</f>
        <v>2019</v>
      </c>
      <c r="C1613" t="str">
        <f ca="1">IF(A1613&lt;&gt;"",Sheet1!$E$1,"")</f>
        <v>Ward Food</v>
      </c>
      <c r="D1613">
        <f ca="1">IF(A1613&lt;&gt;"",IF(VLOOKUP(A1613,Sheet1!$A:$I,5,FALSE)=0,"",IFERROR(VLOOKUP(A1613,Sheet1!$A:$I,5,FALSE),"")),"")</f>
        <v>0.95030000000000003</v>
      </c>
      <c r="E1613">
        <f t="shared" si="25"/>
        <v>203</v>
      </c>
    </row>
    <row r="1614" spans="1:5">
      <c r="A1614" t="str" cm="1">
        <f t="array" aca="1" ref="A1614" ca="1">IF(IFERROR(INDIRECT("Sheet1!A"&amp;E1614),0)&lt;&gt;0,IFERROR(INDIRECT("Sheet1!A"&amp;E1614),""),"")</f>
        <v>RA7</v>
      </c>
      <c r="B1614">
        <f ca="1">IF(A1614&lt;&gt;"",Sheet1!$J$1,"")</f>
        <v>2019</v>
      </c>
      <c r="C1614" t="str">
        <f ca="1">IF(A1614&lt;&gt;"",Sheet1!$F$1,"")</f>
        <v>Privacy, Dignity and Wellbeing</v>
      </c>
      <c r="D1614">
        <f ca="1">IF(A1614&lt;&gt;"",IF(VLOOKUP(A1614,Sheet1!$A:$I,6,FALSE)=0,"",IFERROR(VLOOKUP(A1614,Sheet1!$A:$I,6,FALSE),"")),"")</f>
        <v>0.87729999999999997</v>
      </c>
      <c r="E1614">
        <f t="shared" si="25"/>
        <v>203</v>
      </c>
    </row>
    <row r="1615" spans="1:5">
      <c r="A1615" t="str" cm="1">
        <f t="array" aca="1" ref="A1615" ca="1">IF(IFERROR(INDIRECT("Sheet1!A"&amp;E1615),0)&lt;&gt;0,IFERROR(INDIRECT("Sheet1!A"&amp;E1615),""),"")</f>
        <v>RA7</v>
      </c>
      <c r="B1615">
        <f ca="1">IF(A1615&lt;&gt;"",Sheet1!$J$1,"")</f>
        <v>2019</v>
      </c>
      <c r="C1615" t="str">
        <f ca="1">IF(A1615&lt;&gt;"",Sheet1!$G$1,"")</f>
        <v>Condition Appearance and Maintenance</v>
      </c>
      <c r="D1615">
        <f ca="1">IF(A1615&lt;&gt;"",IF(VLOOKUP(A1615,Sheet1!$A:$I,7,FALSE)=0,"",IFERROR(VLOOKUP(A1615,Sheet1!$A:$I,7,FALSE),"")),"")</f>
        <v>0.95440000000000003</v>
      </c>
      <c r="E1615">
        <f t="shared" si="25"/>
        <v>203</v>
      </c>
    </row>
    <row r="1616" spans="1:5">
      <c r="A1616" t="str" cm="1">
        <f t="array" aca="1" ref="A1616" ca="1">IF(IFERROR(INDIRECT("Sheet1!A"&amp;E1616),0)&lt;&gt;0,IFERROR(INDIRECT("Sheet1!A"&amp;E1616),""),"")</f>
        <v>RA7</v>
      </c>
      <c r="B1616">
        <f ca="1">IF(A1616&lt;&gt;"",Sheet1!$J$1,"")</f>
        <v>2019</v>
      </c>
      <c r="C1616" t="str">
        <f ca="1">IF(A1616&lt;&gt;"",Sheet1!$H$1,"")</f>
        <v>Dementia</v>
      </c>
      <c r="D1616">
        <f ca="1">IF(A1616&lt;&gt;"",IF(VLOOKUP(A1616,Sheet1!$A:$I,8,FALSE)=0,"",IFERROR(VLOOKUP(A1616,Sheet1!$A:$I,8,FALSE),"")),"")</f>
        <v>0.82169999999999999</v>
      </c>
      <c r="E1616">
        <f t="shared" si="25"/>
        <v>203</v>
      </c>
    </row>
    <row r="1617" spans="1:5">
      <c r="A1617" t="str" cm="1">
        <f t="array" aca="1" ref="A1617" ca="1">IF(IFERROR(INDIRECT("Sheet1!A"&amp;E1617),0)&lt;&gt;0,IFERROR(INDIRECT("Sheet1!A"&amp;E1617),""),"")</f>
        <v>RA7</v>
      </c>
      <c r="B1617">
        <f ca="1">IF(A1617&lt;&gt;"",Sheet1!$J$1,"")</f>
        <v>2019</v>
      </c>
      <c r="C1617" t="str">
        <f ca="1">IF(A1617&lt;&gt;"",Sheet1!$I$1,"")</f>
        <v>Disability</v>
      </c>
      <c r="D1617">
        <f ca="1">IF(A1617&lt;&gt;"",IF(VLOOKUP(A1617,Sheet1!$A:$I,9,FALSE)=0,"",IFERROR(VLOOKUP(A1617,Sheet1!$A:$I,9,FALSE),"")),"")</f>
        <v>0.81479999999999997</v>
      </c>
      <c r="E1617">
        <f t="shared" si="25"/>
        <v>203</v>
      </c>
    </row>
    <row r="1618" spans="1:5">
      <c r="A1618" t="str" cm="1">
        <f t="array" aca="1" ref="A1618" ca="1">IF(IFERROR(INDIRECT("Sheet1!A"&amp;E1618),0)&lt;&gt;0,IFERROR(INDIRECT("Sheet1!A"&amp;E1618),""),"")</f>
        <v>RKB</v>
      </c>
      <c r="B1618">
        <f ca="1">IF(A1618&lt;&gt;"",Sheet1!$J$1,"")</f>
        <v>2019</v>
      </c>
      <c r="C1618" t="str">
        <f ca="1">IF(A1618&lt;&gt;"",Sheet1!$B$1,"")</f>
        <v>Cleanliness</v>
      </c>
      <c r="D1618">
        <f ca="1">IF(A1618&lt;&gt;"",IF(VLOOKUP(A1618,Sheet1!$A:$I,2,FALSE)=0,"",IFERROR(VLOOKUP(A1618,Sheet1!$A:$I,2,FALSE),"")),"")</f>
        <v>0.99309999999999998</v>
      </c>
      <c r="E1618">
        <f t="shared" si="25"/>
        <v>204</v>
      </c>
    </row>
    <row r="1619" spans="1:5">
      <c r="A1619" t="str" cm="1">
        <f t="array" aca="1" ref="A1619" ca="1">IF(IFERROR(INDIRECT("Sheet1!A"&amp;E1619),0)&lt;&gt;0,IFERROR(INDIRECT("Sheet1!A"&amp;E1619),""),"")</f>
        <v>RKB</v>
      </c>
      <c r="B1619">
        <f ca="1">IF(A1619&lt;&gt;"",Sheet1!$J$1,"")</f>
        <v>2019</v>
      </c>
      <c r="C1619" t="str">
        <f ca="1">IF(A1619&lt;&gt;"",Sheet1!$C$1,"")</f>
        <v>Food</v>
      </c>
      <c r="D1619">
        <f ca="1">IF(A1619&lt;&gt;"",IF(VLOOKUP(A1619,Sheet1!$A:$I,3,FALSE)=0,"",IFERROR(VLOOKUP(A1619,Sheet1!$A:$I,3,FALSE),"")),"")</f>
        <v>0.93440000000000001</v>
      </c>
      <c r="E1619">
        <f t="shared" si="25"/>
        <v>204</v>
      </c>
    </row>
    <row r="1620" spans="1:5">
      <c r="A1620" t="str" cm="1">
        <f t="array" aca="1" ref="A1620" ca="1">IF(IFERROR(INDIRECT("Sheet1!A"&amp;E1620),0)&lt;&gt;0,IFERROR(INDIRECT("Sheet1!A"&amp;E1620),""),"")</f>
        <v>RKB</v>
      </c>
      <c r="B1620">
        <f ca="1">IF(A1620&lt;&gt;"",Sheet1!$J$1,"")</f>
        <v>2019</v>
      </c>
      <c r="C1620" t="str">
        <f ca="1">IF(A1620&lt;&gt;"",Sheet1!$D$1,"")</f>
        <v>Organisation Food</v>
      </c>
      <c r="D1620">
        <f ca="1">IF(A1620&lt;&gt;"",IF(VLOOKUP(A1620,Sheet1!$A:$I,4,FALSE)=0,"",IFERROR(VLOOKUP(A1620,Sheet1!$A:$I,4,FALSE),"")),"")</f>
        <v>0.97389999999999999</v>
      </c>
      <c r="E1620">
        <f t="shared" si="25"/>
        <v>204</v>
      </c>
    </row>
    <row r="1621" spans="1:5">
      <c r="A1621" t="str" cm="1">
        <f t="array" aca="1" ref="A1621" ca="1">IF(IFERROR(INDIRECT("Sheet1!A"&amp;E1621),0)&lt;&gt;0,IFERROR(INDIRECT("Sheet1!A"&amp;E1621),""),"")</f>
        <v>RKB</v>
      </c>
      <c r="B1621">
        <f ca="1">IF(A1621&lt;&gt;"",Sheet1!$J$1,"")</f>
        <v>2019</v>
      </c>
      <c r="C1621" t="str">
        <f ca="1">IF(A1621&lt;&gt;"",Sheet1!$E$1,"")</f>
        <v>Ward Food</v>
      </c>
      <c r="D1621">
        <f ca="1">IF(A1621&lt;&gt;"",IF(VLOOKUP(A1621,Sheet1!$A:$I,5,FALSE)=0,"",IFERROR(VLOOKUP(A1621,Sheet1!$A:$I,5,FALSE),"")),"")</f>
        <v>0.92369999999999997</v>
      </c>
      <c r="E1621">
        <f t="shared" si="25"/>
        <v>204</v>
      </c>
    </row>
    <row r="1622" spans="1:5">
      <c r="A1622" t="str" cm="1">
        <f t="array" aca="1" ref="A1622" ca="1">IF(IFERROR(INDIRECT("Sheet1!A"&amp;E1622),0)&lt;&gt;0,IFERROR(INDIRECT("Sheet1!A"&amp;E1622),""),"")</f>
        <v>RKB</v>
      </c>
      <c r="B1622">
        <f ca="1">IF(A1622&lt;&gt;"",Sheet1!$J$1,"")</f>
        <v>2019</v>
      </c>
      <c r="C1622" t="str">
        <f ca="1">IF(A1622&lt;&gt;"",Sheet1!$F$1,"")</f>
        <v>Privacy, Dignity and Wellbeing</v>
      </c>
      <c r="D1622">
        <f ca="1">IF(A1622&lt;&gt;"",IF(VLOOKUP(A1622,Sheet1!$A:$I,6,FALSE)=0,"",IFERROR(VLOOKUP(A1622,Sheet1!$A:$I,6,FALSE),"")),"")</f>
        <v>0.79679999999999995</v>
      </c>
      <c r="E1622">
        <f t="shared" si="25"/>
        <v>204</v>
      </c>
    </row>
    <row r="1623" spans="1:5">
      <c r="A1623" t="str" cm="1">
        <f t="array" aca="1" ref="A1623" ca="1">IF(IFERROR(INDIRECT("Sheet1!A"&amp;E1623),0)&lt;&gt;0,IFERROR(INDIRECT("Sheet1!A"&amp;E1623),""),"")</f>
        <v>RKB</v>
      </c>
      <c r="B1623">
        <f ca="1">IF(A1623&lt;&gt;"",Sheet1!$J$1,"")</f>
        <v>2019</v>
      </c>
      <c r="C1623" t="str">
        <f ca="1">IF(A1623&lt;&gt;"",Sheet1!$G$1,"")</f>
        <v>Condition Appearance and Maintenance</v>
      </c>
      <c r="D1623">
        <f ca="1">IF(A1623&lt;&gt;"",IF(VLOOKUP(A1623,Sheet1!$A:$I,7,FALSE)=0,"",IFERROR(VLOOKUP(A1623,Sheet1!$A:$I,7,FALSE),"")),"")</f>
        <v>0.98950000000000005</v>
      </c>
      <c r="E1623">
        <f t="shared" si="25"/>
        <v>204</v>
      </c>
    </row>
    <row r="1624" spans="1:5">
      <c r="A1624" t="str" cm="1">
        <f t="array" aca="1" ref="A1624" ca="1">IF(IFERROR(INDIRECT("Sheet1!A"&amp;E1624),0)&lt;&gt;0,IFERROR(INDIRECT("Sheet1!A"&amp;E1624),""),"")</f>
        <v>RKB</v>
      </c>
      <c r="B1624">
        <f ca="1">IF(A1624&lt;&gt;"",Sheet1!$J$1,"")</f>
        <v>2019</v>
      </c>
      <c r="C1624" t="str">
        <f ca="1">IF(A1624&lt;&gt;"",Sheet1!$H$1,"")</f>
        <v>Dementia</v>
      </c>
      <c r="D1624">
        <f ca="1">IF(A1624&lt;&gt;"",IF(VLOOKUP(A1624,Sheet1!$A:$I,8,FALSE)=0,"",IFERROR(VLOOKUP(A1624,Sheet1!$A:$I,8,FALSE),"")),"")</f>
        <v>0.64410000000000001</v>
      </c>
      <c r="E1624">
        <f t="shared" si="25"/>
        <v>204</v>
      </c>
    </row>
    <row r="1625" spans="1:5">
      <c r="A1625" t="str" cm="1">
        <f t="array" aca="1" ref="A1625" ca="1">IF(IFERROR(INDIRECT("Sheet1!A"&amp;E1625),0)&lt;&gt;0,IFERROR(INDIRECT("Sheet1!A"&amp;E1625),""),"")</f>
        <v>RKB</v>
      </c>
      <c r="B1625">
        <f ca="1">IF(A1625&lt;&gt;"",Sheet1!$J$1,"")</f>
        <v>2019</v>
      </c>
      <c r="C1625" t="str">
        <f ca="1">IF(A1625&lt;&gt;"",Sheet1!$I$1,"")</f>
        <v>Disability</v>
      </c>
      <c r="D1625">
        <f ca="1">IF(A1625&lt;&gt;"",IF(VLOOKUP(A1625,Sheet1!$A:$I,9,FALSE)=0,"",IFERROR(VLOOKUP(A1625,Sheet1!$A:$I,9,FALSE),"")),"")</f>
        <v>0.72899999999999998</v>
      </c>
      <c r="E1625">
        <f t="shared" si="25"/>
        <v>204</v>
      </c>
    </row>
    <row r="1626" spans="1:5">
      <c r="A1626" t="str" cm="1">
        <f t="array" aca="1" ref="A1626" ca="1">IF(IFERROR(INDIRECT("Sheet1!A"&amp;E1626),0)&lt;&gt;0,IFERROR(INDIRECT("Sheet1!A"&amp;E1626),""),"")</f>
        <v>RWE</v>
      </c>
      <c r="B1626">
        <f ca="1">IF(A1626&lt;&gt;"",Sheet1!$J$1,"")</f>
        <v>2019</v>
      </c>
      <c r="C1626" t="str">
        <f ca="1">IF(A1626&lt;&gt;"",Sheet1!$B$1,"")</f>
        <v>Cleanliness</v>
      </c>
      <c r="D1626">
        <f ca="1">IF(A1626&lt;&gt;"",IF(VLOOKUP(A1626,Sheet1!$A:$I,2,FALSE)=0,"",IFERROR(VLOOKUP(A1626,Sheet1!$A:$I,2,FALSE),"")),"")</f>
        <v>0.97760000000000002</v>
      </c>
      <c r="E1626">
        <f t="shared" si="25"/>
        <v>205</v>
      </c>
    </row>
    <row r="1627" spans="1:5">
      <c r="A1627" t="str" cm="1">
        <f t="array" aca="1" ref="A1627" ca="1">IF(IFERROR(INDIRECT("Sheet1!A"&amp;E1627),0)&lt;&gt;0,IFERROR(INDIRECT("Sheet1!A"&amp;E1627),""),"")</f>
        <v>RWE</v>
      </c>
      <c r="B1627">
        <f ca="1">IF(A1627&lt;&gt;"",Sheet1!$J$1,"")</f>
        <v>2019</v>
      </c>
      <c r="C1627" t="str">
        <f ca="1">IF(A1627&lt;&gt;"",Sheet1!$C$1,"")</f>
        <v>Food</v>
      </c>
      <c r="D1627">
        <f ca="1">IF(A1627&lt;&gt;"",IF(VLOOKUP(A1627,Sheet1!$A:$I,3,FALSE)=0,"",IFERROR(VLOOKUP(A1627,Sheet1!$A:$I,3,FALSE),"")),"")</f>
        <v>0.88560000000000005</v>
      </c>
      <c r="E1627">
        <f t="shared" si="25"/>
        <v>205</v>
      </c>
    </row>
    <row r="1628" spans="1:5">
      <c r="A1628" t="str" cm="1">
        <f t="array" aca="1" ref="A1628" ca="1">IF(IFERROR(INDIRECT("Sheet1!A"&amp;E1628),0)&lt;&gt;0,IFERROR(INDIRECT("Sheet1!A"&amp;E1628),""),"")</f>
        <v>RWE</v>
      </c>
      <c r="B1628">
        <f ca="1">IF(A1628&lt;&gt;"",Sheet1!$J$1,"")</f>
        <v>2019</v>
      </c>
      <c r="C1628" t="str">
        <f ca="1">IF(A1628&lt;&gt;"",Sheet1!$D$1,"")</f>
        <v>Organisation Food</v>
      </c>
      <c r="D1628">
        <f ca="1">IF(A1628&lt;&gt;"",IF(VLOOKUP(A1628,Sheet1!$A:$I,4,FALSE)=0,"",IFERROR(VLOOKUP(A1628,Sheet1!$A:$I,4,FALSE),"")),"")</f>
        <v>0.90369999999999995</v>
      </c>
      <c r="E1628">
        <f t="shared" si="25"/>
        <v>205</v>
      </c>
    </row>
    <row r="1629" spans="1:5">
      <c r="A1629" t="str" cm="1">
        <f t="array" aca="1" ref="A1629" ca="1">IF(IFERROR(INDIRECT("Sheet1!A"&amp;E1629),0)&lt;&gt;0,IFERROR(INDIRECT("Sheet1!A"&amp;E1629),""),"")</f>
        <v>RWE</v>
      </c>
      <c r="B1629">
        <f ca="1">IF(A1629&lt;&gt;"",Sheet1!$J$1,"")</f>
        <v>2019</v>
      </c>
      <c r="C1629" t="str">
        <f ca="1">IF(A1629&lt;&gt;"",Sheet1!$E$1,"")</f>
        <v>Ward Food</v>
      </c>
      <c r="D1629">
        <f ca="1">IF(A1629&lt;&gt;"",IF(VLOOKUP(A1629,Sheet1!$A:$I,5,FALSE)=0,"",IFERROR(VLOOKUP(A1629,Sheet1!$A:$I,5,FALSE),"")),"")</f>
        <v>0.88160000000000005</v>
      </c>
      <c r="E1629">
        <f t="shared" si="25"/>
        <v>205</v>
      </c>
    </row>
    <row r="1630" spans="1:5">
      <c r="A1630" t="str" cm="1">
        <f t="array" aca="1" ref="A1630" ca="1">IF(IFERROR(INDIRECT("Sheet1!A"&amp;E1630),0)&lt;&gt;0,IFERROR(INDIRECT("Sheet1!A"&amp;E1630),""),"")</f>
        <v>RWE</v>
      </c>
      <c r="B1630">
        <f ca="1">IF(A1630&lt;&gt;"",Sheet1!$J$1,"")</f>
        <v>2019</v>
      </c>
      <c r="C1630" t="str">
        <f ca="1">IF(A1630&lt;&gt;"",Sheet1!$F$1,"")</f>
        <v>Privacy, Dignity and Wellbeing</v>
      </c>
      <c r="D1630">
        <f ca="1">IF(A1630&lt;&gt;"",IF(VLOOKUP(A1630,Sheet1!$A:$I,6,FALSE)=0,"",IFERROR(VLOOKUP(A1630,Sheet1!$A:$I,6,FALSE),"")),"")</f>
        <v>0.83560000000000001</v>
      </c>
      <c r="E1630">
        <f t="shared" si="25"/>
        <v>205</v>
      </c>
    </row>
    <row r="1631" spans="1:5">
      <c r="A1631" t="str" cm="1">
        <f t="array" aca="1" ref="A1631" ca="1">IF(IFERROR(INDIRECT("Sheet1!A"&amp;E1631),0)&lt;&gt;0,IFERROR(INDIRECT("Sheet1!A"&amp;E1631),""),"")</f>
        <v>RWE</v>
      </c>
      <c r="B1631">
        <f ca="1">IF(A1631&lt;&gt;"",Sheet1!$J$1,"")</f>
        <v>2019</v>
      </c>
      <c r="C1631" t="str">
        <f ca="1">IF(A1631&lt;&gt;"",Sheet1!$G$1,"")</f>
        <v>Condition Appearance and Maintenance</v>
      </c>
      <c r="D1631">
        <f ca="1">IF(A1631&lt;&gt;"",IF(VLOOKUP(A1631,Sheet1!$A:$I,7,FALSE)=0,"",IFERROR(VLOOKUP(A1631,Sheet1!$A:$I,7,FALSE),"")),"")</f>
        <v>0.87480000000000002</v>
      </c>
      <c r="E1631">
        <f t="shared" si="25"/>
        <v>205</v>
      </c>
    </row>
    <row r="1632" spans="1:5">
      <c r="A1632" t="str" cm="1">
        <f t="array" aca="1" ref="A1632" ca="1">IF(IFERROR(INDIRECT("Sheet1!A"&amp;E1632),0)&lt;&gt;0,IFERROR(INDIRECT("Sheet1!A"&amp;E1632),""),"")</f>
        <v>RWE</v>
      </c>
      <c r="B1632">
        <f ca="1">IF(A1632&lt;&gt;"",Sheet1!$J$1,"")</f>
        <v>2019</v>
      </c>
      <c r="C1632" t="str">
        <f ca="1">IF(A1632&lt;&gt;"",Sheet1!$H$1,"")</f>
        <v>Dementia</v>
      </c>
      <c r="D1632">
        <f ca="1">IF(A1632&lt;&gt;"",IF(VLOOKUP(A1632,Sheet1!$A:$I,8,FALSE)=0,"",IFERROR(VLOOKUP(A1632,Sheet1!$A:$I,8,FALSE),"")),"")</f>
        <v>0.73180000000000001</v>
      </c>
      <c r="E1632">
        <f t="shared" si="25"/>
        <v>205</v>
      </c>
    </row>
    <row r="1633" spans="1:5">
      <c r="A1633" t="str" cm="1">
        <f t="array" aca="1" ref="A1633" ca="1">IF(IFERROR(INDIRECT("Sheet1!A"&amp;E1633),0)&lt;&gt;0,IFERROR(INDIRECT("Sheet1!A"&amp;E1633),""),"")</f>
        <v>RWE</v>
      </c>
      <c r="B1633">
        <f ca="1">IF(A1633&lt;&gt;"",Sheet1!$J$1,"")</f>
        <v>2019</v>
      </c>
      <c r="C1633" t="str">
        <f ca="1">IF(A1633&lt;&gt;"",Sheet1!$I$1,"")</f>
        <v>Disability</v>
      </c>
      <c r="D1633">
        <f ca="1">IF(A1633&lt;&gt;"",IF(VLOOKUP(A1633,Sheet1!$A:$I,9,FALSE)=0,"",IFERROR(VLOOKUP(A1633,Sheet1!$A:$I,9,FALSE),"")),"")</f>
        <v>0.76160000000000005</v>
      </c>
      <c r="E1633">
        <f t="shared" si="25"/>
        <v>205</v>
      </c>
    </row>
    <row r="1634" spans="1:5">
      <c r="A1634" t="str" cm="1">
        <f t="array" aca="1" ref="A1634" ca="1">IF(IFERROR(INDIRECT("Sheet1!A"&amp;E1634),0)&lt;&gt;0,IFERROR(INDIRECT("Sheet1!A"&amp;E1634),""),"")</f>
        <v>RTX</v>
      </c>
      <c r="B1634">
        <f ca="1">IF(A1634&lt;&gt;"",Sheet1!$J$1,"")</f>
        <v>2019</v>
      </c>
      <c r="C1634" t="str">
        <f ca="1">IF(A1634&lt;&gt;"",Sheet1!$B$1,"")</f>
        <v>Cleanliness</v>
      </c>
      <c r="D1634">
        <f ca="1">IF(A1634&lt;&gt;"",IF(VLOOKUP(A1634,Sheet1!$A:$I,2,FALSE)=0,"",IFERROR(VLOOKUP(A1634,Sheet1!$A:$I,2,FALSE),"")),"")</f>
        <v>0.98980000000000001</v>
      </c>
      <c r="E1634">
        <f t="shared" si="25"/>
        <v>206</v>
      </c>
    </row>
    <row r="1635" spans="1:5">
      <c r="A1635" t="str" cm="1">
        <f t="array" aca="1" ref="A1635" ca="1">IF(IFERROR(INDIRECT("Sheet1!A"&amp;E1635),0)&lt;&gt;0,IFERROR(INDIRECT("Sheet1!A"&amp;E1635),""),"")</f>
        <v>RTX</v>
      </c>
      <c r="B1635">
        <f ca="1">IF(A1635&lt;&gt;"",Sheet1!$J$1,"")</f>
        <v>2019</v>
      </c>
      <c r="C1635" t="str">
        <f ca="1">IF(A1635&lt;&gt;"",Sheet1!$C$1,"")</f>
        <v>Food</v>
      </c>
      <c r="D1635">
        <f ca="1">IF(A1635&lt;&gt;"",IF(VLOOKUP(A1635,Sheet1!$A:$I,3,FALSE)=0,"",IFERROR(VLOOKUP(A1635,Sheet1!$A:$I,3,FALSE),"")),"")</f>
        <v>0.99419999999999997</v>
      </c>
      <c r="E1635">
        <f t="shared" si="25"/>
        <v>206</v>
      </c>
    </row>
    <row r="1636" spans="1:5">
      <c r="A1636" t="str" cm="1">
        <f t="array" aca="1" ref="A1636" ca="1">IF(IFERROR(INDIRECT("Sheet1!A"&amp;E1636),0)&lt;&gt;0,IFERROR(INDIRECT("Sheet1!A"&amp;E1636),""),"")</f>
        <v>RTX</v>
      </c>
      <c r="B1636">
        <f ca="1">IF(A1636&lt;&gt;"",Sheet1!$J$1,"")</f>
        <v>2019</v>
      </c>
      <c r="C1636" t="str">
        <f ca="1">IF(A1636&lt;&gt;"",Sheet1!$D$1,"")</f>
        <v>Organisation Food</v>
      </c>
      <c r="D1636">
        <f ca="1">IF(A1636&lt;&gt;"",IF(VLOOKUP(A1636,Sheet1!$A:$I,4,FALSE)=0,"",IFERROR(VLOOKUP(A1636,Sheet1!$A:$I,4,FALSE),"")),"")</f>
        <v>0.9768</v>
      </c>
      <c r="E1636">
        <f t="shared" si="25"/>
        <v>206</v>
      </c>
    </row>
    <row r="1637" spans="1:5">
      <c r="A1637" t="str" cm="1">
        <f t="array" aca="1" ref="A1637" ca="1">IF(IFERROR(INDIRECT("Sheet1!A"&amp;E1637),0)&lt;&gt;0,IFERROR(INDIRECT("Sheet1!A"&amp;E1637),""),"")</f>
        <v>RTX</v>
      </c>
      <c r="B1637">
        <f ca="1">IF(A1637&lt;&gt;"",Sheet1!$J$1,"")</f>
        <v>2019</v>
      </c>
      <c r="C1637" t="str">
        <f ca="1">IF(A1637&lt;&gt;"",Sheet1!$E$1,"")</f>
        <v>Ward Food</v>
      </c>
      <c r="D1637">
        <f ca="1">IF(A1637&lt;&gt;"",IF(VLOOKUP(A1637,Sheet1!$A:$I,5,FALSE)=0,"",IFERROR(VLOOKUP(A1637,Sheet1!$A:$I,5,FALSE),"")),"")</f>
        <v>1</v>
      </c>
      <c r="E1637">
        <f t="shared" si="25"/>
        <v>206</v>
      </c>
    </row>
    <row r="1638" spans="1:5">
      <c r="A1638" t="str" cm="1">
        <f t="array" aca="1" ref="A1638" ca="1">IF(IFERROR(INDIRECT("Sheet1!A"&amp;E1638),0)&lt;&gt;0,IFERROR(INDIRECT("Sheet1!A"&amp;E1638),""),"")</f>
        <v>RTX</v>
      </c>
      <c r="B1638">
        <f ca="1">IF(A1638&lt;&gt;"",Sheet1!$J$1,"")</f>
        <v>2019</v>
      </c>
      <c r="C1638" t="str">
        <f ca="1">IF(A1638&lt;&gt;"",Sheet1!$F$1,"")</f>
        <v>Privacy, Dignity and Wellbeing</v>
      </c>
      <c r="D1638">
        <f ca="1">IF(A1638&lt;&gt;"",IF(VLOOKUP(A1638,Sheet1!$A:$I,6,FALSE)=0,"",IFERROR(VLOOKUP(A1638,Sheet1!$A:$I,6,FALSE),"")),"")</f>
        <v>0.97689999999999999</v>
      </c>
      <c r="E1638">
        <f t="shared" si="25"/>
        <v>206</v>
      </c>
    </row>
    <row r="1639" spans="1:5">
      <c r="A1639" t="str" cm="1">
        <f t="array" aca="1" ref="A1639" ca="1">IF(IFERROR(INDIRECT("Sheet1!A"&amp;E1639),0)&lt;&gt;0,IFERROR(INDIRECT("Sheet1!A"&amp;E1639),""),"")</f>
        <v>RTX</v>
      </c>
      <c r="B1639">
        <f ca="1">IF(A1639&lt;&gt;"",Sheet1!$J$1,"")</f>
        <v>2019</v>
      </c>
      <c r="C1639" t="str">
        <f ca="1">IF(A1639&lt;&gt;"",Sheet1!$G$1,"")</f>
        <v>Condition Appearance and Maintenance</v>
      </c>
      <c r="D1639">
        <f ca="1">IF(A1639&lt;&gt;"",IF(VLOOKUP(A1639,Sheet1!$A:$I,7,FALSE)=0,"",IFERROR(VLOOKUP(A1639,Sheet1!$A:$I,7,FALSE),"")),"")</f>
        <v>0.95550000000000002</v>
      </c>
      <c r="E1639">
        <f t="shared" si="25"/>
        <v>206</v>
      </c>
    </row>
    <row r="1640" spans="1:5">
      <c r="A1640" t="str" cm="1">
        <f t="array" aca="1" ref="A1640" ca="1">IF(IFERROR(INDIRECT("Sheet1!A"&amp;E1640),0)&lt;&gt;0,IFERROR(INDIRECT("Sheet1!A"&amp;E1640),""),"")</f>
        <v>RTX</v>
      </c>
      <c r="B1640">
        <f ca="1">IF(A1640&lt;&gt;"",Sheet1!$J$1,"")</f>
        <v>2019</v>
      </c>
      <c r="C1640" t="str">
        <f ca="1">IF(A1640&lt;&gt;"",Sheet1!$H$1,"")</f>
        <v>Dementia</v>
      </c>
      <c r="D1640">
        <f ca="1">IF(A1640&lt;&gt;"",IF(VLOOKUP(A1640,Sheet1!$A:$I,8,FALSE)=0,"",IFERROR(VLOOKUP(A1640,Sheet1!$A:$I,8,FALSE),"")),"")</f>
        <v>0.94820000000000004</v>
      </c>
      <c r="E1640">
        <f t="shared" si="25"/>
        <v>206</v>
      </c>
    </row>
    <row r="1641" spans="1:5">
      <c r="A1641" t="str" cm="1">
        <f t="array" aca="1" ref="A1641" ca="1">IF(IFERROR(INDIRECT("Sheet1!A"&amp;E1641),0)&lt;&gt;0,IFERROR(INDIRECT("Sheet1!A"&amp;E1641),""),"")</f>
        <v>RTX</v>
      </c>
      <c r="B1641">
        <f ca="1">IF(A1641&lt;&gt;"",Sheet1!$J$1,"")</f>
        <v>2019</v>
      </c>
      <c r="C1641" t="str">
        <f ca="1">IF(A1641&lt;&gt;"",Sheet1!$I$1,"")</f>
        <v>Disability</v>
      </c>
      <c r="D1641">
        <f ca="1">IF(A1641&lt;&gt;"",IF(VLOOKUP(A1641,Sheet1!$A:$I,9,FALSE)=0,"",IFERROR(VLOOKUP(A1641,Sheet1!$A:$I,9,FALSE),"")),"")</f>
        <v>0.94520000000000004</v>
      </c>
      <c r="E1641">
        <f t="shared" si="25"/>
        <v>206</v>
      </c>
    </row>
    <row r="1642" spans="1:5">
      <c r="A1642" t="str" cm="1">
        <f t="array" aca="1" ref="A1642" ca="1">IF(IFERROR(INDIRECT("Sheet1!A"&amp;E1642),0)&lt;&gt;0,IFERROR(INDIRECT("Sheet1!A"&amp;E1642),""),"")</f>
        <v>RBK</v>
      </c>
      <c r="B1642">
        <f ca="1">IF(A1642&lt;&gt;"",Sheet1!$J$1,"")</f>
        <v>2019</v>
      </c>
      <c r="C1642" t="str">
        <f ca="1">IF(A1642&lt;&gt;"",Sheet1!$B$1,"")</f>
        <v>Cleanliness</v>
      </c>
      <c r="D1642">
        <f ca="1">IF(A1642&lt;&gt;"",IF(VLOOKUP(A1642,Sheet1!$A:$I,2,FALSE)=0,"",IFERROR(VLOOKUP(A1642,Sheet1!$A:$I,2,FALSE),"")),"")</f>
        <v>0.97409999999999997</v>
      </c>
      <c r="E1642">
        <f t="shared" si="25"/>
        <v>207</v>
      </c>
    </row>
    <row r="1643" spans="1:5">
      <c r="A1643" t="str" cm="1">
        <f t="array" aca="1" ref="A1643" ca="1">IF(IFERROR(INDIRECT("Sheet1!A"&amp;E1643),0)&lt;&gt;0,IFERROR(INDIRECT("Sheet1!A"&amp;E1643),""),"")</f>
        <v>RBK</v>
      </c>
      <c r="B1643">
        <f ca="1">IF(A1643&lt;&gt;"",Sheet1!$J$1,"")</f>
        <v>2019</v>
      </c>
      <c r="C1643" t="str">
        <f ca="1">IF(A1643&lt;&gt;"",Sheet1!$C$1,"")</f>
        <v>Food</v>
      </c>
      <c r="D1643">
        <f ca="1">IF(A1643&lt;&gt;"",IF(VLOOKUP(A1643,Sheet1!$A:$I,3,FALSE)=0,"",IFERROR(VLOOKUP(A1643,Sheet1!$A:$I,3,FALSE),"")),"")</f>
        <v>0.875</v>
      </c>
      <c r="E1643">
        <f t="shared" si="25"/>
        <v>207</v>
      </c>
    </row>
    <row r="1644" spans="1:5">
      <c r="A1644" t="str" cm="1">
        <f t="array" aca="1" ref="A1644" ca="1">IF(IFERROR(INDIRECT("Sheet1!A"&amp;E1644),0)&lt;&gt;0,IFERROR(INDIRECT("Sheet1!A"&amp;E1644),""),"")</f>
        <v>RBK</v>
      </c>
      <c r="B1644">
        <f ca="1">IF(A1644&lt;&gt;"",Sheet1!$J$1,"")</f>
        <v>2019</v>
      </c>
      <c r="C1644" t="str">
        <f ca="1">IF(A1644&lt;&gt;"",Sheet1!$D$1,"")</f>
        <v>Organisation Food</v>
      </c>
      <c r="D1644">
        <f ca="1">IF(A1644&lt;&gt;"",IF(VLOOKUP(A1644,Sheet1!$A:$I,4,FALSE)=0,"",IFERROR(VLOOKUP(A1644,Sheet1!$A:$I,4,FALSE),"")),"")</f>
        <v>0.93889999999999996</v>
      </c>
      <c r="E1644">
        <f t="shared" si="25"/>
        <v>207</v>
      </c>
    </row>
    <row r="1645" spans="1:5">
      <c r="A1645" t="str" cm="1">
        <f t="array" aca="1" ref="A1645" ca="1">IF(IFERROR(INDIRECT("Sheet1!A"&amp;E1645),0)&lt;&gt;0,IFERROR(INDIRECT("Sheet1!A"&amp;E1645),""),"")</f>
        <v>RBK</v>
      </c>
      <c r="B1645">
        <f ca="1">IF(A1645&lt;&gt;"",Sheet1!$J$1,"")</f>
        <v>2019</v>
      </c>
      <c r="C1645" t="str">
        <f ca="1">IF(A1645&lt;&gt;"",Sheet1!$E$1,"")</f>
        <v>Ward Food</v>
      </c>
      <c r="D1645">
        <f ca="1">IF(A1645&lt;&gt;"",IF(VLOOKUP(A1645,Sheet1!$A:$I,5,FALSE)=0,"",IFERROR(VLOOKUP(A1645,Sheet1!$A:$I,5,FALSE),"")),"")</f>
        <v>0.86040000000000005</v>
      </c>
      <c r="E1645">
        <f t="shared" si="25"/>
        <v>207</v>
      </c>
    </row>
    <row r="1646" spans="1:5">
      <c r="A1646" t="str" cm="1">
        <f t="array" aca="1" ref="A1646" ca="1">IF(IFERROR(INDIRECT("Sheet1!A"&amp;E1646),0)&lt;&gt;0,IFERROR(INDIRECT("Sheet1!A"&amp;E1646),""),"")</f>
        <v>RBK</v>
      </c>
      <c r="B1646">
        <f ca="1">IF(A1646&lt;&gt;"",Sheet1!$J$1,"")</f>
        <v>2019</v>
      </c>
      <c r="C1646" t="str">
        <f ca="1">IF(A1646&lt;&gt;"",Sheet1!$F$1,"")</f>
        <v>Privacy, Dignity and Wellbeing</v>
      </c>
      <c r="D1646">
        <f ca="1">IF(A1646&lt;&gt;"",IF(VLOOKUP(A1646,Sheet1!$A:$I,6,FALSE)=0,"",IFERROR(VLOOKUP(A1646,Sheet1!$A:$I,6,FALSE),"")),"")</f>
        <v>0.83779999999999999</v>
      </c>
      <c r="E1646">
        <f t="shared" si="25"/>
        <v>207</v>
      </c>
    </row>
    <row r="1647" spans="1:5">
      <c r="A1647" t="str" cm="1">
        <f t="array" aca="1" ref="A1647" ca="1">IF(IFERROR(INDIRECT("Sheet1!A"&amp;E1647),0)&lt;&gt;0,IFERROR(INDIRECT("Sheet1!A"&amp;E1647),""),"")</f>
        <v>RBK</v>
      </c>
      <c r="B1647">
        <f ca="1">IF(A1647&lt;&gt;"",Sheet1!$J$1,"")</f>
        <v>2019</v>
      </c>
      <c r="C1647" t="str">
        <f ca="1">IF(A1647&lt;&gt;"",Sheet1!$G$1,"")</f>
        <v>Condition Appearance and Maintenance</v>
      </c>
      <c r="D1647">
        <f ca="1">IF(A1647&lt;&gt;"",IF(VLOOKUP(A1647,Sheet1!$A:$I,7,FALSE)=0,"",IFERROR(VLOOKUP(A1647,Sheet1!$A:$I,7,FALSE),"")),"")</f>
        <v>0.95579999999999998</v>
      </c>
      <c r="E1647">
        <f t="shared" si="25"/>
        <v>207</v>
      </c>
    </row>
    <row r="1648" spans="1:5">
      <c r="A1648" t="str" cm="1">
        <f t="array" aca="1" ref="A1648" ca="1">IF(IFERROR(INDIRECT("Sheet1!A"&amp;E1648),0)&lt;&gt;0,IFERROR(INDIRECT("Sheet1!A"&amp;E1648),""),"")</f>
        <v>RBK</v>
      </c>
      <c r="B1648">
        <f ca="1">IF(A1648&lt;&gt;"",Sheet1!$J$1,"")</f>
        <v>2019</v>
      </c>
      <c r="C1648" t="str">
        <f ca="1">IF(A1648&lt;&gt;"",Sheet1!$H$1,"")</f>
        <v>Dementia</v>
      </c>
      <c r="D1648">
        <f ca="1">IF(A1648&lt;&gt;"",IF(VLOOKUP(A1648,Sheet1!$A:$I,8,FALSE)=0,"",IFERROR(VLOOKUP(A1648,Sheet1!$A:$I,8,FALSE),"")),"")</f>
        <v>0.71040000000000003</v>
      </c>
      <c r="E1648">
        <f t="shared" si="25"/>
        <v>207</v>
      </c>
    </row>
    <row r="1649" spans="1:5">
      <c r="A1649" t="str" cm="1">
        <f t="array" aca="1" ref="A1649" ca="1">IF(IFERROR(INDIRECT("Sheet1!A"&amp;E1649),0)&lt;&gt;0,IFERROR(INDIRECT("Sheet1!A"&amp;E1649),""),"")</f>
        <v>RBK</v>
      </c>
      <c r="B1649">
        <f ca="1">IF(A1649&lt;&gt;"",Sheet1!$J$1,"")</f>
        <v>2019</v>
      </c>
      <c r="C1649" t="str">
        <f ca="1">IF(A1649&lt;&gt;"",Sheet1!$I$1,"")</f>
        <v>Disability</v>
      </c>
      <c r="D1649">
        <f ca="1">IF(A1649&lt;&gt;"",IF(VLOOKUP(A1649,Sheet1!$A:$I,9,FALSE)=0,"",IFERROR(VLOOKUP(A1649,Sheet1!$A:$I,9,FALSE),"")),"")</f>
        <v>0.73699999999999999</v>
      </c>
      <c r="E1649">
        <f t="shared" si="25"/>
        <v>207</v>
      </c>
    </row>
    <row r="1650" spans="1:5">
      <c r="A1650" t="str" cm="1">
        <f t="array" aca="1" ref="A1650" ca="1">IF(IFERROR(INDIRECT("Sheet1!A"&amp;E1650),0)&lt;&gt;0,IFERROR(INDIRECT("Sheet1!A"&amp;E1650),""),"")</f>
        <v>RET</v>
      </c>
      <c r="B1650">
        <f ca="1">IF(A1650&lt;&gt;"",Sheet1!$J$1,"")</f>
        <v>2019</v>
      </c>
      <c r="C1650" t="str">
        <f ca="1">IF(A1650&lt;&gt;"",Sheet1!$B$1,"")</f>
        <v>Cleanliness</v>
      </c>
      <c r="D1650">
        <f ca="1">IF(A1650&lt;&gt;"",IF(VLOOKUP(A1650,Sheet1!$A:$I,2,FALSE)=0,"",IFERROR(VLOOKUP(A1650,Sheet1!$A:$I,2,FALSE),"")),"")</f>
        <v>1</v>
      </c>
      <c r="E1650">
        <f t="shared" si="25"/>
        <v>208</v>
      </c>
    </row>
    <row r="1651" spans="1:5">
      <c r="A1651" t="str" cm="1">
        <f t="array" aca="1" ref="A1651" ca="1">IF(IFERROR(INDIRECT("Sheet1!A"&amp;E1651),0)&lt;&gt;0,IFERROR(INDIRECT("Sheet1!A"&amp;E1651),""),"")</f>
        <v>RET</v>
      </c>
      <c r="B1651">
        <f ca="1">IF(A1651&lt;&gt;"",Sheet1!$J$1,"")</f>
        <v>2019</v>
      </c>
      <c r="C1651" t="str">
        <f ca="1">IF(A1651&lt;&gt;"",Sheet1!$C$1,"")</f>
        <v>Food</v>
      </c>
      <c r="D1651">
        <f ca="1">IF(A1651&lt;&gt;"",IF(VLOOKUP(A1651,Sheet1!$A:$I,3,FALSE)=0,"",IFERROR(VLOOKUP(A1651,Sheet1!$A:$I,3,FALSE),"")),"")</f>
        <v>0.96299999999999997</v>
      </c>
      <c r="E1651">
        <f t="shared" si="25"/>
        <v>208</v>
      </c>
    </row>
    <row r="1652" spans="1:5">
      <c r="A1652" t="str" cm="1">
        <f t="array" aca="1" ref="A1652" ca="1">IF(IFERROR(INDIRECT("Sheet1!A"&amp;E1652),0)&lt;&gt;0,IFERROR(INDIRECT("Sheet1!A"&amp;E1652),""),"")</f>
        <v>RET</v>
      </c>
      <c r="B1652">
        <f ca="1">IF(A1652&lt;&gt;"",Sheet1!$J$1,"")</f>
        <v>2019</v>
      </c>
      <c r="C1652" t="str">
        <f ca="1">IF(A1652&lt;&gt;"",Sheet1!$D$1,"")</f>
        <v>Organisation Food</v>
      </c>
      <c r="D1652">
        <f ca="1">IF(A1652&lt;&gt;"",IF(VLOOKUP(A1652,Sheet1!$A:$I,4,FALSE)=0,"",IFERROR(VLOOKUP(A1652,Sheet1!$A:$I,4,FALSE),"")),"")</f>
        <v>0.99260000000000004</v>
      </c>
      <c r="E1652">
        <f t="shared" si="25"/>
        <v>208</v>
      </c>
    </row>
    <row r="1653" spans="1:5">
      <c r="A1653" t="str" cm="1">
        <f t="array" aca="1" ref="A1653" ca="1">IF(IFERROR(INDIRECT("Sheet1!A"&amp;E1653),0)&lt;&gt;0,IFERROR(INDIRECT("Sheet1!A"&amp;E1653),""),"")</f>
        <v>RET</v>
      </c>
      <c r="B1653">
        <f ca="1">IF(A1653&lt;&gt;"",Sheet1!$J$1,"")</f>
        <v>2019</v>
      </c>
      <c r="C1653" t="str">
        <f ca="1">IF(A1653&lt;&gt;"",Sheet1!$E$1,"")</f>
        <v>Ward Food</v>
      </c>
      <c r="D1653">
        <f ca="1">IF(A1653&lt;&gt;"",IF(VLOOKUP(A1653,Sheet1!$A:$I,5,FALSE)=0,"",IFERROR(VLOOKUP(A1653,Sheet1!$A:$I,5,FALSE),"")),"")</f>
        <v>0.94440000000000002</v>
      </c>
      <c r="E1653">
        <f t="shared" si="25"/>
        <v>208</v>
      </c>
    </row>
    <row r="1654" spans="1:5">
      <c r="A1654" t="str" cm="1">
        <f t="array" aca="1" ref="A1654" ca="1">IF(IFERROR(INDIRECT("Sheet1!A"&amp;E1654),0)&lt;&gt;0,IFERROR(INDIRECT("Sheet1!A"&amp;E1654),""),"")</f>
        <v>RET</v>
      </c>
      <c r="B1654">
        <f ca="1">IF(A1654&lt;&gt;"",Sheet1!$J$1,"")</f>
        <v>2019</v>
      </c>
      <c r="C1654" t="str">
        <f ca="1">IF(A1654&lt;&gt;"",Sheet1!$F$1,"")</f>
        <v>Privacy, Dignity and Wellbeing</v>
      </c>
      <c r="D1654">
        <f ca="1">IF(A1654&lt;&gt;"",IF(VLOOKUP(A1654,Sheet1!$A:$I,6,FALSE)=0,"",IFERROR(VLOOKUP(A1654,Sheet1!$A:$I,6,FALSE),"")),"")</f>
        <v>0.95720000000000005</v>
      </c>
      <c r="E1654">
        <f t="shared" si="25"/>
        <v>208</v>
      </c>
    </row>
    <row r="1655" spans="1:5">
      <c r="A1655" t="str" cm="1">
        <f t="array" aca="1" ref="A1655" ca="1">IF(IFERROR(INDIRECT("Sheet1!A"&amp;E1655),0)&lt;&gt;0,IFERROR(INDIRECT("Sheet1!A"&amp;E1655),""),"")</f>
        <v>RET</v>
      </c>
      <c r="B1655">
        <f ca="1">IF(A1655&lt;&gt;"",Sheet1!$J$1,"")</f>
        <v>2019</v>
      </c>
      <c r="C1655" t="str">
        <f ca="1">IF(A1655&lt;&gt;"",Sheet1!$G$1,"")</f>
        <v>Condition Appearance and Maintenance</v>
      </c>
      <c r="D1655">
        <f ca="1">IF(A1655&lt;&gt;"",IF(VLOOKUP(A1655,Sheet1!$A:$I,7,FALSE)=0,"",IFERROR(VLOOKUP(A1655,Sheet1!$A:$I,7,FALSE),"")),"")</f>
        <v>0.99429999999999996</v>
      </c>
      <c r="E1655">
        <f t="shared" si="25"/>
        <v>208</v>
      </c>
    </row>
    <row r="1656" spans="1:5">
      <c r="A1656" t="str" cm="1">
        <f t="array" aca="1" ref="A1656" ca="1">IF(IFERROR(INDIRECT("Sheet1!A"&amp;E1656),0)&lt;&gt;0,IFERROR(INDIRECT("Sheet1!A"&amp;E1656),""),"")</f>
        <v>RET</v>
      </c>
      <c r="B1656">
        <f ca="1">IF(A1656&lt;&gt;"",Sheet1!$J$1,"")</f>
        <v>2019</v>
      </c>
      <c r="C1656" t="str">
        <f ca="1">IF(A1656&lt;&gt;"",Sheet1!$H$1,"")</f>
        <v>Dementia</v>
      </c>
      <c r="D1656">
        <f ca="1">IF(A1656&lt;&gt;"",IF(VLOOKUP(A1656,Sheet1!$A:$I,8,FALSE)=0,"",IFERROR(VLOOKUP(A1656,Sheet1!$A:$I,8,FALSE),"")),"")</f>
        <v>0.89329999999999998</v>
      </c>
      <c r="E1656">
        <f t="shared" si="25"/>
        <v>208</v>
      </c>
    </row>
    <row r="1657" spans="1:5">
      <c r="A1657" t="str" cm="1">
        <f t="array" aca="1" ref="A1657" ca="1">IF(IFERROR(INDIRECT("Sheet1!A"&amp;E1657),0)&lt;&gt;0,IFERROR(INDIRECT("Sheet1!A"&amp;E1657),""),"")</f>
        <v>RET</v>
      </c>
      <c r="B1657">
        <f ca="1">IF(A1657&lt;&gt;"",Sheet1!$J$1,"")</f>
        <v>2019</v>
      </c>
      <c r="C1657" t="str">
        <f ca="1">IF(A1657&lt;&gt;"",Sheet1!$I$1,"")</f>
        <v>Disability</v>
      </c>
      <c r="D1657">
        <f ca="1">IF(A1657&lt;&gt;"",IF(VLOOKUP(A1657,Sheet1!$A:$I,9,FALSE)=0,"",IFERROR(VLOOKUP(A1657,Sheet1!$A:$I,9,FALSE),"")),"")</f>
        <v>0.89329999999999998</v>
      </c>
      <c r="E1657">
        <f t="shared" si="25"/>
        <v>208</v>
      </c>
    </row>
    <row r="1658" spans="1:5">
      <c r="A1658" t="str" cm="1">
        <f t="array" aca="1" ref="A1658" ca="1">IF(IFERROR(INDIRECT("Sheet1!A"&amp;E1658),0)&lt;&gt;0,IFERROR(INDIRECT("Sheet1!A"&amp;E1658),""),"")</f>
        <v>RWW</v>
      </c>
      <c r="B1658">
        <f ca="1">IF(A1658&lt;&gt;"",Sheet1!$J$1,"")</f>
        <v>2019</v>
      </c>
      <c r="C1658" t="str">
        <f ca="1">IF(A1658&lt;&gt;"",Sheet1!$B$1,"")</f>
        <v>Cleanliness</v>
      </c>
      <c r="D1658">
        <f ca="1">IF(A1658&lt;&gt;"",IF(VLOOKUP(A1658,Sheet1!$A:$I,2,FALSE)=0,"",IFERROR(VLOOKUP(A1658,Sheet1!$A:$I,2,FALSE),"")),"")</f>
        <v>0.99609999999999999</v>
      </c>
      <c r="E1658">
        <f t="shared" si="25"/>
        <v>209</v>
      </c>
    </row>
    <row r="1659" spans="1:5">
      <c r="A1659" t="str" cm="1">
        <f t="array" aca="1" ref="A1659" ca="1">IF(IFERROR(INDIRECT("Sheet1!A"&amp;E1659),0)&lt;&gt;0,IFERROR(INDIRECT("Sheet1!A"&amp;E1659),""),"")</f>
        <v>RWW</v>
      </c>
      <c r="B1659">
        <f ca="1">IF(A1659&lt;&gt;"",Sheet1!$J$1,"")</f>
        <v>2019</v>
      </c>
      <c r="C1659" t="str">
        <f ca="1">IF(A1659&lt;&gt;"",Sheet1!$C$1,"")</f>
        <v>Food</v>
      </c>
      <c r="D1659">
        <f ca="1">IF(A1659&lt;&gt;"",IF(VLOOKUP(A1659,Sheet1!$A:$I,3,FALSE)=0,"",IFERROR(VLOOKUP(A1659,Sheet1!$A:$I,3,FALSE),"")),"")</f>
        <v>0.87849999999999995</v>
      </c>
      <c r="E1659">
        <f t="shared" si="25"/>
        <v>209</v>
      </c>
    </row>
    <row r="1660" spans="1:5">
      <c r="A1660" t="str" cm="1">
        <f t="array" aca="1" ref="A1660" ca="1">IF(IFERROR(INDIRECT("Sheet1!A"&amp;E1660),0)&lt;&gt;0,IFERROR(INDIRECT("Sheet1!A"&amp;E1660),""),"")</f>
        <v>RWW</v>
      </c>
      <c r="B1660">
        <f ca="1">IF(A1660&lt;&gt;"",Sheet1!$J$1,"")</f>
        <v>2019</v>
      </c>
      <c r="C1660" t="str">
        <f ca="1">IF(A1660&lt;&gt;"",Sheet1!$D$1,"")</f>
        <v>Organisation Food</v>
      </c>
      <c r="D1660">
        <f ca="1">IF(A1660&lt;&gt;"",IF(VLOOKUP(A1660,Sheet1!$A:$I,4,FALSE)=0,"",IFERROR(VLOOKUP(A1660,Sheet1!$A:$I,4,FALSE),"")),"")</f>
        <v>0.84789999999999999</v>
      </c>
      <c r="E1660">
        <f t="shared" si="25"/>
        <v>209</v>
      </c>
    </row>
    <row r="1661" spans="1:5">
      <c r="A1661" t="str" cm="1">
        <f t="array" aca="1" ref="A1661" ca="1">IF(IFERROR(INDIRECT("Sheet1!A"&amp;E1661),0)&lt;&gt;0,IFERROR(INDIRECT("Sheet1!A"&amp;E1661),""),"")</f>
        <v>RWW</v>
      </c>
      <c r="B1661">
        <f ca="1">IF(A1661&lt;&gt;"",Sheet1!$J$1,"")</f>
        <v>2019</v>
      </c>
      <c r="C1661" t="str">
        <f ca="1">IF(A1661&lt;&gt;"",Sheet1!$E$1,"")</f>
        <v>Ward Food</v>
      </c>
      <c r="D1661">
        <f ca="1">IF(A1661&lt;&gt;"",IF(VLOOKUP(A1661,Sheet1!$A:$I,5,FALSE)=0,"",IFERROR(VLOOKUP(A1661,Sheet1!$A:$I,5,FALSE),"")),"")</f>
        <v>0.88829999999999998</v>
      </c>
      <c r="E1661">
        <f t="shared" si="25"/>
        <v>209</v>
      </c>
    </row>
    <row r="1662" spans="1:5">
      <c r="A1662" t="str" cm="1">
        <f t="array" aca="1" ref="A1662" ca="1">IF(IFERROR(INDIRECT("Sheet1!A"&amp;E1662),0)&lt;&gt;0,IFERROR(INDIRECT("Sheet1!A"&amp;E1662),""),"")</f>
        <v>RWW</v>
      </c>
      <c r="B1662">
        <f ca="1">IF(A1662&lt;&gt;"",Sheet1!$J$1,"")</f>
        <v>2019</v>
      </c>
      <c r="C1662" t="str">
        <f ca="1">IF(A1662&lt;&gt;"",Sheet1!$F$1,"")</f>
        <v>Privacy, Dignity and Wellbeing</v>
      </c>
      <c r="D1662">
        <f ca="1">IF(A1662&lt;&gt;"",IF(VLOOKUP(A1662,Sheet1!$A:$I,6,FALSE)=0,"",IFERROR(VLOOKUP(A1662,Sheet1!$A:$I,6,FALSE),"")),"")</f>
        <v>0.8085</v>
      </c>
      <c r="E1662">
        <f t="shared" si="25"/>
        <v>209</v>
      </c>
    </row>
    <row r="1663" spans="1:5">
      <c r="A1663" t="str" cm="1">
        <f t="array" aca="1" ref="A1663" ca="1">IF(IFERROR(INDIRECT("Sheet1!A"&amp;E1663),0)&lt;&gt;0,IFERROR(INDIRECT("Sheet1!A"&amp;E1663),""),"")</f>
        <v>RWW</v>
      </c>
      <c r="B1663">
        <f ca="1">IF(A1663&lt;&gt;"",Sheet1!$J$1,"")</f>
        <v>2019</v>
      </c>
      <c r="C1663" t="str">
        <f ca="1">IF(A1663&lt;&gt;"",Sheet1!$G$1,"")</f>
        <v>Condition Appearance and Maintenance</v>
      </c>
      <c r="D1663">
        <f ca="1">IF(A1663&lt;&gt;"",IF(VLOOKUP(A1663,Sheet1!$A:$I,7,FALSE)=0,"",IFERROR(VLOOKUP(A1663,Sheet1!$A:$I,7,FALSE),"")),"")</f>
        <v>0.96579999999999999</v>
      </c>
      <c r="E1663">
        <f t="shared" si="25"/>
        <v>209</v>
      </c>
    </row>
    <row r="1664" spans="1:5">
      <c r="A1664" t="str" cm="1">
        <f t="array" aca="1" ref="A1664" ca="1">IF(IFERROR(INDIRECT("Sheet1!A"&amp;E1664),0)&lt;&gt;0,IFERROR(INDIRECT("Sheet1!A"&amp;E1664),""),"")</f>
        <v>RWW</v>
      </c>
      <c r="B1664">
        <f ca="1">IF(A1664&lt;&gt;"",Sheet1!$J$1,"")</f>
        <v>2019</v>
      </c>
      <c r="C1664" t="str">
        <f ca="1">IF(A1664&lt;&gt;"",Sheet1!$H$1,"")</f>
        <v>Dementia</v>
      </c>
      <c r="D1664">
        <f ca="1">IF(A1664&lt;&gt;"",IF(VLOOKUP(A1664,Sheet1!$A:$I,8,FALSE)=0,"",IFERROR(VLOOKUP(A1664,Sheet1!$A:$I,8,FALSE),"")),"")</f>
        <v>0.75829999999999997</v>
      </c>
      <c r="E1664">
        <f t="shared" si="25"/>
        <v>209</v>
      </c>
    </row>
    <row r="1665" spans="1:5">
      <c r="A1665" t="str" cm="1">
        <f t="array" aca="1" ref="A1665" ca="1">IF(IFERROR(INDIRECT("Sheet1!A"&amp;E1665),0)&lt;&gt;0,IFERROR(INDIRECT("Sheet1!A"&amp;E1665),""),"")</f>
        <v>RWW</v>
      </c>
      <c r="B1665">
        <f ca="1">IF(A1665&lt;&gt;"",Sheet1!$J$1,"")</f>
        <v>2019</v>
      </c>
      <c r="C1665" t="str">
        <f ca="1">IF(A1665&lt;&gt;"",Sheet1!$I$1,"")</f>
        <v>Disability</v>
      </c>
      <c r="D1665">
        <f ca="1">IF(A1665&lt;&gt;"",IF(VLOOKUP(A1665,Sheet1!$A:$I,9,FALSE)=0,"",IFERROR(VLOOKUP(A1665,Sheet1!$A:$I,9,FALSE),"")),"")</f>
        <v>0.75860000000000005</v>
      </c>
      <c r="E1665">
        <f t="shared" si="25"/>
        <v>209</v>
      </c>
    </row>
    <row r="1666" spans="1:5">
      <c r="A1666" t="str" cm="1">
        <f t="array" aca="1" ref="A1666" ca="1">IF(IFERROR(INDIRECT("Sheet1!A"&amp;E1666),0)&lt;&gt;0,IFERROR(INDIRECT("Sheet1!A"&amp;E1666),""),"")</f>
        <v>RWG</v>
      </c>
      <c r="B1666">
        <f ca="1">IF(A1666&lt;&gt;"",Sheet1!$J$1,"")</f>
        <v>2019</v>
      </c>
      <c r="C1666" t="str">
        <f ca="1">IF(A1666&lt;&gt;"",Sheet1!$B$1,"")</f>
        <v>Cleanliness</v>
      </c>
      <c r="D1666">
        <f ca="1">IF(A1666&lt;&gt;"",IF(VLOOKUP(A1666,Sheet1!$A:$I,2,FALSE)=0,"",IFERROR(VLOOKUP(A1666,Sheet1!$A:$I,2,FALSE),"")),"")</f>
        <v>0.9899</v>
      </c>
      <c r="E1666">
        <f t="shared" si="25"/>
        <v>210</v>
      </c>
    </row>
    <row r="1667" spans="1:5">
      <c r="A1667" t="str" cm="1">
        <f t="array" aca="1" ref="A1667" ca="1">IF(IFERROR(INDIRECT("Sheet1!A"&amp;E1667),0)&lt;&gt;0,IFERROR(INDIRECT("Sheet1!A"&amp;E1667),""),"")</f>
        <v>RWG</v>
      </c>
      <c r="B1667">
        <f ca="1">IF(A1667&lt;&gt;"",Sheet1!$J$1,"")</f>
        <v>2019</v>
      </c>
      <c r="C1667" t="str">
        <f ca="1">IF(A1667&lt;&gt;"",Sheet1!$C$1,"")</f>
        <v>Food</v>
      </c>
      <c r="D1667">
        <f ca="1">IF(A1667&lt;&gt;"",IF(VLOOKUP(A1667,Sheet1!$A:$I,3,FALSE)=0,"",IFERROR(VLOOKUP(A1667,Sheet1!$A:$I,3,FALSE),"")),"")</f>
        <v>0.87309999999999999</v>
      </c>
      <c r="E1667">
        <f t="shared" si="25"/>
        <v>210</v>
      </c>
    </row>
    <row r="1668" spans="1:5">
      <c r="A1668" t="str" cm="1">
        <f t="array" aca="1" ref="A1668" ca="1">IF(IFERROR(INDIRECT("Sheet1!A"&amp;E1668),0)&lt;&gt;0,IFERROR(INDIRECT("Sheet1!A"&amp;E1668),""),"")</f>
        <v>RWG</v>
      </c>
      <c r="B1668">
        <f ca="1">IF(A1668&lt;&gt;"",Sheet1!$J$1,"")</f>
        <v>2019</v>
      </c>
      <c r="C1668" t="str">
        <f ca="1">IF(A1668&lt;&gt;"",Sheet1!$D$1,"")</f>
        <v>Organisation Food</v>
      </c>
      <c r="D1668">
        <f ca="1">IF(A1668&lt;&gt;"",IF(VLOOKUP(A1668,Sheet1!$A:$I,4,FALSE)=0,"",IFERROR(VLOOKUP(A1668,Sheet1!$A:$I,4,FALSE),"")),"")</f>
        <v>0.88890000000000002</v>
      </c>
      <c r="E1668">
        <f t="shared" si="25"/>
        <v>210</v>
      </c>
    </row>
    <row r="1669" spans="1:5">
      <c r="A1669" t="str" cm="1">
        <f t="array" aca="1" ref="A1669" ca="1">IF(IFERROR(INDIRECT("Sheet1!A"&amp;E1669),0)&lt;&gt;0,IFERROR(INDIRECT("Sheet1!A"&amp;E1669),""),"")</f>
        <v>RWG</v>
      </c>
      <c r="B1669">
        <f ca="1">IF(A1669&lt;&gt;"",Sheet1!$J$1,"")</f>
        <v>2019</v>
      </c>
      <c r="C1669" t="str">
        <f ca="1">IF(A1669&lt;&gt;"",Sheet1!$E$1,"")</f>
        <v>Ward Food</v>
      </c>
      <c r="D1669">
        <f ca="1">IF(A1669&lt;&gt;"",IF(VLOOKUP(A1669,Sheet1!$A:$I,5,FALSE)=0,"",IFERROR(VLOOKUP(A1669,Sheet1!$A:$I,5,FALSE),"")),"")</f>
        <v>0.86770000000000003</v>
      </c>
      <c r="E1669">
        <f t="shared" si="25"/>
        <v>210</v>
      </c>
    </row>
    <row r="1670" spans="1:5">
      <c r="A1670" t="str" cm="1">
        <f t="array" aca="1" ref="A1670" ca="1">IF(IFERROR(INDIRECT("Sheet1!A"&amp;E1670),0)&lt;&gt;0,IFERROR(INDIRECT("Sheet1!A"&amp;E1670),""),"")</f>
        <v>RWG</v>
      </c>
      <c r="B1670">
        <f ca="1">IF(A1670&lt;&gt;"",Sheet1!$J$1,"")</f>
        <v>2019</v>
      </c>
      <c r="C1670" t="str">
        <f ca="1">IF(A1670&lt;&gt;"",Sheet1!$F$1,"")</f>
        <v>Privacy, Dignity and Wellbeing</v>
      </c>
      <c r="D1670">
        <f ca="1">IF(A1670&lt;&gt;"",IF(VLOOKUP(A1670,Sheet1!$A:$I,6,FALSE)=0,"",IFERROR(VLOOKUP(A1670,Sheet1!$A:$I,6,FALSE),"")),"")</f>
        <v>0.73960000000000004</v>
      </c>
      <c r="E1670">
        <f t="shared" si="25"/>
        <v>210</v>
      </c>
    </row>
    <row r="1671" spans="1:5">
      <c r="A1671" t="str" cm="1">
        <f t="array" aca="1" ref="A1671" ca="1">IF(IFERROR(INDIRECT("Sheet1!A"&amp;E1671),0)&lt;&gt;0,IFERROR(INDIRECT("Sheet1!A"&amp;E1671),""),"")</f>
        <v>RWG</v>
      </c>
      <c r="B1671">
        <f ca="1">IF(A1671&lt;&gt;"",Sheet1!$J$1,"")</f>
        <v>2019</v>
      </c>
      <c r="C1671" t="str">
        <f ca="1">IF(A1671&lt;&gt;"",Sheet1!$G$1,"")</f>
        <v>Condition Appearance and Maintenance</v>
      </c>
      <c r="D1671">
        <f ca="1">IF(A1671&lt;&gt;"",IF(VLOOKUP(A1671,Sheet1!$A:$I,7,FALSE)=0,"",IFERROR(VLOOKUP(A1671,Sheet1!$A:$I,7,FALSE),"")),"")</f>
        <v>0.9103</v>
      </c>
      <c r="E1671">
        <f t="shared" si="25"/>
        <v>210</v>
      </c>
    </row>
    <row r="1672" spans="1:5">
      <c r="A1672" t="str" cm="1">
        <f t="array" aca="1" ref="A1672" ca="1">IF(IFERROR(INDIRECT("Sheet1!A"&amp;E1672),0)&lt;&gt;0,IFERROR(INDIRECT("Sheet1!A"&amp;E1672),""),"")</f>
        <v>RWG</v>
      </c>
      <c r="B1672">
        <f ca="1">IF(A1672&lt;&gt;"",Sheet1!$J$1,"")</f>
        <v>2019</v>
      </c>
      <c r="C1672" t="str">
        <f ca="1">IF(A1672&lt;&gt;"",Sheet1!$H$1,"")</f>
        <v>Dementia</v>
      </c>
      <c r="D1672">
        <f ca="1">IF(A1672&lt;&gt;"",IF(VLOOKUP(A1672,Sheet1!$A:$I,8,FALSE)=0,"",IFERROR(VLOOKUP(A1672,Sheet1!$A:$I,8,FALSE),"")),"")</f>
        <v>0.66039999999999999</v>
      </c>
      <c r="E1672">
        <f t="shared" si="25"/>
        <v>210</v>
      </c>
    </row>
    <row r="1673" spans="1:5">
      <c r="A1673" t="str" cm="1">
        <f t="array" aca="1" ref="A1673" ca="1">IF(IFERROR(INDIRECT("Sheet1!A"&amp;E1673),0)&lt;&gt;0,IFERROR(INDIRECT("Sheet1!A"&amp;E1673),""),"")</f>
        <v>RWG</v>
      </c>
      <c r="B1673">
        <f ca="1">IF(A1673&lt;&gt;"",Sheet1!$J$1,"")</f>
        <v>2019</v>
      </c>
      <c r="C1673" t="str">
        <f ca="1">IF(A1673&lt;&gt;"",Sheet1!$I$1,"")</f>
        <v>Disability</v>
      </c>
      <c r="D1673">
        <f ca="1">IF(A1673&lt;&gt;"",IF(VLOOKUP(A1673,Sheet1!$A:$I,9,FALSE)=0,"",IFERROR(VLOOKUP(A1673,Sheet1!$A:$I,9,FALSE),"")),"")</f>
        <v>0.66830000000000001</v>
      </c>
      <c r="E1673">
        <f t="shared" si="25"/>
        <v>210</v>
      </c>
    </row>
    <row r="1674" spans="1:5">
      <c r="A1674" t="str" cm="1">
        <f t="array" aca="1" ref="A1674" ca="1">IF(IFERROR(INDIRECT("Sheet1!A"&amp;E1674),0)&lt;&gt;0,IFERROR(INDIRECT("Sheet1!A"&amp;E1674),""),"")</f>
        <v>RKL</v>
      </c>
      <c r="B1674">
        <f ca="1">IF(A1674&lt;&gt;"",Sheet1!$J$1,"")</f>
        <v>2019</v>
      </c>
      <c r="C1674" t="str">
        <f ca="1">IF(A1674&lt;&gt;"",Sheet1!$B$1,"")</f>
        <v>Cleanliness</v>
      </c>
      <c r="D1674">
        <f ca="1">IF(A1674&lt;&gt;"",IF(VLOOKUP(A1674,Sheet1!$A:$I,2,FALSE)=0,"",IFERROR(VLOOKUP(A1674,Sheet1!$A:$I,2,FALSE),"")),"")</f>
        <v>0.94569999999999999</v>
      </c>
      <c r="E1674">
        <f t="shared" si="25"/>
        <v>211</v>
      </c>
    </row>
    <row r="1675" spans="1:5">
      <c r="A1675" t="str" cm="1">
        <f t="array" aca="1" ref="A1675" ca="1">IF(IFERROR(INDIRECT("Sheet1!A"&amp;E1675),0)&lt;&gt;0,IFERROR(INDIRECT("Sheet1!A"&amp;E1675),""),"")</f>
        <v>RKL</v>
      </c>
      <c r="B1675">
        <f ca="1">IF(A1675&lt;&gt;"",Sheet1!$J$1,"")</f>
        <v>2019</v>
      </c>
      <c r="C1675" t="str">
        <f ca="1">IF(A1675&lt;&gt;"",Sheet1!$C$1,"")</f>
        <v>Food</v>
      </c>
      <c r="D1675">
        <f ca="1">IF(A1675&lt;&gt;"",IF(VLOOKUP(A1675,Sheet1!$A:$I,3,FALSE)=0,"",IFERROR(VLOOKUP(A1675,Sheet1!$A:$I,3,FALSE),"")),"")</f>
        <v>0.85040000000000004</v>
      </c>
      <c r="E1675">
        <f t="shared" ref="E1675:E1738" si="26">IF((SUM(E1667:E1673)+E1674)=(E1674*8),+E1674+1,E1674)</f>
        <v>211</v>
      </c>
    </row>
    <row r="1676" spans="1:5">
      <c r="A1676" t="str" cm="1">
        <f t="array" aca="1" ref="A1676" ca="1">IF(IFERROR(INDIRECT("Sheet1!A"&amp;E1676),0)&lt;&gt;0,IFERROR(INDIRECT("Sheet1!A"&amp;E1676),""),"")</f>
        <v>RKL</v>
      </c>
      <c r="B1676">
        <f ca="1">IF(A1676&lt;&gt;"",Sheet1!$J$1,"")</f>
        <v>2019</v>
      </c>
      <c r="C1676" t="str">
        <f ca="1">IF(A1676&lt;&gt;"",Sheet1!$D$1,"")</f>
        <v>Organisation Food</v>
      </c>
      <c r="D1676">
        <f ca="1">IF(A1676&lt;&gt;"",IF(VLOOKUP(A1676,Sheet1!$A:$I,4,FALSE)=0,"",IFERROR(VLOOKUP(A1676,Sheet1!$A:$I,4,FALSE),"")),"")</f>
        <v>0.77029999999999998</v>
      </c>
      <c r="E1676">
        <f t="shared" si="26"/>
        <v>211</v>
      </c>
    </row>
    <row r="1677" spans="1:5">
      <c r="A1677" t="str" cm="1">
        <f t="array" aca="1" ref="A1677" ca="1">IF(IFERROR(INDIRECT("Sheet1!A"&amp;E1677),0)&lt;&gt;0,IFERROR(INDIRECT("Sheet1!A"&amp;E1677),""),"")</f>
        <v>RKL</v>
      </c>
      <c r="B1677">
        <f ca="1">IF(A1677&lt;&gt;"",Sheet1!$J$1,"")</f>
        <v>2019</v>
      </c>
      <c r="C1677" t="str">
        <f ca="1">IF(A1677&lt;&gt;"",Sheet1!$E$1,"")</f>
        <v>Ward Food</v>
      </c>
      <c r="D1677">
        <f ca="1">IF(A1677&lt;&gt;"",IF(VLOOKUP(A1677,Sheet1!$A:$I,5,FALSE)=0,"",IFERROR(VLOOKUP(A1677,Sheet1!$A:$I,5,FALSE),"")),"")</f>
        <v>0.90800000000000003</v>
      </c>
      <c r="E1677">
        <f t="shared" si="26"/>
        <v>211</v>
      </c>
    </row>
    <row r="1678" spans="1:5">
      <c r="A1678" t="str" cm="1">
        <f t="array" aca="1" ref="A1678" ca="1">IF(IFERROR(INDIRECT("Sheet1!A"&amp;E1678),0)&lt;&gt;0,IFERROR(INDIRECT("Sheet1!A"&amp;E1678),""),"")</f>
        <v>RKL</v>
      </c>
      <c r="B1678">
        <f ca="1">IF(A1678&lt;&gt;"",Sheet1!$J$1,"")</f>
        <v>2019</v>
      </c>
      <c r="C1678" t="str">
        <f ca="1">IF(A1678&lt;&gt;"",Sheet1!$F$1,"")</f>
        <v>Privacy, Dignity and Wellbeing</v>
      </c>
      <c r="D1678">
        <f ca="1">IF(A1678&lt;&gt;"",IF(VLOOKUP(A1678,Sheet1!$A:$I,6,FALSE)=0,"",IFERROR(VLOOKUP(A1678,Sheet1!$A:$I,6,FALSE),"")),"")</f>
        <v>0.89739999999999998</v>
      </c>
      <c r="E1678">
        <f t="shared" si="26"/>
        <v>211</v>
      </c>
    </row>
    <row r="1679" spans="1:5">
      <c r="A1679" t="str" cm="1">
        <f t="array" aca="1" ref="A1679" ca="1">IF(IFERROR(INDIRECT("Sheet1!A"&amp;E1679),0)&lt;&gt;0,IFERROR(INDIRECT("Sheet1!A"&amp;E1679),""),"")</f>
        <v>RKL</v>
      </c>
      <c r="B1679">
        <f ca="1">IF(A1679&lt;&gt;"",Sheet1!$J$1,"")</f>
        <v>2019</v>
      </c>
      <c r="C1679" t="str">
        <f ca="1">IF(A1679&lt;&gt;"",Sheet1!$G$1,"")</f>
        <v>Condition Appearance and Maintenance</v>
      </c>
      <c r="D1679">
        <f ca="1">IF(A1679&lt;&gt;"",IF(VLOOKUP(A1679,Sheet1!$A:$I,7,FALSE)=0,"",IFERROR(VLOOKUP(A1679,Sheet1!$A:$I,7,FALSE),"")),"")</f>
        <v>0.9032</v>
      </c>
      <c r="E1679">
        <f t="shared" si="26"/>
        <v>211</v>
      </c>
    </row>
    <row r="1680" spans="1:5">
      <c r="A1680" t="str" cm="1">
        <f t="array" aca="1" ref="A1680" ca="1">IF(IFERROR(INDIRECT("Sheet1!A"&amp;E1680),0)&lt;&gt;0,IFERROR(INDIRECT("Sheet1!A"&amp;E1680),""),"")</f>
        <v>RKL</v>
      </c>
      <c r="B1680">
        <f ca="1">IF(A1680&lt;&gt;"",Sheet1!$J$1,"")</f>
        <v>2019</v>
      </c>
      <c r="C1680" t="str">
        <f ca="1">IF(A1680&lt;&gt;"",Sheet1!$H$1,"")</f>
        <v>Dementia</v>
      </c>
      <c r="D1680">
        <f ca="1">IF(A1680&lt;&gt;"",IF(VLOOKUP(A1680,Sheet1!$A:$I,8,FALSE)=0,"",IFERROR(VLOOKUP(A1680,Sheet1!$A:$I,8,FALSE),"")),"")</f>
        <v>0.84140000000000004</v>
      </c>
      <c r="E1680">
        <f t="shared" si="26"/>
        <v>211</v>
      </c>
    </row>
    <row r="1681" spans="1:5">
      <c r="A1681" t="str" cm="1">
        <f t="array" aca="1" ref="A1681" ca="1">IF(IFERROR(INDIRECT("Sheet1!A"&amp;E1681),0)&lt;&gt;0,IFERROR(INDIRECT("Sheet1!A"&amp;E1681),""),"")</f>
        <v>RKL</v>
      </c>
      <c r="B1681">
        <f ca="1">IF(A1681&lt;&gt;"",Sheet1!$J$1,"")</f>
        <v>2019</v>
      </c>
      <c r="C1681" t="str">
        <f ca="1">IF(A1681&lt;&gt;"",Sheet1!$I$1,"")</f>
        <v>Disability</v>
      </c>
      <c r="D1681">
        <f ca="1">IF(A1681&lt;&gt;"",IF(VLOOKUP(A1681,Sheet1!$A:$I,9,FALSE)=0,"",IFERROR(VLOOKUP(A1681,Sheet1!$A:$I,9,FALSE),"")),"")</f>
        <v>0.86180000000000001</v>
      </c>
      <c r="E1681">
        <f t="shared" si="26"/>
        <v>211</v>
      </c>
    </row>
    <row r="1682" spans="1:5">
      <c r="A1682" t="str" cm="1">
        <f t="array" aca="1" ref="A1682" ca="1">IF(IFERROR(INDIRECT("Sheet1!A"&amp;E1682),0)&lt;&gt;0,IFERROR(INDIRECT("Sheet1!A"&amp;E1682),""),"")</f>
        <v>RGR</v>
      </c>
      <c r="B1682">
        <f ca="1">IF(A1682&lt;&gt;"",Sheet1!$J$1,"")</f>
        <v>2019</v>
      </c>
      <c r="C1682" t="str">
        <f ca="1">IF(A1682&lt;&gt;"",Sheet1!$B$1,"")</f>
        <v>Cleanliness</v>
      </c>
      <c r="D1682">
        <f ca="1">IF(A1682&lt;&gt;"",IF(VLOOKUP(A1682,Sheet1!$A:$I,2,FALSE)=0,"",IFERROR(VLOOKUP(A1682,Sheet1!$A:$I,2,FALSE),"")),"")</f>
        <v>1</v>
      </c>
      <c r="E1682">
        <f t="shared" si="26"/>
        <v>212</v>
      </c>
    </row>
    <row r="1683" spans="1:5">
      <c r="A1683" t="str" cm="1">
        <f t="array" aca="1" ref="A1683" ca="1">IF(IFERROR(INDIRECT("Sheet1!A"&amp;E1683),0)&lt;&gt;0,IFERROR(INDIRECT("Sheet1!A"&amp;E1683),""),"")</f>
        <v>RGR</v>
      </c>
      <c r="B1683">
        <f ca="1">IF(A1683&lt;&gt;"",Sheet1!$J$1,"")</f>
        <v>2019</v>
      </c>
      <c r="C1683" t="str">
        <f ca="1">IF(A1683&lt;&gt;"",Sheet1!$C$1,"")</f>
        <v>Food</v>
      </c>
      <c r="D1683">
        <f ca="1">IF(A1683&lt;&gt;"",IF(VLOOKUP(A1683,Sheet1!$A:$I,3,FALSE)=0,"",IFERROR(VLOOKUP(A1683,Sheet1!$A:$I,3,FALSE),"")),"")</f>
        <v>0.92400000000000004</v>
      </c>
      <c r="E1683">
        <f t="shared" si="26"/>
        <v>212</v>
      </c>
    </row>
    <row r="1684" spans="1:5">
      <c r="A1684" t="str" cm="1">
        <f t="array" aca="1" ref="A1684" ca="1">IF(IFERROR(INDIRECT("Sheet1!A"&amp;E1684),0)&lt;&gt;0,IFERROR(INDIRECT("Sheet1!A"&amp;E1684),""),"")</f>
        <v>RGR</v>
      </c>
      <c r="B1684">
        <f ca="1">IF(A1684&lt;&gt;"",Sheet1!$J$1,"")</f>
        <v>2019</v>
      </c>
      <c r="C1684" t="str">
        <f ca="1">IF(A1684&lt;&gt;"",Sheet1!$D$1,"")</f>
        <v>Organisation Food</v>
      </c>
      <c r="D1684">
        <f ca="1">IF(A1684&lt;&gt;"",IF(VLOOKUP(A1684,Sheet1!$A:$I,4,FALSE)=0,"",IFERROR(VLOOKUP(A1684,Sheet1!$A:$I,4,FALSE),"")),"")</f>
        <v>0.88900000000000001</v>
      </c>
      <c r="E1684">
        <f t="shared" si="26"/>
        <v>212</v>
      </c>
    </row>
    <row r="1685" spans="1:5">
      <c r="A1685" t="str" cm="1">
        <f t="array" aca="1" ref="A1685" ca="1">IF(IFERROR(INDIRECT("Sheet1!A"&amp;E1685),0)&lt;&gt;0,IFERROR(INDIRECT("Sheet1!A"&amp;E1685),""),"")</f>
        <v>RGR</v>
      </c>
      <c r="B1685">
        <f ca="1">IF(A1685&lt;&gt;"",Sheet1!$J$1,"")</f>
        <v>2019</v>
      </c>
      <c r="C1685" t="str">
        <f ca="1">IF(A1685&lt;&gt;"",Sheet1!$E$1,"")</f>
        <v>Ward Food</v>
      </c>
      <c r="D1685">
        <f ca="1">IF(A1685&lt;&gt;"",IF(VLOOKUP(A1685,Sheet1!$A:$I,5,FALSE)=0,"",IFERROR(VLOOKUP(A1685,Sheet1!$A:$I,5,FALSE),"")),"")</f>
        <v>0.93789999999999996</v>
      </c>
      <c r="E1685">
        <f t="shared" si="26"/>
        <v>212</v>
      </c>
    </row>
    <row r="1686" spans="1:5">
      <c r="A1686" t="str" cm="1">
        <f t="array" aca="1" ref="A1686" ca="1">IF(IFERROR(INDIRECT("Sheet1!A"&amp;E1686),0)&lt;&gt;0,IFERROR(INDIRECT("Sheet1!A"&amp;E1686),""),"")</f>
        <v>RGR</v>
      </c>
      <c r="B1686">
        <f ca="1">IF(A1686&lt;&gt;"",Sheet1!$J$1,"")</f>
        <v>2019</v>
      </c>
      <c r="C1686" t="str">
        <f ca="1">IF(A1686&lt;&gt;"",Sheet1!$F$1,"")</f>
        <v>Privacy, Dignity and Wellbeing</v>
      </c>
      <c r="D1686">
        <f ca="1">IF(A1686&lt;&gt;"",IF(VLOOKUP(A1686,Sheet1!$A:$I,6,FALSE)=0,"",IFERROR(VLOOKUP(A1686,Sheet1!$A:$I,6,FALSE),"")),"")</f>
        <v>0.88370000000000004</v>
      </c>
      <c r="E1686">
        <f t="shared" si="26"/>
        <v>212</v>
      </c>
    </row>
    <row r="1687" spans="1:5">
      <c r="A1687" t="str" cm="1">
        <f t="array" aca="1" ref="A1687" ca="1">IF(IFERROR(INDIRECT("Sheet1!A"&amp;E1687),0)&lt;&gt;0,IFERROR(INDIRECT("Sheet1!A"&amp;E1687),""),"")</f>
        <v>RGR</v>
      </c>
      <c r="B1687">
        <f ca="1">IF(A1687&lt;&gt;"",Sheet1!$J$1,"")</f>
        <v>2019</v>
      </c>
      <c r="C1687" t="str">
        <f ca="1">IF(A1687&lt;&gt;"",Sheet1!$G$1,"")</f>
        <v>Condition Appearance and Maintenance</v>
      </c>
      <c r="D1687">
        <f ca="1">IF(A1687&lt;&gt;"",IF(VLOOKUP(A1687,Sheet1!$A:$I,7,FALSE)=0,"",IFERROR(VLOOKUP(A1687,Sheet1!$A:$I,7,FALSE),"")),"")</f>
        <v>0.9849</v>
      </c>
      <c r="E1687">
        <f t="shared" si="26"/>
        <v>212</v>
      </c>
    </row>
    <row r="1688" spans="1:5">
      <c r="A1688" t="str" cm="1">
        <f t="array" aca="1" ref="A1688" ca="1">IF(IFERROR(INDIRECT("Sheet1!A"&amp;E1688),0)&lt;&gt;0,IFERROR(INDIRECT("Sheet1!A"&amp;E1688),""),"")</f>
        <v>RGR</v>
      </c>
      <c r="B1688">
        <f ca="1">IF(A1688&lt;&gt;"",Sheet1!$J$1,"")</f>
        <v>2019</v>
      </c>
      <c r="C1688" t="str">
        <f ca="1">IF(A1688&lt;&gt;"",Sheet1!$H$1,"")</f>
        <v>Dementia</v>
      </c>
      <c r="D1688">
        <f ca="1">IF(A1688&lt;&gt;"",IF(VLOOKUP(A1688,Sheet1!$A:$I,8,FALSE)=0,"",IFERROR(VLOOKUP(A1688,Sheet1!$A:$I,8,FALSE),"")),"")</f>
        <v>0.8639</v>
      </c>
      <c r="E1688">
        <f t="shared" si="26"/>
        <v>212</v>
      </c>
    </row>
    <row r="1689" spans="1:5">
      <c r="A1689" t="str" cm="1">
        <f t="array" aca="1" ref="A1689" ca="1">IF(IFERROR(INDIRECT("Sheet1!A"&amp;E1689),0)&lt;&gt;0,IFERROR(INDIRECT("Sheet1!A"&amp;E1689),""),"")</f>
        <v>RGR</v>
      </c>
      <c r="B1689">
        <f ca="1">IF(A1689&lt;&gt;"",Sheet1!$J$1,"")</f>
        <v>2019</v>
      </c>
      <c r="C1689" t="str">
        <f ca="1">IF(A1689&lt;&gt;"",Sheet1!$I$1,"")</f>
        <v>Disability</v>
      </c>
      <c r="D1689">
        <f ca="1">IF(A1689&lt;&gt;"",IF(VLOOKUP(A1689,Sheet1!$A:$I,9,FALSE)=0,"",IFERROR(VLOOKUP(A1689,Sheet1!$A:$I,9,FALSE),"")),"")</f>
        <v>0.90159999999999996</v>
      </c>
      <c r="E1689">
        <f t="shared" si="26"/>
        <v>212</v>
      </c>
    </row>
    <row r="1690" spans="1:5">
      <c r="A1690" t="str" cm="1">
        <f t="array" aca="1" ref="A1690" ca="1">IF(IFERROR(INDIRECT("Sheet1!A"&amp;E1690),0)&lt;&gt;0,IFERROR(INDIRECT("Sheet1!A"&amp;E1690),""),"")</f>
        <v>RYR</v>
      </c>
      <c r="B1690">
        <f ca="1">IF(A1690&lt;&gt;"",Sheet1!$J$1,"")</f>
        <v>2019</v>
      </c>
      <c r="C1690" t="str">
        <f ca="1">IF(A1690&lt;&gt;"",Sheet1!$B$1,"")</f>
        <v>Cleanliness</v>
      </c>
      <c r="D1690">
        <f ca="1">IF(A1690&lt;&gt;"",IF(VLOOKUP(A1690,Sheet1!$A:$I,2,FALSE)=0,"",IFERROR(VLOOKUP(A1690,Sheet1!$A:$I,2,FALSE),"")),"")</f>
        <v>0.99790000000000001</v>
      </c>
      <c r="E1690">
        <f t="shared" si="26"/>
        <v>213</v>
      </c>
    </row>
    <row r="1691" spans="1:5">
      <c r="A1691" t="str" cm="1">
        <f t="array" aca="1" ref="A1691" ca="1">IF(IFERROR(INDIRECT("Sheet1!A"&amp;E1691),0)&lt;&gt;0,IFERROR(INDIRECT("Sheet1!A"&amp;E1691),""),"")</f>
        <v>RYR</v>
      </c>
      <c r="B1691">
        <f ca="1">IF(A1691&lt;&gt;"",Sheet1!$J$1,"")</f>
        <v>2019</v>
      </c>
      <c r="C1691" t="str">
        <f ca="1">IF(A1691&lt;&gt;"",Sheet1!$C$1,"")</f>
        <v>Food</v>
      </c>
      <c r="D1691">
        <f ca="1">IF(A1691&lt;&gt;"",IF(VLOOKUP(A1691,Sheet1!$A:$I,3,FALSE)=0,"",IFERROR(VLOOKUP(A1691,Sheet1!$A:$I,3,FALSE),"")),"")</f>
        <v>0.94079999999999997</v>
      </c>
      <c r="E1691">
        <f t="shared" si="26"/>
        <v>213</v>
      </c>
    </row>
    <row r="1692" spans="1:5">
      <c r="A1692" t="str" cm="1">
        <f t="array" aca="1" ref="A1692" ca="1">IF(IFERROR(INDIRECT("Sheet1!A"&amp;E1692),0)&lt;&gt;0,IFERROR(INDIRECT("Sheet1!A"&amp;E1692),""),"")</f>
        <v>RYR</v>
      </c>
      <c r="B1692">
        <f ca="1">IF(A1692&lt;&gt;"",Sheet1!$J$1,"")</f>
        <v>2019</v>
      </c>
      <c r="C1692" t="str">
        <f ca="1">IF(A1692&lt;&gt;"",Sheet1!$D$1,"")</f>
        <v>Organisation Food</v>
      </c>
      <c r="D1692">
        <f ca="1">IF(A1692&lt;&gt;"",IF(VLOOKUP(A1692,Sheet1!$A:$I,4,FALSE)=0,"",IFERROR(VLOOKUP(A1692,Sheet1!$A:$I,4,FALSE),"")),"")</f>
        <v>0.95430000000000004</v>
      </c>
      <c r="E1692">
        <f t="shared" si="26"/>
        <v>213</v>
      </c>
    </row>
    <row r="1693" spans="1:5">
      <c r="A1693" t="str" cm="1">
        <f t="array" aca="1" ref="A1693" ca="1">IF(IFERROR(INDIRECT("Sheet1!A"&amp;E1693),0)&lt;&gt;0,IFERROR(INDIRECT("Sheet1!A"&amp;E1693),""),"")</f>
        <v>RYR</v>
      </c>
      <c r="B1693">
        <f ca="1">IF(A1693&lt;&gt;"",Sheet1!$J$1,"")</f>
        <v>2019</v>
      </c>
      <c r="C1693" t="str">
        <f ca="1">IF(A1693&lt;&gt;"",Sheet1!$E$1,"")</f>
        <v>Ward Food</v>
      </c>
      <c r="D1693">
        <f ca="1">IF(A1693&lt;&gt;"",IF(VLOOKUP(A1693,Sheet1!$A:$I,5,FALSE)=0,"",IFERROR(VLOOKUP(A1693,Sheet1!$A:$I,5,FALSE),"")),"")</f>
        <v>0.93659999999999999</v>
      </c>
      <c r="E1693">
        <f t="shared" si="26"/>
        <v>213</v>
      </c>
    </row>
    <row r="1694" spans="1:5">
      <c r="A1694" t="str" cm="1">
        <f t="array" aca="1" ref="A1694" ca="1">IF(IFERROR(INDIRECT("Sheet1!A"&amp;E1694),0)&lt;&gt;0,IFERROR(INDIRECT("Sheet1!A"&amp;E1694),""),"")</f>
        <v>RYR</v>
      </c>
      <c r="B1694">
        <f ca="1">IF(A1694&lt;&gt;"",Sheet1!$J$1,"")</f>
        <v>2019</v>
      </c>
      <c r="C1694" t="str">
        <f ca="1">IF(A1694&lt;&gt;"",Sheet1!$F$1,"")</f>
        <v>Privacy, Dignity and Wellbeing</v>
      </c>
      <c r="D1694">
        <f ca="1">IF(A1694&lt;&gt;"",IF(VLOOKUP(A1694,Sheet1!$A:$I,6,FALSE)=0,"",IFERROR(VLOOKUP(A1694,Sheet1!$A:$I,6,FALSE),"")),"")</f>
        <v>0.89229999999999998</v>
      </c>
      <c r="E1694">
        <f t="shared" si="26"/>
        <v>213</v>
      </c>
    </row>
    <row r="1695" spans="1:5">
      <c r="A1695" t="str" cm="1">
        <f t="array" aca="1" ref="A1695" ca="1">IF(IFERROR(INDIRECT("Sheet1!A"&amp;E1695),0)&lt;&gt;0,IFERROR(INDIRECT("Sheet1!A"&amp;E1695),""),"")</f>
        <v>RYR</v>
      </c>
      <c r="B1695">
        <f ca="1">IF(A1695&lt;&gt;"",Sheet1!$J$1,"")</f>
        <v>2019</v>
      </c>
      <c r="C1695" t="str">
        <f ca="1">IF(A1695&lt;&gt;"",Sheet1!$G$1,"")</f>
        <v>Condition Appearance and Maintenance</v>
      </c>
      <c r="D1695">
        <f ca="1">IF(A1695&lt;&gt;"",IF(VLOOKUP(A1695,Sheet1!$A:$I,7,FALSE)=0,"",IFERROR(VLOOKUP(A1695,Sheet1!$A:$I,7,FALSE),"")),"")</f>
        <v>0.98009999999999997</v>
      </c>
      <c r="E1695">
        <f t="shared" si="26"/>
        <v>213</v>
      </c>
    </row>
    <row r="1696" spans="1:5">
      <c r="A1696" t="str" cm="1">
        <f t="array" aca="1" ref="A1696" ca="1">IF(IFERROR(INDIRECT("Sheet1!A"&amp;E1696),0)&lt;&gt;0,IFERROR(INDIRECT("Sheet1!A"&amp;E1696),""),"")</f>
        <v>RYR</v>
      </c>
      <c r="B1696">
        <f ca="1">IF(A1696&lt;&gt;"",Sheet1!$J$1,"")</f>
        <v>2019</v>
      </c>
      <c r="C1696" t="str">
        <f ca="1">IF(A1696&lt;&gt;"",Sheet1!$H$1,"")</f>
        <v>Dementia</v>
      </c>
      <c r="D1696">
        <f ca="1">IF(A1696&lt;&gt;"",IF(VLOOKUP(A1696,Sheet1!$A:$I,8,FALSE)=0,"",IFERROR(VLOOKUP(A1696,Sheet1!$A:$I,8,FALSE),"")),"")</f>
        <v>0.95409999999999995</v>
      </c>
      <c r="E1696">
        <f t="shared" si="26"/>
        <v>213</v>
      </c>
    </row>
    <row r="1697" spans="1:5">
      <c r="A1697" t="str" cm="1">
        <f t="array" aca="1" ref="A1697" ca="1">IF(IFERROR(INDIRECT("Sheet1!A"&amp;E1697),0)&lt;&gt;0,IFERROR(INDIRECT("Sheet1!A"&amp;E1697),""),"")</f>
        <v>RYR</v>
      </c>
      <c r="B1697">
        <f ca="1">IF(A1697&lt;&gt;"",Sheet1!$J$1,"")</f>
        <v>2019</v>
      </c>
      <c r="C1697" t="str">
        <f ca="1">IF(A1697&lt;&gt;"",Sheet1!$I$1,"")</f>
        <v>Disability</v>
      </c>
      <c r="D1697">
        <f ca="1">IF(A1697&lt;&gt;"",IF(VLOOKUP(A1697,Sheet1!$A:$I,9,FALSE)=0,"",IFERROR(VLOOKUP(A1697,Sheet1!$A:$I,9,FALSE),"")),"")</f>
        <v>0.98140000000000005</v>
      </c>
      <c r="E1697">
        <f t="shared" si="26"/>
        <v>213</v>
      </c>
    </row>
    <row r="1698" spans="1:5">
      <c r="A1698" t="str" cm="1">
        <f t="array" aca="1" ref="A1698" ca="1">IF(IFERROR(INDIRECT("Sheet1!A"&amp;E1698),0)&lt;&gt;0,IFERROR(INDIRECT("Sheet1!A"&amp;E1698),""),"")</f>
        <v>RA3</v>
      </c>
      <c r="B1698">
        <f ca="1">IF(A1698&lt;&gt;"",Sheet1!$J$1,"")</f>
        <v>2019</v>
      </c>
      <c r="C1698" t="str">
        <f ca="1">IF(A1698&lt;&gt;"",Sheet1!$B$1,"")</f>
        <v>Cleanliness</v>
      </c>
      <c r="D1698">
        <f ca="1">IF(A1698&lt;&gt;"",IF(VLOOKUP(A1698,Sheet1!$A:$I,2,FALSE)=0,"",IFERROR(VLOOKUP(A1698,Sheet1!$A:$I,2,FALSE),"")),"")</f>
        <v>0.98760000000000003</v>
      </c>
      <c r="E1698">
        <f t="shared" si="26"/>
        <v>214</v>
      </c>
    </row>
    <row r="1699" spans="1:5">
      <c r="A1699" t="str" cm="1">
        <f t="array" aca="1" ref="A1699" ca="1">IF(IFERROR(INDIRECT("Sheet1!A"&amp;E1699),0)&lt;&gt;0,IFERROR(INDIRECT("Sheet1!A"&amp;E1699),""),"")</f>
        <v>RA3</v>
      </c>
      <c r="B1699">
        <f ca="1">IF(A1699&lt;&gt;"",Sheet1!$J$1,"")</f>
        <v>2019</v>
      </c>
      <c r="C1699" t="str">
        <f ca="1">IF(A1699&lt;&gt;"",Sheet1!$C$1,"")</f>
        <v>Food</v>
      </c>
      <c r="D1699">
        <f ca="1">IF(A1699&lt;&gt;"",IF(VLOOKUP(A1699,Sheet1!$A:$I,3,FALSE)=0,"",IFERROR(VLOOKUP(A1699,Sheet1!$A:$I,3,FALSE),"")),"")</f>
        <v>0.92369999999999997</v>
      </c>
      <c r="E1699">
        <f t="shared" si="26"/>
        <v>214</v>
      </c>
    </row>
    <row r="1700" spans="1:5">
      <c r="A1700" t="str" cm="1">
        <f t="array" aca="1" ref="A1700" ca="1">IF(IFERROR(INDIRECT("Sheet1!A"&amp;E1700),0)&lt;&gt;0,IFERROR(INDIRECT("Sheet1!A"&amp;E1700),""),"")</f>
        <v>RA3</v>
      </c>
      <c r="B1700">
        <f ca="1">IF(A1700&lt;&gt;"",Sheet1!$J$1,"")</f>
        <v>2019</v>
      </c>
      <c r="C1700" t="str">
        <f ca="1">IF(A1700&lt;&gt;"",Sheet1!$D$1,"")</f>
        <v>Organisation Food</v>
      </c>
      <c r="D1700">
        <f ca="1">IF(A1700&lt;&gt;"",IF(VLOOKUP(A1700,Sheet1!$A:$I,4,FALSE)=0,"",IFERROR(VLOOKUP(A1700,Sheet1!$A:$I,4,FALSE),"")),"")</f>
        <v>0.85370000000000001</v>
      </c>
      <c r="E1700">
        <f t="shared" si="26"/>
        <v>214</v>
      </c>
    </row>
    <row r="1701" spans="1:5">
      <c r="A1701" t="str" cm="1">
        <f t="array" aca="1" ref="A1701" ca="1">IF(IFERROR(INDIRECT("Sheet1!A"&amp;E1701),0)&lt;&gt;0,IFERROR(INDIRECT("Sheet1!A"&amp;E1701),""),"")</f>
        <v>RA3</v>
      </c>
      <c r="B1701">
        <f ca="1">IF(A1701&lt;&gt;"",Sheet1!$J$1,"")</f>
        <v>2019</v>
      </c>
      <c r="C1701" t="str">
        <f ca="1">IF(A1701&lt;&gt;"",Sheet1!$E$1,"")</f>
        <v>Ward Food</v>
      </c>
      <c r="D1701">
        <f ca="1">IF(A1701&lt;&gt;"",IF(VLOOKUP(A1701,Sheet1!$A:$I,5,FALSE)=0,"",IFERROR(VLOOKUP(A1701,Sheet1!$A:$I,5,FALSE),"")),"")</f>
        <v>0.96619999999999995</v>
      </c>
      <c r="E1701">
        <f t="shared" si="26"/>
        <v>214</v>
      </c>
    </row>
    <row r="1702" spans="1:5">
      <c r="A1702" t="str" cm="1">
        <f t="array" aca="1" ref="A1702" ca="1">IF(IFERROR(INDIRECT("Sheet1!A"&amp;E1702),0)&lt;&gt;0,IFERROR(INDIRECT("Sheet1!A"&amp;E1702),""),"")</f>
        <v>RA3</v>
      </c>
      <c r="B1702">
        <f ca="1">IF(A1702&lt;&gt;"",Sheet1!$J$1,"")</f>
        <v>2019</v>
      </c>
      <c r="C1702" t="str">
        <f ca="1">IF(A1702&lt;&gt;"",Sheet1!$F$1,"")</f>
        <v>Privacy, Dignity and Wellbeing</v>
      </c>
      <c r="D1702">
        <f ca="1">IF(A1702&lt;&gt;"",IF(VLOOKUP(A1702,Sheet1!$A:$I,6,FALSE)=0,"",IFERROR(VLOOKUP(A1702,Sheet1!$A:$I,6,FALSE),"")),"")</f>
        <v>0.84960000000000002</v>
      </c>
      <c r="E1702">
        <f t="shared" si="26"/>
        <v>214</v>
      </c>
    </row>
    <row r="1703" spans="1:5">
      <c r="A1703" t="str" cm="1">
        <f t="array" aca="1" ref="A1703" ca="1">IF(IFERROR(INDIRECT("Sheet1!A"&amp;E1703),0)&lt;&gt;0,IFERROR(INDIRECT("Sheet1!A"&amp;E1703),""),"")</f>
        <v>RA3</v>
      </c>
      <c r="B1703">
        <f ca="1">IF(A1703&lt;&gt;"",Sheet1!$J$1,"")</f>
        <v>2019</v>
      </c>
      <c r="C1703" t="str">
        <f ca="1">IF(A1703&lt;&gt;"",Sheet1!$G$1,"")</f>
        <v>Condition Appearance and Maintenance</v>
      </c>
      <c r="D1703">
        <f ca="1">IF(A1703&lt;&gt;"",IF(VLOOKUP(A1703,Sheet1!$A:$I,7,FALSE)=0,"",IFERROR(VLOOKUP(A1703,Sheet1!$A:$I,7,FALSE),"")),"")</f>
        <v>0.9587</v>
      </c>
      <c r="E1703">
        <f t="shared" si="26"/>
        <v>214</v>
      </c>
    </row>
    <row r="1704" spans="1:5">
      <c r="A1704" t="str" cm="1">
        <f t="array" aca="1" ref="A1704" ca="1">IF(IFERROR(INDIRECT("Sheet1!A"&amp;E1704),0)&lt;&gt;0,IFERROR(INDIRECT("Sheet1!A"&amp;E1704),""),"")</f>
        <v>RA3</v>
      </c>
      <c r="B1704">
        <f ca="1">IF(A1704&lt;&gt;"",Sheet1!$J$1,"")</f>
        <v>2019</v>
      </c>
      <c r="C1704" t="str">
        <f ca="1">IF(A1704&lt;&gt;"",Sheet1!$H$1,"")</f>
        <v>Dementia</v>
      </c>
      <c r="D1704">
        <f ca="1">IF(A1704&lt;&gt;"",IF(VLOOKUP(A1704,Sheet1!$A:$I,8,FALSE)=0,"",IFERROR(VLOOKUP(A1704,Sheet1!$A:$I,8,FALSE),"")),"")</f>
        <v>0.87129999999999996</v>
      </c>
      <c r="E1704">
        <f t="shared" si="26"/>
        <v>214</v>
      </c>
    </row>
    <row r="1705" spans="1:5">
      <c r="A1705" t="str" cm="1">
        <f t="array" aca="1" ref="A1705" ca="1">IF(IFERROR(INDIRECT("Sheet1!A"&amp;E1705),0)&lt;&gt;0,IFERROR(INDIRECT("Sheet1!A"&amp;E1705),""),"")</f>
        <v>RA3</v>
      </c>
      <c r="B1705">
        <f ca="1">IF(A1705&lt;&gt;"",Sheet1!$J$1,"")</f>
        <v>2019</v>
      </c>
      <c r="C1705" t="str">
        <f ca="1">IF(A1705&lt;&gt;"",Sheet1!$I$1,"")</f>
        <v>Disability</v>
      </c>
      <c r="D1705">
        <f ca="1">IF(A1705&lt;&gt;"",IF(VLOOKUP(A1705,Sheet1!$A:$I,9,FALSE)=0,"",IFERROR(VLOOKUP(A1705,Sheet1!$A:$I,9,FALSE),"")),"")</f>
        <v>0.89039999999999997</v>
      </c>
      <c r="E1705">
        <f t="shared" si="26"/>
        <v>214</v>
      </c>
    </row>
    <row r="1706" spans="1:5">
      <c r="A1706" t="str" cm="1">
        <f t="array" aca="1" ref="A1706" ca="1">IF(IFERROR(INDIRECT("Sheet1!A"&amp;E1706),0)&lt;&gt;0,IFERROR(INDIRECT("Sheet1!A"&amp;E1706),""),"")</f>
        <v>RBL</v>
      </c>
      <c r="B1706">
        <f ca="1">IF(A1706&lt;&gt;"",Sheet1!$J$1,"")</f>
        <v>2019</v>
      </c>
      <c r="C1706" t="str">
        <f ca="1">IF(A1706&lt;&gt;"",Sheet1!$B$1,"")</f>
        <v>Cleanliness</v>
      </c>
      <c r="D1706">
        <f ca="1">IF(A1706&lt;&gt;"",IF(VLOOKUP(A1706,Sheet1!$A:$I,2,FALSE)=0,"",IFERROR(VLOOKUP(A1706,Sheet1!$A:$I,2,FALSE),"")),"")</f>
        <v>0.99009999999999998</v>
      </c>
      <c r="E1706">
        <f t="shared" si="26"/>
        <v>215</v>
      </c>
    </row>
    <row r="1707" spans="1:5">
      <c r="A1707" t="str" cm="1">
        <f t="array" aca="1" ref="A1707" ca="1">IF(IFERROR(INDIRECT("Sheet1!A"&amp;E1707),0)&lt;&gt;0,IFERROR(INDIRECT("Sheet1!A"&amp;E1707),""),"")</f>
        <v>RBL</v>
      </c>
      <c r="B1707">
        <f ca="1">IF(A1707&lt;&gt;"",Sheet1!$J$1,"")</f>
        <v>2019</v>
      </c>
      <c r="C1707" t="str">
        <f ca="1">IF(A1707&lt;&gt;"",Sheet1!$C$1,"")</f>
        <v>Food</v>
      </c>
      <c r="D1707">
        <f ca="1">IF(A1707&lt;&gt;"",IF(VLOOKUP(A1707,Sheet1!$A:$I,3,FALSE)=0,"",IFERROR(VLOOKUP(A1707,Sheet1!$A:$I,3,FALSE),"")),"")</f>
        <v>0.84519999999999995</v>
      </c>
      <c r="E1707">
        <f t="shared" si="26"/>
        <v>215</v>
      </c>
    </row>
    <row r="1708" spans="1:5">
      <c r="A1708" t="str" cm="1">
        <f t="array" aca="1" ref="A1708" ca="1">IF(IFERROR(INDIRECT("Sheet1!A"&amp;E1708),0)&lt;&gt;0,IFERROR(INDIRECT("Sheet1!A"&amp;E1708),""),"")</f>
        <v>RBL</v>
      </c>
      <c r="B1708">
        <f ca="1">IF(A1708&lt;&gt;"",Sheet1!$J$1,"")</f>
        <v>2019</v>
      </c>
      <c r="C1708" t="str">
        <f ca="1">IF(A1708&lt;&gt;"",Sheet1!$D$1,"")</f>
        <v>Organisation Food</v>
      </c>
      <c r="D1708">
        <f ca="1">IF(A1708&lt;&gt;"",IF(VLOOKUP(A1708,Sheet1!$A:$I,4,FALSE)=0,"",IFERROR(VLOOKUP(A1708,Sheet1!$A:$I,4,FALSE),"")),"")</f>
        <v>0.871</v>
      </c>
      <c r="E1708">
        <f t="shared" si="26"/>
        <v>215</v>
      </c>
    </row>
    <row r="1709" spans="1:5">
      <c r="A1709" t="str" cm="1">
        <f t="array" aca="1" ref="A1709" ca="1">IF(IFERROR(INDIRECT("Sheet1!A"&amp;E1709),0)&lt;&gt;0,IFERROR(INDIRECT("Sheet1!A"&amp;E1709),""),"")</f>
        <v>RBL</v>
      </c>
      <c r="B1709">
        <f ca="1">IF(A1709&lt;&gt;"",Sheet1!$J$1,"")</f>
        <v>2019</v>
      </c>
      <c r="C1709" t="str">
        <f ca="1">IF(A1709&lt;&gt;"",Sheet1!$E$1,"")</f>
        <v>Ward Food</v>
      </c>
      <c r="D1709">
        <f ca="1">IF(A1709&lt;&gt;"",IF(VLOOKUP(A1709,Sheet1!$A:$I,5,FALSE)=0,"",IFERROR(VLOOKUP(A1709,Sheet1!$A:$I,5,FALSE),"")),"")</f>
        <v>0.83650000000000002</v>
      </c>
      <c r="E1709">
        <f t="shared" si="26"/>
        <v>215</v>
      </c>
    </row>
    <row r="1710" spans="1:5">
      <c r="A1710" t="str" cm="1">
        <f t="array" aca="1" ref="A1710" ca="1">IF(IFERROR(INDIRECT("Sheet1!A"&amp;E1710),0)&lt;&gt;0,IFERROR(INDIRECT("Sheet1!A"&amp;E1710),""),"")</f>
        <v>RBL</v>
      </c>
      <c r="B1710">
        <f ca="1">IF(A1710&lt;&gt;"",Sheet1!$J$1,"")</f>
        <v>2019</v>
      </c>
      <c r="C1710" t="str">
        <f ca="1">IF(A1710&lt;&gt;"",Sheet1!$F$1,"")</f>
        <v>Privacy, Dignity and Wellbeing</v>
      </c>
      <c r="D1710">
        <f ca="1">IF(A1710&lt;&gt;"",IF(VLOOKUP(A1710,Sheet1!$A:$I,6,FALSE)=0,"",IFERROR(VLOOKUP(A1710,Sheet1!$A:$I,6,FALSE),"")),"")</f>
        <v>0.81889999999999996</v>
      </c>
      <c r="E1710">
        <f t="shared" si="26"/>
        <v>215</v>
      </c>
    </row>
    <row r="1711" spans="1:5">
      <c r="A1711" t="str" cm="1">
        <f t="array" aca="1" ref="A1711" ca="1">IF(IFERROR(INDIRECT("Sheet1!A"&amp;E1711),0)&lt;&gt;0,IFERROR(INDIRECT("Sheet1!A"&amp;E1711),""),"")</f>
        <v>RBL</v>
      </c>
      <c r="B1711">
        <f ca="1">IF(A1711&lt;&gt;"",Sheet1!$J$1,"")</f>
        <v>2019</v>
      </c>
      <c r="C1711" t="str">
        <f ca="1">IF(A1711&lt;&gt;"",Sheet1!$G$1,"")</f>
        <v>Condition Appearance and Maintenance</v>
      </c>
      <c r="D1711">
        <f ca="1">IF(A1711&lt;&gt;"",IF(VLOOKUP(A1711,Sheet1!$A:$I,7,FALSE)=0,"",IFERROR(VLOOKUP(A1711,Sheet1!$A:$I,7,FALSE),"")),"")</f>
        <v>0.98340000000000005</v>
      </c>
      <c r="E1711">
        <f t="shared" si="26"/>
        <v>215</v>
      </c>
    </row>
    <row r="1712" spans="1:5">
      <c r="A1712" t="str" cm="1">
        <f t="array" aca="1" ref="A1712" ca="1">IF(IFERROR(INDIRECT("Sheet1!A"&amp;E1712),0)&lt;&gt;0,IFERROR(INDIRECT("Sheet1!A"&amp;E1712),""),"")</f>
        <v>RBL</v>
      </c>
      <c r="B1712">
        <f ca="1">IF(A1712&lt;&gt;"",Sheet1!$J$1,"")</f>
        <v>2019</v>
      </c>
      <c r="C1712" t="str">
        <f ca="1">IF(A1712&lt;&gt;"",Sheet1!$H$1,"")</f>
        <v>Dementia</v>
      </c>
      <c r="D1712">
        <f ca="1">IF(A1712&lt;&gt;"",IF(VLOOKUP(A1712,Sheet1!$A:$I,8,FALSE)=0,"",IFERROR(VLOOKUP(A1712,Sheet1!$A:$I,8,FALSE),"")),"")</f>
        <v>0.80810000000000004</v>
      </c>
      <c r="E1712">
        <f t="shared" si="26"/>
        <v>215</v>
      </c>
    </row>
    <row r="1713" spans="1:5">
      <c r="A1713" t="str" cm="1">
        <f t="array" aca="1" ref="A1713" ca="1">IF(IFERROR(INDIRECT("Sheet1!A"&amp;E1713),0)&lt;&gt;0,IFERROR(INDIRECT("Sheet1!A"&amp;E1713),""),"")</f>
        <v>RBL</v>
      </c>
      <c r="B1713">
        <f ca="1">IF(A1713&lt;&gt;"",Sheet1!$J$1,"")</f>
        <v>2019</v>
      </c>
      <c r="C1713" t="str">
        <f ca="1">IF(A1713&lt;&gt;"",Sheet1!$I$1,"")</f>
        <v>Disability</v>
      </c>
      <c r="D1713">
        <f ca="1">IF(A1713&lt;&gt;"",IF(VLOOKUP(A1713,Sheet1!$A:$I,9,FALSE)=0,"",IFERROR(VLOOKUP(A1713,Sheet1!$A:$I,9,FALSE),"")),"")</f>
        <v>0.91100000000000003</v>
      </c>
      <c r="E1713">
        <f t="shared" si="26"/>
        <v>215</v>
      </c>
    </row>
    <row r="1714" spans="1:5">
      <c r="A1714" t="str" cm="1">
        <f t="array" aca="1" ref="A1714" ca="1">IF(IFERROR(INDIRECT("Sheet1!A"&amp;E1714),0)&lt;&gt;0,IFERROR(INDIRECT("Sheet1!A"&amp;E1714),""),"")</f>
        <v>RWP</v>
      </c>
      <c r="B1714">
        <f ca="1">IF(A1714&lt;&gt;"",Sheet1!$J$1,"")</f>
        <v>2019</v>
      </c>
      <c r="C1714" t="str">
        <f ca="1">IF(A1714&lt;&gt;"",Sheet1!$B$1,"")</f>
        <v>Cleanliness</v>
      </c>
      <c r="D1714">
        <f ca="1">IF(A1714&lt;&gt;"",IF(VLOOKUP(A1714,Sheet1!$A:$I,2,FALSE)=0,"",IFERROR(VLOOKUP(A1714,Sheet1!$A:$I,2,FALSE),"")),"")</f>
        <v>0.98509999999999998</v>
      </c>
      <c r="E1714">
        <f t="shared" si="26"/>
        <v>216</v>
      </c>
    </row>
    <row r="1715" spans="1:5">
      <c r="A1715" t="str" cm="1">
        <f t="array" aca="1" ref="A1715" ca="1">IF(IFERROR(INDIRECT("Sheet1!A"&amp;E1715),0)&lt;&gt;0,IFERROR(INDIRECT("Sheet1!A"&amp;E1715),""),"")</f>
        <v>RWP</v>
      </c>
      <c r="B1715">
        <f ca="1">IF(A1715&lt;&gt;"",Sheet1!$J$1,"")</f>
        <v>2019</v>
      </c>
      <c r="C1715" t="str">
        <f ca="1">IF(A1715&lt;&gt;"",Sheet1!$C$1,"")</f>
        <v>Food</v>
      </c>
      <c r="D1715">
        <f ca="1">IF(A1715&lt;&gt;"",IF(VLOOKUP(A1715,Sheet1!$A:$I,3,FALSE)=0,"",IFERROR(VLOOKUP(A1715,Sheet1!$A:$I,3,FALSE),"")),"")</f>
        <v>0.81810000000000005</v>
      </c>
      <c r="E1715">
        <f t="shared" si="26"/>
        <v>216</v>
      </c>
    </row>
    <row r="1716" spans="1:5">
      <c r="A1716" t="str" cm="1">
        <f t="array" aca="1" ref="A1716" ca="1">IF(IFERROR(INDIRECT("Sheet1!A"&amp;E1716),0)&lt;&gt;0,IFERROR(INDIRECT("Sheet1!A"&amp;E1716),""),"")</f>
        <v>RWP</v>
      </c>
      <c r="B1716">
        <f ca="1">IF(A1716&lt;&gt;"",Sheet1!$J$1,"")</f>
        <v>2019</v>
      </c>
      <c r="C1716" t="str">
        <f ca="1">IF(A1716&lt;&gt;"",Sheet1!$D$1,"")</f>
        <v>Organisation Food</v>
      </c>
      <c r="D1716">
        <f ca="1">IF(A1716&lt;&gt;"",IF(VLOOKUP(A1716,Sheet1!$A:$I,4,FALSE)=0,"",IFERROR(VLOOKUP(A1716,Sheet1!$A:$I,4,FALSE),"")),"")</f>
        <v>0.88009999999999999</v>
      </c>
      <c r="E1716">
        <f t="shared" si="26"/>
        <v>216</v>
      </c>
    </row>
    <row r="1717" spans="1:5">
      <c r="A1717" t="str" cm="1">
        <f t="array" aca="1" ref="A1717" ca="1">IF(IFERROR(INDIRECT("Sheet1!A"&amp;E1717),0)&lt;&gt;0,IFERROR(INDIRECT("Sheet1!A"&amp;E1717),""),"")</f>
        <v>RWP</v>
      </c>
      <c r="B1717">
        <f ca="1">IF(A1717&lt;&gt;"",Sheet1!$J$1,"")</f>
        <v>2019</v>
      </c>
      <c r="C1717" t="str">
        <f ca="1">IF(A1717&lt;&gt;"",Sheet1!$E$1,"")</f>
        <v>Ward Food</v>
      </c>
      <c r="D1717">
        <f ca="1">IF(A1717&lt;&gt;"",IF(VLOOKUP(A1717,Sheet1!$A:$I,5,FALSE)=0,"",IFERROR(VLOOKUP(A1717,Sheet1!$A:$I,5,FALSE),"")),"")</f>
        <v>0.8075</v>
      </c>
      <c r="E1717">
        <f t="shared" si="26"/>
        <v>216</v>
      </c>
    </row>
    <row r="1718" spans="1:5">
      <c r="A1718" t="str" cm="1">
        <f t="array" aca="1" ref="A1718" ca="1">IF(IFERROR(INDIRECT("Sheet1!A"&amp;E1718),0)&lt;&gt;0,IFERROR(INDIRECT("Sheet1!A"&amp;E1718),""),"")</f>
        <v>RWP</v>
      </c>
      <c r="B1718">
        <f ca="1">IF(A1718&lt;&gt;"",Sheet1!$J$1,"")</f>
        <v>2019</v>
      </c>
      <c r="C1718" t="str">
        <f ca="1">IF(A1718&lt;&gt;"",Sheet1!$F$1,"")</f>
        <v>Privacy, Dignity and Wellbeing</v>
      </c>
      <c r="D1718">
        <f ca="1">IF(A1718&lt;&gt;"",IF(VLOOKUP(A1718,Sheet1!$A:$I,6,FALSE)=0,"",IFERROR(VLOOKUP(A1718,Sheet1!$A:$I,6,FALSE),"")),"")</f>
        <v>0.78949999999999998</v>
      </c>
      <c r="E1718">
        <f t="shared" si="26"/>
        <v>216</v>
      </c>
    </row>
    <row r="1719" spans="1:5">
      <c r="A1719" t="str" cm="1">
        <f t="array" aca="1" ref="A1719" ca="1">IF(IFERROR(INDIRECT("Sheet1!A"&amp;E1719),0)&lt;&gt;0,IFERROR(INDIRECT("Sheet1!A"&amp;E1719),""),"")</f>
        <v>RWP</v>
      </c>
      <c r="B1719">
        <f ca="1">IF(A1719&lt;&gt;"",Sheet1!$J$1,"")</f>
        <v>2019</v>
      </c>
      <c r="C1719" t="str">
        <f ca="1">IF(A1719&lt;&gt;"",Sheet1!$G$1,"")</f>
        <v>Condition Appearance and Maintenance</v>
      </c>
      <c r="D1719">
        <f ca="1">IF(A1719&lt;&gt;"",IF(VLOOKUP(A1719,Sheet1!$A:$I,7,FALSE)=0,"",IFERROR(VLOOKUP(A1719,Sheet1!$A:$I,7,FALSE),"")),"")</f>
        <v>0.96630000000000005</v>
      </c>
      <c r="E1719">
        <f t="shared" si="26"/>
        <v>216</v>
      </c>
    </row>
    <row r="1720" spans="1:5">
      <c r="A1720" t="str" cm="1">
        <f t="array" aca="1" ref="A1720" ca="1">IF(IFERROR(INDIRECT("Sheet1!A"&amp;E1720),0)&lt;&gt;0,IFERROR(INDIRECT("Sheet1!A"&amp;E1720),""),"")</f>
        <v>RWP</v>
      </c>
      <c r="B1720">
        <f ca="1">IF(A1720&lt;&gt;"",Sheet1!$J$1,"")</f>
        <v>2019</v>
      </c>
      <c r="C1720" t="str">
        <f ca="1">IF(A1720&lt;&gt;"",Sheet1!$H$1,"")</f>
        <v>Dementia</v>
      </c>
      <c r="D1720">
        <f ca="1">IF(A1720&lt;&gt;"",IF(VLOOKUP(A1720,Sheet1!$A:$I,8,FALSE)=0,"",IFERROR(VLOOKUP(A1720,Sheet1!$A:$I,8,FALSE),"")),"")</f>
        <v>0.73499999999999999</v>
      </c>
      <c r="E1720">
        <f t="shared" si="26"/>
        <v>216</v>
      </c>
    </row>
    <row r="1721" spans="1:5">
      <c r="A1721" t="str" cm="1">
        <f t="array" aca="1" ref="A1721" ca="1">IF(IFERROR(INDIRECT("Sheet1!A"&amp;E1721),0)&lt;&gt;0,IFERROR(INDIRECT("Sheet1!A"&amp;E1721),""),"")</f>
        <v>RWP</v>
      </c>
      <c r="B1721">
        <f ca="1">IF(A1721&lt;&gt;"",Sheet1!$J$1,"")</f>
        <v>2019</v>
      </c>
      <c r="C1721" t="str">
        <f ca="1">IF(A1721&lt;&gt;"",Sheet1!$I$1,"")</f>
        <v>Disability</v>
      </c>
      <c r="D1721">
        <f ca="1">IF(A1721&lt;&gt;"",IF(VLOOKUP(A1721,Sheet1!$A:$I,9,FALSE)=0,"",IFERROR(VLOOKUP(A1721,Sheet1!$A:$I,9,FALSE),"")),"")</f>
        <v>0.75590000000000002</v>
      </c>
      <c r="E1721">
        <f t="shared" si="26"/>
        <v>216</v>
      </c>
    </row>
    <row r="1722" spans="1:5">
      <c r="A1722" t="str" cm="1">
        <f t="array" aca="1" ref="A1722" ca="1">IF(IFERROR(INDIRECT("Sheet1!A"&amp;E1722),0)&lt;&gt;0,IFERROR(INDIRECT("Sheet1!A"&amp;E1722),""),"")</f>
        <v>R1A</v>
      </c>
      <c r="B1722">
        <f ca="1">IF(A1722&lt;&gt;"",Sheet1!$J$1,"")</f>
        <v>2019</v>
      </c>
      <c r="C1722" t="str">
        <f ca="1">IF(A1722&lt;&gt;"",Sheet1!$B$1,"")</f>
        <v>Cleanliness</v>
      </c>
      <c r="D1722">
        <f ca="1">IF(A1722&lt;&gt;"",IF(VLOOKUP(A1722,Sheet1!$A:$I,2,FALSE)=0,"",IFERROR(VLOOKUP(A1722,Sheet1!$A:$I,2,FALSE),"")),"")</f>
        <v>0.99929999999999997</v>
      </c>
      <c r="E1722">
        <f t="shared" si="26"/>
        <v>217</v>
      </c>
    </row>
    <row r="1723" spans="1:5">
      <c r="A1723" t="str" cm="1">
        <f t="array" aca="1" ref="A1723" ca="1">IF(IFERROR(INDIRECT("Sheet1!A"&amp;E1723),0)&lt;&gt;0,IFERROR(INDIRECT("Sheet1!A"&amp;E1723),""),"")</f>
        <v>R1A</v>
      </c>
      <c r="B1723">
        <f ca="1">IF(A1723&lt;&gt;"",Sheet1!$J$1,"")</f>
        <v>2019</v>
      </c>
      <c r="C1723" t="str">
        <f ca="1">IF(A1723&lt;&gt;"",Sheet1!$C$1,"")</f>
        <v>Food</v>
      </c>
      <c r="D1723">
        <f ca="1">IF(A1723&lt;&gt;"",IF(VLOOKUP(A1723,Sheet1!$A:$I,3,FALSE)=0,"",IFERROR(VLOOKUP(A1723,Sheet1!$A:$I,3,FALSE),"")),"")</f>
        <v>0.96699999999999997</v>
      </c>
      <c r="E1723">
        <f t="shared" si="26"/>
        <v>217</v>
      </c>
    </row>
    <row r="1724" spans="1:5">
      <c r="A1724" t="str" cm="1">
        <f t="array" aca="1" ref="A1724" ca="1">IF(IFERROR(INDIRECT("Sheet1!A"&amp;E1724),0)&lt;&gt;0,IFERROR(INDIRECT("Sheet1!A"&amp;E1724),""),"")</f>
        <v>R1A</v>
      </c>
      <c r="B1724">
        <f ca="1">IF(A1724&lt;&gt;"",Sheet1!$J$1,"")</f>
        <v>2019</v>
      </c>
      <c r="C1724" t="str">
        <f ca="1">IF(A1724&lt;&gt;"",Sheet1!$D$1,"")</f>
        <v>Organisation Food</v>
      </c>
      <c r="D1724">
        <f ca="1">IF(A1724&lt;&gt;"",IF(VLOOKUP(A1724,Sheet1!$A:$I,4,FALSE)=0,"",IFERROR(VLOOKUP(A1724,Sheet1!$A:$I,4,FALSE),"")),"")</f>
        <v>0.96709999999999996</v>
      </c>
      <c r="E1724">
        <f t="shared" si="26"/>
        <v>217</v>
      </c>
    </row>
    <row r="1725" spans="1:5">
      <c r="A1725" t="str" cm="1">
        <f t="array" aca="1" ref="A1725" ca="1">IF(IFERROR(INDIRECT("Sheet1!A"&amp;E1725),0)&lt;&gt;0,IFERROR(INDIRECT("Sheet1!A"&amp;E1725),""),"")</f>
        <v>R1A</v>
      </c>
      <c r="B1725">
        <f ca="1">IF(A1725&lt;&gt;"",Sheet1!$J$1,"")</f>
        <v>2019</v>
      </c>
      <c r="C1725" t="str">
        <f ca="1">IF(A1725&lt;&gt;"",Sheet1!$E$1,"")</f>
        <v>Ward Food</v>
      </c>
      <c r="D1725">
        <f ca="1">IF(A1725&lt;&gt;"",IF(VLOOKUP(A1725,Sheet1!$A:$I,5,FALSE)=0,"",IFERROR(VLOOKUP(A1725,Sheet1!$A:$I,5,FALSE),"")),"")</f>
        <v>0.96760000000000002</v>
      </c>
      <c r="E1725">
        <f t="shared" si="26"/>
        <v>217</v>
      </c>
    </row>
    <row r="1726" spans="1:5">
      <c r="A1726" t="str" cm="1">
        <f t="array" aca="1" ref="A1726" ca="1">IF(IFERROR(INDIRECT("Sheet1!A"&amp;E1726),0)&lt;&gt;0,IFERROR(INDIRECT("Sheet1!A"&amp;E1726),""),"")</f>
        <v>R1A</v>
      </c>
      <c r="B1726">
        <f ca="1">IF(A1726&lt;&gt;"",Sheet1!$J$1,"")</f>
        <v>2019</v>
      </c>
      <c r="C1726" t="str">
        <f ca="1">IF(A1726&lt;&gt;"",Sheet1!$F$1,"")</f>
        <v>Privacy, Dignity and Wellbeing</v>
      </c>
      <c r="D1726">
        <f ca="1">IF(A1726&lt;&gt;"",IF(VLOOKUP(A1726,Sheet1!$A:$I,6,FALSE)=0,"",IFERROR(VLOOKUP(A1726,Sheet1!$A:$I,6,FALSE),"")),"")</f>
        <v>0.92420000000000002</v>
      </c>
      <c r="E1726">
        <f t="shared" si="26"/>
        <v>217</v>
      </c>
    </row>
    <row r="1727" spans="1:5">
      <c r="A1727" t="str" cm="1">
        <f t="array" aca="1" ref="A1727" ca="1">IF(IFERROR(INDIRECT("Sheet1!A"&amp;E1727),0)&lt;&gt;0,IFERROR(INDIRECT("Sheet1!A"&amp;E1727),""),"")</f>
        <v>R1A</v>
      </c>
      <c r="B1727">
        <f ca="1">IF(A1727&lt;&gt;"",Sheet1!$J$1,"")</f>
        <v>2019</v>
      </c>
      <c r="C1727" t="str">
        <f ca="1">IF(A1727&lt;&gt;"",Sheet1!$G$1,"")</f>
        <v>Condition Appearance and Maintenance</v>
      </c>
      <c r="D1727">
        <f ca="1">IF(A1727&lt;&gt;"",IF(VLOOKUP(A1727,Sheet1!$A:$I,7,FALSE)=0,"",IFERROR(VLOOKUP(A1727,Sheet1!$A:$I,7,FALSE),"")),"")</f>
        <v>0.98429999999999995</v>
      </c>
      <c r="E1727">
        <f t="shared" si="26"/>
        <v>217</v>
      </c>
    </row>
    <row r="1728" spans="1:5">
      <c r="A1728" t="str" cm="1">
        <f t="array" aca="1" ref="A1728" ca="1">IF(IFERROR(INDIRECT("Sheet1!A"&amp;E1728),0)&lt;&gt;0,IFERROR(INDIRECT("Sheet1!A"&amp;E1728),""),"")</f>
        <v>R1A</v>
      </c>
      <c r="B1728">
        <f ca="1">IF(A1728&lt;&gt;"",Sheet1!$J$1,"")</f>
        <v>2019</v>
      </c>
      <c r="C1728" t="str">
        <f ca="1">IF(A1728&lt;&gt;"",Sheet1!$H$1,"")</f>
        <v>Dementia</v>
      </c>
      <c r="D1728">
        <f ca="1">IF(A1728&lt;&gt;"",IF(VLOOKUP(A1728,Sheet1!$A:$I,8,FALSE)=0,"",IFERROR(VLOOKUP(A1728,Sheet1!$A:$I,8,FALSE),"")),"")</f>
        <v>0.83509999999999995</v>
      </c>
      <c r="E1728">
        <f t="shared" si="26"/>
        <v>217</v>
      </c>
    </row>
    <row r="1729" spans="1:5">
      <c r="A1729" t="str" cm="1">
        <f t="array" aca="1" ref="A1729" ca="1">IF(IFERROR(INDIRECT("Sheet1!A"&amp;E1729),0)&lt;&gt;0,IFERROR(INDIRECT("Sheet1!A"&amp;E1729),""),"")</f>
        <v>R1A</v>
      </c>
      <c r="B1729">
        <f ca="1">IF(A1729&lt;&gt;"",Sheet1!$J$1,"")</f>
        <v>2019</v>
      </c>
      <c r="C1729" t="str">
        <f ca="1">IF(A1729&lt;&gt;"",Sheet1!$I$1,"")</f>
        <v>Disability</v>
      </c>
      <c r="D1729">
        <f ca="1">IF(A1729&lt;&gt;"",IF(VLOOKUP(A1729,Sheet1!$A:$I,9,FALSE)=0,"",IFERROR(VLOOKUP(A1729,Sheet1!$A:$I,9,FALSE),"")),"")</f>
        <v>0.86509999999999998</v>
      </c>
      <c r="E1729">
        <f t="shared" si="26"/>
        <v>217</v>
      </c>
    </row>
    <row r="1730" spans="1:5">
      <c r="A1730" t="str" cm="1">
        <f t="array" aca="1" ref="A1730" ca="1">IF(IFERROR(INDIRECT("Sheet1!A"&amp;E1730),0)&lt;&gt;0,IFERROR(INDIRECT("Sheet1!A"&amp;E1730),""),"")</f>
        <v>RRF</v>
      </c>
      <c r="B1730">
        <f ca="1">IF(A1730&lt;&gt;"",Sheet1!$J$1,"")</f>
        <v>2019</v>
      </c>
      <c r="C1730" t="str">
        <f ca="1">IF(A1730&lt;&gt;"",Sheet1!$B$1,"")</f>
        <v>Cleanliness</v>
      </c>
      <c r="D1730">
        <f ca="1">IF(A1730&lt;&gt;"",IF(VLOOKUP(A1730,Sheet1!$A:$I,2,FALSE)=0,"",IFERROR(VLOOKUP(A1730,Sheet1!$A:$I,2,FALSE),"")),"")</f>
        <v>1</v>
      </c>
      <c r="E1730">
        <f t="shared" si="26"/>
        <v>218</v>
      </c>
    </row>
    <row r="1731" spans="1:5">
      <c r="A1731" t="str" cm="1">
        <f t="array" aca="1" ref="A1731" ca="1">IF(IFERROR(INDIRECT("Sheet1!A"&amp;E1731),0)&lt;&gt;0,IFERROR(INDIRECT("Sheet1!A"&amp;E1731),""),"")</f>
        <v>RRF</v>
      </c>
      <c r="B1731">
        <f ca="1">IF(A1731&lt;&gt;"",Sheet1!$J$1,"")</f>
        <v>2019</v>
      </c>
      <c r="C1731" t="str">
        <f ca="1">IF(A1731&lt;&gt;"",Sheet1!$C$1,"")</f>
        <v>Food</v>
      </c>
      <c r="D1731">
        <f ca="1">IF(A1731&lt;&gt;"",IF(VLOOKUP(A1731,Sheet1!$A:$I,3,FALSE)=0,"",IFERROR(VLOOKUP(A1731,Sheet1!$A:$I,3,FALSE),"")),"")</f>
        <v>0.95789999999999997</v>
      </c>
      <c r="E1731">
        <f t="shared" si="26"/>
        <v>218</v>
      </c>
    </row>
    <row r="1732" spans="1:5">
      <c r="A1732" t="str" cm="1">
        <f t="array" aca="1" ref="A1732" ca="1">IF(IFERROR(INDIRECT("Sheet1!A"&amp;E1732),0)&lt;&gt;0,IFERROR(INDIRECT("Sheet1!A"&amp;E1732),""),"")</f>
        <v>RRF</v>
      </c>
      <c r="B1732">
        <f ca="1">IF(A1732&lt;&gt;"",Sheet1!$J$1,"")</f>
        <v>2019</v>
      </c>
      <c r="C1732" t="str">
        <f ca="1">IF(A1732&lt;&gt;"",Sheet1!$D$1,"")</f>
        <v>Organisation Food</v>
      </c>
      <c r="D1732">
        <f ca="1">IF(A1732&lt;&gt;"",IF(VLOOKUP(A1732,Sheet1!$A:$I,4,FALSE)=0,"",IFERROR(VLOOKUP(A1732,Sheet1!$A:$I,4,FALSE),"")),"")</f>
        <v>0.90739999999999998</v>
      </c>
      <c r="E1732">
        <f t="shared" si="26"/>
        <v>218</v>
      </c>
    </row>
    <row r="1733" spans="1:5">
      <c r="A1733" t="str" cm="1">
        <f t="array" aca="1" ref="A1733" ca="1">IF(IFERROR(INDIRECT("Sheet1!A"&amp;E1733),0)&lt;&gt;0,IFERROR(INDIRECT("Sheet1!A"&amp;E1733),""),"")</f>
        <v>RRF</v>
      </c>
      <c r="B1733">
        <f ca="1">IF(A1733&lt;&gt;"",Sheet1!$J$1,"")</f>
        <v>2019</v>
      </c>
      <c r="C1733" t="str">
        <f ca="1">IF(A1733&lt;&gt;"",Sheet1!$E$1,"")</f>
        <v>Ward Food</v>
      </c>
      <c r="D1733">
        <f ca="1">IF(A1733&lt;&gt;"",IF(VLOOKUP(A1733,Sheet1!$A:$I,5,FALSE)=0,"",IFERROR(VLOOKUP(A1733,Sheet1!$A:$I,5,FALSE),"")),"")</f>
        <v>0.9728</v>
      </c>
      <c r="E1733">
        <f t="shared" si="26"/>
        <v>218</v>
      </c>
    </row>
    <row r="1734" spans="1:5">
      <c r="A1734" t="str" cm="1">
        <f t="array" aca="1" ref="A1734" ca="1">IF(IFERROR(INDIRECT("Sheet1!A"&amp;E1734),0)&lt;&gt;0,IFERROR(INDIRECT("Sheet1!A"&amp;E1734),""),"")</f>
        <v>RRF</v>
      </c>
      <c r="B1734">
        <f ca="1">IF(A1734&lt;&gt;"",Sheet1!$J$1,"")</f>
        <v>2019</v>
      </c>
      <c r="C1734" t="str">
        <f ca="1">IF(A1734&lt;&gt;"",Sheet1!$F$1,"")</f>
        <v>Privacy, Dignity and Wellbeing</v>
      </c>
      <c r="D1734">
        <f ca="1">IF(A1734&lt;&gt;"",IF(VLOOKUP(A1734,Sheet1!$A:$I,6,FALSE)=0,"",IFERROR(VLOOKUP(A1734,Sheet1!$A:$I,6,FALSE),"")),"")</f>
        <v>0.92979999999999996</v>
      </c>
      <c r="E1734">
        <f t="shared" si="26"/>
        <v>218</v>
      </c>
    </row>
    <row r="1735" spans="1:5">
      <c r="A1735" t="str" cm="1">
        <f t="array" aca="1" ref="A1735" ca="1">IF(IFERROR(INDIRECT("Sheet1!A"&amp;E1735),0)&lt;&gt;0,IFERROR(INDIRECT("Sheet1!A"&amp;E1735),""),"")</f>
        <v>RRF</v>
      </c>
      <c r="B1735">
        <f ca="1">IF(A1735&lt;&gt;"",Sheet1!$J$1,"")</f>
        <v>2019</v>
      </c>
      <c r="C1735" t="str">
        <f ca="1">IF(A1735&lt;&gt;"",Sheet1!$G$1,"")</f>
        <v>Condition Appearance and Maintenance</v>
      </c>
      <c r="D1735">
        <f ca="1">IF(A1735&lt;&gt;"",IF(VLOOKUP(A1735,Sheet1!$A:$I,7,FALSE)=0,"",IFERROR(VLOOKUP(A1735,Sheet1!$A:$I,7,FALSE),"")),"")</f>
        <v>1</v>
      </c>
      <c r="E1735">
        <f t="shared" si="26"/>
        <v>218</v>
      </c>
    </row>
    <row r="1736" spans="1:5">
      <c r="A1736" t="str" cm="1">
        <f t="array" aca="1" ref="A1736" ca="1">IF(IFERROR(INDIRECT("Sheet1!A"&amp;E1736),0)&lt;&gt;0,IFERROR(INDIRECT("Sheet1!A"&amp;E1736),""),"")</f>
        <v>RRF</v>
      </c>
      <c r="B1736">
        <f ca="1">IF(A1736&lt;&gt;"",Sheet1!$J$1,"")</f>
        <v>2019</v>
      </c>
      <c r="C1736" t="str">
        <f ca="1">IF(A1736&lt;&gt;"",Sheet1!$H$1,"")</f>
        <v>Dementia</v>
      </c>
      <c r="D1736">
        <f ca="1">IF(A1736&lt;&gt;"",IF(VLOOKUP(A1736,Sheet1!$A:$I,8,FALSE)=0,"",IFERROR(VLOOKUP(A1736,Sheet1!$A:$I,8,FALSE),"")),"")</f>
        <v>0.98219999999999996</v>
      </c>
      <c r="E1736">
        <f t="shared" si="26"/>
        <v>218</v>
      </c>
    </row>
    <row r="1737" spans="1:5">
      <c r="A1737" t="str" cm="1">
        <f t="array" aca="1" ref="A1737" ca="1">IF(IFERROR(INDIRECT("Sheet1!A"&amp;E1737),0)&lt;&gt;0,IFERROR(INDIRECT("Sheet1!A"&amp;E1737),""),"")</f>
        <v>RRF</v>
      </c>
      <c r="B1737">
        <f ca="1">IF(A1737&lt;&gt;"",Sheet1!$J$1,"")</f>
        <v>2019</v>
      </c>
      <c r="C1737" t="str">
        <f ca="1">IF(A1737&lt;&gt;"",Sheet1!$I$1,"")</f>
        <v>Disability</v>
      </c>
      <c r="D1737">
        <f ca="1">IF(A1737&lt;&gt;"",IF(VLOOKUP(A1737,Sheet1!$A:$I,9,FALSE)=0,"",IFERROR(VLOOKUP(A1737,Sheet1!$A:$I,9,FALSE),"")),"")</f>
        <v>0.99050000000000005</v>
      </c>
      <c r="E1737">
        <f t="shared" si="26"/>
        <v>218</v>
      </c>
    </row>
    <row r="1738" spans="1:5">
      <c r="A1738" t="str" cm="1">
        <f t="array" aca="1" ref="A1738" ca="1">IF(IFERROR(INDIRECT("Sheet1!A"&amp;E1738),0)&lt;&gt;0,IFERROR(INDIRECT("Sheet1!A"&amp;E1738),""),"")</f>
        <v>RLQ</v>
      </c>
      <c r="B1738">
        <f ca="1">IF(A1738&lt;&gt;"",Sheet1!$J$1,"")</f>
        <v>2019</v>
      </c>
      <c r="C1738" t="str">
        <f ca="1">IF(A1738&lt;&gt;"",Sheet1!$B$1,"")</f>
        <v>Cleanliness</v>
      </c>
      <c r="D1738">
        <f ca="1">IF(A1738&lt;&gt;"",IF(VLOOKUP(A1738,Sheet1!$A:$I,2,FALSE)=0,"",IFERROR(VLOOKUP(A1738,Sheet1!$A:$I,2,FALSE),"")),"")</f>
        <v>0.94010000000000005</v>
      </c>
      <c r="E1738">
        <f t="shared" si="26"/>
        <v>219</v>
      </c>
    </row>
    <row r="1739" spans="1:5">
      <c r="A1739" t="str" cm="1">
        <f t="array" aca="1" ref="A1739" ca="1">IF(IFERROR(INDIRECT("Sheet1!A"&amp;E1739),0)&lt;&gt;0,IFERROR(INDIRECT("Sheet1!A"&amp;E1739),""),"")</f>
        <v>RLQ</v>
      </c>
      <c r="B1739">
        <f ca="1">IF(A1739&lt;&gt;"",Sheet1!$J$1,"")</f>
        <v>2019</v>
      </c>
      <c r="C1739" t="str">
        <f ca="1">IF(A1739&lt;&gt;"",Sheet1!$C$1,"")</f>
        <v>Food</v>
      </c>
      <c r="D1739">
        <f ca="1">IF(A1739&lt;&gt;"",IF(VLOOKUP(A1739,Sheet1!$A:$I,3,FALSE)=0,"",IFERROR(VLOOKUP(A1739,Sheet1!$A:$I,3,FALSE),"")),"")</f>
        <v>0.84709999999999996</v>
      </c>
      <c r="E1739">
        <f t="shared" ref="E1739:E1769" si="27">IF((SUM(E1731:E1737)+E1738)=(E1738*8),+E1738+1,E1738)</f>
        <v>219</v>
      </c>
    </row>
    <row r="1740" spans="1:5">
      <c r="A1740" t="str" cm="1">
        <f t="array" aca="1" ref="A1740" ca="1">IF(IFERROR(INDIRECT("Sheet1!A"&amp;E1740),0)&lt;&gt;0,IFERROR(INDIRECT("Sheet1!A"&amp;E1740),""),"")</f>
        <v>RLQ</v>
      </c>
      <c r="B1740">
        <f ca="1">IF(A1740&lt;&gt;"",Sheet1!$J$1,"")</f>
        <v>2019</v>
      </c>
      <c r="C1740" t="str">
        <f ca="1">IF(A1740&lt;&gt;"",Sheet1!$D$1,"")</f>
        <v>Organisation Food</v>
      </c>
      <c r="D1740">
        <f ca="1">IF(A1740&lt;&gt;"",IF(VLOOKUP(A1740,Sheet1!$A:$I,4,FALSE)=0,"",IFERROR(VLOOKUP(A1740,Sheet1!$A:$I,4,FALSE),"")),"")</f>
        <v>0.92379999999999995</v>
      </c>
      <c r="E1740">
        <f t="shared" si="27"/>
        <v>219</v>
      </c>
    </row>
    <row r="1741" spans="1:5">
      <c r="A1741" t="str" cm="1">
        <f t="array" aca="1" ref="A1741" ca="1">IF(IFERROR(INDIRECT("Sheet1!A"&amp;E1741),0)&lt;&gt;0,IFERROR(INDIRECT("Sheet1!A"&amp;E1741),""),"")</f>
        <v>RLQ</v>
      </c>
      <c r="B1741">
        <f ca="1">IF(A1741&lt;&gt;"",Sheet1!$J$1,"")</f>
        <v>2019</v>
      </c>
      <c r="C1741" t="str">
        <f ca="1">IF(A1741&lt;&gt;"",Sheet1!$E$1,"")</f>
        <v>Ward Food</v>
      </c>
      <c r="D1741">
        <f ca="1">IF(A1741&lt;&gt;"",IF(VLOOKUP(A1741,Sheet1!$A:$I,5,FALSE)=0,"",IFERROR(VLOOKUP(A1741,Sheet1!$A:$I,5,FALSE),"")),"")</f>
        <v>0.80530000000000002</v>
      </c>
      <c r="E1741">
        <f t="shared" si="27"/>
        <v>219</v>
      </c>
    </row>
    <row r="1742" spans="1:5">
      <c r="A1742" t="str" cm="1">
        <f t="array" aca="1" ref="A1742" ca="1">IF(IFERROR(INDIRECT("Sheet1!A"&amp;E1742),0)&lt;&gt;0,IFERROR(INDIRECT("Sheet1!A"&amp;E1742),""),"")</f>
        <v>RLQ</v>
      </c>
      <c r="B1742">
        <f ca="1">IF(A1742&lt;&gt;"",Sheet1!$J$1,"")</f>
        <v>2019</v>
      </c>
      <c r="C1742" t="str">
        <f ca="1">IF(A1742&lt;&gt;"",Sheet1!$F$1,"")</f>
        <v>Privacy, Dignity and Wellbeing</v>
      </c>
      <c r="D1742">
        <f ca="1">IF(A1742&lt;&gt;"",IF(VLOOKUP(A1742,Sheet1!$A:$I,6,FALSE)=0,"",IFERROR(VLOOKUP(A1742,Sheet1!$A:$I,6,FALSE),"")),"")</f>
        <v>0.74690000000000001</v>
      </c>
      <c r="E1742">
        <f t="shared" si="27"/>
        <v>219</v>
      </c>
    </row>
    <row r="1743" spans="1:5">
      <c r="A1743" t="str" cm="1">
        <f t="array" aca="1" ref="A1743" ca="1">IF(IFERROR(INDIRECT("Sheet1!A"&amp;E1743),0)&lt;&gt;0,IFERROR(INDIRECT("Sheet1!A"&amp;E1743),""),"")</f>
        <v>RLQ</v>
      </c>
      <c r="B1743">
        <f ca="1">IF(A1743&lt;&gt;"",Sheet1!$J$1,"")</f>
        <v>2019</v>
      </c>
      <c r="C1743" t="str">
        <f ca="1">IF(A1743&lt;&gt;"",Sheet1!$G$1,"")</f>
        <v>Condition Appearance and Maintenance</v>
      </c>
      <c r="D1743">
        <f ca="1">IF(A1743&lt;&gt;"",IF(VLOOKUP(A1743,Sheet1!$A:$I,7,FALSE)=0,"",IFERROR(VLOOKUP(A1743,Sheet1!$A:$I,7,FALSE),"")),"")</f>
        <v>0.91869999999999996</v>
      </c>
      <c r="E1743">
        <f t="shared" si="27"/>
        <v>219</v>
      </c>
    </row>
    <row r="1744" spans="1:5">
      <c r="A1744" t="str" cm="1">
        <f t="array" aca="1" ref="A1744" ca="1">IF(IFERROR(INDIRECT("Sheet1!A"&amp;E1744),0)&lt;&gt;0,IFERROR(INDIRECT("Sheet1!A"&amp;E1744),""),"")</f>
        <v>RLQ</v>
      </c>
      <c r="B1744">
        <f ca="1">IF(A1744&lt;&gt;"",Sheet1!$J$1,"")</f>
        <v>2019</v>
      </c>
      <c r="C1744" t="str">
        <f ca="1">IF(A1744&lt;&gt;"",Sheet1!$H$1,"")</f>
        <v>Dementia</v>
      </c>
      <c r="D1744">
        <f ca="1">IF(A1744&lt;&gt;"",IF(VLOOKUP(A1744,Sheet1!$A:$I,8,FALSE)=0,"",IFERROR(VLOOKUP(A1744,Sheet1!$A:$I,8,FALSE),"")),"")</f>
        <v>0.72470000000000001</v>
      </c>
      <c r="E1744">
        <f t="shared" si="27"/>
        <v>219</v>
      </c>
    </row>
    <row r="1745" spans="1:5">
      <c r="A1745" t="str" cm="1">
        <f t="array" aca="1" ref="A1745" ca="1">IF(IFERROR(INDIRECT("Sheet1!A"&amp;E1745),0)&lt;&gt;0,IFERROR(INDIRECT("Sheet1!A"&amp;E1745),""),"")</f>
        <v>RLQ</v>
      </c>
      <c r="B1745">
        <f ca="1">IF(A1745&lt;&gt;"",Sheet1!$J$1,"")</f>
        <v>2019</v>
      </c>
      <c r="C1745" t="str">
        <f ca="1">IF(A1745&lt;&gt;"",Sheet1!$I$1,"")</f>
        <v>Disability</v>
      </c>
      <c r="D1745">
        <f ca="1">IF(A1745&lt;&gt;"",IF(VLOOKUP(A1745,Sheet1!$A:$I,9,FALSE)=0,"",IFERROR(VLOOKUP(A1745,Sheet1!$A:$I,9,FALSE),"")),"")</f>
        <v>0.70299999999999996</v>
      </c>
      <c r="E1745">
        <f t="shared" si="27"/>
        <v>219</v>
      </c>
    </row>
    <row r="1746" spans="1:5">
      <c r="A1746" t="str" cm="1">
        <f t="array" aca="1" ref="A1746" ca="1">IF(IFERROR(INDIRECT("Sheet1!A"&amp;E1746),0)&lt;&gt;0,IFERROR(INDIRECT("Sheet1!A"&amp;E1746),""),"")</f>
        <v>RA4</v>
      </c>
      <c r="B1746">
        <f ca="1">IF(A1746&lt;&gt;"",Sheet1!$J$1,"")</f>
        <v>2019</v>
      </c>
      <c r="C1746" t="str">
        <f ca="1">IF(A1746&lt;&gt;"",Sheet1!$B$1,"")</f>
        <v>Cleanliness</v>
      </c>
      <c r="D1746">
        <f ca="1">IF(A1746&lt;&gt;"",IF(VLOOKUP(A1746,Sheet1!$A:$I,2,FALSE)=0,"",IFERROR(VLOOKUP(A1746,Sheet1!$A:$I,2,FALSE),"")),"")</f>
        <v>0.99119999999999997</v>
      </c>
      <c r="E1746">
        <f t="shared" si="27"/>
        <v>220</v>
      </c>
    </row>
    <row r="1747" spans="1:5">
      <c r="A1747" t="str" cm="1">
        <f t="array" aca="1" ref="A1747" ca="1">IF(IFERROR(INDIRECT("Sheet1!A"&amp;E1747),0)&lt;&gt;0,IFERROR(INDIRECT("Sheet1!A"&amp;E1747),""),"")</f>
        <v>RA4</v>
      </c>
      <c r="B1747">
        <f ca="1">IF(A1747&lt;&gt;"",Sheet1!$J$1,"")</f>
        <v>2019</v>
      </c>
      <c r="C1747" t="str">
        <f ca="1">IF(A1747&lt;&gt;"",Sheet1!$C$1,"")</f>
        <v>Food</v>
      </c>
      <c r="D1747">
        <f ca="1">IF(A1747&lt;&gt;"",IF(VLOOKUP(A1747,Sheet1!$A:$I,3,FALSE)=0,"",IFERROR(VLOOKUP(A1747,Sheet1!$A:$I,3,FALSE),"")),"")</f>
        <v>0.98460000000000003</v>
      </c>
      <c r="E1747">
        <f t="shared" si="27"/>
        <v>220</v>
      </c>
    </row>
    <row r="1748" spans="1:5">
      <c r="A1748" t="str" cm="1">
        <f t="array" aca="1" ref="A1748" ca="1">IF(IFERROR(INDIRECT("Sheet1!A"&amp;E1748),0)&lt;&gt;0,IFERROR(INDIRECT("Sheet1!A"&amp;E1748),""),"")</f>
        <v>RA4</v>
      </c>
      <c r="B1748">
        <f ca="1">IF(A1748&lt;&gt;"",Sheet1!$J$1,"")</f>
        <v>2019</v>
      </c>
      <c r="C1748" t="str">
        <f ca="1">IF(A1748&lt;&gt;"",Sheet1!$D$1,"")</f>
        <v>Organisation Food</v>
      </c>
      <c r="D1748">
        <f ca="1">IF(A1748&lt;&gt;"",IF(VLOOKUP(A1748,Sheet1!$A:$I,4,FALSE)=0,"",IFERROR(VLOOKUP(A1748,Sheet1!$A:$I,4,FALSE),"")),"")</f>
        <v>0.98150000000000004</v>
      </c>
      <c r="E1748">
        <f t="shared" si="27"/>
        <v>220</v>
      </c>
    </row>
    <row r="1749" spans="1:5">
      <c r="A1749" t="str" cm="1">
        <f t="array" aca="1" ref="A1749" ca="1">IF(IFERROR(INDIRECT("Sheet1!A"&amp;E1749),0)&lt;&gt;0,IFERROR(INDIRECT("Sheet1!A"&amp;E1749),""),"")</f>
        <v>RA4</v>
      </c>
      <c r="B1749">
        <f ca="1">IF(A1749&lt;&gt;"",Sheet1!$J$1,"")</f>
        <v>2019</v>
      </c>
      <c r="C1749" t="str">
        <f ca="1">IF(A1749&lt;&gt;"",Sheet1!$E$1,"")</f>
        <v>Ward Food</v>
      </c>
      <c r="D1749">
        <f ca="1">IF(A1749&lt;&gt;"",IF(VLOOKUP(A1749,Sheet1!$A:$I,5,FALSE)=0,"",IFERROR(VLOOKUP(A1749,Sheet1!$A:$I,5,FALSE),"")),"")</f>
        <v>0.98560000000000003</v>
      </c>
      <c r="E1749">
        <f t="shared" si="27"/>
        <v>220</v>
      </c>
    </row>
    <row r="1750" spans="1:5">
      <c r="A1750" t="str" cm="1">
        <f t="array" aca="1" ref="A1750" ca="1">IF(IFERROR(INDIRECT("Sheet1!A"&amp;E1750),0)&lt;&gt;0,IFERROR(INDIRECT("Sheet1!A"&amp;E1750),""),"")</f>
        <v>RA4</v>
      </c>
      <c r="B1750">
        <f ca="1">IF(A1750&lt;&gt;"",Sheet1!$J$1,"")</f>
        <v>2019</v>
      </c>
      <c r="C1750" t="str">
        <f ca="1">IF(A1750&lt;&gt;"",Sheet1!$F$1,"")</f>
        <v>Privacy, Dignity and Wellbeing</v>
      </c>
      <c r="D1750">
        <f ca="1">IF(A1750&lt;&gt;"",IF(VLOOKUP(A1750,Sheet1!$A:$I,6,FALSE)=0,"",IFERROR(VLOOKUP(A1750,Sheet1!$A:$I,6,FALSE),"")),"")</f>
        <v>0.84960000000000002</v>
      </c>
      <c r="E1750">
        <f t="shared" si="27"/>
        <v>220</v>
      </c>
    </row>
    <row r="1751" spans="1:5">
      <c r="A1751" t="str" cm="1">
        <f t="array" aca="1" ref="A1751" ca="1">IF(IFERROR(INDIRECT("Sheet1!A"&amp;E1751),0)&lt;&gt;0,IFERROR(INDIRECT("Sheet1!A"&amp;E1751),""),"")</f>
        <v>RA4</v>
      </c>
      <c r="B1751">
        <f ca="1">IF(A1751&lt;&gt;"",Sheet1!$J$1,"")</f>
        <v>2019</v>
      </c>
      <c r="C1751" t="str">
        <f ca="1">IF(A1751&lt;&gt;"",Sheet1!$G$1,"")</f>
        <v>Condition Appearance and Maintenance</v>
      </c>
      <c r="D1751">
        <f ca="1">IF(A1751&lt;&gt;"",IF(VLOOKUP(A1751,Sheet1!$A:$I,7,FALSE)=0,"",IFERROR(VLOOKUP(A1751,Sheet1!$A:$I,7,FALSE),"")),"")</f>
        <v>0.9859</v>
      </c>
      <c r="E1751">
        <f t="shared" si="27"/>
        <v>220</v>
      </c>
    </row>
    <row r="1752" spans="1:5">
      <c r="A1752" t="str" cm="1">
        <f t="array" aca="1" ref="A1752" ca="1">IF(IFERROR(INDIRECT("Sheet1!A"&amp;E1752),0)&lt;&gt;0,IFERROR(INDIRECT("Sheet1!A"&amp;E1752),""),"")</f>
        <v>RA4</v>
      </c>
      <c r="B1752">
        <f ca="1">IF(A1752&lt;&gt;"",Sheet1!$J$1,"")</f>
        <v>2019</v>
      </c>
      <c r="C1752" t="str">
        <f ca="1">IF(A1752&lt;&gt;"",Sheet1!$H$1,"")</f>
        <v>Dementia</v>
      </c>
      <c r="D1752">
        <f ca="1">IF(A1752&lt;&gt;"",IF(VLOOKUP(A1752,Sheet1!$A:$I,8,FALSE)=0,"",IFERROR(VLOOKUP(A1752,Sheet1!$A:$I,8,FALSE),"")),"")</f>
        <v>0.9143</v>
      </c>
      <c r="E1752">
        <f t="shared" si="27"/>
        <v>220</v>
      </c>
    </row>
    <row r="1753" spans="1:5">
      <c r="A1753" t="str" cm="1">
        <f t="array" aca="1" ref="A1753" ca="1">IF(IFERROR(INDIRECT("Sheet1!A"&amp;E1753),0)&lt;&gt;0,IFERROR(INDIRECT("Sheet1!A"&amp;E1753),""),"")</f>
        <v>RA4</v>
      </c>
      <c r="B1753">
        <f ca="1">IF(A1753&lt;&gt;"",Sheet1!$J$1,"")</f>
        <v>2019</v>
      </c>
      <c r="C1753" t="str">
        <f ca="1">IF(A1753&lt;&gt;"",Sheet1!$I$1,"")</f>
        <v>Disability</v>
      </c>
      <c r="D1753">
        <f ca="1">IF(A1753&lt;&gt;"",IF(VLOOKUP(A1753,Sheet1!$A:$I,9,FALSE)=0,"",IFERROR(VLOOKUP(A1753,Sheet1!$A:$I,9,FALSE),"")),"")</f>
        <v>0.96230000000000004</v>
      </c>
      <c r="E1753">
        <f t="shared" si="27"/>
        <v>220</v>
      </c>
    </row>
    <row r="1754" spans="1:5">
      <c r="A1754" t="str" cm="1">
        <f t="array" aca="1" ref="A1754" ca="1">IF(IFERROR(INDIRECT("Sheet1!A"&amp;E1754),0)&lt;&gt;0,IFERROR(INDIRECT("Sheet1!A"&amp;E1754),""),"")</f>
        <v>RCB</v>
      </c>
      <c r="B1754">
        <f ca="1">IF(A1754&lt;&gt;"",Sheet1!$J$1,"")</f>
        <v>2019</v>
      </c>
      <c r="C1754" t="str">
        <f ca="1">IF(A1754&lt;&gt;"",Sheet1!$B$1,"")</f>
        <v>Cleanliness</v>
      </c>
      <c r="D1754">
        <f ca="1">IF(A1754&lt;&gt;"",IF(VLOOKUP(A1754,Sheet1!$A:$I,2,FALSE)=0,"",IFERROR(VLOOKUP(A1754,Sheet1!$A:$I,2,FALSE),"")),"")</f>
        <v>0.97419999999999995</v>
      </c>
      <c r="E1754">
        <f t="shared" si="27"/>
        <v>221</v>
      </c>
    </row>
    <row r="1755" spans="1:5">
      <c r="A1755" t="str" cm="1">
        <f t="array" aca="1" ref="A1755" ca="1">IF(IFERROR(INDIRECT("Sheet1!A"&amp;E1755),0)&lt;&gt;0,IFERROR(INDIRECT("Sheet1!A"&amp;E1755),""),"")</f>
        <v>RCB</v>
      </c>
      <c r="B1755">
        <f ca="1">IF(A1755&lt;&gt;"",Sheet1!$J$1,"")</f>
        <v>2019</v>
      </c>
      <c r="C1755" t="str">
        <f ca="1">IF(A1755&lt;&gt;"",Sheet1!$C$1,"")</f>
        <v>Food</v>
      </c>
      <c r="D1755">
        <f ca="1">IF(A1755&lt;&gt;"",IF(VLOOKUP(A1755,Sheet1!$A:$I,3,FALSE)=0,"",IFERROR(VLOOKUP(A1755,Sheet1!$A:$I,3,FALSE),"")),"")</f>
        <v>0.85009999999999997</v>
      </c>
      <c r="E1755">
        <f t="shared" si="27"/>
        <v>221</v>
      </c>
    </row>
    <row r="1756" spans="1:5">
      <c r="A1756" t="str" cm="1">
        <f t="array" aca="1" ref="A1756" ca="1">IF(IFERROR(INDIRECT("Sheet1!A"&amp;E1756),0)&lt;&gt;0,IFERROR(INDIRECT("Sheet1!A"&amp;E1756),""),"")</f>
        <v>RCB</v>
      </c>
      <c r="B1756">
        <f ca="1">IF(A1756&lt;&gt;"",Sheet1!$J$1,"")</f>
        <v>2019</v>
      </c>
      <c r="C1756" t="str">
        <f ca="1">IF(A1756&lt;&gt;"",Sheet1!$D$1,"")</f>
        <v>Organisation Food</v>
      </c>
      <c r="D1756">
        <f ca="1">IF(A1756&lt;&gt;"",IF(VLOOKUP(A1756,Sheet1!$A:$I,4,FALSE)=0,"",IFERROR(VLOOKUP(A1756,Sheet1!$A:$I,4,FALSE),"")),"")</f>
        <v>0.87980000000000003</v>
      </c>
      <c r="E1756">
        <f t="shared" si="27"/>
        <v>221</v>
      </c>
    </row>
    <row r="1757" spans="1:5">
      <c r="A1757" t="str" cm="1">
        <f t="array" aca="1" ref="A1757" ca="1">IF(IFERROR(INDIRECT("Sheet1!A"&amp;E1757),0)&lt;&gt;0,IFERROR(INDIRECT("Sheet1!A"&amp;E1757),""),"")</f>
        <v>RCB</v>
      </c>
      <c r="B1757">
        <f ca="1">IF(A1757&lt;&gt;"",Sheet1!$J$1,"")</f>
        <v>2019</v>
      </c>
      <c r="C1757" t="str">
        <f ca="1">IF(A1757&lt;&gt;"",Sheet1!$E$1,"")</f>
        <v>Ward Food</v>
      </c>
      <c r="D1757">
        <f ca="1">IF(A1757&lt;&gt;"",IF(VLOOKUP(A1757,Sheet1!$A:$I,5,FALSE)=0,"",IFERROR(VLOOKUP(A1757,Sheet1!$A:$I,5,FALSE),"")),"")</f>
        <v>0.83950000000000002</v>
      </c>
      <c r="E1757">
        <f t="shared" si="27"/>
        <v>221</v>
      </c>
    </row>
    <row r="1758" spans="1:5">
      <c r="A1758" t="str" cm="1">
        <f t="array" aca="1" ref="A1758" ca="1">IF(IFERROR(INDIRECT("Sheet1!A"&amp;E1758),0)&lt;&gt;0,IFERROR(INDIRECT("Sheet1!A"&amp;E1758),""),"")</f>
        <v>RCB</v>
      </c>
      <c r="B1758">
        <f ca="1">IF(A1758&lt;&gt;"",Sheet1!$J$1,"")</f>
        <v>2019</v>
      </c>
      <c r="C1758" t="str">
        <f ca="1">IF(A1758&lt;&gt;"",Sheet1!$F$1,"")</f>
        <v>Privacy, Dignity and Wellbeing</v>
      </c>
      <c r="D1758">
        <f ca="1">IF(A1758&lt;&gt;"",IF(VLOOKUP(A1758,Sheet1!$A:$I,6,FALSE)=0,"",IFERROR(VLOOKUP(A1758,Sheet1!$A:$I,6,FALSE),"")),"")</f>
        <v>0.81110000000000004</v>
      </c>
      <c r="E1758">
        <f t="shared" si="27"/>
        <v>221</v>
      </c>
    </row>
    <row r="1759" spans="1:5">
      <c r="A1759" t="str" cm="1">
        <f t="array" aca="1" ref="A1759" ca="1">IF(IFERROR(INDIRECT("Sheet1!A"&amp;E1759),0)&lt;&gt;0,IFERROR(INDIRECT("Sheet1!A"&amp;E1759),""),"")</f>
        <v>RCB</v>
      </c>
      <c r="B1759">
        <f ca="1">IF(A1759&lt;&gt;"",Sheet1!$J$1,"")</f>
        <v>2019</v>
      </c>
      <c r="C1759" t="str">
        <f ca="1">IF(A1759&lt;&gt;"",Sheet1!$G$1,"")</f>
        <v>Condition Appearance and Maintenance</v>
      </c>
      <c r="D1759">
        <f ca="1">IF(A1759&lt;&gt;"",IF(VLOOKUP(A1759,Sheet1!$A:$I,7,FALSE)=0,"",IFERROR(VLOOKUP(A1759,Sheet1!$A:$I,7,FALSE),"")),"")</f>
        <v>0.95760000000000001</v>
      </c>
      <c r="E1759">
        <f t="shared" si="27"/>
        <v>221</v>
      </c>
    </row>
    <row r="1760" spans="1:5">
      <c r="A1760" t="str" cm="1">
        <f t="array" aca="1" ref="A1760" ca="1">IF(IFERROR(INDIRECT("Sheet1!A"&amp;E1760),0)&lt;&gt;0,IFERROR(INDIRECT("Sheet1!A"&amp;E1760),""),"")</f>
        <v>RCB</v>
      </c>
      <c r="B1760">
        <f ca="1">IF(A1760&lt;&gt;"",Sheet1!$J$1,"")</f>
        <v>2019</v>
      </c>
      <c r="C1760" t="str">
        <f ca="1">IF(A1760&lt;&gt;"",Sheet1!$H$1,"")</f>
        <v>Dementia</v>
      </c>
      <c r="D1760">
        <f ca="1">IF(A1760&lt;&gt;"",IF(VLOOKUP(A1760,Sheet1!$A:$I,8,FALSE)=0,"",IFERROR(VLOOKUP(A1760,Sheet1!$A:$I,8,FALSE),"")),"")</f>
        <v>0.71350000000000002</v>
      </c>
      <c r="E1760">
        <f t="shared" si="27"/>
        <v>221</v>
      </c>
    </row>
    <row r="1761" spans="1:5">
      <c r="A1761" t="str" cm="1">
        <f t="array" aca="1" ref="A1761" ca="1">IF(IFERROR(INDIRECT("Sheet1!A"&amp;E1761),0)&lt;&gt;0,IFERROR(INDIRECT("Sheet1!A"&amp;E1761),""),"")</f>
        <v>RCB</v>
      </c>
      <c r="B1761">
        <f ca="1">IF(A1761&lt;&gt;"",Sheet1!$J$1,"")</f>
        <v>2019</v>
      </c>
      <c r="C1761" t="str">
        <f ca="1">IF(A1761&lt;&gt;"",Sheet1!$I$1,"")</f>
        <v>Disability</v>
      </c>
      <c r="D1761">
        <f ca="1">IF(A1761&lt;&gt;"",IF(VLOOKUP(A1761,Sheet1!$A:$I,8,FALSE)=0,"",IFERROR(VLOOKUP(A1761,Sheet1!$A:$I,9,FALSE),"")),"")</f>
        <v>0.69550000000000001</v>
      </c>
      <c r="E1761">
        <f t="shared" si="27"/>
        <v>221</v>
      </c>
    </row>
    <row r="1762" spans="1:5">
      <c r="A1762" t="str" cm="1">
        <f t="array" aca="1" ref="A1762" ca="1">IF(IFERROR(INDIRECT("Sheet1!A"&amp;E1762),0)&lt;&gt;0,IFERROR(INDIRECT("Sheet1!A"&amp;E1762),""),"")</f>
        <v/>
      </c>
      <c r="B1762" t="str">
        <f ca="1">IF(A1762&lt;&gt;"",Sheet1!$J$1,"")</f>
        <v/>
      </c>
      <c r="C1762" t="str">
        <f ca="1">IF(A1762&lt;&gt;"",Sheet1!$B$1,"")</f>
        <v/>
      </c>
      <c r="D1762" t="str">
        <f ca="1">IF(A1762&lt;&gt;"",IF(VLOOKUP(A1762,Sheet1!$A:$I,2,FALSE)=0,"",IFERROR(VLOOKUP(A1762,Sheet1!$A:$I,2,FALSE),"")),"")</f>
        <v/>
      </c>
      <c r="E1762">
        <f t="shared" si="27"/>
        <v>222</v>
      </c>
    </row>
    <row r="1763" spans="1:5">
      <c r="A1763" t="str" cm="1">
        <f t="array" aca="1" ref="A1763" ca="1">IF(IFERROR(INDIRECT("Sheet1!A"&amp;E1763),0)&lt;&gt;0,IFERROR(INDIRECT("Sheet1!A"&amp;E1763),""),"")</f>
        <v/>
      </c>
      <c r="B1763" t="str">
        <f ca="1">IF(A1763&lt;&gt;"",Sheet1!$J$1,"")</f>
        <v/>
      </c>
      <c r="C1763" t="str">
        <f ca="1">IF(A1763&lt;&gt;"",Sheet1!$C$1,"")</f>
        <v/>
      </c>
      <c r="D1763" t="str">
        <f ca="1">IF(A1763&lt;&gt;"",IF(VLOOKUP(A1763,Sheet1!$A:$I,3,FALSE)=0,"",IFERROR(VLOOKUP(A1763,Sheet1!$A:$I,3,FALSE),"")),"")</f>
        <v/>
      </c>
      <c r="E1763">
        <f t="shared" si="27"/>
        <v>222</v>
      </c>
    </row>
    <row r="1764" spans="1:5">
      <c r="A1764" t="str" cm="1">
        <f t="array" aca="1" ref="A1764" ca="1">IF(IFERROR(INDIRECT("Sheet1!A"&amp;E1764),0)&lt;&gt;0,IFERROR(INDIRECT("Sheet1!A"&amp;E1764),""),"")</f>
        <v/>
      </c>
      <c r="B1764" t="str">
        <f ca="1">IF(A1764&lt;&gt;"",Sheet1!$J$1,"")</f>
        <v/>
      </c>
      <c r="C1764" t="str">
        <f ca="1">IF(A1764&lt;&gt;"",Sheet1!$D$1,"")</f>
        <v/>
      </c>
      <c r="D1764" t="str">
        <f ca="1">IF(A1764&lt;&gt;"",IF(VLOOKUP(A1764,Sheet1!$A:$I,4,FALSE)=0,"",IFERROR(VLOOKUP(A1764,Sheet1!$A:$I,4,FALSE),"")),"")</f>
        <v/>
      </c>
      <c r="E1764">
        <f t="shared" si="27"/>
        <v>222</v>
      </c>
    </row>
    <row r="1765" spans="1:5">
      <c r="A1765" t="str" cm="1">
        <f t="array" aca="1" ref="A1765" ca="1">IF(IFERROR(INDIRECT("Sheet1!A"&amp;E1765),0)&lt;&gt;0,IFERROR(INDIRECT("Sheet1!A"&amp;E1765),""),"")</f>
        <v/>
      </c>
      <c r="B1765" t="str">
        <f ca="1">IF(A1765&lt;&gt;"",Sheet1!$J$1,"")</f>
        <v/>
      </c>
      <c r="C1765" t="str">
        <f ca="1">IF(A1765&lt;&gt;"",Sheet1!$E$1,"")</f>
        <v/>
      </c>
      <c r="D1765" t="str">
        <f ca="1">IF(A1765&lt;&gt;"",IF(VLOOKUP(A1765,Sheet1!$A:$I,5,FALSE)=0,"",IFERROR(VLOOKUP(A1765,Sheet1!$A:$I,5,FALSE),"")),"")</f>
        <v/>
      </c>
      <c r="E1765">
        <f t="shared" si="27"/>
        <v>222</v>
      </c>
    </row>
    <row r="1766" spans="1:5">
      <c r="A1766" t="str" cm="1">
        <f t="array" aca="1" ref="A1766" ca="1">IF(IFERROR(INDIRECT("Sheet1!A"&amp;E1766),0)&lt;&gt;0,IFERROR(INDIRECT("Sheet1!A"&amp;E1766),""),"")</f>
        <v/>
      </c>
      <c r="B1766" t="str">
        <f ca="1">IF(A1766&lt;&gt;"",Sheet1!$J$1,"")</f>
        <v/>
      </c>
      <c r="C1766" t="str">
        <f ca="1">IF(A1766&lt;&gt;"",Sheet1!$F$1,"")</f>
        <v/>
      </c>
      <c r="D1766" t="str">
        <f ca="1">IF(A1766&lt;&gt;"",IF(VLOOKUP(A1766,Sheet1!$A:$I,6,FALSE)=0,"",IFERROR(VLOOKUP(A1766,Sheet1!$A:$I,6,FALSE),"")),"")</f>
        <v/>
      </c>
      <c r="E1766">
        <f t="shared" si="27"/>
        <v>222</v>
      </c>
    </row>
    <row r="1767" spans="1:5">
      <c r="A1767" t="str" cm="1">
        <f t="array" aca="1" ref="A1767" ca="1">IF(IFERROR(INDIRECT("Sheet1!A"&amp;E1767),0)&lt;&gt;0,IFERROR(INDIRECT("Sheet1!A"&amp;E1767),""),"")</f>
        <v/>
      </c>
      <c r="B1767" t="str">
        <f ca="1">IF(A1767&lt;&gt;"",Sheet1!$J$1,"")</f>
        <v/>
      </c>
      <c r="C1767" t="str">
        <f ca="1">IF(A1767&lt;&gt;"",Sheet1!$G$1,"")</f>
        <v/>
      </c>
      <c r="D1767" t="str">
        <f ca="1">IF(A1767&lt;&gt;"",IF(VLOOKUP(A1767,Sheet1!$A:$I,7,FALSE)=0,"",IFERROR(VLOOKUP(A1767,Sheet1!$A:$I,7,FALSE),"")),"")</f>
        <v/>
      </c>
      <c r="E1767">
        <f t="shared" si="27"/>
        <v>222</v>
      </c>
    </row>
    <row r="1768" spans="1:5">
      <c r="A1768" t="str" cm="1">
        <f t="array" aca="1" ref="A1768" ca="1">IF(IFERROR(INDIRECT("Sheet1!A"&amp;E1768),0)&lt;&gt;0,IFERROR(INDIRECT("Sheet1!A"&amp;E1768),""),"")</f>
        <v/>
      </c>
      <c r="B1768" t="str">
        <f ca="1">IF(A1768&lt;&gt;"",Sheet1!$J$1,"")</f>
        <v/>
      </c>
      <c r="C1768" t="str">
        <f ca="1">IF(A1768&lt;&gt;"",Sheet1!$H$1,"")</f>
        <v/>
      </c>
      <c r="D1768" t="str">
        <f ca="1">IF(A1768&lt;&gt;"",IF(VLOOKUP(A1768,Sheet1!$A:$I,8,FALSE)=0,"",IFERROR(VLOOKUP(A1768,Sheet1!$A:$I,8,FALSE),"")),"")</f>
        <v/>
      </c>
      <c r="E1768">
        <f t="shared" si="27"/>
        <v>222</v>
      </c>
    </row>
    <row r="1769" spans="1:5">
      <c r="A1769" t="str" cm="1">
        <f t="array" aca="1" ref="A1769" ca="1">IF(IFERROR(INDIRECT("Sheet1!A"&amp;E1769),0)&lt;&gt;0,IFERROR(INDIRECT("Sheet1!A"&amp;E1769),""),"")</f>
        <v/>
      </c>
      <c r="B1769" t="str">
        <f ca="1">IF(A1769&lt;&gt;"",Sheet1!$J$1,"")</f>
        <v/>
      </c>
      <c r="C1769" t="str">
        <f ca="1">IF(A1769&lt;&gt;"",Sheet1!$I$1,"")</f>
        <v/>
      </c>
      <c r="D1769" t="str">
        <f ca="1">IF(A1769&lt;&gt;"",IF(VLOOKUP(A1769,Sheet1!$A:$I,9,FALSE)=0,"",IFERROR(VLOOKUP(A1769,Sheet1!$A:$I,9,FALSE),"")),"")</f>
        <v/>
      </c>
      <c r="E1769">
        <f t="shared" si="27"/>
        <v>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2021-10-06T10:16:44Z</dcterms:created>
  <dcterms:modified xsi:type="dcterms:W3CDTF">2021-10-08T16:15:51Z</dcterms:modified>
</cp:coreProperties>
</file>