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47" documentId="8_{9C23C971-A740-405A-B54B-A4CA563E68C1}" xr6:coauthVersionLast="46" xr6:coauthVersionMax="46" xr10:uidLastSave="{26D8DA6B-FEF0-46A3-A787-F23FB17AEA7C}"/>
  <bookViews>
    <workbookView xWindow="-108" yWindow="-108" windowWidth="23256" windowHeight="14016" xr2:uid="{00000000-000D-0000-FFFF-FFFF00000000}"/>
  </bookViews>
  <sheets>
    <sheet name="ProjectSchedule" sheetId="11" r:id="rId1"/>
    <sheet name="About" sheetId="12" r:id="rId2"/>
  </sheets>
  <definedNames>
    <definedName name="Display_Week">ProjectSchedule!$C$4</definedName>
    <definedName name="_xlnm.Print_Titles" localSheetId="0">ProjectSchedule!$4:$6</definedName>
    <definedName name="Project_Start">ProjectSchedule!$C$3</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1" l="1"/>
  <c r="F7" i="11"/>
  <c r="C9" i="11" l="1"/>
  <c r="F22" i="11" l="1"/>
  <c r="D9" i="11"/>
  <c r="C10" i="11" s="1"/>
  <c r="G5" i="11"/>
  <c r="F33" i="11"/>
  <c r="F32" i="11"/>
  <c r="F31" i="11"/>
  <c r="F30" i="11"/>
  <c r="F29" i="11"/>
  <c r="F28" i="11"/>
  <c r="F26" i="11"/>
  <c r="F21" i="11"/>
  <c r="F20" i="11"/>
  <c r="F14" i="11"/>
  <c r="F8" i="11"/>
  <c r="F9" i="11" l="1"/>
  <c r="D10" i="11"/>
  <c r="C11" i="11" s="1"/>
  <c r="G6" i="11"/>
  <c r="F27" i="11" l="1"/>
  <c r="F25" i="11"/>
  <c r="F10" i="11"/>
  <c r="F23" i="11"/>
  <c r="F15" i="11"/>
  <c r="F13" i="11"/>
  <c r="D11" i="11"/>
  <c r="C12" i="11" s="1"/>
  <c r="H5" i="11"/>
  <c r="I5" i="11" s="1"/>
  <c r="J5" i="11" s="1"/>
  <c r="K5" i="11" s="1"/>
  <c r="L5" i="11" s="1"/>
  <c r="M5" i="11" s="1"/>
  <c r="N5" i="11" s="1"/>
  <c r="G4" i="11"/>
  <c r="F24" i="11" l="1"/>
  <c r="F16" i="11"/>
  <c r="C17" i="11"/>
  <c r="F11" i="11"/>
  <c r="D12" i="11"/>
  <c r="F12" i="11" s="1"/>
  <c r="N4" i="11"/>
  <c r="O5" i="11"/>
  <c r="P5" i="11" s="1"/>
  <c r="Q5" i="11" s="1"/>
  <c r="R5" i="11" s="1"/>
  <c r="S5" i="11" s="1"/>
  <c r="T5" i="11" s="1"/>
  <c r="U5" i="11" s="1"/>
  <c r="H6" i="11"/>
  <c r="F19" i="11" l="1"/>
  <c r="F18" i="11"/>
  <c r="F17" i="11"/>
  <c r="U4" i="11"/>
  <c r="V5" i="11"/>
  <c r="W5" i="11" s="1"/>
  <c r="X5" i="11" s="1"/>
  <c r="Y5" i="11" s="1"/>
  <c r="Z5" i="11" s="1"/>
  <c r="AA5" i="11" s="1"/>
  <c r="AB5" i="11" s="1"/>
  <c r="I6" i="11"/>
  <c r="AC5" i="11" l="1"/>
  <c r="AD5" i="11" s="1"/>
  <c r="AE5" i="11" s="1"/>
  <c r="AF5" i="11" s="1"/>
  <c r="AG5" i="11" s="1"/>
  <c r="AH5" i="11" s="1"/>
  <c r="AB4" i="11"/>
  <c r="J6" i="11"/>
  <c r="AI5" i="11" l="1"/>
  <c r="AJ5" i="11" s="1"/>
  <c r="AK5" i="11" s="1"/>
  <c r="AL5" i="11" s="1"/>
  <c r="AM5" i="11" s="1"/>
  <c r="AN5" i="11" s="1"/>
  <c r="AO5" i="11" s="1"/>
  <c r="K6" i="11"/>
  <c r="AP5" i="11" l="1"/>
  <c r="AQ5" i="11" s="1"/>
  <c r="AI4" i="11"/>
  <c r="L6" i="11"/>
  <c r="AR5" i="11" l="1"/>
  <c r="AQ6" i="11"/>
  <c r="AP4" i="11"/>
  <c r="M6" i="11"/>
  <c r="AS5" i="11" l="1"/>
  <c r="AR6" i="11"/>
  <c r="AT5" i="11" l="1"/>
  <c r="AS6" i="11"/>
  <c r="N6" i="11"/>
  <c r="O6" i="11"/>
  <c r="AU5" i="11" l="1"/>
  <c r="AT6" i="11"/>
  <c r="P6" i="11"/>
  <c r="AV5" i="11" l="1"/>
  <c r="AW5" i="11" s="1"/>
  <c r="AU6" i="11"/>
  <c r="Q6" i="11"/>
  <c r="AW6" i="11" l="1"/>
  <c r="AX5" i="11"/>
  <c r="AW4" i="11"/>
  <c r="AV6" i="11"/>
  <c r="R6" i="11"/>
  <c r="AY5" i="11" l="1"/>
  <c r="AX6" i="11"/>
  <c r="S6" i="11"/>
  <c r="AY6" i="11" l="1"/>
  <c r="AZ5" i="11"/>
  <c r="T6" i="11"/>
  <c r="AZ6" i="11" l="1"/>
  <c r="BA5" i="11"/>
  <c r="U6" i="11"/>
  <c r="BA6" i="11" l="1"/>
  <c r="BB5" i="11"/>
  <c r="V6" i="11"/>
  <c r="BC5" i="11" l="1"/>
  <c r="BB6" i="11"/>
  <c r="W6" i="11"/>
  <c r="BC6" i="11" l="1"/>
  <c r="BD5" i="11"/>
  <c r="X6" i="11"/>
  <c r="BD6" i="11" l="1"/>
  <c r="BE5" i="11"/>
  <c r="BD4" i="11"/>
  <c r="Y6" i="11"/>
  <c r="BE6" i="11" l="1"/>
  <c r="BF5" i="11"/>
  <c r="Z6" i="11"/>
  <c r="BG5" i="11" l="1"/>
  <c r="BF6" i="11"/>
  <c r="AA6" i="11"/>
  <c r="BH5" i="11" l="1"/>
  <c r="BG6" i="11"/>
  <c r="AB6" i="11"/>
  <c r="BI5" i="11" l="1"/>
  <c r="BH6" i="11"/>
  <c r="AC6" i="11"/>
  <c r="BJ5" i="11" l="1"/>
  <c r="BI6" i="11"/>
  <c r="AD6" i="11"/>
  <c r="BJ6" i="11" l="1"/>
  <c r="AE6" i="11"/>
  <c r="AF6" i="11" l="1"/>
  <c r="AG6" i="11" l="1"/>
  <c r="AH6" i="11" l="1"/>
  <c r="AI6" i="11" l="1"/>
  <c r="AJ6" i="11" l="1"/>
  <c r="AK6" i="11" l="1"/>
  <c r="AL6" i="11" l="1"/>
  <c r="AM6" i="11" l="1"/>
  <c r="AN6" i="11" l="1"/>
  <c r="AO6" i="11" l="1"/>
  <c r="AP6" i="11" l="1"/>
</calcChain>
</file>

<file path=xl/sharedStrings.xml><?xml version="1.0" encoding="utf-8"?>
<sst xmlns="http://schemas.openxmlformats.org/spreadsheetml/2006/main" count="52" uniqueCount="49">
  <si>
    <t>Insert new rows ABOVE this one</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</si>
  <si>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</si>
  <si>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</si>
  <si>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</si>
  <si>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</si>
  <si>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</si>
  <si>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</si>
  <si>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</si>
  <si>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</si>
  <si>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</si>
  <si>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</si>
  <si>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</si>
  <si>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</si>
  <si>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</si>
  <si>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</si>
  <si>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</si>
  <si>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</si>
  <si>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</si>
  <si>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</si>
  <si>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</si>
  <si>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</si>
  <si>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</si>
  <si>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</si>
  <si>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</si>
  <si>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</si>
  <si>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</si>
  <si>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</si>
  <si>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</si>
  <si>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</si>
  <si>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</si>
  <si>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</si>
  <si>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</si>
  <si>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</si>
  <si>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</si>
  <si>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Individual Project Timeline</t>
  </si>
  <si>
    <t>Harry Twigg</t>
  </si>
  <si>
    <t>Initial Research</t>
  </si>
  <si>
    <t>Research exsting ML Models</t>
  </si>
  <si>
    <t>DDSP Research</t>
  </si>
  <si>
    <t>Experimentation with Existing Models</t>
  </si>
  <si>
    <t>Final Report</t>
  </si>
  <si>
    <t>Experimenting with New Ideas</t>
  </si>
  <si>
    <t>Wavenet</t>
  </si>
  <si>
    <t>Wavenet methods</t>
  </si>
  <si>
    <t>Ways data is presented to the network</t>
  </si>
  <si>
    <t>Ganysynth and fourier based methods</t>
  </si>
  <si>
    <t>Update GANT Chart</t>
  </si>
  <si>
    <t>Sometime in early new year, aim to complete by march</t>
  </si>
  <si>
    <t>Aim to finish over Easter at the very latest ideally before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</si>
</sst>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yy;@"/>
  </numFmts>
  <fonts count="22"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2">
    <xf numFmtId="0" fontId="0" fillId="0" borderId="0"/>
    <xf numFmtId="0" fontId="2" fillId="0" borderId="0" applyNumberFormat="0" applyFill="0" applyBorder="0" applyAlignment="0" applyProtection="0">
      <alignment vertical="top"/>
      <protection locked="0"/>
    </xf>
    <xf numFmtId="0" fontId="21"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69">
    <xf numFmtId="0" fontId="0" fillId="0" borderId="0" xfId="0"/>
    <xf numFmtId="0" fontId="1" fillId="0" borderId="0" xfId="0" applyFont="1"/>
    <xf numFmtId="0" fontId="0" fillId="0" borderId="0" xfId="0" applyAlignment="1">
      <alignment vertical="center"/>
    </xf>
    <xf numFmtId="0" fontId="0" fillId="0" borderId="0" xfId="0" applyAlignment="1">
      <alignment horizontal="right"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8" fontId="10" fillId="7" borderId="0" xfId="0" applyNumberFormat="1" applyFont="1" applyFill="1" applyAlignment="1">
      <alignment horizontal="center" vertical="center"/>
    </xf>
    <xf numFmtId="168" fontId="10" fillId="7" borderId="6" xfId="0" applyNumberFormat="1" applyFont="1" applyFill="1" applyBorder="1" applyAlignment="1">
      <alignment horizontal="center" vertical="center"/>
    </xf>
    <xf numFmtId="168"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0" fontId="5" fillId="9" borderId="2" xfId="0" applyFont="1" applyFill="1" applyBorder="1" applyAlignment="1">
      <alignment horizontal="left" vertical="center" indent="1"/>
    </xf>
    <xf numFmtId="0" fontId="5" fillId="6"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7" fillId="2" borderId="2" xfId="0" applyFont="1" applyFill="1" applyBorder="1" applyAlignment="1">
      <alignment horizontal="left" vertical="center" indent="1"/>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2"/>
    <xf numFmtId="0" fontId="21" fillId="0" borderId="0" xfId="2" applyAlignment="1">
      <alignment wrapText="1"/>
    </xf>
    <xf numFmtId="0" fontId="14" fillId="0" borderId="0" xfId="1" applyFont="1" applyProtection="1">
      <alignment vertical="top"/>
    </xf>
    <xf numFmtId="0" fontId="12" fillId="0" borderId="0" xfId="4" applyAlignment="1">
      <alignment horizontal="left"/>
    </xf>
    <xf numFmtId="0" fontId="9" fillId="0" borderId="0" xfId="5"/>
    <xf numFmtId="0" fontId="9" fillId="0" borderId="0" xfId="6">
      <alignment vertical="top"/>
    </xf>
    <xf numFmtId="0" fontId="8" fillId="3" borderId="2" xfId="11" applyFill="1">
      <alignment horizontal="left" vertical="center" indent="2"/>
    </xf>
    <xf numFmtId="0" fontId="8" fillId="4" borderId="2" xfId="11" applyFill="1">
      <alignment horizontal="left" vertical="center" indent="2"/>
    </xf>
    <xf numFmtId="0" fontId="8" fillId="11" borderId="2" xfId="11" applyFill="1">
      <alignment horizontal="left" vertical="center" indent="2"/>
    </xf>
    <xf numFmtId="0" fontId="8" fillId="10" borderId="2" xfId="11" applyFill="1">
      <alignment horizontal="left" vertical="center" indent="2"/>
    </xf>
    <xf numFmtId="0" fontId="8" fillId="0" borderId="2" xfId="11">
      <alignment horizontal="left" vertical="center" indent="2"/>
    </xf>
    <xf numFmtId="169" fontId="1" fillId="0" borderId="0" xfId="0" applyNumberFormat="1" applyFont="1" applyAlignment="1">
      <alignment horizontal="center" vertical="center"/>
    </xf>
    <xf numFmtId="169" fontId="0" fillId="0" borderId="0" xfId="0" applyNumberFormat="1"/>
    <xf numFmtId="169" fontId="6" fillId="13" borderId="1" xfId="0" applyNumberFormat="1" applyFont="1" applyFill="1" applyBorder="1" applyAlignment="1">
      <alignment horizontal="center" vertical="center" wrapText="1"/>
    </xf>
    <xf numFmtId="169" fontId="4" fillId="8" borderId="2" xfId="0" applyNumberFormat="1" applyFont="1" applyFill="1" applyBorder="1" applyAlignment="1">
      <alignment horizontal="center" vertical="center"/>
    </xf>
    <xf numFmtId="169" fontId="8" fillId="3" borderId="2" xfId="9" applyNumberFormat="1" applyFill="1">
      <alignment horizontal="center" vertical="center"/>
    </xf>
    <xf numFmtId="169" fontId="4" fillId="9" borderId="2" xfId="0" applyNumberFormat="1" applyFont="1" applyFill="1" applyBorder="1" applyAlignment="1">
      <alignment horizontal="center" vertical="center"/>
    </xf>
    <xf numFmtId="169" fontId="8" fillId="4" borderId="2" xfId="9" applyNumberFormat="1" applyFill="1">
      <alignment horizontal="center" vertical="center"/>
    </xf>
    <xf numFmtId="169" fontId="4" fillId="6" borderId="2" xfId="0" applyNumberFormat="1" applyFont="1" applyFill="1" applyBorder="1" applyAlignment="1">
      <alignment horizontal="center" vertical="center"/>
    </xf>
    <xf numFmtId="169" fontId="8" fillId="11" borderId="2" xfId="9" applyNumberFormat="1" applyFill="1">
      <alignment horizontal="center" vertical="center"/>
    </xf>
    <xf numFmtId="169" fontId="4" fillId="5" borderId="2" xfId="0" applyNumberFormat="1" applyFont="1" applyFill="1" applyBorder="1" applyAlignment="1">
      <alignment horizontal="center" vertical="center"/>
    </xf>
    <xf numFmtId="169" fontId="8" fillId="10" borderId="2" xfId="9" applyNumberFormat="1" applyFill="1">
      <alignment horizontal="center" vertical="center"/>
    </xf>
    <xf numFmtId="169" fontId="8" fillId="0" borderId="2" xfId="9" applyNumberFormat="1">
      <alignment horizontal="center" vertical="center"/>
    </xf>
    <xf numFmtId="169" fontId="4" fillId="2" borderId="2" xfId="0" applyNumberFormat="1" applyFont="1" applyFill="1" applyBorder="1" applyAlignment="1">
      <alignment horizontal="center" vertical="center"/>
    </xf>
    <xf numFmtId="169" fontId="21" fillId="0" borderId="0" xfId="0" applyNumberFormat="1" applyFont="1" applyAlignment="1">
      <alignment horizontal="center"/>
    </xf>
    <xf numFmtId="169" fontId="1" fillId="0" borderId="0" xfId="0" applyNumberFormat="1" applyFont="1" applyAlignment="1">
      <alignment horizontal="center"/>
    </xf>
    <xf numFmtId="169" fontId="0" fillId="0" borderId="0" xfId="0" applyNumberFormat="1" applyAlignment="1">
      <alignment horizontal="center"/>
    </xf>
    <xf numFmtId="169" fontId="0" fillId="0" borderId="3" xfId="0" applyNumberFormat="1" applyBorder="1" applyAlignment="1">
      <alignment horizontal="center" vertical="center"/>
    </xf>
    <xf numFmtId="169" fontId="0" fillId="8" borderId="2" xfId="0" applyNumberFormat="1" applyFill="1" applyBorder="1" applyAlignment="1">
      <alignment horizontal="center" vertical="center"/>
    </xf>
    <xf numFmtId="169" fontId="0" fillId="9" borderId="2" xfId="0" applyNumberFormat="1" applyFill="1" applyBorder="1" applyAlignment="1">
      <alignment horizontal="center" vertical="center"/>
    </xf>
    <xf numFmtId="169" fontId="0" fillId="6" borderId="2" xfId="0" applyNumberFormat="1" applyFill="1" applyBorder="1" applyAlignment="1">
      <alignment horizontal="center" vertical="center"/>
    </xf>
    <xf numFmtId="169" fontId="0" fillId="5" borderId="2" xfId="0" applyNumberFormat="1" applyFill="1" applyBorder="1" applyAlignment="1">
      <alignment horizontal="center" vertical="center"/>
    </xf>
    <xf numFmtId="169" fontId="3" fillId="2" borderId="2" xfId="0" applyNumberFormat="1" applyFont="1" applyFill="1" applyBorder="1" applyAlignment="1">
      <alignment horizontal="left" vertical="center"/>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4" fontId="8" fillId="0" borderId="3" xfId="8" applyNumberFormat="1">
      <alignment horizontal="center"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35"/>
  <sheetViews>
    <sheetView showGridLines="0" tabSelected="1" showRuler="0" zoomScaleNormal="100" zoomScalePageLayoutView="70" workbookViewId="0">
      <pane ySplit="6" topLeftCell="A8" activePane="bottomLeft" state="frozen"/>
      <selection pane="bottomLeft" activeCell="B28" sqref="B28"/>
    </sheetView>
  </sheetViews>
  <sheetFormatPr defaultRowHeight="30" customHeight="1" x14ac:dyDescent="0.3"/>
  <cols>
    <col min="1" max="1" width="2.6640625" style="31" customWidth="1"/>
    <col min="2" max="2" width="43.6640625" customWidth="1"/>
    <col min="3" max="3" width="10.44140625" style="57" customWidth="1"/>
    <col min="4" max="4" width="10.44140625" style="43" customWidth="1"/>
    <col min="5" max="5" width="2.6640625" customWidth="1"/>
    <col min="6" max="6" width="6.109375" hidden="1" customWidth="1"/>
    <col min="7" max="62" width="2.5546875" customWidth="1"/>
    <col min="67" max="68" width="10.33203125"/>
  </cols>
  <sheetData>
    <row r="1" spans="1:62" ht="30" customHeight="1" x14ac:dyDescent="0.55000000000000004">
      <c r="A1" s="32" t="s">
        <v>25</v>
      </c>
      <c r="B1" s="34" t="s">
        <v>34</v>
      </c>
      <c r="C1" s="56"/>
      <c r="D1" s="42"/>
      <c r="F1" s="1"/>
      <c r="G1" s="10"/>
    </row>
    <row r="2" spans="1:62" ht="30" customHeight="1" x14ac:dyDescent="0.35">
      <c r="A2" s="31" t="s">
        <v>20</v>
      </c>
      <c r="B2" s="35" t="s">
        <v>35</v>
      </c>
      <c r="G2" s="33"/>
    </row>
    <row r="3" spans="1:62" ht="30" customHeight="1" x14ac:dyDescent="0.3">
      <c r="A3" s="31" t="s">
        <v>26</v>
      </c>
      <c r="B3" s="36"/>
      <c r="C3" s="68">
        <f ca="1">TODAY()</f>
        <v>44497</v>
      </c>
      <c r="D3" s="68"/>
    </row>
    <row r="4" spans="1:62" ht="30" customHeight="1" x14ac:dyDescent="0.3">
      <c r="A4" s="32" t="s">
        <v>27</v>
      </c>
      <c r="C4" s="58"/>
      <c r="G4" s="65">
        <f ca="1">G5</f>
        <v>44487</v>
      </c>
      <c r="H4" s="66"/>
      <c r="I4" s="66"/>
      <c r="J4" s="66"/>
      <c r="K4" s="66"/>
      <c r="L4" s="66"/>
      <c r="M4" s="67"/>
      <c r="N4" s="65">
        <f ca="1">N5</f>
        <v>44494</v>
      </c>
      <c r="O4" s="66"/>
      <c r="P4" s="66"/>
      <c r="Q4" s="66"/>
      <c r="R4" s="66"/>
      <c r="S4" s="66"/>
      <c r="T4" s="67"/>
      <c r="U4" s="65">
        <f ca="1">U5</f>
        <v>44501</v>
      </c>
      <c r="V4" s="66"/>
      <c r="W4" s="66"/>
      <c r="X4" s="66"/>
      <c r="Y4" s="66"/>
      <c r="Z4" s="66"/>
      <c r="AA4" s="67"/>
      <c r="AB4" s="65">
        <f ca="1">AB5</f>
        <v>44508</v>
      </c>
      <c r="AC4" s="66"/>
      <c r="AD4" s="66"/>
      <c r="AE4" s="66"/>
      <c r="AF4" s="66"/>
      <c r="AG4" s="66"/>
      <c r="AH4" s="67"/>
      <c r="AI4" s="65">
        <f ca="1">AI5</f>
        <v>44515</v>
      </c>
      <c r="AJ4" s="66"/>
      <c r="AK4" s="66"/>
      <c r="AL4" s="66"/>
      <c r="AM4" s="66"/>
      <c r="AN4" s="66"/>
      <c r="AO4" s="67"/>
      <c r="AP4" s="65">
        <f ca="1">AP5</f>
        <v>44522</v>
      </c>
      <c r="AQ4" s="66"/>
      <c r="AR4" s="66"/>
      <c r="AS4" s="66"/>
      <c r="AT4" s="66"/>
      <c r="AU4" s="66"/>
      <c r="AV4" s="67"/>
      <c r="AW4" s="65">
        <f ca="1">AW5</f>
        <v>44529</v>
      </c>
      <c r="AX4" s="66"/>
      <c r="AY4" s="66"/>
      <c r="AZ4" s="66"/>
      <c r="BA4" s="66"/>
      <c r="BB4" s="66"/>
      <c r="BC4" s="67"/>
      <c r="BD4" s="65">
        <f ca="1">BD5</f>
        <v>44536</v>
      </c>
      <c r="BE4" s="66"/>
      <c r="BF4" s="66"/>
      <c r="BG4" s="66"/>
      <c r="BH4" s="66"/>
      <c r="BI4" s="66"/>
      <c r="BJ4" s="67"/>
    </row>
    <row r="5" spans="1:62" ht="15" customHeight="1" x14ac:dyDescent="0.3">
      <c r="A5" s="32" t="s">
        <v>28</v>
      </c>
      <c r="B5" s="64"/>
      <c r="C5" s="64"/>
      <c r="D5" s="64"/>
      <c r="E5" s="64"/>
      <c r="G5" s="7">
        <f ca="1">Project_Start-WEEKDAY(Project_Start,1)+2+7*(Display_Week-1)</f>
        <v>44487</v>
      </c>
      <c r="H5" s="6">
        <f ca="1">G5+1</f>
        <v>44488</v>
      </c>
      <c r="I5" s="6">
        <f t="shared" ref="I5:AV5" ca="1" si="0">H5+1</f>
        <v>44489</v>
      </c>
      <c r="J5" s="6">
        <f t="shared" ca="1" si="0"/>
        <v>44490</v>
      </c>
      <c r="K5" s="6">
        <f t="shared" ca="1" si="0"/>
        <v>44491</v>
      </c>
      <c r="L5" s="6">
        <f t="shared" ca="1" si="0"/>
        <v>44492</v>
      </c>
      <c r="M5" s="8">
        <f t="shared" ca="1" si="0"/>
        <v>44493</v>
      </c>
      <c r="N5" s="7">
        <f ca="1">M5+1</f>
        <v>44494</v>
      </c>
      <c r="O5" s="6">
        <f ca="1">N5+1</f>
        <v>44495</v>
      </c>
      <c r="P5" s="6">
        <f t="shared" ca="1" si="0"/>
        <v>44496</v>
      </c>
      <c r="Q5" s="6">
        <f t="shared" ca="1" si="0"/>
        <v>44497</v>
      </c>
      <c r="R5" s="6">
        <f t="shared" ca="1" si="0"/>
        <v>44498</v>
      </c>
      <c r="S5" s="6">
        <f t="shared" ca="1" si="0"/>
        <v>44499</v>
      </c>
      <c r="T5" s="8">
        <f t="shared" ca="1" si="0"/>
        <v>44500</v>
      </c>
      <c r="U5" s="7">
        <f ca="1">T5+1</f>
        <v>44501</v>
      </c>
      <c r="V5" s="6">
        <f ca="1">U5+1</f>
        <v>44502</v>
      </c>
      <c r="W5" s="6">
        <f t="shared" ca="1" si="0"/>
        <v>44503</v>
      </c>
      <c r="X5" s="6">
        <f t="shared" ca="1" si="0"/>
        <v>44504</v>
      </c>
      <c r="Y5" s="6">
        <f t="shared" ca="1" si="0"/>
        <v>44505</v>
      </c>
      <c r="Z5" s="6">
        <f t="shared" ca="1" si="0"/>
        <v>44506</v>
      </c>
      <c r="AA5" s="8">
        <f t="shared" ca="1" si="0"/>
        <v>44507</v>
      </c>
      <c r="AB5" s="7">
        <f ca="1">AA5+1</f>
        <v>44508</v>
      </c>
      <c r="AC5" s="6">
        <f ca="1">AB5+1</f>
        <v>44509</v>
      </c>
      <c r="AD5" s="6">
        <f t="shared" ca="1" si="0"/>
        <v>44510</v>
      </c>
      <c r="AE5" s="6">
        <f t="shared" ca="1" si="0"/>
        <v>44511</v>
      </c>
      <c r="AF5" s="6">
        <f t="shared" ca="1" si="0"/>
        <v>44512</v>
      </c>
      <c r="AG5" s="6">
        <f t="shared" ca="1" si="0"/>
        <v>44513</v>
      </c>
      <c r="AH5" s="8">
        <f t="shared" ca="1" si="0"/>
        <v>44514</v>
      </c>
      <c r="AI5" s="7">
        <f ca="1">AH5+1</f>
        <v>44515</v>
      </c>
      <c r="AJ5" s="6">
        <f ca="1">AI5+1</f>
        <v>44516</v>
      </c>
      <c r="AK5" s="6">
        <f t="shared" ca="1" si="0"/>
        <v>44517</v>
      </c>
      <c r="AL5" s="6">
        <f t="shared" ca="1" si="0"/>
        <v>44518</v>
      </c>
      <c r="AM5" s="6">
        <f t="shared" ca="1" si="0"/>
        <v>44519</v>
      </c>
      <c r="AN5" s="6">
        <f t="shared" ca="1" si="0"/>
        <v>44520</v>
      </c>
      <c r="AO5" s="8">
        <f t="shared" ca="1" si="0"/>
        <v>44521</v>
      </c>
      <c r="AP5" s="7">
        <f ca="1">AO5+1</f>
        <v>44522</v>
      </c>
      <c r="AQ5" s="6">
        <f ca="1">AP5+1</f>
        <v>44523</v>
      </c>
      <c r="AR5" s="6">
        <f t="shared" ca="1" si="0"/>
        <v>44524</v>
      </c>
      <c r="AS5" s="6">
        <f t="shared" ca="1" si="0"/>
        <v>44525</v>
      </c>
      <c r="AT5" s="6">
        <f t="shared" ca="1" si="0"/>
        <v>44526</v>
      </c>
      <c r="AU5" s="6">
        <f t="shared" ca="1" si="0"/>
        <v>44527</v>
      </c>
      <c r="AV5" s="8">
        <f t="shared" ca="1" si="0"/>
        <v>44528</v>
      </c>
      <c r="AW5" s="7">
        <f ca="1">AV5+1</f>
        <v>44529</v>
      </c>
      <c r="AX5" s="6">
        <f ca="1">AW5+1</f>
        <v>44530</v>
      </c>
      <c r="AY5" s="6">
        <f t="shared" ref="AY5:BC5" ca="1" si="1">AX5+1</f>
        <v>44531</v>
      </c>
      <c r="AZ5" s="6">
        <f t="shared" ca="1" si="1"/>
        <v>44532</v>
      </c>
      <c r="BA5" s="6">
        <f t="shared" ca="1" si="1"/>
        <v>44533</v>
      </c>
      <c r="BB5" s="6">
        <f t="shared" ca="1" si="1"/>
        <v>44534</v>
      </c>
      <c r="BC5" s="8">
        <f t="shared" ca="1" si="1"/>
        <v>44535</v>
      </c>
      <c r="BD5" s="7">
        <f ca="1">BC5+1</f>
        <v>44536</v>
      </c>
      <c r="BE5" s="6">
        <f ca="1">BD5+1</f>
        <v>44537</v>
      </c>
      <c r="BF5" s="6">
        <f t="shared" ref="BF5:BJ5" ca="1" si="2">BE5+1</f>
        <v>44538</v>
      </c>
      <c r="BG5" s="6">
        <f t="shared" ca="1" si="2"/>
        <v>44539</v>
      </c>
      <c r="BH5" s="6">
        <f t="shared" ca="1" si="2"/>
        <v>44540</v>
      </c>
      <c r="BI5" s="6">
        <f t="shared" ca="1" si="2"/>
        <v>44541</v>
      </c>
      <c r="BJ5" s="8">
        <f t="shared" ca="1" si="2"/>
        <v>44542</v>
      </c>
    </row>
    <row r="6" spans="1:62" ht="30" customHeight="1" thickBot="1" x14ac:dyDescent="0.35">
      <c r="A6" s="32" t="s">
        <v>29</v>
      </c>
      <c r="B6" s="4" t="s">
        <v>5</v>
      </c>
      <c r="C6" s="44" t="s">
        <v>2</v>
      </c>
      <c r="D6" s="44" t="s">
        <v>3</v>
      </c>
      <c r="E6" s="5"/>
      <c r="F6" s="5" t="s">
        <v>4</v>
      </c>
      <c r="G6" s="9" t="str">
        <f t="shared" ref="G6" ca="1" si="3">LEFT(TEXT(G5,"ddd"),1)</f>
        <v>M</v>
      </c>
      <c r="H6" s="9" t="str">
        <f t="shared" ref="H6:AP6" ca="1" si="4">LEFT(TEXT(H5,"ddd"),1)</f>
        <v>T</v>
      </c>
      <c r="I6" s="9" t="str">
        <f t="shared" ca="1" si="4"/>
        <v>W</v>
      </c>
      <c r="J6" s="9" t="str">
        <f t="shared" ca="1" si="4"/>
        <v>T</v>
      </c>
      <c r="K6" s="9" t="str">
        <f t="shared" ca="1" si="4"/>
        <v>F</v>
      </c>
      <c r="L6" s="9" t="str">
        <f t="shared" ca="1" si="4"/>
        <v>S</v>
      </c>
      <c r="M6" s="9" t="str">
        <f t="shared" ca="1" si="4"/>
        <v>S</v>
      </c>
      <c r="N6" s="9" t="str">
        <f t="shared" ca="1" si="4"/>
        <v>M</v>
      </c>
      <c r="O6" s="9" t="str">
        <f t="shared" ca="1" si="4"/>
        <v>T</v>
      </c>
      <c r="P6" s="9" t="str">
        <f t="shared" ca="1" si="4"/>
        <v>W</v>
      </c>
      <c r="Q6" s="9" t="str">
        <f t="shared" ca="1" si="4"/>
        <v>T</v>
      </c>
      <c r="R6" s="9" t="str">
        <f t="shared" ca="1" si="4"/>
        <v>F</v>
      </c>
      <c r="S6" s="9" t="str">
        <f t="shared" ca="1" si="4"/>
        <v>S</v>
      </c>
      <c r="T6" s="9" t="str">
        <f t="shared" ca="1" si="4"/>
        <v>S</v>
      </c>
      <c r="U6" s="9" t="str">
        <f t="shared" ca="1" si="4"/>
        <v>M</v>
      </c>
      <c r="V6" s="9" t="str">
        <f t="shared" ca="1" si="4"/>
        <v>T</v>
      </c>
      <c r="W6" s="9" t="str">
        <f t="shared" ca="1" si="4"/>
        <v>W</v>
      </c>
      <c r="X6" s="9" t="str">
        <f t="shared" ca="1" si="4"/>
        <v>T</v>
      </c>
      <c r="Y6" s="9" t="str">
        <f t="shared" ca="1" si="4"/>
        <v>F</v>
      </c>
      <c r="Z6" s="9" t="str">
        <f t="shared" ca="1" si="4"/>
        <v>S</v>
      </c>
      <c r="AA6" s="9" t="str">
        <f t="shared" ca="1" si="4"/>
        <v>S</v>
      </c>
      <c r="AB6" s="9" t="str">
        <f t="shared" ca="1" si="4"/>
        <v>M</v>
      </c>
      <c r="AC6" s="9" t="str">
        <f t="shared" ca="1" si="4"/>
        <v>T</v>
      </c>
      <c r="AD6" s="9" t="str">
        <f t="shared" ca="1" si="4"/>
        <v>W</v>
      </c>
      <c r="AE6" s="9" t="str">
        <f t="shared" ca="1" si="4"/>
        <v>T</v>
      </c>
      <c r="AF6" s="9" t="str">
        <f t="shared" ca="1" si="4"/>
        <v>F</v>
      </c>
      <c r="AG6" s="9" t="str">
        <f t="shared" ca="1" si="4"/>
        <v>S</v>
      </c>
      <c r="AH6" s="9" t="str">
        <f t="shared" ca="1" si="4"/>
        <v>S</v>
      </c>
      <c r="AI6" s="9" t="str">
        <f t="shared" ca="1" si="4"/>
        <v>M</v>
      </c>
      <c r="AJ6" s="9" t="str">
        <f t="shared" ca="1" si="4"/>
        <v>T</v>
      </c>
      <c r="AK6" s="9" t="str">
        <f t="shared" ca="1" si="4"/>
        <v>W</v>
      </c>
      <c r="AL6" s="9" t="str">
        <f t="shared" ca="1" si="4"/>
        <v>T</v>
      </c>
      <c r="AM6" s="9" t="str">
        <f t="shared" ca="1" si="4"/>
        <v>F</v>
      </c>
      <c r="AN6" s="9" t="str">
        <f t="shared" ca="1" si="4"/>
        <v>S</v>
      </c>
      <c r="AO6" s="9" t="str">
        <f t="shared" ca="1" si="4"/>
        <v>S</v>
      </c>
      <c r="AP6" s="9" t="str">
        <f t="shared" ca="1" si="4"/>
        <v>M</v>
      </c>
      <c r="AQ6" s="9" t="str">
        <f t="shared" ref="AQ6:BJ6" ca="1" si="5">LEFT(TEXT(AQ5,"ddd"),1)</f>
        <v>T</v>
      </c>
      <c r="AR6" s="9" t="str">
        <f t="shared" ca="1" si="5"/>
        <v>W</v>
      </c>
      <c r="AS6" s="9" t="str">
        <f t="shared" ca="1" si="5"/>
        <v>T</v>
      </c>
      <c r="AT6" s="9" t="str">
        <f t="shared" ca="1" si="5"/>
        <v>F</v>
      </c>
      <c r="AU6" s="9" t="str">
        <f t="shared" ca="1" si="5"/>
        <v>S</v>
      </c>
      <c r="AV6" s="9" t="str">
        <f t="shared" ca="1" si="5"/>
        <v>S</v>
      </c>
      <c r="AW6" s="9" t="str">
        <f t="shared" ca="1" si="5"/>
        <v>M</v>
      </c>
      <c r="AX6" s="9" t="str">
        <f t="shared" ca="1" si="5"/>
        <v>T</v>
      </c>
      <c r="AY6" s="9" t="str">
        <f t="shared" ca="1" si="5"/>
        <v>W</v>
      </c>
      <c r="AZ6" s="9" t="str">
        <f t="shared" ca="1" si="5"/>
        <v>T</v>
      </c>
      <c r="BA6" s="9" t="str">
        <f t="shared" ca="1" si="5"/>
        <v>F</v>
      </c>
      <c r="BB6" s="9" t="str">
        <f t="shared" ca="1" si="5"/>
        <v>S</v>
      </c>
      <c r="BC6" s="9" t="str">
        <f t="shared" ca="1" si="5"/>
        <v>S</v>
      </c>
      <c r="BD6" s="9" t="str">
        <f t="shared" ca="1" si="5"/>
        <v>M</v>
      </c>
      <c r="BE6" s="9" t="str">
        <f t="shared" ca="1" si="5"/>
        <v>T</v>
      </c>
      <c r="BF6" s="9" t="str">
        <f t="shared" ca="1" si="5"/>
        <v>W</v>
      </c>
      <c r="BG6" s="9" t="str">
        <f t="shared" ca="1" si="5"/>
        <v>T</v>
      </c>
      <c r="BH6" s="9" t="str">
        <f t="shared" ca="1" si="5"/>
        <v>F</v>
      </c>
      <c r="BI6" s="9" t="str">
        <f t="shared" ca="1" si="5"/>
        <v>S</v>
      </c>
      <c r="BJ6" s="9" t="str">
        <f t="shared" ca="1" si="5"/>
        <v>S</v>
      </c>
    </row>
    <row r="7" spans="1:62" ht="30" hidden="1" customHeight="1" thickBot="1" x14ac:dyDescent="0.35">
      <c r="A7" s="31" t="s">
        <v>24</v>
      </c>
      <c r="C7" s="43"/>
      <c r="F7" t="str">
        <f>IF(OR(ISBLANK(task_start),ISBLANK(task_end)),"",task_end-task_start+1)</f>
        <v/>
      </c>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row>
    <row r="8" spans="1:62" s="2" customFormat="1" ht="30" customHeight="1" thickBot="1" x14ac:dyDescent="0.35">
      <c r="A8" s="32" t="s">
        <v>30</v>
      </c>
      <c r="B8" s="12" t="s">
        <v>36</v>
      </c>
      <c r="C8" s="59"/>
      <c r="D8" s="45"/>
      <c r="E8" s="11"/>
      <c r="F8" s="11" t="str">
        <f t="shared" ref="F8:F33" si="6">IF(OR(ISBLANK(task_start),ISBLANK(task_end)),"",task_end-task_start+1)</f>
        <v/>
      </c>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row>
    <row r="9" spans="1:62" s="2" customFormat="1" ht="30" customHeight="1" thickBot="1" x14ac:dyDescent="0.35">
      <c r="A9" s="32" t="s">
        <v>31</v>
      </c>
      <c r="B9" s="37" t="s">
        <v>37</v>
      </c>
      <c r="C9" s="46">
        <f ca="1">Project_Start</f>
        <v>44497</v>
      </c>
      <c r="D9" s="46">
        <f ca="1">C9+3</f>
        <v>44500</v>
      </c>
      <c r="E9" s="11"/>
      <c r="F9" s="11">
        <f t="shared" ca="1" si="6"/>
        <v>4</v>
      </c>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row>
    <row r="10" spans="1:62" s="2" customFormat="1" ht="30" customHeight="1" thickBot="1" x14ac:dyDescent="0.35">
      <c r="A10" s="32" t="s">
        <v>32</v>
      </c>
      <c r="B10" s="37" t="s">
        <v>43</v>
      </c>
      <c r="C10" s="46">
        <f ca="1">D9</f>
        <v>44500</v>
      </c>
      <c r="D10" s="46">
        <f ca="1">C10+2</f>
        <v>44502</v>
      </c>
      <c r="E10" s="11"/>
      <c r="F10" s="11">
        <f t="shared" ca="1" si="6"/>
        <v>3</v>
      </c>
      <c r="G10" s="18"/>
      <c r="H10" s="18"/>
      <c r="I10" s="18"/>
      <c r="J10" s="18"/>
      <c r="K10" s="18"/>
      <c r="L10" s="18"/>
      <c r="M10" s="18"/>
      <c r="N10" s="18"/>
      <c r="O10" s="18"/>
      <c r="P10" s="18"/>
      <c r="Q10" s="18"/>
      <c r="R10" s="18"/>
      <c r="S10" s="19"/>
      <c r="T10" s="19"/>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row>
    <row r="11" spans="1:62" s="2" customFormat="1" ht="30" customHeight="1" thickBot="1" x14ac:dyDescent="0.35">
      <c r="A11" s="31"/>
      <c r="B11" s="37" t="s">
        <v>38</v>
      </c>
      <c r="C11" s="46">
        <f ca="1">D10</f>
        <v>44502</v>
      </c>
      <c r="D11" s="46">
        <f ca="1">C11+4</f>
        <v>44506</v>
      </c>
      <c r="E11" s="11"/>
      <c r="F11" s="11">
        <f t="shared" ca="1" si="6"/>
        <v>5</v>
      </c>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row>
    <row r="12" spans="1:62" s="2" customFormat="1" ht="30" customHeight="1" thickBot="1" x14ac:dyDescent="0.35">
      <c r="A12" s="31"/>
      <c r="B12" s="37" t="s">
        <v>44</v>
      </c>
      <c r="C12" s="46">
        <f ca="1">D11</f>
        <v>44506</v>
      </c>
      <c r="D12" s="46">
        <f ca="1">C12+5</f>
        <v>44511</v>
      </c>
      <c r="E12" s="11"/>
      <c r="F12" s="11">
        <f t="shared" ca="1" si="6"/>
        <v>6</v>
      </c>
      <c r="G12" s="18"/>
      <c r="H12" s="18"/>
      <c r="I12" s="18"/>
      <c r="J12" s="18"/>
      <c r="K12" s="18"/>
      <c r="L12" s="18"/>
      <c r="M12" s="18"/>
      <c r="N12" s="18"/>
      <c r="O12" s="18"/>
      <c r="P12" s="18"/>
      <c r="Q12" s="18"/>
      <c r="R12" s="18"/>
      <c r="S12" s="18"/>
      <c r="T12" s="18"/>
      <c r="U12" s="18"/>
      <c r="V12" s="18"/>
      <c r="W12" s="19"/>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row>
    <row r="13" spans="1:62" s="2" customFormat="1" ht="30" customHeight="1" thickBot="1" x14ac:dyDescent="0.35">
      <c r="A13" s="31"/>
      <c r="B13" s="37" t="s">
        <v>46</v>
      </c>
      <c r="C13" s="46">
        <v>44511</v>
      </c>
      <c r="D13" s="46">
        <v>44514</v>
      </c>
      <c r="E13" s="11"/>
      <c r="F13" s="11">
        <f t="shared" si="6"/>
        <v>4</v>
      </c>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row>
    <row r="14" spans="1:62" s="2" customFormat="1" ht="30" customHeight="1" thickBot="1" x14ac:dyDescent="0.35">
      <c r="A14" s="32" t="s">
        <v>33</v>
      </c>
      <c r="B14" s="13" t="s">
        <v>39</v>
      </c>
      <c r="C14" s="60"/>
      <c r="D14" s="47"/>
      <c r="E14" s="11"/>
      <c r="F14" s="11" t="str">
        <f t="shared" si="6"/>
        <v/>
      </c>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row>
    <row r="15" spans="1:62" s="2" customFormat="1" ht="30" customHeight="1" thickBot="1" x14ac:dyDescent="0.35">
      <c r="A15" s="32"/>
      <c r="B15" s="38" t="s">
        <v>42</v>
      </c>
      <c r="C15" s="48">
        <v>44512</v>
      </c>
      <c r="D15" s="48">
        <v>44520</v>
      </c>
      <c r="E15" s="11"/>
      <c r="F15" s="11">
        <f t="shared" si="6"/>
        <v>9</v>
      </c>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row>
    <row r="16" spans="1:62" s="2" customFormat="1" ht="30" customHeight="1" thickBot="1" x14ac:dyDescent="0.35">
      <c r="A16" s="31"/>
      <c r="B16" s="38" t="s">
        <v>38</v>
      </c>
      <c r="C16" s="48">
        <v>44521</v>
      </c>
      <c r="D16" s="48">
        <v>44528</v>
      </c>
      <c r="E16" s="11"/>
      <c r="F16" s="11">
        <f t="shared" si="6"/>
        <v>8</v>
      </c>
      <c r="G16" s="18"/>
      <c r="H16" s="18"/>
      <c r="I16" s="18"/>
      <c r="J16" s="18"/>
      <c r="K16" s="18"/>
      <c r="L16" s="18"/>
      <c r="M16" s="18"/>
      <c r="N16" s="18"/>
      <c r="O16" s="18"/>
      <c r="P16" s="18"/>
      <c r="Q16" s="18"/>
      <c r="R16" s="18"/>
      <c r="S16" s="19"/>
      <c r="T16" s="19"/>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row>
    <row r="17" spans="1:62" s="2" customFormat="1" ht="30" customHeight="1" thickBot="1" x14ac:dyDescent="0.35">
      <c r="A17" s="31"/>
      <c r="B17" s="38" t="s">
        <v>45</v>
      </c>
      <c r="C17" s="48">
        <f>D16</f>
        <v>44528</v>
      </c>
      <c r="D17" s="48">
        <v>44536</v>
      </c>
      <c r="E17" s="11"/>
      <c r="F17" s="11">
        <f t="shared" si="6"/>
        <v>9</v>
      </c>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row>
    <row r="18" spans="1:62" s="2" customFormat="1" ht="30" customHeight="1" thickBot="1" x14ac:dyDescent="0.35">
      <c r="A18" s="31"/>
      <c r="B18" s="38" t="s">
        <v>46</v>
      </c>
      <c r="C18" s="48">
        <v>44536</v>
      </c>
      <c r="D18" s="48">
        <v>44538</v>
      </c>
      <c r="E18" s="11"/>
      <c r="F18" s="11">
        <f t="shared" si="6"/>
        <v>3</v>
      </c>
      <c r="G18" s="18"/>
      <c r="H18" s="18"/>
      <c r="I18" s="18"/>
      <c r="J18" s="18"/>
      <c r="K18" s="18"/>
      <c r="L18" s="18"/>
      <c r="M18" s="18"/>
      <c r="N18" s="18"/>
      <c r="O18" s="18"/>
      <c r="P18" s="18"/>
      <c r="Q18" s="18"/>
      <c r="R18" s="18"/>
      <c r="S18" s="18"/>
      <c r="T18" s="18"/>
      <c r="U18" s="18"/>
      <c r="V18" s="18"/>
      <c r="W18" s="19"/>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row>
    <row r="19" spans="1:62" s="2" customFormat="1" ht="30" customHeight="1" thickBot="1" x14ac:dyDescent="0.35">
      <c r="A19" s="31"/>
      <c r="B19" s="38"/>
      <c r="C19" s="48"/>
      <c r="D19" s="48"/>
      <c r="E19" s="11"/>
      <c r="F19" s="11" t="str">
        <f t="shared" si="6"/>
        <v/>
      </c>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row>
    <row r="20" spans="1:62" s="2" customFormat="1" ht="30" customHeight="1" thickBot="1" x14ac:dyDescent="0.35">
      <c r="A20" s="31" t="s">
        <v>21</v>
      </c>
      <c r="B20" s="14" t="s">
        <v>41</v>
      </c>
      <c r="C20" s="61"/>
      <c r="D20" s="49"/>
      <c r="E20" s="11"/>
      <c r="F20" s="11" t="str">
        <f t="shared" si="6"/>
        <v/>
      </c>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row>
    <row r="21" spans="1:62" s="2" customFormat="1" ht="30" customHeight="1" thickBot="1" x14ac:dyDescent="0.35">
      <c r="A21" s="31"/>
      <c r="B21" s="39" t="s">
        <v>47</v>
      </c>
      <c r="C21" s="50"/>
      <c r="D21" s="50"/>
      <c r="E21" s="11"/>
      <c r="F21" s="11" t="str">
        <f t="shared" si="6"/>
        <v/>
      </c>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row>
    <row r="22" spans="1:62" s="2" customFormat="1" ht="30" customHeight="1" thickBot="1" x14ac:dyDescent="0.35">
      <c r="A22" s="31"/>
      <c r="B22" s="39"/>
      <c r="C22" s="50"/>
      <c r="D22" s="50"/>
      <c r="E22" s="11"/>
      <c r="F22" s="11" t="str">
        <f t="shared" si="6"/>
        <v/>
      </c>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row>
    <row r="23" spans="1:62" s="2" customFormat="1" ht="30" customHeight="1" thickBot="1" x14ac:dyDescent="0.35">
      <c r="A23" s="31"/>
      <c r="B23" s="39"/>
      <c r="C23" s="50"/>
      <c r="D23" s="50"/>
      <c r="E23" s="11"/>
      <c r="F23" s="11" t="str">
        <f t="shared" si="6"/>
        <v/>
      </c>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row>
    <row r="24" spans="1:62" s="2" customFormat="1" ht="30" customHeight="1" thickBot="1" x14ac:dyDescent="0.35">
      <c r="A24" s="31"/>
      <c r="B24" s="39"/>
      <c r="C24" s="50"/>
      <c r="D24" s="50"/>
      <c r="E24" s="11"/>
      <c r="F24" s="11" t="str">
        <f t="shared" si="6"/>
        <v/>
      </c>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row>
    <row r="25" spans="1:62" s="2" customFormat="1" ht="30" customHeight="1" thickBot="1" x14ac:dyDescent="0.35">
      <c r="A25" s="31"/>
      <c r="B25" s="39"/>
      <c r="C25" s="50"/>
      <c r="D25" s="50"/>
      <c r="E25" s="11"/>
      <c r="F25" s="11" t="str">
        <f t="shared" si="6"/>
        <v/>
      </c>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row>
    <row r="26" spans="1:62" s="2" customFormat="1" ht="30" customHeight="1" thickBot="1" x14ac:dyDescent="0.35">
      <c r="A26" s="31" t="s">
        <v>21</v>
      </c>
      <c r="B26" s="15" t="s">
        <v>40</v>
      </c>
      <c r="C26" s="62"/>
      <c r="D26" s="51"/>
      <c r="E26" s="11"/>
      <c r="F26" s="11" t="str">
        <f t="shared" si="6"/>
        <v/>
      </c>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row>
    <row r="27" spans="1:62" s="2" customFormat="1" ht="30" customHeight="1" thickBot="1" x14ac:dyDescent="0.35">
      <c r="A27" s="31"/>
      <c r="B27" s="40" t="s">
        <v>48</v>
      </c>
      <c r="C27" s="52"/>
      <c r="D27" s="52"/>
      <c r="E27" s="11"/>
      <c r="F27" s="11" t="str">
        <f t="shared" si="6"/>
        <v/>
      </c>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row>
    <row r="28" spans="1:62" s="2" customFormat="1" ht="30" customHeight="1" thickBot="1" x14ac:dyDescent="0.35">
      <c r="A28" s="31"/>
      <c r="B28" s="40"/>
      <c r="C28" s="52"/>
      <c r="D28" s="52"/>
      <c r="E28" s="11"/>
      <c r="F28" s="11" t="str">
        <f t="shared" si="6"/>
        <v/>
      </c>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row>
    <row r="29" spans="1:62" s="2" customFormat="1" ht="30" customHeight="1" thickBot="1" x14ac:dyDescent="0.35">
      <c r="A29" s="31"/>
      <c r="B29" s="40"/>
      <c r="C29" s="52"/>
      <c r="D29" s="52"/>
      <c r="E29" s="11"/>
      <c r="F29" s="11" t="str">
        <f t="shared" si="6"/>
        <v/>
      </c>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row>
    <row r="30" spans="1:62" s="2" customFormat="1" ht="30" customHeight="1" thickBot="1" x14ac:dyDescent="0.35">
      <c r="A30" s="31"/>
      <c r="B30" s="40"/>
      <c r="C30" s="52"/>
      <c r="D30" s="52"/>
      <c r="E30" s="11"/>
      <c r="F30" s="11" t="str">
        <f t="shared" si="6"/>
        <v/>
      </c>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row>
    <row r="31" spans="1:62" s="2" customFormat="1" ht="30" customHeight="1" thickBot="1" x14ac:dyDescent="0.35">
      <c r="A31" s="31"/>
      <c r="B31" s="40"/>
      <c r="C31" s="52"/>
      <c r="D31" s="52"/>
      <c r="E31" s="11"/>
      <c r="F31" s="11" t="str">
        <f t="shared" si="6"/>
        <v/>
      </c>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row>
    <row r="32" spans="1:62" s="2" customFormat="1" ht="30" customHeight="1" thickBot="1" x14ac:dyDescent="0.35">
      <c r="A32" s="31" t="s">
        <v>23</v>
      </c>
      <c r="B32" s="41"/>
      <c r="C32" s="53"/>
      <c r="D32" s="53"/>
      <c r="E32" s="11"/>
      <c r="F32" s="11" t="str">
        <f t="shared" si="6"/>
        <v/>
      </c>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row>
    <row r="33" spans="1:62" s="2" customFormat="1" ht="30" customHeight="1" thickBot="1" x14ac:dyDescent="0.35">
      <c r="A33" s="32" t="s">
        <v>22</v>
      </c>
      <c r="B33" s="16" t="s">
        <v>0</v>
      </c>
      <c r="C33" s="63"/>
      <c r="D33" s="54"/>
      <c r="E33" s="17"/>
      <c r="F33" s="17" t="str">
        <f t="shared" si="6"/>
        <v/>
      </c>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row>
    <row r="34" spans="1:62" ht="30" customHeight="1" x14ac:dyDescent="0.3">
      <c r="E34" s="3"/>
    </row>
    <row r="35" spans="1:62" ht="30" customHeight="1" x14ac:dyDescent="0.3">
      <c r="D35" s="55"/>
    </row>
  </sheetData>
  <mergeCells count="10">
    <mergeCell ref="C3:D3"/>
    <mergeCell ref="G4:M4"/>
    <mergeCell ref="N4:T4"/>
    <mergeCell ref="U4:AA4"/>
    <mergeCell ref="AB4:AH4"/>
    <mergeCell ref="B5:E5"/>
    <mergeCell ref="AI4:AO4"/>
    <mergeCell ref="AP4:AV4"/>
    <mergeCell ref="AW4:BC4"/>
    <mergeCell ref="BD4:BJ4"/>
  </mergeCells>
  <conditionalFormatting sqref="G5:BJ33">
    <cfRule type="expression" dxfId="2" priority="33">
      <formula>AND(TODAY()&gt;=G$5,TODAY()&lt;H$5)</formula>
    </cfRule>
  </conditionalFormatting>
  <conditionalFormatting sqref="G7:BJ33">
    <cfRule type="expression" dxfId="1" priority="27">
      <formula>AND(task_start&lt;=G$5,ROUNDDOWN((task_end-task_start+1)*task_progress,0)+task_start-1&gt;=G$5)</formula>
    </cfRule>
    <cfRule type="expression" dxfId="0" priority="28" stopIfTrue="1">
      <formula>AND(task_end&gt;=G$5,task_start&lt;H$5)</formula>
    </cfRule>
  </conditionalFormatting>
  <dataValidations disablePrompts="1" count="1">
    <dataValidation type="whole" operator="greaterThanOrEqual" allowBlank="1" showInputMessage="1" promptTitle="Display Week" prompt="Changing this number will scroll the Gantt Chart view." sqref="C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21" customWidth="1"/>
    <col min="2" max="16384" width="9.109375" style="1"/>
  </cols>
  <sheetData>
    <row r="1" spans="1:2" ht="46.5" customHeight="1" x14ac:dyDescent="0.3"/>
    <row r="2" spans="1:2" s="23" customFormat="1" ht="15.6" x14ac:dyDescent="0.3">
      <c r="A2" s="22" t="s">
        <v>8</v>
      </c>
      <c r="B2" s="22"/>
    </row>
    <row r="3" spans="1:2" s="27" customFormat="1" ht="27" customHeight="1" x14ac:dyDescent="0.3">
      <c r="A3" s="28" t="s">
        <v>13</v>
      </c>
      <c r="B3" s="28"/>
    </row>
    <row r="4" spans="1:2" s="24" customFormat="1" ht="25.8" x14ac:dyDescent="0.5">
      <c r="A4" s="25" t="s">
        <v>7</v>
      </c>
    </row>
    <row r="5" spans="1:2" ht="74.099999999999994" customHeight="1" x14ac:dyDescent="0.3">
      <c r="A5" s="26" t="s">
        <v>16</v>
      </c>
    </row>
    <row r="6" spans="1:2" ht="26.25" customHeight="1" x14ac:dyDescent="0.3">
      <c r="A6" s="25" t="s">
        <v>19</v>
      </c>
    </row>
    <row r="7" spans="1:2" s="21" customFormat="1" ht="204.9" customHeight="1" x14ac:dyDescent="0.3">
      <c r="A7" s="30" t="s">
        <v>18</v>
      </c>
    </row>
    <row r="8" spans="1:2" s="24" customFormat="1" ht="25.8" x14ac:dyDescent="0.5">
      <c r="A8" s="25" t="s">
        <v>9</v>
      </c>
    </row>
    <row r="9" spans="1:2" ht="57.6" x14ac:dyDescent="0.3">
      <c r="A9" s="26" t="s">
        <v>17</v>
      </c>
    </row>
    <row r="10" spans="1:2" s="21" customFormat="1" ht="27.9" customHeight="1" x14ac:dyDescent="0.3">
      <c r="A10" s="29" t="s">
        <v>15</v>
      </c>
    </row>
    <row r="11" spans="1:2" s="24" customFormat="1" ht="25.8" x14ac:dyDescent="0.5">
      <c r="A11" s="25" t="s">
        <v>6</v>
      </c>
    </row>
    <row r="12" spans="1:2" ht="28.8" x14ac:dyDescent="0.3">
      <c r="A12" s="26" t="s">
        <v>14</v>
      </c>
    </row>
    <row r="13" spans="1:2" s="21" customFormat="1" ht="27.9" customHeight="1" x14ac:dyDescent="0.3">
      <c r="A13" s="29" t="s">
        <v>1</v>
      </c>
    </row>
    <row r="14" spans="1:2" s="24" customFormat="1" ht="25.8" x14ac:dyDescent="0.5">
      <c r="A14" s="25" t="s">
        <v>10</v>
      </c>
    </row>
    <row r="15" spans="1:2" ht="75" customHeight="1" x14ac:dyDescent="0.3">
      <c r="A15" s="26" t="s">
        <v>11</v>
      </c>
    </row>
    <row r="16" spans="1:2" ht="72" x14ac:dyDescent="0.3">
      <c r="A16" s="26"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2021-10-28T09:21:38Z</dcterms:modified>
</cp:coreProperties>
</file>