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43395cc9b71fac45/Desktop/New folder/"/>
    </mc:Choice>
  </mc:AlternateContent>
  <xr:revisionPtr revIDLastSave="4946" documentId="8_{BEDB9CF9-4517-4CDD-BA1A-B9243A1ED7C2}" xr6:coauthVersionLast="47" xr6:coauthVersionMax="47" xr10:uidLastSave="{762276FD-1087-4651-9603-311BF35AB84D}"/>
  <bookViews>
    <workbookView xWindow="-98" yWindow="-98" windowWidth="21795" windowHeight="12975" firstSheet="5" activeTab="8" xr2:uid="{4B3F941F-197C-4E36-813B-20296D42A533}"/>
  </bookViews>
  <sheets>
    <sheet name="APSRTC_Transport_Data" sheetId="10" r:id="rId1"/>
    <sheet name="Cleaned data" sheetId="7" r:id="rId2"/>
    <sheet name="Avg_Profit VS Avg_occupancy" sheetId="12" r:id="rId3"/>
    <sheet name="monthwise passenger vs profit" sheetId="13" r:id="rId4"/>
    <sheet name="Top&amp;bottom route " sheetId="14" r:id="rId5"/>
    <sheet name="depot wise profit" sheetId="16" r:id="rId6"/>
    <sheet name="revenue vs cost vs profit" sheetId="23" r:id="rId7"/>
    <sheet name="high demand origin destination " sheetId="11" r:id="rId8"/>
    <sheet name="Solver" sheetId="27" r:id="rId9"/>
  </sheets>
  <definedNames>
    <definedName name="ExternalData_1" localSheetId="0" hidden="1">APSRTC_Transport_Data!$A$1:$N$1001</definedName>
    <definedName name="ExternalData_1" localSheetId="1" hidden="1">'Cleaned data'!$A$1:$S$1001</definedName>
    <definedName name="HM">APSRTC_Transport_Data3[[#Headers],[passengers]]</definedName>
    <definedName name="Slicer_bus_type">#N/A</definedName>
    <definedName name="Slicer_bus_type1">#N/A</definedName>
    <definedName name="Slicer_bus_type2">#N/A</definedName>
    <definedName name="Slicer_day_of_week">#N/A</definedName>
    <definedName name="Slicer_month">#N/A</definedName>
    <definedName name="solver_adj" localSheetId="8" hidden="1">Solver!$D$2:$D$16</definedName>
    <definedName name="solver_cvg" localSheetId="8" hidden="1">0.0001</definedName>
    <definedName name="solver_drv" localSheetId="8" hidden="1">1</definedName>
    <definedName name="solver_eng" localSheetId="8" hidden="1">2</definedName>
    <definedName name="solver_est" localSheetId="8" hidden="1">1</definedName>
    <definedName name="solver_itr" localSheetId="8" hidden="1">1000</definedName>
    <definedName name="solver_lhs1" localSheetId="8" hidden="1">Solver!$D$17</definedName>
    <definedName name="solver_lhs2" localSheetId="8" hidden="1">Solver!$D$2:$D$16</definedName>
    <definedName name="solver_lhs3" localSheetId="8" hidden="1">Solver!$D$2:$D$16</definedName>
    <definedName name="solver_mip" localSheetId="8" hidden="1">2147483647</definedName>
    <definedName name="solver_mni" localSheetId="8" hidden="1">30</definedName>
    <definedName name="solver_mrt" localSheetId="8" hidden="1">0.075</definedName>
    <definedName name="solver_msl" localSheetId="8" hidden="1">2</definedName>
    <definedName name="solver_neg" localSheetId="8" hidden="1">1</definedName>
    <definedName name="solver_nod" localSheetId="8" hidden="1">2147483647</definedName>
    <definedName name="solver_num" localSheetId="8" hidden="1">3</definedName>
    <definedName name="solver_nwt" localSheetId="8" hidden="1">1</definedName>
    <definedName name="solver_opt" localSheetId="8" hidden="1">Solver!$C$1</definedName>
    <definedName name="solver_pre" localSheetId="8" hidden="1">0.000001</definedName>
    <definedName name="solver_rbv" localSheetId="8" hidden="1">1</definedName>
    <definedName name="solver_rel1" localSheetId="8" hidden="1">1</definedName>
    <definedName name="solver_rel2" localSheetId="8" hidden="1">4</definedName>
    <definedName name="solver_rel3" localSheetId="8" hidden="1">3</definedName>
    <definedName name="solver_rhs1" localSheetId="8" hidden="1">Solver!$B$17</definedName>
    <definedName name="solver_rhs2" localSheetId="8" hidden="1">"integer"</definedName>
    <definedName name="solver_rhs3" localSheetId="8" hidden="1">20</definedName>
    <definedName name="solver_rlx" localSheetId="8" hidden="1">2</definedName>
    <definedName name="solver_rsd" localSheetId="8" hidden="1">0</definedName>
    <definedName name="solver_scl" localSheetId="8" hidden="1">1</definedName>
    <definedName name="solver_sho" localSheetId="8" hidden="1">2</definedName>
    <definedName name="solver_ssz" localSheetId="8" hidden="1">100</definedName>
    <definedName name="solver_tim" localSheetId="8" hidden="1">100</definedName>
    <definedName name="solver_tol" localSheetId="8" hidden="1">0.01</definedName>
    <definedName name="solver_typ" localSheetId="8" hidden="1">1</definedName>
    <definedName name="solver_val" localSheetId="8" hidden="1">0</definedName>
    <definedName name="solver_ver" localSheetId="8" hidden="1">3</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27" l="1"/>
  <c r="D17" i="27"/>
  <c r="B17" i="27"/>
  <c r="E11" i="27"/>
  <c r="E7" i="27"/>
  <c r="E4" i="27"/>
  <c r="E2" i="27"/>
  <c r="E12" i="27"/>
  <c r="E16" i="27"/>
  <c r="E6" i="27"/>
  <c r="E14" i="27"/>
  <c r="E5" i="27"/>
  <c r="E13" i="27"/>
  <c r="E3" i="27"/>
  <c r="E8" i="27"/>
  <c r="E10" i="27"/>
  <c r="E9" i="27"/>
  <c r="E15" i="27"/>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D610" i="7"/>
  <c r="D611" i="7"/>
  <c r="D612" i="7"/>
  <c r="D613" i="7"/>
  <c r="D614" i="7"/>
  <c r="D615" i="7"/>
  <c r="D616" i="7"/>
  <c r="D617" i="7"/>
  <c r="D618" i="7"/>
  <c r="D619" i="7"/>
  <c r="D620" i="7"/>
  <c r="D621" i="7"/>
  <c r="D622" i="7"/>
  <c r="D623" i="7"/>
  <c r="D624" i="7"/>
  <c r="D625" i="7"/>
  <c r="D626" i="7"/>
  <c r="D627" i="7"/>
  <c r="D628" i="7"/>
  <c r="D629" i="7"/>
  <c r="D630" i="7"/>
  <c r="D631" i="7"/>
  <c r="D632" i="7"/>
  <c r="D633" i="7"/>
  <c r="D634" i="7"/>
  <c r="D635" i="7"/>
  <c r="D636" i="7"/>
  <c r="D637" i="7"/>
  <c r="D638" i="7"/>
  <c r="D639" i="7"/>
  <c r="D640" i="7"/>
  <c r="D641" i="7"/>
  <c r="D642" i="7"/>
  <c r="D643" i="7"/>
  <c r="D644" i="7"/>
  <c r="D645" i="7"/>
  <c r="D646" i="7"/>
  <c r="D647" i="7"/>
  <c r="D648" i="7"/>
  <c r="D649" i="7"/>
  <c r="D650" i="7"/>
  <c r="D651" i="7"/>
  <c r="D652" i="7"/>
  <c r="D653" i="7"/>
  <c r="D654" i="7"/>
  <c r="D655" i="7"/>
  <c r="D656" i="7"/>
  <c r="D657" i="7"/>
  <c r="D658" i="7"/>
  <c r="D659" i="7"/>
  <c r="D660" i="7"/>
  <c r="D661" i="7"/>
  <c r="D662" i="7"/>
  <c r="D663" i="7"/>
  <c r="D664" i="7"/>
  <c r="D665" i="7"/>
  <c r="D666" i="7"/>
  <c r="D667" i="7"/>
  <c r="D668" i="7"/>
  <c r="D669" i="7"/>
  <c r="D670" i="7"/>
  <c r="D671" i="7"/>
  <c r="D672" i="7"/>
  <c r="D673" i="7"/>
  <c r="D674" i="7"/>
  <c r="D675" i="7"/>
  <c r="D676" i="7"/>
  <c r="D677" i="7"/>
  <c r="D678" i="7"/>
  <c r="D679" i="7"/>
  <c r="D680" i="7"/>
  <c r="D681" i="7"/>
  <c r="D682" i="7"/>
  <c r="D683" i="7"/>
  <c r="D684" i="7"/>
  <c r="D685" i="7"/>
  <c r="D686" i="7"/>
  <c r="D687" i="7"/>
  <c r="D688" i="7"/>
  <c r="D689" i="7"/>
  <c r="D690" i="7"/>
  <c r="D691" i="7"/>
  <c r="D692" i="7"/>
  <c r="D693" i="7"/>
  <c r="D694" i="7"/>
  <c r="D695" i="7"/>
  <c r="D696" i="7"/>
  <c r="D697" i="7"/>
  <c r="D698" i="7"/>
  <c r="D699" i="7"/>
  <c r="D700" i="7"/>
  <c r="D701" i="7"/>
  <c r="D702" i="7"/>
  <c r="D703" i="7"/>
  <c r="D704" i="7"/>
  <c r="D705" i="7"/>
  <c r="D706" i="7"/>
  <c r="D707" i="7"/>
  <c r="D708" i="7"/>
  <c r="D709" i="7"/>
  <c r="D710" i="7"/>
  <c r="D711" i="7"/>
  <c r="D712" i="7"/>
  <c r="D713" i="7"/>
  <c r="D714" i="7"/>
  <c r="D715" i="7"/>
  <c r="D716" i="7"/>
  <c r="D717" i="7"/>
  <c r="D718" i="7"/>
  <c r="D719" i="7"/>
  <c r="D720" i="7"/>
  <c r="D721" i="7"/>
  <c r="D722" i="7"/>
  <c r="D723" i="7"/>
  <c r="D724" i="7"/>
  <c r="D725" i="7"/>
  <c r="D726" i="7"/>
  <c r="D727" i="7"/>
  <c r="D728" i="7"/>
  <c r="D729" i="7"/>
  <c r="D730" i="7"/>
  <c r="D731" i="7"/>
  <c r="D732" i="7"/>
  <c r="D733" i="7"/>
  <c r="D734" i="7"/>
  <c r="D735" i="7"/>
  <c r="D736" i="7"/>
  <c r="D737" i="7"/>
  <c r="D738" i="7"/>
  <c r="D739" i="7"/>
  <c r="D740" i="7"/>
  <c r="D741" i="7"/>
  <c r="D742" i="7"/>
  <c r="D743" i="7"/>
  <c r="D744" i="7"/>
  <c r="D745" i="7"/>
  <c r="D746" i="7"/>
  <c r="D747" i="7"/>
  <c r="D748" i="7"/>
  <c r="D749" i="7"/>
  <c r="D750" i="7"/>
  <c r="D751" i="7"/>
  <c r="D752" i="7"/>
  <c r="D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926" i="7"/>
  <c r="D927" i="7"/>
  <c r="D928" i="7"/>
  <c r="D929" i="7"/>
  <c r="D930"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2" i="7"/>
  <c r="D963" i="7"/>
  <c r="D964" i="7"/>
  <c r="D965" i="7"/>
  <c r="D966" i="7"/>
  <c r="D967" i="7"/>
  <c r="D968" i="7"/>
  <c r="D969" i="7"/>
  <c r="D970" i="7"/>
  <c r="D971" i="7"/>
  <c r="D972" i="7"/>
  <c r="D973" i="7"/>
  <c r="D974" i="7"/>
  <c r="D975" i="7"/>
  <c r="D976" i="7"/>
  <c r="D977" i="7"/>
  <c r="D978" i="7"/>
  <c r="D979" i="7"/>
  <c r="D980" i="7"/>
  <c r="D981" i="7"/>
  <c r="D982" i="7"/>
  <c r="D983" i="7"/>
  <c r="D984" i="7"/>
  <c r="D985" i="7"/>
  <c r="D986" i="7"/>
  <c r="D987" i="7"/>
  <c r="D988" i="7"/>
  <c r="D989" i="7"/>
  <c r="D990" i="7"/>
  <c r="D991" i="7"/>
  <c r="D992" i="7"/>
  <c r="D993" i="7"/>
  <c r="D994" i="7"/>
  <c r="D995" i="7"/>
  <c r="D996" i="7"/>
  <c r="D997" i="7"/>
  <c r="D998" i="7"/>
  <c r="D999" i="7"/>
  <c r="D1000" i="7"/>
  <c r="D1001" i="7"/>
  <c r="N2" i="7"/>
  <c r="P2" i="7" s="1"/>
  <c r="N3" i="7"/>
  <c r="P3" i="7" s="1"/>
  <c r="N4" i="7"/>
  <c r="N5" i="7"/>
  <c r="N6" i="7"/>
  <c r="N7" i="7"/>
  <c r="N8" i="7"/>
  <c r="N9" i="7"/>
  <c r="Q9" i="7" s="1"/>
  <c r="N10" i="7"/>
  <c r="N11" i="7"/>
  <c r="N12" i="7"/>
  <c r="N13" i="7"/>
  <c r="N14" i="7"/>
  <c r="N15" i="7"/>
  <c r="P15" i="7" s="1"/>
  <c r="N16" i="7"/>
  <c r="P16" i="7" s="1"/>
  <c r="N17" i="7"/>
  <c r="P17" i="7" s="1"/>
  <c r="N18" i="7"/>
  <c r="Q18" i="7" s="1"/>
  <c r="N19" i="7"/>
  <c r="Q19" i="7" s="1"/>
  <c r="N20" i="7"/>
  <c r="N21" i="7"/>
  <c r="N22" i="7"/>
  <c r="P22" i="7" s="1"/>
  <c r="N23" i="7"/>
  <c r="N24" i="7"/>
  <c r="N25" i="7"/>
  <c r="Q25" i="7" s="1"/>
  <c r="N26" i="7"/>
  <c r="N27" i="7"/>
  <c r="N28" i="7"/>
  <c r="N29" i="7"/>
  <c r="N30" i="7"/>
  <c r="N31" i="7"/>
  <c r="N32" i="7"/>
  <c r="N33" i="7"/>
  <c r="Q33" i="7" s="1"/>
  <c r="N34" i="7"/>
  <c r="P34" i="7" s="1"/>
  <c r="N35" i="7"/>
  <c r="N36" i="7"/>
  <c r="N37" i="7"/>
  <c r="N38" i="7"/>
  <c r="P38" i="7" s="1"/>
  <c r="N39" i="7"/>
  <c r="P39" i="7" s="1"/>
  <c r="N40" i="7"/>
  <c r="P40" i="7" s="1"/>
  <c r="N41" i="7"/>
  <c r="N42" i="7"/>
  <c r="N43" i="7"/>
  <c r="N44" i="7"/>
  <c r="P44" i="7" s="1"/>
  <c r="N45" i="7"/>
  <c r="P45" i="7" s="1"/>
  <c r="N46" i="7"/>
  <c r="P46" i="7" s="1"/>
  <c r="N47" i="7"/>
  <c r="N48" i="7"/>
  <c r="N49" i="7"/>
  <c r="N50" i="7"/>
  <c r="Q50" i="7" s="1"/>
  <c r="N51" i="7"/>
  <c r="Q51" i="7" s="1"/>
  <c r="N52" i="7"/>
  <c r="Q52" i="7" s="1"/>
  <c r="N53" i="7"/>
  <c r="N54" i="7"/>
  <c r="P54" i="7" s="1"/>
  <c r="N55" i="7"/>
  <c r="P55" i="7" s="1"/>
  <c r="N56" i="7"/>
  <c r="P56" i="7" s="1"/>
  <c r="N57" i="7"/>
  <c r="N58" i="7"/>
  <c r="N59" i="7"/>
  <c r="N60" i="7"/>
  <c r="P60" i="7" s="1"/>
  <c r="N61" i="7"/>
  <c r="P61" i="7" s="1"/>
  <c r="N62" i="7"/>
  <c r="N63" i="7"/>
  <c r="N64" i="7"/>
  <c r="P64" i="7" s="1"/>
  <c r="N65" i="7"/>
  <c r="P65" i="7" s="1"/>
  <c r="N66" i="7"/>
  <c r="P66" i="7" s="1"/>
  <c r="N67" i="7"/>
  <c r="P67" i="7" s="1"/>
  <c r="N68" i="7"/>
  <c r="N69" i="7"/>
  <c r="Q69" i="7" s="1"/>
  <c r="N70" i="7"/>
  <c r="Q70" i="7" s="1"/>
  <c r="N71" i="7"/>
  <c r="Q71" i="7" s="1"/>
  <c r="N72" i="7"/>
  <c r="P72" i="7" s="1"/>
  <c r="N73" i="7"/>
  <c r="Q73" i="7" s="1"/>
  <c r="N74" i="7"/>
  <c r="N75" i="7"/>
  <c r="N76" i="7"/>
  <c r="P76" i="7" s="1"/>
  <c r="N77" i="7"/>
  <c r="P77" i="7" s="1"/>
  <c r="N78" i="7"/>
  <c r="N79" i="7"/>
  <c r="N80" i="7"/>
  <c r="N81" i="7"/>
  <c r="N82" i="7"/>
  <c r="Q82" i="7" s="1"/>
  <c r="N83" i="7"/>
  <c r="N84" i="7"/>
  <c r="N85" i="7"/>
  <c r="N86" i="7"/>
  <c r="N87" i="7"/>
  <c r="N88" i="7"/>
  <c r="N89" i="7"/>
  <c r="Q89" i="7" s="1"/>
  <c r="N90" i="7"/>
  <c r="N91" i="7"/>
  <c r="N92" i="7"/>
  <c r="N93" i="7"/>
  <c r="N94" i="7"/>
  <c r="P94" i="7" s="1"/>
  <c r="N95" i="7"/>
  <c r="P95" i="7" s="1"/>
  <c r="N96" i="7"/>
  <c r="N97" i="7"/>
  <c r="N98" i="7"/>
  <c r="Q98" i="7" s="1"/>
  <c r="N99" i="7"/>
  <c r="P99" i="7" s="1"/>
  <c r="N100" i="7"/>
  <c r="N101" i="7"/>
  <c r="N102" i="7"/>
  <c r="P102" i="7" s="1"/>
  <c r="N103" i="7"/>
  <c r="P103" i="7" s="1"/>
  <c r="N104" i="7"/>
  <c r="Q104" i="7" s="1"/>
  <c r="N105" i="7"/>
  <c r="Q105" i="7" s="1"/>
  <c r="N106" i="7"/>
  <c r="N107" i="7"/>
  <c r="N108" i="7"/>
  <c r="N109" i="7"/>
  <c r="N110" i="7"/>
  <c r="N111" i="7"/>
  <c r="N112" i="7"/>
  <c r="N113" i="7"/>
  <c r="N114" i="7"/>
  <c r="P114" i="7" s="1"/>
  <c r="N115" i="7"/>
  <c r="P115" i="7" s="1"/>
  <c r="N116" i="7"/>
  <c r="P116" i="7" s="1"/>
  <c r="N117" i="7"/>
  <c r="P117" i="7" s="1"/>
  <c r="N118" i="7"/>
  <c r="P118" i="7" s="1"/>
  <c r="N119" i="7"/>
  <c r="P119" i="7" s="1"/>
  <c r="N120" i="7"/>
  <c r="P120" i="7" s="1"/>
  <c r="N121" i="7"/>
  <c r="N122" i="7"/>
  <c r="N123" i="7"/>
  <c r="N124" i="7"/>
  <c r="P124" i="7" s="1"/>
  <c r="N125" i="7"/>
  <c r="P125" i="7" s="1"/>
  <c r="N126" i="7"/>
  <c r="N127" i="7"/>
  <c r="N128" i="7"/>
  <c r="N129" i="7"/>
  <c r="Q129" i="7" s="1"/>
  <c r="N130" i="7"/>
  <c r="N131" i="7"/>
  <c r="N132" i="7"/>
  <c r="N133" i="7"/>
  <c r="N134" i="7"/>
  <c r="N135" i="7"/>
  <c r="N136" i="7"/>
  <c r="N137" i="7"/>
  <c r="Q137" i="7" s="1"/>
  <c r="N138" i="7"/>
  <c r="N139" i="7"/>
  <c r="N140" i="7"/>
  <c r="P140" i="7" s="1"/>
  <c r="N141" i="7"/>
  <c r="P141" i="7" s="1"/>
  <c r="N142" i="7"/>
  <c r="P142" i="7" s="1"/>
  <c r="N143" i="7"/>
  <c r="P143" i="7" s="1"/>
  <c r="N144" i="7"/>
  <c r="P144" i="7" s="1"/>
  <c r="N145" i="7"/>
  <c r="N146" i="7"/>
  <c r="N147" i="7"/>
  <c r="N148" i="7"/>
  <c r="P148" i="7" s="1"/>
  <c r="N149" i="7"/>
  <c r="P149" i="7" s="1"/>
  <c r="N150" i="7"/>
  <c r="P150" i="7" s="1"/>
  <c r="N151" i="7"/>
  <c r="P151" i="7" s="1"/>
  <c r="N152" i="7"/>
  <c r="Q152" i="7" s="1"/>
  <c r="N153" i="7"/>
  <c r="Q153" i="7" s="1"/>
  <c r="N154" i="7"/>
  <c r="N155" i="7"/>
  <c r="N156" i="7"/>
  <c r="P156" i="7" s="1"/>
  <c r="N157" i="7"/>
  <c r="P157" i="7" s="1"/>
  <c r="N158" i="7"/>
  <c r="Q158" i="7" s="1"/>
  <c r="N159" i="7"/>
  <c r="Q159" i="7" s="1"/>
  <c r="N160" i="7"/>
  <c r="Q160" i="7" s="1"/>
  <c r="N161" i="7"/>
  <c r="Q161" i="7" s="1"/>
  <c r="N162" i="7"/>
  <c r="P162" i="7" s="1"/>
  <c r="N163" i="7"/>
  <c r="Q163" i="7" s="1"/>
  <c r="N164" i="7"/>
  <c r="N165" i="7"/>
  <c r="Q165" i="7" s="1"/>
  <c r="N166" i="7"/>
  <c r="P166" i="7" s="1"/>
  <c r="N167" i="7"/>
  <c r="P167" i="7" s="1"/>
  <c r="N168" i="7"/>
  <c r="N169" i="7"/>
  <c r="N170" i="7"/>
  <c r="N171" i="7"/>
  <c r="N172" i="7"/>
  <c r="N173" i="7"/>
  <c r="P173" i="7" s="1"/>
  <c r="N174" i="7"/>
  <c r="N175" i="7"/>
  <c r="N176" i="7"/>
  <c r="N177" i="7"/>
  <c r="N178" i="7"/>
  <c r="Q178" i="7" s="1"/>
  <c r="N179" i="7"/>
  <c r="Q179" i="7" s="1"/>
  <c r="N180" i="7"/>
  <c r="Q180" i="7" s="1"/>
  <c r="N181" i="7"/>
  <c r="N182" i="7"/>
  <c r="N183" i="7"/>
  <c r="P183" i="7" s="1"/>
  <c r="N184" i="7"/>
  <c r="N185" i="7"/>
  <c r="N186" i="7"/>
  <c r="N187" i="7"/>
  <c r="N188" i="7"/>
  <c r="N189" i="7"/>
  <c r="N190" i="7"/>
  <c r="N191" i="7"/>
  <c r="Q191" i="7" s="1"/>
  <c r="N192" i="7"/>
  <c r="Q192" i="7" s="1"/>
  <c r="N193" i="7"/>
  <c r="Q193" i="7" s="1"/>
  <c r="N194" i="7"/>
  <c r="Q194" i="7" s="1"/>
  <c r="N195" i="7"/>
  <c r="Q195" i="7" s="1"/>
  <c r="N196" i="7"/>
  <c r="N197" i="7"/>
  <c r="N198" i="7"/>
  <c r="P198" i="7" s="1"/>
  <c r="N199" i="7"/>
  <c r="P199" i="7" s="1"/>
  <c r="N200" i="7"/>
  <c r="P200" i="7" s="1"/>
  <c r="N201" i="7"/>
  <c r="Q201" i="7" s="1"/>
  <c r="N202" i="7"/>
  <c r="N203" i="7"/>
  <c r="N204" i="7"/>
  <c r="P204" i="7" s="1"/>
  <c r="N205" i="7"/>
  <c r="N206" i="7"/>
  <c r="N207" i="7"/>
  <c r="N208" i="7"/>
  <c r="N209" i="7"/>
  <c r="N210" i="7"/>
  <c r="Q210" i="7" s="1"/>
  <c r="N211" i="7"/>
  <c r="Q211" i="7" s="1"/>
  <c r="N212" i="7"/>
  <c r="N213" i="7"/>
  <c r="N214" i="7"/>
  <c r="N215" i="7"/>
  <c r="N216" i="7"/>
  <c r="N217" i="7"/>
  <c r="Q217" i="7" s="1"/>
  <c r="N218" i="7"/>
  <c r="N219" i="7"/>
  <c r="N220" i="7"/>
  <c r="P220" i="7" s="1"/>
  <c r="N221" i="7"/>
  <c r="P221" i="7" s="1"/>
  <c r="N222" i="7"/>
  <c r="P222" i="7" s="1"/>
  <c r="N223" i="7"/>
  <c r="P223" i="7" s="1"/>
  <c r="N224" i="7"/>
  <c r="N225" i="7"/>
  <c r="N226" i="7"/>
  <c r="P226" i="7" s="1"/>
  <c r="N227" i="7"/>
  <c r="Q227" i="7" s="1"/>
  <c r="N228" i="7"/>
  <c r="N229" i="7"/>
  <c r="N230" i="7"/>
  <c r="N231" i="7"/>
  <c r="P231" i="7" s="1"/>
  <c r="N232" i="7"/>
  <c r="P232" i="7" s="1"/>
  <c r="N233" i="7"/>
  <c r="Q233" i="7" s="1"/>
  <c r="N234" i="7"/>
  <c r="N235" i="7"/>
  <c r="N236" i="7"/>
  <c r="P236" i="7" s="1"/>
  <c r="N237" i="7"/>
  <c r="P237" i="7" s="1"/>
  <c r="N238" i="7"/>
  <c r="N239" i="7"/>
  <c r="N240" i="7"/>
  <c r="N241" i="7"/>
  <c r="N242" i="7"/>
  <c r="P242" i="7" s="1"/>
  <c r="N243" i="7"/>
  <c r="P243" i="7" s="1"/>
  <c r="N244" i="7"/>
  <c r="P244" i="7" s="1"/>
  <c r="N245" i="7"/>
  <c r="P245" i="7" s="1"/>
  <c r="N246" i="7"/>
  <c r="P246" i="7" s="1"/>
  <c r="N247" i="7"/>
  <c r="P247" i="7" s="1"/>
  <c r="N248" i="7"/>
  <c r="N249" i="7"/>
  <c r="N250" i="7"/>
  <c r="N251" i="7"/>
  <c r="N252" i="7"/>
  <c r="P252" i="7" s="1"/>
  <c r="N253" i="7"/>
  <c r="P253" i="7" s="1"/>
  <c r="N254" i="7"/>
  <c r="N255" i="7"/>
  <c r="N256" i="7"/>
  <c r="Q256" i="7" s="1"/>
  <c r="N257" i="7"/>
  <c r="Q257" i="7" s="1"/>
  <c r="N258" i="7"/>
  <c r="Q258" i="7" s="1"/>
  <c r="N259" i="7"/>
  <c r="Q259" i="7" s="1"/>
  <c r="N260" i="7"/>
  <c r="N261" i="7"/>
  <c r="N262" i="7"/>
  <c r="N263" i="7"/>
  <c r="N264" i="7"/>
  <c r="N265" i="7"/>
  <c r="Q265" i="7" s="1"/>
  <c r="N266" i="7"/>
  <c r="N267" i="7"/>
  <c r="N268" i="7"/>
  <c r="N269" i="7"/>
  <c r="N270" i="7"/>
  <c r="N271" i="7"/>
  <c r="N272" i="7"/>
  <c r="N273" i="7"/>
  <c r="P273" i="7" s="1"/>
  <c r="N274" i="7"/>
  <c r="N275" i="7"/>
  <c r="N276" i="7"/>
  <c r="P276" i="7" s="1"/>
  <c r="N277" i="7"/>
  <c r="P277" i="7" s="1"/>
  <c r="N278" i="7"/>
  <c r="P278" i="7" s="1"/>
  <c r="N279" i="7"/>
  <c r="P279" i="7" s="1"/>
  <c r="N280" i="7"/>
  <c r="Q280" i="7" s="1"/>
  <c r="N281" i="7"/>
  <c r="Q281" i="7" s="1"/>
  <c r="N282" i="7"/>
  <c r="N283" i="7"/>
  <c r="N284" i="7"/>
  <c r="N285" i="7"/>
  <c r="N286" i="7"/>
  <c r="N287" i="7"/>
  <c r="N288" i="7"/>
  <c r="N289" i="7"/>
  <c r="N290" i="7"/>
  <c r="Q290" i="7" s="1"/>
  <c r="N291" i="7"/>
  <c r="Q291" i="7" s="1"/>
  <c r="N292" i="7"/>
  <c r="Q292" i="7" s="1"/>
  <c r="N293" i="7"/>
  <c r="N294" i="7"/>
  <c r="N295" i="7"/>
  <c r="P295" i="7" s="1"/>
  <c r="N296" i="7"/>
  <c r="P296" i="7" s="1"/>
  <c r="N297" i="7"/>
  <c r="N298" i="7"/>
  <c r="N299" i="7"/>
  <c r="N300" i="7"/>
  <c r="P300" i="7" s="1"/>
  <c r="N301" i="7"/>
  <c r="P301" i="7" s="1"/>
  <c r="N302" i="7"/>
  <c r="P302" i="7" s="1"/>
  <c r="N303" i="7"/>
  <c r="N304" i="7"/>
  <c r="N305" i="7"/>
  <c r="N306" i="7"/>
  <c r="Q306" i="7" s="1"/>
  <c r="N307" i="7"/>
  <c r="Q307" i="7" s="1"/>
  <c r="N308" i="7"/>
  <c r="N309" i="7"/>
  <c r="N310" i="7"/>
  <c r="N311" i="7"/>
  <c r="P311" i="7" s="1"/>
  <c r="N312" i="7"/>
  <c r="P312" i="7" s="1"/>
  <c r="N313" i="7"/>
  <c r="N314" i="7"/>
  <c r="N315" i="7"/>
  <c r="N316" i="7"/>
  <c r="P316" i="7" s="1"/>
  <c r="N317" i="7"/>
  <c r="P317" i="7" s="1"/>
  <c r="N318" i="7"/>
  <c r="Q318" i="7" s="1"/>
  <c r="N319" i="7"/>
  <c r="Q319" i="7" s="1"/>
  <c r="N320" i="7"/>
  <c r="N321" i="7"/>
  <c r="N322" i="7"/>
  <c r="N323" i="7"/>
  <c r="N324" i="7"/>
  <c r="N325" i="7"/>
  <c r="P325" i="7" s="1"/>
  <c r="N326" i="7"/>
  <c r="P326" i="7" s="1"/>
  <c r="N327" i="7"/>
  <c r="P327" i="7" s="1"/>
  <c r="N328" i="7"/>
  <c r="Q328" i="7" s="1"/>
  <c r="N329" i="7"/>
  <c r="Q329" i="7" s="1"/>
  <c r="N330" i="7"/>
  <c r="N331" i="7"/>
  <c r="N332" i="7"/>
  <c r="P332" i="7" s="1"/>
  <c r="N333" i="7"/>
  <c r="P333" i="7" s="1"/>
  <c r="N334" i="7"/>
  <c r="N335" i="7"/>
  <c r="N336" i="7"/>
  <c r="N337" i="7"/>
  <c r="N338" i="7"/>
  <c r="N339" i="7"/>
  <c r="N340" i="7"/>
  <c r="N341" i="7"/>
  <c r="N342" i="7"/>
  <c r="Q342" i="7" s="1"/>
  <c r="N343" i="7"/>
  <c r="Q343" i="7" s="1"/>
  <c r="N344" i="7"/>
  <c r="Q344" i="7" s="1"/>
  <c r="N345" i="7"/>
  <c r="Q345" i="7" s="1"/>
  <c r="N346" i="7"/>
  <c r="N347" i="7"/>
  <c r="N348" i="7"/>
  <c r="N349" i="7"/>
  <c r="N350" i="7"/>
  <c r="P350" i="7" s="1"/>
  <c r="N351" i="7"/>
  <c r="P351" i="7" s="1"/>
  <c r="N352" i="7"/>
  <c r="P352" i="7" s="1"/>
  <c r="N353" i="7"/>
  <c r="P353" i="7" s="1"/>
  <c r="N354" i="7"/>
  <c r="P354" i="7" s="1"/>
  <c r="N355" i="7"/>
  <c r="P355" i="7" s="1"/>
  <c r="N356" i="7"/>
  <c r="P356" i="7" s="1"/>
  <c r="N357" i="7"/>
  <c r="P357" i="7" s="1"/>
  <c r="N358" i="7"/>
  <c r="P358" i="7" s="1"/>
  <c r="N359" i="7"/>
  <c r="P359" i="7" s="1"/>
  <c r="N360" i="7"/>
  <c r="Q360" i="7" s="1"/>
  <c r="N361" i="7"/>
  <c r="Q361" i="7" s="1"/>
  <c r="N362" i="7"/>
  <c r="N363" i="7"/>
  <c r="N364" i="7"/>
  <c r="N365" i="7"/>
  <c r="N366" i="7"/>
  <c r="N367" i="7"/>
  <c r="Q367" i="7" s="1"/>
  <c r="N368" i="7"/>
  <c r="Q368" i="7" s="1"/>
  <c r="N369" i="7"/>
  <c r="Q369" i="7" s="1"/>
  <c r="N370" i="7"/>
  <c r="P370" i="7" s="1"/>
  <c r="N371" i="7"/>
  <c r="P371" i="7" s="1"/>
  <c r="N372" i="7"/>
  <c r="N373" i="7"/>
  <c r="Q373" i="7" s="1"/>
  <c r="N374" i="7"/>
  <c r="P374" i="7" s="1"/>
  <c r="N375" i="7"/>
  <c r="P375" i="7" s="1"/>
  <c r="N376" i="7"/>
  <c r="P376" i="7" s="1"/>
  <c r="N377" i="7"/>
  <c r="N378" i="7"/>
  <c r="N379" i="7"/>
  <c r="N380" i="7"/>
  <c r="P380" i="7" s="1"/>
  <c r="N381" i="7"/>
  <c r="P381" i="7" s="1"/>
  <c r="N382" i="7"/>
  <c r="N383" i="7"/>
  <c r="N384" i="7"/>
  <c r="N385" i="7"/>
  <c r="N386" i="7"/>
  <c r="Q386" i="7" s="1"/>
  <c r="N387" i="7"/>
  <c r="Q387" i="7" s="1"/>
  <c r="N388" i="7"/>
  <c r="N389" i="7"/>
  <c r="N390" i="7"/>
  <c r="N391" i="7"/>
  <c r="N392" i="7"/>
  <c r="Q392" i="7" s="1"/>
  <c r="N393" i="7"/>
  <c r="Q393" i="7" s="1"/>
  <c r="N394" i="7"/>
  <c r="N395" i="7"/>
  <c r="N396" i="7"/>
  <c r="P396" i="7" s="1"/>
  <c r="N397" i="7"/>
  <c r="P397" i="7" s="1"/>
  <c r="N398" i="7"/>
  <c r="N399" i="7"/>
  <c r="N400" i="7"/>
  <c r="N401" i="7"/>
  <c r="N402" i="7"/>
  <c r="Q402" i="7" s="1"/>
  <c r="N403" i="7"/>
  <c r="Q403" i="7" s="1"/>
  <c r="N404" i="7"/>
  <c r="Q404" i="7" s="1"/>
  <c r="N405" i="7"/>
  <c r="Q405" i="7" s="1"/>
  <c r="N406" i="7"/>
  <c r="N407" i="7"/>
  <c r="N408" i="7"/>
  <c r="Q408" i="7" s="1"/>
  <c r="N409" i="7"/>
  <c r="Q409" i="7" s="1"/>
  <c r="N410" i="7"/>
  <c r="N411" i="7"/>
  <c r="N412" i="7"/>
  <c r="P412" i="7" s="1"/>
  <c r="N413" i="7"/>
  <c r="P413" i="7" s="1"/>
  <c r="N414" i="7"/>
  <c r="N415" i="7"/>
  <c r="N416" i="7"/>
  <c r="N417" i="7"/>
  <c r="N418" i="7"/>
  <c r="P418" i="7" s="1"/>
  <c r="N419" i="7"/>
  <c r="P419" i="7" s="1"/>
  <c r="N420" i="7"/>
  <c r="N421" i="7"/>
  <c r="Q421" i="7" s="1"/>
  <c r="N422" i="7"/>
  <c r="P422" i="7" s="1"/>
  <c r="N423" i="7"/>
  <c r="P423" i="7" s="1"/>
  <c r="N424" i="7"/>
  <c r="N425" i="7"/>
  <c r="N426" i="7"/>
  <c r="N427" i="7"/>
  <c r="N428" i="7"/>
  <c r="N429" i="7"/>
  <c r="P429" i="7" s="1"/>
  <c r="N430" i="7"/>
  <c r="P430" i="7" s="1"/>
  <c r="N431" i="7"/>
  <c r="P431" i="7" s="1"/>
  <c r="N432" i="7"/>
  <c r="P432" i="7" s="1"/>
  <c r="N433" i="7"/>
  <c r="Q433" i="7" s="1"/>
  <c r="N434" i="7"/>
  <c r="Q434" i="7" s="1"/>
  <c r="N435" i="7"/>
  <c r="P435" i="7" s="1"/>
  <c r="N436" i="7"/>
  <c r="N437" i="7"/>
  <c r="P437" i="7" s="1"/>
  <c r="N438" i="7"/>
  <c r="P438" i="7" s="1"/>
  <c r="N439" i="7"/>
  <c r="P439" i="7" s="1"/>
  <c r="N440" i="7"/>
  <c r="N441" i="7"/>
  <c r="N442" i="7"/>
  <c r="N443" i="7"/>
  <c r="N444" i="7"/>
  <c r="N445" i="7"/>
  <c r="N446" i="7"/>
  <c r="N447" i="7"/>
  <c r="N448" i="7"/>
  <c r="N449" i="7"/>
  <c r="N450" i="7"/>
  <c r="N451" i="7"/>
  <c r="N452" i="7"/>
  <c r="Q452" i="7" s="1"/>
  <c r="N453" i="7"/>
  <c r="N454" i="7"/>
  <c r="Q454" i="7" s="1"/>
  <c r="N455" i="7"/>
  <c r="Q455" i="7" s="1"/>
  <c r="N456" i="7"/>
  <c r="P456" i="7" s="1"/>
  <c r="N457" i="7"/>
  <c r="Q457" i="7" s="1"/>
  <c r="N458" i="7"/>
  <c r="N459" i="7"/>
  <c r="N460" i="7"/>
  <c r="P460" i="7" s="1"/>
  <c r="N461" i="7"/>
  <c r="N462" i="7"/>
  <c r="N463" i="7"/>
  <c r="N464" i="7"/>
  <c r="N465" i="7"/>
  <c r="N466" i="7"/>
  <c r="Q466" i="7" s="1"/>
  <c r="N467" i="7"/>
  <c r="Q467" i="7" s="1"/>
  <c r="N468" i="7"/>
  <c r="P468" i="7" s="1"/>
  <c r="N469" i="7"/>
  <c r="N470" i="7"/>
  <c r="N471" i="7"/>
  <c r="N472" i="7"/>
  <c r="P472" i="7" s="1"/>
  <c r="N473" i="7"/>
  <c r="Q473" i="7" s="1"/>
  <c r="N474" i="7"/>
  <c r="N475" i="7"/>
  <c r="N476" i="7"/>
  <c r="P476" i="7" s="1"/>
  <c r="N477" i="7"/>
  <c r="P477" i="7" s="1"/>
  <c r="N478" i="7"/>
  <c r="N479" i="7"/>
  <c r="N480" i="7"/>
  <c r="N481" i="7"/>
  <c r="N482" i="7"/>
  <c r="P482" i="7" s="1"/>
  <c r="N483" i="7"/>
  <c r="P483" i="7" s="1"/>
  <c r="N484" i="7"/>
  <c r="P484" i="7" s="1"/>
  <c r="N485" i="7"/>
  <c r="N486" i="7"/>
  <c r="N487" i="7"/>
  <c r="Q487" i="7" s="1"/>
  <c r="N488" i="7"/>
  <c r="Q488" i="7" s="1"/>
  <c r="N489" i="7"/>
  <c r="Q489" i="7" s="1"/>
  <c r="N490" i="7"/>
  <c r="N491" i="7"/>
  <c r="N492" i="7"/>
  <c r="P492" i="7" s="1"/>
  <c r="N493" i="7"/>
  <c r="P493" i="7" s="1"/>
  <c r="N494" i="7"/>
  <c r="Q494" i="7" s="1"/>
  <c r="N495" i="7"/>
  <c r="Q495" i="7" s="1"/>
  <c r="N496" i="7"/>
  <c r="N497" i="7"/>
  <c r="N498" i="7"/>
  <c r="N499" i="7"/>
  <c r="Q499" i="7" s="1"/>
  <c r="N500" i="7"/>
  <c r="P500" i="7" s="1"/>
  <c r="N501" i="7"/>
  <c r="N502" i="7"/>
  <c r="P502" i="7" s="1"/>
  <c r="N503" i="7"/>
  <c r="P503" i="7" s="1"/>
  <c r="N504" i="7"/>
  <c r="N505" i="7"/>
  <c r="N506" i="7"/>
  <c r="N507" i="7"/>
  <c r="N508" i="7"/>
  <c r="P508" i="7" s="1"/>
  <c r="N509" i="7"/>
  <c r="P509" i="7" s="1"/>
  <c r="N510" i="7"/>
  <c r="P510" i="7" s="1"/>
  <c r="N511" i="7"/>
  <c r="P511" i="7" s="1"/>
  <c r="N512" i="7"/>
  <c r="N513" i="7"/>
  <c r="N514" i="7"/>
  <c r="Q514" i="7" s="1"/>
  <c r="N515" i="7"/>
  <c r="Q515" i="7" s="1"/>
  <c r="N516" i="7"/>
  <c r="N517" i="7"/>
  <c r="N518" i="7"/>
  <c r="N519" i="7"/>
  <c r="N520" i="7"/>
  <c r="N521" i="7"/>
  <c r="N522" i="7"/>
  <c r="N523" i="7"/>
  <c r="N524" i="7"/>
  <c r="N525" i="7"/>
  <c r="N526" i="7"/>
  <c r="N527" i="7"/>
  <c r="N528" i="7"/>
  <c r="N529" i="7"/>
  <c r="N530" i="7"/>
  <c r="N531" i="7"/>
  <c r="P531" i="7" s="1"/>
  <c r="N532" i="7"/>
  <c r="N533" i="7"/>
  <c r="N534" i="7"/>
  <c r="N535" i="7"/>
  <c r="N536" i="7"/>
  <c r="Q536" i="7" s="1"/>
  <c r="N537" i="7"/>
  <c r="Q537" i="7" s="1"/>
  <c r="N538" i="7"/>
  <c r="N539" i="7"/>
  <c r="N540" i="7"/>
  <c r="N541" i="7"/>
  <c r="N542" i="7"/>
  <c r="N543" i="7"/>
  <c r="N544" i="7"/>
  <c r="N545" i="7"/>
  <c r="Q545" i="7" s="1"/>
  <c r="N546" i="7"/>
  <c r="P546" i="7" s="1"/>
  <c r="N547" i="7"/>
  <c r="Q547" i="7" s="1"/>
  <c r="N548" i="7"/>
  <c r="Q548" i="7" s="1"/>
  <c r="N549" i="7"/>
  <c r="Q549" i="7" s="1"/>
  <c r="N550" i="7"/>
  <c r="P550" i="7" s="1"/>
  <c r="N551" i="7"/>
  <c r="P551" i="7" s="1"/>
  <c r="N552" i="7"/>
  <c r="P552" i="7" s="1"/>
  <c r="N553" i="7"/>
  <c r="N554" i="7"/>
  <c r="N555" i="7"/>
  <c r="N556" i="7"/>
  <c r="P556" i="7" s="1"/>
  <c r="N557" i="7"/>
  <c r="P557" i="7" s="1"/>
  <c r="N558" i="7"/>
  <c r="N559" i="7"/>
  <c r="N560" i="7"/>
  <c r="N561" i="7"/>
  <c r="N562" i="7"/>
  <c r="Q562" i="7" s="1"/>
  <c r="N563" i="7"/>
  <c r="Q563" i="7" s="1"/>
  <c r="N564" i="7"/>
  <c r="Q564" i="7" s="1"/>
  <c r="N565" i="7"/>
  <c r="N566" i="7"/>
  <c r="P566" i="7" s="1"/>
  <c r="N567" i="7"/>
  <c r="P567" i="7" s="1"/>
  <c r="N568" i="7"/>
  <c r="P568" i="7" s="1"/>
  <c r="N569" i="7"/>
  <c r="Q569" i="7" s="1"/>
  <c r="N570" i="7"/>
  <c r="N571" i="7"/>
  <c r="N572" i="7"/>
  <c r="P572" i="7" s="1"/>
  <c r="N573" i="7"/>
  <c r="N574" i="7"/>
  <c r="N575" i="7"/>
  <c r="N576" i="7"/>
  <c r="N577" i="7"/>
  <c r="N578" i="7"/>
  <c r="Q578" i="7" s="1"/>
  <c r="N579" i="7"/>
  <c r="Q579" i="7" s="1"/>
  <c r="N580" i="7"/>
  <c r="N581" i="7"/>
  <c r="N582" i="7"/>
  <c r="N583" i="7"/>
  <c r="N584" i="7"/>
  <c r="P584" i="7" s="1"/>
  <c r="N585" i="7"/>
  <c r="Q585" i="7" s="1"/>
  <c r="N586" i="7"/>
  <c r="N587" i="7"/>
  <c r="N588" i="7"/>
  <c r="P588" i="7" s="1"/>
  <c r="N589" i="7"/>
  <c r="P589" i="7" s="1"/>
  <c r="N590" i="7"/>
  <c r="N591" i="7"/>
  <c r="N592" i="7"/>
  <c r="N593" i="7"/>
  <c r="N594" i="7"/>
  <c r="N595" i="7"/>
  <c r="N596" i="7"/>
  <c r="N597" i="7"/>
  <c r="N598" i="7"/>
  <c r="P598" i="7" s="1"/>
  <c r="N599" i="7"/>
  <c r="P599" i="7" s="1"/>
  <c r="N600" i="7"/>
  <c r="N601" i="7"/>
  <c r="N602" i="7"/>
  <c r="N603" i="7"/>
  <c r="N604" i="7"/>
  <c r="N605" i="7"/>
  <c r="N606" i="7"/>
  <c r="N607" i="7"/>
  <c r="N608" i="7"/>
  <c r="P608" i="7" s="1"/>
  <c r="N609" i="7"/>
  <c r="P609" i="7" s="1"/>
  <c r="N610" i="7"/>
  <c r="N611" i="7"/>
  <c r="P611" i="7" s="1"/>
  <c r="N612" i="7"/>
  <c r="P612" i="7" s="1"/>
  <c r="N613" i="7"/>
  <c r="N614" i="7"/>
  <c r="N615" i="7"/>
  <c r="Q615" i="7" s="1"/>
  <c r="N616" i="7"/>
  <c r="Q616" i="7" s="1"/>
  <c r="N617" i="7"/>
  <c r="Q617" i="7" s="1"/>
  <c r="N618" i="7"/>
  <c r="N619" i="7"/>
  <c r="N620" i="7"/>
  <c r="N621" i="7"/>
  <c r="N622" i="7"/>
  <c r="N623" i="7"/>
  <c r="N624" i="7"/>
  <c r="N625" i="7"/>
  <c r="N626" i="7"/>
  <c r="P626" i="7" s="1"/>
  <c r="N627" i="7"/>
  <c r="P627" i="7" s="1"/>
  <c r="N628" i="7"/>
  <c r="P628" i="7" s="1"/>
  <c r="N629" i="7"/>
  <c r="N630" i="7"/>
  <c r="P630" i="7" s="1"/>
  <c r="N631" i="7"/>
  <c r="P631" i="7" s="1"/>
  <c r="N632" i="7"/>
  <c r="P632" i="7" s="1"/>
  <c r="N633" i="7"/>
  <c r="Q633" i="7" s="1"/>
  <c r="N634" i="7"/>
  <c r="N635" i="7"/>
  <c r="N636" i="7"/>
  <c r="N637" i="7"/>
  <c r="N638" i="7"/>
  <c r="N639" i="7"/>
  <c r="N640" i="7"/>
  <c r="N641" i="7"/>
  <c r="P641" i="7" s="1"/>
  <c r="N642" i="7"/>
  <c r="N643" i="7"/>
  <c r="Q643" i="7" s="1"/>
  <c r="N644" i="7"/>
  <c r="Q644" i="7" s="1"/>
  <c r="N645" i="7"/>
  <c r="N646" i="7"/>
  <c r="N647" i="7"/>
  <c r="N648" i="7"/>
  <c r="P648" i="7" s="1"/>
  <c r="N649" i="7"/>
  <c r="N650" i="7"/>
  <c r="N651" i="7"/>
  <c r="P651" i="7" s="1"/>
  <c r="N652" i="7"/>
  <c r="P652" i="7" s="1"/>
  <c r="N653" i="7"/>
  <c r="N654" i="7"/>
  <c r="N655" i="7"/>
  <c r="N656" i="7"/>
  <c r="N657" i="7"/>
  <c r="N658" i="7"/>
  <c r="N659" i="7"/>
  <c r="N660" i="7"/>
  <c r="N661" i="7"/>
  <c r="Q661" i="7" s="1"/>
  <c r="N662" i="7"/>
  <c r="Q662" i="7" s="1"/>
  <c r="N663" i="7"/>
  <c r="Q663" i="7" s="1"/>
  <c r="N664" i="7"/>
  <c r="P664" i="7" s="1"/>
  <c r="N665" i="7"/>
  <c r="Q665" i="7" s="1"/>
  <c r="N666" i="7"/>
  <c r="N667" i="7"/>
  <c r="P667" i="7" s="1"/>
  <c r="N668" i="7"/>
  <c r="P668" i="7" s="1"/>
  <c r="N669" i="7"/>
  <c r="P669" i="7" s="1"/>
  <c r="N670" i="7"/>
  <c r="N671" i="7"/>
  <c r="N672" i="7"/>
  <c r="N673" i="7"/>
  <c r="N674" i="7"/>
  <c r="P674" i="7" s="1"/>
  <c r="N675" i="7"/>
  <c r="N676" i="7"/>
  <c r="Q676" i="7" s="1"/>
  <c r="N677" i="7"/>
  <c r="Q677" i="7" s="1"/>
  <c r="N678" i="7"/>
  <c r="Q678" i="7" s="1"/>
  <c r="N679" i="7"/>
  <c r="Q679" i="7" s="1"/>
  <c r="N680" i="7"/>
  <c r="N681" i="7"/>
  <c r="Q681" i="7" s="1"/>
  <c r="N682" i="7"/>
  <c r="N683" i="7"/>
  <c r="P683" i="7" s="1"/>
  <c r="N684" i="7"/>
  <c r="P684" i="7" s="1"/>
  <c r="N685" i="7"/>
  <c r="N686" i="7"/>
  <c r="P686" i="7" s="1"/>
  <c r="N687" i="7"/>
  <c r="P687" i="7" s="1"/>
  <c r="N688" i="7"/>
  <c r="P688" i="7" s="1"/>
  <c r="N689" i="7"/>
  <c r="N690" i="7"/>
  <c r="P690" i="7" s="1"/>
  <c r="N691" i="7"/>
  <c r="N692" i="7"/>
  <c r="N693" i="7"/>
  <c r="N694" i="7"/>
  <c r="N695" i="7"/>
  <c r="N696" i="7"/>
  <c r="P696" i="7" s="1"/>
  <c r="N697" i="7"/>
  <c r="N698" i="7"/>
  <c r="N699" i="7"/>
  <c r="P699" i="7" s="1"/>
  <c r="N700" i="7"/>
  <c r="P700" i="7" s="1"/>
  <c r="N701" i="7"/>
  <c r="N702" i="7"/>
  <c r="N703" i="7"/>
  <c r="N704" i="7"/>
  <c r="N705" i="7"/>
  <c r="P705" i="7" s="1"/>
  <c r="N706" i="7"/>
  <c r="P706" i="7" s="1"/>
  <c r="N707" i="7"/>
  <c r="N708" i="7"/>
  <c r="N709" i="7"/>
  <c r="N710" i="7"/>
  <c r="Q710" i="7" s="1"/>
  <c r="N711" i="7"/>
  <c r="Q711" i="7" s="1"/>
  <c r="N712" i="7"/>
  <c r="Q712" i="7" s="1"/>
  <c r="N713" i="7"/>
  <c r="Q713" i="7" s="1"/>
  <c r="N714" i="7"/>
  <c r="N715" i="7"/>
  <c r="P715" i="7" s="1"/>
  <c r="N716" i="7"/>
  <c r="P716" i="7" s="1"/>
  <c r="N717" i="7"/>
  <c r="N718" i="7"/>
  <c r="N719" i="7"/>
  <c r="N720" i="7"/>
  <c r="N721" i="7"/>
  <c r="N722" i="7"/>
  <c r="N723" i="7"/>
  <c r="N724" i="7"/>
  <c r="N725" i="7"/>
  <c r="P725" i="7" s="1"/>
  <c r="N726" i="7"/>
  <c r="N727" i="7"/>
  <c r="N728" i="7"/>
  <c r="N729" i="7"/>
  <c r="Q729" i="7" s="1"/>
  <c r="N730" i="7"/>
  <c r="N731" i="7"/>
  <c r="N732" i="7"/>
  <c r="N733" i="7"/>
  <c r="P733" i="7" s="1"/>
  <c r="N734" i="7"/>
  <c r="P734" i="7" s="1"/>
  <c r="N735" i="7"/>
  <c r="Q735" i="7" s="1"/>
  <c r="N736" i="7"/>
  <c r="P736" i="7" s="1"/>
  <c r="N737" i="7"/>
  <c r="P737" i="7" s="1"/>
  <c r="N738" i="7"/>
  <c r="N739" i="7"/>
  <c r="Q739" i="7" s="1"/>
  <c r="N740" i="7"/>
  <c r="Q740" i="7" s="1"/>
  <c r="N741" i="7"/>
  <c r="Q741" i="7" s="1"/>
  <c r="N742" i="7"/>
  <c r="P742" i="7" s="1"/>
  <c r="N743" i="7"/>
  <c r="Q743" i="7" s="1"/>
  <c r="N744" i="7"/>
  <c r="N745" i="7"/>
  <c r="N746" i="7"/>
  <c r="N747" i="7"/>
  <c r="N748" i="7"/>
  <c r="N749" i="7"/>
  <c r="N750" i="7"/>
  <c r="N751" i="7"/>
  <c r="N752" i="7"/>
  <c r="N753" i="7"/>
  <c r="N754" i="7"/>
  <c r="N755" i="7"/>
  <c r="P755" i="7" s="1"/>
  <c r="N756" i="7"/>
  <c r="N757" i="7"/>
  <c r="N758" i="7"/>
  <c r="N759" i="7"/>
  <c r="P759" i="7" s="1"/>
  <c r="N760" i="7"/>
  <c r="P760" i="7" s="1"/>
  <c r="N761" i="7"/>
  <c r="Q761" i="7" s="1"/>
  <c r="N762" i="7"/>
  <c r="N763" i="7"/>
  <c r="N764" i="7"/>
  <c r="N765" i="7"/>
  <c r="N766" i="7"/>
  <c r="N767" i="7"/>
  <c r="N768" i="7"/>
  <c r="Q768" i="7" s="1"/>
  <c r="N769" i="7"/>
  <c r="N770" i="7"/>
  <c r="P770" i="7" s="1"/>
  <c r="N771" i="7"/>
  <c r="N772" i="7"/>
  <c r="N773" i="7"/>
  <c r="N774" i="7"/>
  <c r="N775" i="7"/>
  <c r="Q775" i="7" s="1"/>
  <c r="N776" i="7"/>
  <c r="P776" i="7" s="1"/>
  <c r="N777" i="7"/>
  <c r="Q777" i="7" s="1"/>
  <c r="N778" i="7"/>
  <c r="N779" i="7"/>
  <c r="P779" i="7" s="1"/>
  <c r="N780" i="7"/>
  <c r="P780" i="7" s="1"/>
  <c r="N781" i="7"/>
  <c r="N782" i="7"/>
  <c r="N783" i="7"/>
  <c r="N784" i="7"/>
  <c r="N785" i="7"/>
  <c r="N786" i="7"/>
  <c r="N787" i="7"/>
  <c r="N788" i="7"/>
  <c r="N789" i="7"/>
  <c r="N790" i="7"/>
  <c r="Q790" i="7" s="1"/>
  <c r="N791" i="7"/>
  <c r="P791" i="7" s="1"/>
  <c r="N792" i="7"/>
  <c r="P792" i="7" s="1"/>
  <c r="N793" i="7"/>
  <c r="N794" i="7"/>
  <c r="N795" i="7"/>
  <c r="P795" i="7" s="1"/>
  <c r="N796" i="7"/>
  <c r="P796" i="7" s="1"/>
  <c r="N797" i="7"/>
  <c r="N798" i="7"/>
  <c r="N799" i="7"/>
  <c r="N800" i="7"/>
  <c r="N801" i="7"/>
  <c r="N802" i="7"/>
  <c r="Q802" i="7" s="1"/>
  <c r="N803" i="7"/>
  <c r="N804" i="7"/>
  <c r="N805" i="7"/>
  <c r="N806" i="7"/>
  <c r="N807" i="7"/>
  <c r="N808" i="7"/>
  <c r="P808" i="7" s="1"/>
  <c r="N809" i="7"/>
  <c r="Q809" i="7" s="1"/>
  <c r="N810" i="7"/>
  <c r="N811" i="7"/>
  <c r="P811" i="7" s="1"/>
  <c r="N812" i="7"/>
  <c r="P812" i="7" s="1"/>
  <c r="N813" i="7"/>
  <c r="P813" i="7" s="1"/>
  <c r="N814" i="7"/>
  <c r="P814" i="7" s="1"/>
  <c r="N815" i="7"/>
  <c r="N816" i="7"/>
  <c r="N817" i="7"/>
  <c r="N818" i="7"/>
  <c r="P818" i="7" s="1"/>
  <c r="N819" i="7"/>
  <c r="N820" i="7"/>
  <c r="P820" i="7" s="1"/>
  <c r="N821" i="7"/>
  <c r="P821" i="7" s="1"/>
  <c r="N822" i="7"/>
  <c r="P822" i="7" s="1"/>
  <c r="N823" i="7"/>
  <c r="N824" i="7"/>
  <c r="N825" i="7"/>
  <c r="Q825" i="7" s="1"/>
  <c r="N826" i="7"/>
  <c r="N827" i="7"/>
  <c r="P827" i="7" s="1"/>
  <c r="N828" i="7"/>
  <c r="P828" i="7" s="1"/>
  <c r="N829" i="7"/>
  <c r="P829" i="7" s="1"/>
  <c r="N830" i="7"/>
  <c r="P830" i="7" s="1"/>
  <c r="N831" i="7"/>
  <c r="P831" i="7" s="1"/>
  <c r="N832" i="7"/>
  <c r="P832" i="7" s="1"/>
  <c r="N833" i="7"/>
  <c r="P833" i="7" s="1"/>
  <c r="N834" i="7"/>
  <c r="N835" i="7"/>
  <c r="N836" i="7"/>
  <c r="N837" i="7"/>
  <c r="P837" i="7" s="1"/>
  <c r="N838" i="7"/>
  <c r="Q838" i="7" s="1"/>
  <c r="N839" i="7"/>
  <c r="P839" i="7" s="1"/>
  <c r="N840" i="7"/>
  <c r="P840" i="7" s="1"/>
  <c r="N841" i="7"/>
  <c r="N842" i="7"/>
  <c r="N843" i="7"/>
  <c r="P843" i="7" s="1"/>
  <c r="N844" i="7"/>
  <c r="P844" i="7" s="1"/>
  <c r="N845" i="7"/>
  <c r="N846" i="7"/>
  <c r="N847" i="7"/>
  <c r="N848" i="7"/>
  <c r="N849" i="7"/>
  <c r="P849" i="7" s="1"/>
  <c r="N850" i="7"/>
  <c r="P850" i="7" s="1"/>
  <c r="N851" i="7"/>
  <c r="P851" i="7" s="1"/>
  <c r="N852" i="7"/>
  <c r="N853" i="7"/>
  <c r="Q853" i="7" s="1"/>
  <c r="N854" i="7"/>
  <c r="Q854" i="7" s="1"/>
  <c r="N855" i="7"/>
  <c r="Q855" i="7" s="1"/>
  <c r="N856" i="7"/>
  <c r="Q856" i="7" s="1"/>
  <c r="N857" i="7"/>
  <c r="Q857" i="7" s="1"/>
  <c r="N858" i="7"/>
  <c r="N859" i="7"/>
  <c r="N860" i="7"/>
  <c r="P860" i="7" s="1"/>
  <c r="N861" i="7"/>
  <c r="N862" i="7"/>
  <c r="Q862" i="7" s="1"/>
  <c r="N863" i="7"/>
  <c r="Q863" i="7" s="1"/>
  <c r="N864" i="7"/>
  <c r="Q864" i="7" s="1"/>
  <c r="N865" i="7"/>
  <c r="Q865" i="7" s="1"/>
  <c r="N866" i="7"/>
  <c r="N867" i="7"/>
  <c r="N868" i="7"/>
  <c r="N869" i="7"/>
  <c r="N870" i="7"/>
  <c r="Q870" i="7" s="1"/>
  <c r="N871" i="7"/>
  <c r="Q871" i="7" s="1"/>
  <c r="N872" i="7"/>
  <c r="Q872" i="7" s="1"/>
  <c r="N873" i="7"/>
  <c r="Q873" i="7" s="1"/>
  <c r="N874" i="7"/>
  <c r="N875" i="7"/>
  <c r="N876" i="7"/>
  <c r="P876" i="7" s="1"/>
  <c r="N877" i="7"/>
  <c r="P877" i="7" s="1"/>
  <c r="N878" i="7"/>
  <c r="P878" i="7" s="1"/>
  <c r="N879" i="7"/>
  <c r="P879" i="7" s="1"/>
  <c r="N880" i="7"/>
  <c r="P880" i="7" s="1"/>
  <c r="N881" i="7"/>
  <c r="N882" i="7"/>
  <c r="Q882" i="7" s="1"/>
  <c r="N883" i="7"/>
  <c r="Q883" i="7" s="1"/>
  <c r="N884" i="7"/>
  <c r="N885" i="7"/>
  <c r="N886" i="7"/>
  <c r="N887" i="7"/>
  <c r="P887" i="7" s="1"/>
  <c r="N888" i="7"/>
  <c r="N889" i="7"/>
  <c r="N890" i="7"/>
  <c r="N891" i="7"/>
  <c r="N892" i="7"/>
  <c r="P892" i="7" s="1"/>
  <c r="N893" i="7"/>
  <c r="N894" i="7"/>
  <c r="N895" i="7"/>
  <c r="N896" i="7"/>
  <c r="N897" i="7"/>
  <c r="P897" i="7" s="1"/>
  <c r="N898" i="7"/>
  <c r="N899" i="7"/>
  <c r="N900" i="7"/>
  <c r="N901" i="7"/>
  <c r="N902" i="7"/>
  <c r="Q902" i="7" s="1"/>
  <c r="N903" i="7"/>
  <c r="Q903" i="7" s="1"/>
  <c r="N904" i="7"/>
  <c r="Q904" i="7" s="1"/>
  <c r="N905" i="7"/>
  <c r="Q905" i="7" s="1"/>
  <c r="N906" i="7"/>
  <c r="N907" i="7"/>
  <c r="N908" i="7"/>
  <c r="P908" i="7" s="1"/>
  <c r="N909" i="7"/>
  <c r="N910" i="7"/>
  <c r="N911" i="7"/>
  <c r="N912" i="7"/>
  <c r="N913" i="7"/>
  <c r="N914" i="7"/>
  <c r="Q914" i="7" s="1"/>
  <c r="N915" i="7"/>
  <c r="N916" i="7"/>
  <c r="N917" i="7"/>
  <c r="N918" i="7"/>
  <c r="P918" i="7" s="1"/>
  <c r="N919" i="7"/>
  <c r="Q919" i="7" s="1"/>
  <c r="N920" i="7"/>
  <c r="N921" i="7"/>
  <c r="N922" i="7"/>
  <c r="N923" i="7"/>
  <c r="N924" i="7"/>
  <c r="P924" i="7" s="1"/>
  <c r="N925" i="7"/>
  <c r="P925" i="7" s="1"/>
  <c r="N926" i="7"/>
  <c r="P926" i="7" s="1"/>
  <c r="N927" i="7"/>
  <c r="P927" i="7" s="1"/>
  <c r="N928" i="7"/>
  <c r="Q928" i="7" s="1"/>
  <c r="N929" i="7"/>
  <c r="Q929" i="7" s="1"/>
  <c r="N930" i="7"/>
  <c r="P930" i="7" s="1"/>
  <c r="N931" i="7"/>
  <c r="P931" i="7" s="1"/>
  <c r="N932" i="7"/>
  <c r="P932" i="7" s="1"/>
  <c r="N933" i="7"/>
  <c r="P933" i="7" s="1"/>
  <c r="N934" i="7"/>
  <c r="N935" i="7"/>
  <c r="Q935" i="7" s="1"/>
  <c r="N936" i="7"/>
  <c r="N937" i="7"/>
  <c r="N938" i="7"/>
  <c r="N939" i="7"/>
  <c r="N940" i="7"/>
  <c r="P940" i="7" s="1"/>
  <c r="N941" i="7"/>
  <c r="N942" i="7"/>
  <c r="N943" i="7"/>
  <c r="N944" i="7"/>
  <c r="P944" i="7" s="1"/>
  <c r="N945" i="7"/>
  <c r="P945" i="7" s="1"/>
  <c r="N946" i="7"/>
  <c r="N947" i="7"/>
  <c r="N948" i="7"/>
  <c r="N949" i="7"/>
  <c r="Q949" i="7" s="1"/>
  <c r="N950" i="7"/>
  <c r="P950" i="7" s="1"/>
  <c r="N951" i="7"/>
  <c r="P951" i="7" s="1"/>
  <c r="N952" i="7"/>
  <c r="N953" i="7"/>
  <c r="Q953" i="7" s="1"/>
  <c r="N954" i="7"/>
  <c r="N955" i="7"/>
  <c r="N956" i="7"/>
  <c r="P956" i="7" s="1"/>
  <c r="N957" i="7"/>
  <c r="Q957" i="7" s="1"/>
  <c r="N958" i="7"/>
  <c r="Q958" i="7" s="1"/>
  <c r="N959" i="7"/>
  <c r="Q959" i="7" s="1"/>
  <c r="N960" i="7"/>
  <c r="Q960" i="7" s="1"/>
  <c r="N961" i="7"/>
  <c r="Q961" i="7" s="1"/>
  <c r="N962" i="7"/>
  <c r="N963" i="7"/>
  <c r="N964" i="7"/>
  <c r="N965" i="7"/>
  <c r="N966" i="7"/>
  <c r="N967" i="7"/>
  <c r="N968" i="7"/>
  <c r="N969" i="7"/>
  <c r="N970" i="7"/>
  <c r="N971" i="7"/>
  <c r="N972" i="7"/>
  <c r="P972" i="7" s="1"/>
  <c r="N973" i="7"/>
  <c r="P973" i="7" s="1"/>
  <c r="N974" i="7"/>
  <c r="P974" i="7" s="1"/>
  <c r="N975" i="7"/>
  <c r="N976" i="7"/>
  <c r="N977" i="7"/>
  <c r="N978" i="7"/>
  <c r="Q978" i="7" s="1"/>
  <c r="N979" i="7"/>
  <c r="P979" i="7" s="1"/>
  <c r="N980" i="7"/>
  <c r="P980" i="7" s="1"/>
  <c r="N981" i="7"/>
  <c r="P981" i="7" s="1"/>
  <c r="N982" i="7"/>
  <c r="P982" i="7" s="1"/>
  <c r="N983" i="7"/>
  <c r="Q983" i="7" s="1"/>
  <c r="N984" i="7"/>
  <c r="Q984" i="7" s="1"/>
  <c r="N985" i="7"/>
  <c r="N986" i="7"/>
  <c r="N987" i="7"/>
  <c r="N988" i="7"/>
  <c r="P988" i="7" s="1"/>
  <c r="N989" i="7"/>
  <c r="N990" i="7"/>
  <c r="N991" i="7"/>
  <c r="P991" i="7" s="1"/>
  <c r="N992" i="7"/>
  <c r="P992" i="7" s="1"/>
  <c r="N993" i="7"/>
  <c r="P993" i="7" s="1"/>
  <c r="N994" i="7"/>
  <c r="Q994" i="7" s="1"/>
  <c r="N995" i="7"/>
  <c r="Q995" i="7" s="1"/>
  <c r="N996" i="7"/>
  <c r="Q996" i="7" s="1"/>
  <c r="N997" i="7"/>
  <c r="Q997" i="7" s="1"/>
  <c r="N998" i="7"/>
  <c r="Q998" i="7" s="1"/>
  <c r="N999" i="7"/>
  <c r="Q999" i="7" s="1"/>
  <c r="N1000" i="7"/>
  <c r="Q1000" i="7" s="1"/>
  <c r="N1001" i="7"/>
  <c r="Q1001" i="7" s="1"/>
  <c r="P9" i="7"/>
  <c r="P25" i="7"/>
  <c r="P89" i="7"/>
  <c r="P194" i="7"/>
  <c r="P195" i="7"/>
  <c r="P290" i="7"/>
  <c r="P291" i="7"/>
  <c r="P306" i="7"/>
  <c r="P642" i="7"/>
  <c r="P681" i="7"/>
  <c r="P729" i="7"/>
  <c r="P738" i="7"/>
  <c r="P739" i="7"/>
  <c r="P740" i="7"/>
  <c r="P754" i="7"/>
  <c r="Q114" i="7"/>
  <c r="Q115" i="7"/>
  <c r="Q162" i="7"/>
  <c r="Q226" i="7"/>
  <c r="Q242" i="7"/>
  <c r="Q243" i="7"/>
  <c r="Q276" i="7"/>
  <c r="Q642" i="7"/>
  <c r="Q706" i="7"/>
  <c r="Q738" i="7"/>
  <c r="Q754" i="7"/>
  <c r="Q850" i="7"/>
  <c r="U7" i="7"/>
  <c r="P180" i="7" l="1"/>
  <c r="Q627" i="7"/>
  <c r="P179" i="7"/>
  <c r="Q626" i="7"/>
  <c r="P563" i="7"/>
  <c r="Q3" i="7"/>
  <c r="P163" i="7"/>
  <c r="Q483" i="7"/>
  <c r="Q2" i="7"/>
  <c r="P549" i="7"/>
  <c r="Q482" i="7"/>
  <c r="P996" i="7"/>
  <c r="P548" i="7"/>
  <c r="Q933" i="7"/>
  <c r="Q371" i="7"/>
  <c r="P995" i="7"/>
  <c r="P547" i="7"/>
  <c r="P51" i="7"/>
  <c r="Q628" i="7"/>
  <c r="Q22" i="7"/>
  <c r="P178" i="7"/>
  <c r="Q531" i="7"/>
  <c r="P562" i="7"/>
  <c r="Q932" i="7"/>
  <c r="Q370" i="7"/>
  <c r="P994" i="7"/>
  <c r="P467" i="7"/>
  <c r="P50" i="7"/>
  <c r="Q931" i="7"/>
  <c r="Q358" i="7"/>
  <c r="P914" i="7"/>
  <c r="P466" i="7"/>
  <c r="Q930" i="7"/>
  <c r="Q357" i="7"/>
  <c r="P882" i="7"/>
  <c r="P434" i="7"/>
  <c r="Q851" i="7"/>
  <c r="Q356" i="7"/>
  <c r="P802" i="7"/>
  <c r="P307" i="7"/>
  <c r="Q968" i="7"/>
  <c r="P968" i="7"/>
  <c r="P824" i="7"/>
  <c r="Q824" i="7"/>
  <c r="Q680" i="7"/>
  <c r="P680" i="7"/>
  <c r="Q264" i="7"/>
  <c r="P264" i="7"/>
  <c r="Q216" i="7"/>
  <c r="P216" i="7"/>
  <c r="Q24" i="7"/>
  <c r="P24" i="7"/>
  <c r="Q8" i="7"/>
  <c r="P8" i="7"/>
  <c r="P823" i="7"/>
  <c r="Q823" i="7"/>
  <c r="Q807" i="7"/>
  <c r="P807" i="7"/>
  <c r="P647" i="7"/>
  <c r="Q647" i="7"/>
  <c r="Q471" i="7"/>
  <c r="P471" i="7"/>
  <c r="Q407" i="7"/>
  <c r="P407" i="7"/>
  <c r="Q215" i="7"/>
  <c r="P215" i="7"/>
  <c r="Q87" i="7"/>
  <c r="P87" i="7"/>
  <c r="P934" i="7"/>
  <c r="Q934" i="7"/>
  <c r="Q806" i="7"/>
  <c r="P806" i="7"/>
  <c r="P774" i="7"/>
  <c r="Q774" i="7"/>
  <c r="P758" i="7"/>
  <c r="Q758" i="7"/>
  <c r="Q726" i="7"/>
  <c r="P726" i="7"/>
  <c r="Q614" i="7"/>
  <c r="P614" i="7"/>
  <c r="P294" i="7"/>
  <c r="Q294" i="7"/>
  <c r="Q262" i="7"/>
  <c r="P262" i="7"/>
  <c r="Q86" i="7"/>
  <c r="P86" i="7"/>
  <c r="Q901" i="7"/>
  <c r="P901" i="7"/>
  <c r="P869" i="7"/>
  <c r="Q869" i="7"/>
  <c r="Q789" i="7"/>
  <c r="P789" i="7"/>
  <c r="P757" i="7"/>
  <c r="Q757" i="7"/>
  <c r="P645" i="7"/>
  <c r="Q645" i="7"/>
  <c r="P597" i="7"/>
  <c r="Q597" i="7"/>
  <c r="P501" i="7"/>
  <c r="Q501" i="7"/>
  <c r="P453" i="7"/>
  <c r="Q453" i="7"/>
  <c r="P293" i="7"/>
  <c r="Q293" i="7"/>
  <c r="Q261" i="7"/>
  <c r="P261" i="7"/>
  <c r="P229" i="7"/>
  <c r="Q229" i="7"/>
  <c r="P197" i="7"/>
  <c r="Q197" i="7"/>
  <c r="Q85" i="7"/>
  <c r="P85" i="7"/>
  <c r="Q53" i="7"/>
  <c r="P53" i="7"/>
  <c r="Q21" i="7"/>
  <c r="P21" i="7"/>
  <c r="Q5" i="7"/>
  <c r="P5" i="7"/>
  <c r="Q245" i="7"/>
  <c r="P900" i="7"/>
  <c r="Q900" i="7"/>
  <c r="P868" i="7"/>
  <c r="Q868" i="7"/>
  <c r="Q836" i="7"/>
  <c r="P836" i="7"/>
  <c r="P804" i="7"/>
  <c r="Q804" i="7"/>
  <c r="Q772" i="7"/>
  <c r="P772" i="7"/>
  <c r="Q692" i="7"/>
  <c r="P692" i="7"/>
  <c r="P420" i="7"/>
  <c r="Q420" i="7"/>
  <c r="Q388" i="7"/>
  <c r="P388" i="7"/>
  <c r="Q372" i="7"/>
  <c r="P372" i="7"/>
  <c r="Q324" i="7"/>
  <c r="P324" i="7"/>
  <c r="P212" i="7"/>
  <c r="Q212" i="7"/>
  <c r="Q196" i="7"/>
  <c r="P196" i="7"/>
  <c r="P164" i="7"/>
  <c r="Q164" i="7"/>
  <c r="P132" i="7"/>
  <c r="Q132" i="7"/>
  <c r="P100" i="7"/>
  <c r="Q100" i="7"/>
  <c r="P68" i="7"/>
  <c r="Q68" i="7"/>
  <c r="Q20" i="7"/>
  <c r="P20" i="7"/>
  <c r="Q728" i="7"/>
  <c r="P728" i="7"/>
  <c r="Q520" i="7"/>
  <c r="P520" i="7"/>
  <c r="P136" i="7"/>
  <c r="Q136" i="7"/>
  <c r="Q88" i="7"/>
  <c r="P88" i="7"/>
  <c r="Q967" i="7"/>
  <c r="P967" i="7"/>
  <c r="Q727" i="7"/>
  <c r="P727" i="7"/>
  <c r="P695" i="7"/>
  <c r="Q695" i="7"/>
  <c r="Q583" i="7"/>
  <c r="P583" i="7"/>
  <c r="Q535" i="7"/>
  <c r="P535" i="7"/>
  <c r="Q519" i="7"/>
  <c r="P519" i="7"/>
  <c r="P391" i="7"/>
  <c r="Q391" i="7"/>
  <c r="Q263" i="7"/>
  <c r="P263" i="7"/>
  <c r="Q135" i="7"/>
  <c r="P135" i="7"/>
  <c r="Q23" i="7"/>
  <c r="P23" i="7"/>
  <c r="Q7" i="7"/>
  <c r="P7" i="7"/>
  <c r="Q966" i="7"/>
  <c r="P966" i="7"/>
  <c r="P886" i="7"/>
  <c r="Q886" i="7"/>
  <c r="P694" i="7"/>
  <c r="Q694" i="7"/>
  <c r="P646" i="7"/>
  <c r="Q646" i="7"/>
  <c r="Q582" i="7"/>
  <c r="P582" i="7"/>
  <c r="P534" i="7"/>
  <c r="Q534" i="7"/>
  <c r="Q518" i="7"/>
  <c r="P518" i="7"/>
  <c r="P486" i="7"/>
  <c r="Q486" i="7"/>
  <c r="Q470" i="7"/>
  <c r="P470" i="7"/>
  <c r="P406" i="7"/>
  <c r="Q406" i="7"/>
  <c r="P390" i="7"/>
  <c r="Q390" i="7"/>
  <c r="P310" i="7"/>
  <c r="Q310" i="7"/>
  <c r="P230" i="7"/>
  <c r="Q230" i="7"/>
  <c r="Q214" i="7"/>
  <c r="P214" i="7"/>
  <c r="P182" i="7"/>
  <c r="Q182" i="7"/>
  <c r="P134" i="7"/>
  <c r="Q134" i="7"/>
  <c r="Q6" i="7"/>
  <c r="P6" i="7"/>
  <c r="Q965" i="7"/>
  <c r="P965" i="7"/>
  <c r="Q917" i="7"/>
  <c r="P917" i="7"/>
  <c r="P885" i="7"/>
  <c r="Q885" i="7"/>
  <c r="Q805" i="7"/>
  <c r="P805" i="7"/>
  <c r="P773" i="7"/>
  <c r="Q773" i="7"/>
  <c r="Q709" i="7"/>
  <c r="P709" i="7"/>
  <c r="P693" i="7"/>
  <c r="Q693" i="7"/>
  <c r="Q629" i="7"/>
  <c r="P629" i="7"/>
  <c r="Q613" i="7"/>
  <c r="P613" i="7"/>
  <c r="Q581" i="7"/>
  <c r="P581" i="7"/>
  <c r="Q565" i="7"/>
  <c r="P565" i="7"/>
  <c r="P533" i="7"/>
  <c r="Q533" i="7"/>
  <c r="Q517" i="7"/>
  <c r="P517" i="7"/>
  <c r="P485" i="7"/>
  <c r="Q485" i="7"/>
  <c r="Q469" i="7"/>
  <c r="P469" i="7"/>
  <c r="Q389" i="7"/>
  <c r="P389" i="7"/>
  <c r="P341" i="7"/>
  <c r="Q341" i="7"/>
  <c r="P309" i="7"/>
  <c r="Q309" i="7"/>
  <c r="Q213" i="7"/>
  <c r="P213" i="7"/>
  <c r="P181" i="7"/>
  <c r="Q181" i="7"/>
  <c r="P133" i="7"/>
  <c r="Q133" i="7"/>
  <c r="P101" i="7"/>
  <c r="Q101" i="7"/>
  <c r="Q37" i="7"/>
  <c r="P37" i="7"/>
  <c r="P964" i="7"/>
  <c r="Q964" i="7"/>
  <c r="P948" i="7"/>
  <c r="Q948" i="7"/>
  <c r="P916" i="7"/>
  <c r="Q916" i="7"/>
  <c r="P884" i="7"/>
  <c r="Q884" i="7"/>
  <c r="Q852" i="7"/>
  <c r="P852" i="7"/>
  <c r="Q788" i="7"/>
  <c r="P788" i="7"/>
  <c r="P756" i="7"/>
  <c r="Q756" i="7"/>
  <c r="P724" i="7"/>
  <c r="Q724" i="7"/>
  <c r="P708" i="7"/>
  <c r="Q708" i="7"/>
  <c r="P660" i="7"/>
  <c r="Q660" i="7"/>
  <c r="P596" i="7"/>
  <c r="Q596" i="7"/>
  <c r="Q580" i="7"/>
  <c r="P580" i="7"/>
  <c r="P532" i="7"/>
  <c r="Q532" i="7"/>
  <c r="Q516" i="7"/>
  <c r="P516" i="7"/>
  <c r="Q436" i="7"/>
  <c r="P436" i="7"/>
  <c r="P340" i="7"/>
  <c r="Q340" i="7"/>
  <c r="Q308" i="7"/>
  <c r="P308" i="7"/>
  <c r="Q260" i="7"/>
  <c r="P260" i="7"/>
  <c r="P228" i="7"/>
  <c r="Q228" i="7"/>
  <c r="P84" i="7"/>
  <c r="Q84" i="7"/>
  <c r="P36" i="7"/>
  <c r="Q36" i="7"/>
  <c r="Q4" i="7"/>
  <c r="P4" i="7"/>
  <c r="Q612" i="7"/>
  <c r="Q244" i="7"/>
  <c r="P452" i="7"/>
  <c r="P963" i="7"/>
  <c r="Q963" i="7"/>
  <c r="P947" i="7"/>
  <c r="Q947" i="7"/>
  <c r="P915" i="7"/>
  <c r="Q915" i="7"/>
  <c r="P899" i="7"/>
  <c r="Q899" i="7"/>
  <c r="P867" i="7"/>
  <c r="Q867" i="7"/>
  <c r="P835" i="7"/>
  <c r="Q835" i="7"/>
  <c r="P819" i="7"/>
  <c r="Q819" i="7"/>
  <c r="P803" i="7"/>
  <c r="Q803" i="7"/>
  <c r="Q787" i="7"/>
  <c r="P787" i="7"/>
  <c r="P771" i="7"/>
  <c r="Q771" i="7"/>
  <c r="P723" i="7"/>
  <c r="Q723" i="7"/>
  <c r="Q707" i="7"/>
  <c r="P707" i="7"/>
  <c r="Q691" i="7"/>
  <c r="P691" i="7"/>
  <c r="P675" i="7"/>
  <c r="Q675" i="7"/>
  <c r="P659" i="7"/>
  <c r="Q659" i="7"/>
  <c r="Q837" i="7"/>
  <c r="Q611" i="7"/>
  <c r="P679" i="7"/>
  <c r="Q822" i="7"/>
  <c r="P678" i="7"/>
  <c r="P405" i="7"/>
  <c r="P71" i="7"/>
  <c r="Q821" i="7"/>
  <c r="Q500" i="7"/>
  <c r="Q231" i="7"/>
  <c r="P903" i="7"/>
  <c r="P677" i="7"/>
  <c r="P404" i="7"/>
  <c r="P70" i="7"/>
  <c r="Q820" i="7"/>
  <c r="Q484" i="7"/>
  <c r="P902" i="7"/>
  <c r="P676" i="7"/>
  <c r="P69" i="7"/>
  <c r="Q755" i="7"/>
  <c r="P883" i="7"/>
  <c r="P644" i="7"/>
  <c r="P52" i="7"/>
  <c r="Q148" i="7"/>
  <c r="P643" i="7"/>
  <c r="P292" i="7"/>
  <c r="Q468" i="7"/>
  <c r="Q118" i="7"/>
  <c r="P870" i="7"/>
  <c r="Q117" i="7"/>
  <c r="P564" i="7"/>
  <c r="Q980" i="7"/>
  <c r="Q116" i="7"/>
  <c r="P790" i="7"/>
  <c r="Q979" i="7"/>
  <c r="Q725" i="7"/>
  <c r="Q359" i="7"/>
  <c r="P595" i="7"/>
  <c r="Q595" i="7"/>
  <c r="Q451" i="7"/>
  <c r="P451" i="7"/>
  <c r="P339" i="7"/>
  <c r="Q339" i="7"/>
  <c r="Q323" i="7"/>
  <c r="P323" i="7"/>
  <c r="P275" i="7"/>
  <c r="Q275" i="7"/>
  <c r="P147" i="7"/>
  <c r="Q147" i="7"/>
  <c r="P131" i="7"/>
  <c r="Q131" i="7"/>
  <c r="P83" i="7"/>
  <c r="Q83" i="7"/>
  <c r="P35" i="7"/>
  <c r="Q35" i="7"/>
  <c r="Q355" i="7"/>
  <c r="P403" i="7"/>
  <c r="P962" i="7"/>
  <c r="Q962" i="7"/>
  <c r="P946" i="7"/>
  <c r="Q946" i="7"/>
  <c r="P898" i="7"/>
  <c r="Q898" i="7"/>
  <c r="P866" i="7"/>
  <c r="Q866" i="7"/>
  <c r="Q834" i="7"/>
  <c r="P834" i="7"/>
  <c r="Q786" i="7"/>
  <c r="P786" i="7"/>
  <c r="P722" i="7"/>
  <c r="Q722" i="7"/>
  <c r="P658" i="7"/>
  <c r="Q658" i="7"/>
  <c r="P610" i="7"/>
  <c r="Q610" i="7"/>
  <c r="P594" i="7"/>
  <c r="Q594" i="7"/>
  <c r="Q530" i="7"/>
  <c r="P530" i="7"/>
  <c r="P498" i="7"/>
  <c r="Q498" i="7"/>
  <c r="Q450" i="7"/>
  <c r="P450" i="7"/>
  <c r="P338" i="7"/>
  <c r="Q338" i="7"/>
  <c r="Q322" i="7"/>
  <c r="P322" i="7"/>
  <c r="P274" i="7"/>
  <c r="Q274" i="7"/>
  <c r="P146" i="7"/>
  <c r="Q146" i="7"/>
  <c r="P130" i="7"/>
  <c r="Q130" i="7"/>
  <c r="Q818" i="7"/>
  <c r="Q354" i="7"/>
  <c r="P402" i="7"/>
  <c r="Q435" i="7"/>
  <c r="P978" i="7"/>
  <c r="P259" i="7"/>
  <c r="Q690" i="7"/>
  <c r="Q99" i="7"/>
  <c r="P515" i="7"/>
  <c r="P258" i="7"/>
  <c r="P514" i="7"/>
  <c r="P387" i="7"/>
  <c r="Q419" i="7"/>
  <c r="Q67" i="7"/>
  <c r="P386" i="7"/>
  <c r="P227" i="7"/>
  <c r="Q770" i="7"/>
  <c r="Q674" i="7"/>
  <c r="Q546" i="7"/>
  <c r="Q418" i="7"/>
  <c r="Q66" i="7"/>
  <c r="P499" i="7"/>
  <c r="P98" i="7"/>
  <c r="P19" i="7"/>
  <c r="P579" i="7"/>
  <c r="P211" i="7"/>
  <c r="P18" i="7"/>
  <c r="Q34" i="7"/>
  <c r="P578" i="7"/>
  <c r="P210" i="7"/>
  <c r="P82" i="7"/>
  <c r="E17" i="27"/>
  <c r="Q56" i="7"/>
  <c r="P825" i="7"/>
  <c r="Q982" i="7"/>
  <c r="Q438" i="7"/>
  <c r="Q55" i="7"/>
  <c r="Q981" i="7"/>
  <c r="Q552" i="7"/>
  <c r="Q437" i="7"/>
  <c r="Q150" i="7"/>
  <c r="Q54" i="7"/>
  <c r="P373" i="7"/>
  <c r="Q151" i="7"/>
  <c r="Q551" i="7"/>
  <c r="Q199" i="7"/>
  <c r="Q149" i="7"/>
  <c r="Q103" i="7"/>
  <c r="P997" i="7"/>
  <c r="P537" i="7"/>
  <c r="P775" i="7"/>
  <c r="Q918" i="7"/>
  <c r="Q791" i="7"/>
  <c r="Q550" i="7"/>
  <c r="Q311" i="7"/>
  <c r="Q198" i="7"/>
  <c r="Q102" i="7"/>
  <c r="P871" i="7"/>
  <c r="P536" i="7"/>
  <c r="P421" i="7"/>
  <c r="Q733" i="7"/>
  <c r="Q811" i="7"/>
  <c r="P855" i="7"/>
  <c r="P342" i="7"/>
  <c r="Q567" i="7"/>
  <c r="Q325" i="7"/>
  <c r="Q278" i="7"/>
  <c r="Q39" i="7"/>
  <c r="P1000" i="7"/>
  <c r="P853" i="7"/>
  <c r="P661" i="7"/>
  <c r="P392" i="7"/>
  <c r="P857" i="7"/>
  <c r="P856" i="7"/>
  <c r="Q631" i="7"/>
  <c r="Q327" i="7"/>
  <c r="Q44" i="7"/>
  <c r="P663" i="7"/>
  <c r="P343" i="7"/>
  <c r="Q630" i="7"/>
  <c r="Q472" i="7"/>
  <c r="Q326" i="7"/>
  <c r="Q279" i="7"/>
  <c r="Q40" i="7"/>
  <c r="P1001" i="7"/>
  <c r="P854" i="7"/>
  <c r="P662" i="7"/>
  <c r="Q120" i="7"/>
  <c r="P999" i="7"/>
  <c r="P953" i="7"/>
  <c r="P165" i="7"/>
  <c r="Q688" i="7"/>
  <c r="Q687" i="7"/>
  <c r="Q686" i="7"/>
  <c r="Q632" i="7"/>
  <c r="Q375" i="7"/>
  <c r="Q808" i="7"/>
  <c r="Q374" i="7"/>
  <c r="Q760" i="7"/>
  <c r="Q566" i="7"/>
  <c r="Q277" i="7"/>
  <c r="Q38" i="7"/>
  <c r="Q759" i="7"/>
  <c r="Q119" i="7"/>
  <c r="P998" i="7"/>
  <c r="P949" i="7"/>
  <c r="P741" i="7"/>
  <c r="P265" i="7"/>
  <c r="P217" i="7"/>
  <c r="P457" i="7"/>
  <c r="P281" i="7"/>
  <c r="Q431" i="7"/>
  <c r="P984" i="7"/>
  <c r="P153" i="7"/>
  <c r="P735" i="7"/>
  <c r="Q828" i="7"/>
  <c r="Q876" i="7"/>
  <c r="Q508" i="7"/>
  <c r="P328" i="7"/>
  <c r="P983" i="7"/>
  <c r="P455" i="7"/>
  <c r="Q664" i="7"/>
  <c r="Q460" i="7"/>
  <c r="P454" i="7"/>
  <c r="Q456" i="7"/>
  <c r="Q381" i="7"/>
  <c r="Q300" i="7"/>
  <c r="Q94" i="7"/>
  <c r="P935" i="7"/>
  <c r="P712" i="7"/>
  <c r="P487" i="7"/>
  <c r="Q973" i="7"/>
  <c r="Q827" i="7"/>
  <c r="Q924" i="7"/>
  <c r="Q588" i="7"/>
  <c r="Q432" i="7"/>
  <c r="P329" i="7"/>
  <c r="Q668" i="7"/>
  <c r="Q221" i="7"/>
  <c r="Q430" i="7"/>
  <c r="Q220" i="7"/>
  <c r="P489" i="7"/>
  <c r="P152" i="7"/>
  <c r="Q742" i="7"/>
  <c r="Q429" i="7"/>
  <c r="Q301" i="7"/>
  <c r="P360" i="7"/>
  <c r="Q950" i="7"/>
  <c r="Q776" i="7"/>
  <c r="Q380" i="7"/>
  <c r="Q296" i="7"/>
  <c r="Q173" i="7"/>
  <c r="P711" i="7"/>
  <c r="P616" i="7"/>
  <c r="Q972" i="7"/>
  <c r="Q509" i="7"/>
  <c r="P256" i="7"/>
  <c r="Q584" i="7"/>
  <c r="P280" i="7"/>
  <c r="Q667" i="7"/>
  <c r="P761" i="7"/>
  <c r="P361" i="7"/>
  <c r="P488" i="7"/>
  <c r="Q812" i="7"/>
  <c r="Q376" i="7"/>
  <c r="Q295" i="7"/>
  <c r="Q252" i="7"/>
  <c r="Q45" i="7"/>
  <c r="P838" i="7"/>
  <c r="P710" i="7"/>
  <c r="P615" i="7"/>
  <c r="P569" i="7"/>
  <c r="P393" i="7"/>
  <c r="Q977" i="7"/>
  <c r="P977" i="7"/>
  <c r="Q785" i="7"/>
  <c r="P785" i="7"/>
  <c r="Q753" i="7"/>
  <c r="P753" i="7"/>
  <c r="P673" i="7"/>
  <c r="Q673" i="7"/>
  <c r="Q561" i="7"/>
  <c r="P561" i="7"/>
  <c r="Q481" i="7"/>
  <c r="P481" i="7"/>
  <c r="P417" i="7"/>
  <c r="Q417" i="7"/>
  <c r="Q385" i="7"/>
  <c r="P385" i="7"/>
  <c r="P209" i="7"/>
  <c r="Q209" i="7"/>
  <c r="P81" i="7"/>
  <c r="Q81" i="7"/>
  <c r="P896" i="7"/>
  <c r="Q896" i="7"/>
  <c r="P848" i="7"/>
  <c r="Q848" i="7"/>
  <c r="P784" i="7"/>
  <c r="Q784" i="7"/>
  <c r="P528" i="7"/>
  <c r="Q528" i="7"/>
  <c r="P464" i="7"/>
  <c r="Q464" i="7"/>
  <c r="P320" i="7"/>
  <c r="Q320" i="7"/>
  <c r="Q288" i="7"/>
  <c r="P288" i="7"/>
  <c r="Q224" i="7"/>
  <c r="P224" i="7"/>
  <c r="P80" i="7"/>
  <c r="Q80" i="7"/>
  <c r="Q32" i="7"/>
  <c r="P32" i="7"/>
  <c r="P975" i="7"/>
  <c r="Q975" i="7"/>
  <c r="P911" i="7"/>
  <c r="Q911" i="7"/>
  <c r="P847" i="7"/>
  <c r="Q847" i="7"/>
  <c r="P783" i="7"/>
  <c r="Q783" i="7"/>
  <c r="Q639" i="7"/>
  <c r="P639" i="7"/>
  <c r="P575" i="7"/>
  <c r="Q575" i="7"/>
  <c r="Q447" i="7"/>
  <c r="P447" i="7"/>
  <c r="Q303" i="7"/>
  <c r="P303" i="7"/>
  <c r="P255" i="7"/>
  <c r="Q255" i="7"/>
  <c r="P207" i="7"/>
  <c r="Q207" i="7"/>
  <c r="P175" i="7"/>
  <c r="Q175" i="7"/>
  <c r="Q111" i="7"/>
  <c r="P111" i="7"/>
  <c r="Q63" i="7"/>
  <c r="P63" i="7"/>
  <c r="Q927" i="7"/>
  <c r="P990" i="7"/>
  <c r="Q990" i="7"/>
  <c r="P910" i="7"/>
  <c r="Q910" i="7"/>
  <c r="P846" i="7"/>
  <c r="Q846" i="7"/>
  <c r="Q670" i="7"/>
  <c r="P670" i="7"/>
  <c r="Q638" i="7"/>
  <c r="P638" i="7"/>
  <c r="P590" i="7"/>
  <c r="Q590" i="7"/>
  <c r="Q542" i="7"/>
  <c r="P542" i="7"/>
  <c r="P478" i="7"/>
  <c r="Q478" i="7"/>
  <c r="P398" i="7"/>
  <c r="Q398" i="7"/>
  <c r="Q110" i="7"/>
  <c r="P110" i="7"/>
  <c r="P62" i="7"/>
  <c r="Q62" i="7"/>
  <c r="P14" i="7"/>
  <c r="Q14" i="7"/>
  <c r="Q352" i="7"/>
  <c r="P958" i="7"/>
  <c r="P768" i="7"/>
  <c r="P893" i="7"/>
  <c r="Q893" i="7"/>
  <c r="P749" i="7"/>
  <c r="Q749" i="7"/>
  <c r="P701" i="7"/>
  <c r="Q701" i="7"/>
  <c r="P637" i="7"/>
  <c r="Q637" i="7"/>
  <c r="Q849" i="7"/>
  <c r="P957" i="7"/>
  <c r="Q350" i="7"/>
  <c r="P318" i="7"/>
  <c r="Q223" i="7"/>
  <c r="P158" i="7"/>
  <c r="Q879" i="7"/>
  <c r="Q144" i="7"/>
  <c r="Q878" i="7"/>
  <c r="Q945" i="7"/>
  <c r="Q831" i="7"/>
  <c r="Q737" i="7"/>
  <c r="Q64" i="7"/>
  <c r="P369" i="7"/>
  <c r="P769" i="7"/>
  <c r="Q769" i="7"/>
  <c r="P657" i="7"/>
  <c r="Q657" i="7"/>
  <c r="P577" i="7"/>
  <c r="Q577" i="7"/>
  <c r="Q513" i="7"/>
  <c r="P513" i="7"/>
  <c r="P465" i="7"/>
  <c r="Q465" i="7"/>
  <c r="Q289" i="7"/>
  <c r="P289" i="7"/>
  <c r="Q225" i="7"/>
  <c r="P225" i="7"/>
  <c r="P177" i="7"/>
  <c r="Q177" i="7"/>
  <c r="P929" i="7"/>
  <c r="Q976" i="7"/>
  <c r="P976" i="7"/>
  <c r="P816" i="7"/>
  <c r="Q816" i="7"/>
  <c r="Q640" i="7"/>
  <c r="P640" i="7"/>
  <c r="Q560" i="7"/>
  <c r="P560" i="7"/>
  <c r="Q512" i="7"/>
  <c r="P512" i="7"/>
  <c r="P448" i="7"/>
  <c r="Q448" i="7"/>
  <c r="P400" i="7"/>
  <c r="Q400" i="7"/>
  <c r="Q304" i="7"/>
  <c r="P304" i="7"/>
  <c r="P240" i="7"/>
  <c r="Q240" i="7"/>
  <c r="Q112" i="7"/>
  <c r="P112" i="7"/>
  <c r="Q48" i="7"/>
  <c r="P48" i="7"/>
  <c r="P960" i="7"/>
  <c r="P943" i="7"/>
  <c r="Q943" i="7"/>
  <c r="Q767" i="7"/>
  <c r="P767" i="7"/>
  <c r="P719" i="7"/>
  <c r="Q719" i="7"/>
  <c r="P655" i="7"/>
  <c r="Q655" i="7"/>
  <c r="P591" i="7"/>
  <c r="Q591" i="7"/>
  <c r="P527" i="7"/>
  <c r="Q527" i="7"/>
  <c r="P463" i="7"/>
  <c r="Q463" i="7"/>
  <c r="Q415" i="7"/>
  <c r="P415" i="7"/>
  <c r="Q383" i="7"/>
  <c r="P383" i="7"/>
  <c r="P335" i="7"/>
  <c r="Q335" i="7"/>
  <c r="P79" i="7"/>
  <c r="Q79" i="7"/>
  <c r="Q766" i="7"/>
  <c r="P766" i="7"/>
  <c r="P718" i="7"/>
  <c r="Q718" i="7"/>
  <c r="P654" i="7"/>
  <c r="Q654" i="7"/>
  <c r="P558" i="7"/>
  <c r="Q558" i="7"/>
  <c r="Q366" i="7"/>
  <c r="P366" i="7"/>
  <c r="P334" i="7"/>
  <c r="Q334" i="7"/>
  <c r="P254" i="7"/>
  <c r="Q254" i="7"/>
  <c r="Q190" i="7"/>
  <c r="P190" i="7"/>
  <c r="Q126" i="7"/>
  <c r="P126" i="7"/>
  <c r="Q926" i="7"/>
  <c r="Q17" i="7"/>
  <c r="P161" i="7"/>
  <c r="P861" i="7"/>
  <c r="Q861" i="7"/>
  <c r="P765" i="7"/>
  <c r="Q765" i="7"/>
  <c r="P717" i="7"/>
  <c r="Q717" i="7"/>
  <c r="P653" i="7"/>
  <c r="Q653" i="7"/>
  <c r="P605" i="7"/>
  <c r="Q605" i="7"/>
  <c r="P573" i="7"/>
  <c r="Q573" i="7"/>
  <c r="Q925" i="7"/>
  <c r="Q15" i="7"/>
  <c r="Q880" i="7"/>
  <c r="Q302" i="7"/>
  <c r="Q814" i="7"/>
  <c r="Q608" i="7"/>
  <c r="Q222" i="7"/>
  <c r="Q813" i="7"/>
  <c r="P193" i="7"/>
  <c r="Q669" i="7"/>
  <c r="Q142" i="7"/>
  <c r="P191" i="7"/>
  <c r="Q944" i="7"/>
  <c r="Q830" i="7"/>
  <c r="Q736" i="7"/>
  <c r="Q589" i="7"/>
  <c r="P368" i="7"/>
  <c r="Q881" i="7"/>
  <c r="P881" i="7"/>
  <c r="P801" i="7"/>
  <c r="Q801" i="7"/>
  <c r="Q689" i="7"/>
  <c r="P689" i="7"/>
  <c r="P625" i="7"/>
  <c r="Q625" i="7"/>
  <c r="P497" i="7"/>
  <c r="Q497" i="7"/>
  <c r="P401" i="7"/>
  <c r="Q401" i="7"/>
  <c r="P337" i="7"/>
  <c r="Q337" i="7"/>
  <c r="P321" i="7"/>
  <c r="Q321" i="7"/>
  <c r="P145" i="7"/>
  <c r="Q145" i="7"/>
  <c r="P97" i="7"/>
  <c r="Q97" i="7"/>
  <c r="Q49" i="7"/>
  <c r="P49" i="7"/>
  <c r="P800" i="7"/>
  <c r="Q800" i="7"/>
  <c r="P704" i="7"/>
  <c r="Q704" i="7"/>
  <c r="P624" i="7"/>
  <c r="Q624" i="7"/>
  <c r="Q544" i="7"/>
  <c r="P544" i="7"/>
  <c r="Q480" i="7"/>
  <c r="P480" i="7"/>
  <c r="Q384" i="7"/>
  <c r="P384" i="7"/>
  <c r="P336" i="7"/>
  <c r="Q336" i="7"/>
  <c r="P272" i="7"/>
  <c r="Q272" i="7"/>
  <c r="P208" i="7"/>
  <c r="Q208" i="7"/>
  <c r="Q176" i="7"/>
  <c r="P176" i="7"/>
  <c r="P928" i="7"/>
  <c r="Q799" i="7"/>
  <c r="P799" i="7"/>
  <c r="Q671" i="7"/>
  <c r="P671" i="7"/>
  <c r="P607" i="7"/>
  <c r="Q607" i="7"/>
  <c r="Q559" i="7"/>
  <c r="P559" i="7"/>
  <c r="Q287" i="7"/>
  <c r="P287" i="7"/>
  <c r="P239" i="7"/>
  <c r="Q239" i="7"/>
  <c r="Q127" i="7"/>
  <c r="P127" i="7"/>
  <c r="Q47" i="7"/>
  <c r="P47" i="7"/>
  <c r="P782" i="7"/>
  <c r="Q782" i="7"/>
  <c r="P622" i="7"/>
  <c r="Q622" i="7"/>
  <c r="P574" i="7"/>
  <c r="Q574" i="7"/>
  <c r="P526" i="7"/>
  <c r="Q526" i="7"/>
  <c r="P462" i="7"/>
  <c r="Q462" i="7"/>
  <c r="Q414" i="7"/>
  <c r="P414" i="7"/>
  <c r="Q286" i="7"/>
  <c r="P286" i="7"/>
  <c r="P238" i="7"/>
  <c r="Q238" i="7"/>
  <c r="P174" i="7"/>
  <c r="Q174" i="7"/>
  <c r="P433" i="7"/>
  <c r="P909" i="7"/>
  <c r="Q909" i="7"/>
  <c r="P685" i="7"/>
  <c r="Q685" i="7"/>
  <c r="P159" i="7"/>
  <c r="Q273" i="7"/>
  <c r="P33" i="7"/>
  <c r="P495" i="7"/>
  <c r="P864" i="7"/>
  <c r="Q832" i="7"/>
  <c r="Q829" i="7"/>
  <c r="Q511" i="7"/>
  <c r="P367" i="7"/>
  <c r="P913" i="7"/>
  <c r="Q913" i="7"/>
  <c r="Q817" i="7"/>
  <c r="P817" i="7"/>
  <c r="Q721" i="7"/>
  <c r="P721" i="7"/>
  <c r="P593" i="7"/>
  <c r="Q593" i="7"/>
  <c r="P529" i="7"/>
  <c r="Q529" i="7"/>
  <c r="P449" i="7"/>
  <c r="Q449" i="7"/>
  <c r="Q305" i="7"/>
  <c r="P305" i="7"/>
  <c r="Q241" i="7"/>
  <c r="P241" i="7"/>
  <c r="P113" i="7"/>
  <c r="Q113" i="7"/>
  <c r="Q897" i="7"/>
  <c r="P961" i="7"/>
  <c r="P912" i="7"/>
  <c r="Q912" i="7"/>
  <c r="P752" i="7"/>
  <c r="Q752" i="7"/>
  <c r="P720" i="7"/>
  <c r="Q720" i="7"/>
  <c r="P672" i="7"/>
  <c r="Q672" i="7"/>
  <c r="P656" i="7"/>
  <c r="Q656" i="7"/>
  <c r="P592" i="7"/>
  <c r="Q592" i="7"/>
  <c r="P576" i="7"/>
  <c r="Q576" i="7"/>
  <c r="P496" i="7"/>
  <c r="Q496" i="7"/>
  <c r="P416" i="7"/>
  <c r="Q416" i="7"/>
  <c r="Q128" i="7"/>
  <c r="P128" i="7"/>
  <c r="P96" i="7"/>
  <c r="Q96" i="7"/>
  <c r="P895" i="7"/>
  <c r="Q895" i="7"/>
  <c r="Q815" i="7"/>
  <c r="P815" i="7"/>
  <c r="P751" i="7"/>
  <c r="Q751" i="7"/>
  <c r="P703" i="7"/>
  <c r="Q703" i="7"/>
  <c r="P623" i="7"/>
  <c r="Q623" i="7"/>
  <c r="Q543" i="7"/>
  <c r="P543" i="7"/>
  <c r="P479" i="7"/>
  <c r="Q479" i="7"/>
  <c r="P399" i="7"/>
  <c r="Q399" i="7"/>
  <c r="P271" i="7"/>
  <c r="Q271" i="7"/>
  <c r="Q31" i="7"/>
  <c r="P31" i="7"/>
  <c r="Q353" i="7"/>
  <c r="P959" i="7"/>
  <c r="P942" i="7"/>
  <c r="Q942" i="7"/>
  <c r="P894" i="7"/>
  <c r="Q894" i="7"/>
  <c r="P798" i="7"/>
  <c r="Q798" i="7"/>
  <c r="P750" i="7"/>
  <c r="Q750" i="7"/>
  <c r="P702" i="7"/>
  <c r="Q702" i="7"/>
  <c r="P606" i="7"/>
  <c r="Q606" i="7"/>
  <c r="Q446" i="7"/>
  <c r="P446" i="7"/>
  <c r="Q382" i="7"/>
  <c r="P382" i="7"/>
  <c r="P270" i="7"/>
  <c r="Q270" i="7"/>
  <c r="P206" i="7"/>
  <c r="Q206" i="7"/>
  <c r="P78" i="7"/>
  <c r="Q78" i="7"/>
  <c r="Q30" i="7"/>
  <c r="P30" i="7"/>
  <c r="Q46" i="7"/>
  <c r="P545" i="7"/>
  <c r="P989" i="7"/>
  <c r="Q989" i="7"/>
  <c r="P941" i="7"/>
  <c r="Q941" i="7"/>
  <c r="P845" i="7"/>
  <c r="Q845" i="7"/>
  <c r="P797" i="7"/>
  <c r="Q797" i="7"/>
  <c r="P781" i="7"/>
  <c r="Q781" i="7"/>
  <c r="P621" i="7"/>
  <c r="Q621" i="7"/>
  <c r="Q351" i="7"/>
  <c r="Q16" i="7"/>
  <c r="P319" i="7"/>
  <c r="P160" i="7"/>
  <c r="P129" i="7"/>
  <c r="Q993" i="7"/>
  <c r="Q609" i="7"/>
  <c r="Q992" i="7"/>
  <c r="Q991" i="7"/>
  <c r="Q705" i="7"/>
  <c r="Q143" i="7"/>
  <c r="P865" i="7"/>
  <c r="P494" i="7"/>
  <c r="Q877" i="7"/>
  <c r="Q833" i="7"/>
  <c r="Q641" i="7"/>
  <c r="P192" i="7"/>
  <c r="Q65" i="7"/>
  <c r="P863" i="7"/>
  <c r="P862" i="7"/>
  <c r="Q974" i="7"/>
  <c r="Q734" i="7"/>
  <c r="Q510" i="7"/>
  <c r="Q95" i="7"/>
  <c r="P257" i="7"/>
  <c r="P461" i="7"/>
  <c r="Q461" i="7"/>
  <c r="P93" i="7"/>
  <c r="Q93" i="7"/>
  <c r="P764" i="7"/>
  <c r="Q764" i="7"/>
  <c r="P732" i="7"/>
  <c r="Q732" i="7"/>
  <c r="P604" i="7"/>
  <c r="Q604" i="7"/>
  <c r="P955" i="7"/>
  <c r="Q955" i="7"/>
  <c r="P891" i="7"/>
  <c r="Q891" i="7"/>
  <c r="P747" i="7"/>
  <c r="Q747" i="7"/>
  <c r="P571" i="7"/>
  <c r="Q571" i="7"/>
  <c r="P507" i="7"/>
  <c r="Q507" i="7"/>
  <c r="P443" i="7"/>
  <c r="Q443" i="7"/>
  <c r="P395" i="7"/>
  <c r="Q395" i="7"/>
  <c r="P347" i="7"/>
  <c r="Q347" i="7"/>
  <c r="P251" i="7"/>
  <c r="Q251" i="7"/>
  <c r="P171" i="7"/>
  <c r="Q171" i="7"/>
  <c r="P123" i="7"/>
  <c r="Q123" i="7"/>
  <c r="P59" i="7"/>
  <c r="Q59" i="7"/>
  <c r="Q60" i="7"/>
  <c r="P937" i="7"/>
  <c r="Q937" i="7"/>
  <c r="Q745" i="7"/>
  <c r="P745" i="7"/>
  <c r="Q505" i="7"/>
  <c r="P505" i="7"/>
  <c r="Q441" i="7"/>
  <c r="P441" i="7"/>
  <c r="Q41" i="7"/>
  <c r="P41" i="7"/>
  <c r="Q892" i="7"/>
  <c r="Q396" i="7"/>
  <c r="P873" i="7"/>
  <c r="P952" i="7"/>
  <c r="Q952" i="7"/>
  <c r="Q744" i="7"/>
  <c r="P744" i="7"/>
  <c r="P248" i="7"/>
  <c r="Q248" i="7"/>
  <c r="P168" i="7"/>
  <c r="Q168" i="7"/>
  <c r="Q843" i="7"/>
  <c r="Q699" i="7"/>
  <c r="Q236" i="7"/>
  <c r="P904" i="7"/>
  <c r="P633" i="7"/>
  <c r="P473" i="7"/>
  <c r="Q648" i="7"/>
  <c r="Q493" i="7"/>
  <c r="Q413" i="7"/>
  <c r="Q312" i="7"/>
  <c r="Q72" i="7"/>
  <c r="P777" i="7"/>
  <c r="P409" i="7"/>
  <c r="P137" i="7"/>
  <c r="P525" i="7"/>
  <c r="Q525" i="7"/>
  <c r="P620" i="7"/>
  <c r="Q620" i="7"/>
  <c r="P540" i="7"/>
  <c r="Q540" i="7"/>
  <c r="P444" i="7"/>
  <c r="Q444" i="7"/>
  <c r="P364" i="7"/>
  <c r="Q364" i="7"/>
  <c r="P268" i="7"/>
  <c r="Q268" i="7"/>
  <c r="P92" i="7"/>
  <c r="Q92" i="7"/>
  <c r="P28" i="7"/>
  <c r="Q28" i="7"/>
  <c r="Q684" i="7"/>
  <c r="Q140" i="7"/>
  <c r="P923" i="7"/>
  <c r="Q923" i="7"/>
  <c r="P875" i="7"/>
  <c r="Q875" i="7"/>
  <c r="P763" i="7"/>
  <c r="Q763" i="7"/>
  <c r="P635" i="7"/>
  <c r="Q635" i="7"/>
  <c r="P603" i="7"/>
  <c r="Q603" i="7"/>
  <c r="P555" i="7"/>
  <c r="Q555" i="7"/>
  <c r="P491" i="7"/>
  <c r="Q491" i="7"/>
  <c r="P427" i="7"/>
  <c r="Q427" i="7"/>
  <c r="P331" i="7"/>
  <c r="Q331" i="7"/>
  <c r="P283" i="7"/>
  <c r="Q283" i="7"/>
  <c r="P187" i="7"/>
  <c r="Q187" i="7"/>
  <c r="P107" i="7"/>
  <c r="Q107" i="7"/>
  <c r="P986" i="7"/>
  <c r="Q986" i="7"/>
  <c r="P938" i="7"/>
  <c r="Q938" i="7"/>
  <c r="P890" i="7"/>
  <c r="Q890" i="7"/>
  <c r="P842" i="7"/>
  <c r="Q842" i="7"/>
  <c r="P794" i="7"/>
  <c r="Q794" i="7"/>
  <c r="P746" i="7"/>
  <c r="Q746" i="7"/>
  <c r="P682" i="7"/>
  <c r="Q682" i="7"/>
  <c r="P634" i="7"/>
  <c r="Q634" i="7"/>
  <c r="P586" i="7"/>
  <c r="Q586" i="7"/>
  <c r="P538" i="7"/>
  <c r="Q538" i="7"/>
  <c r="P490" i="7"/>
  <c r="Q490" i="7"/>
  <c r="P426" i="7"/>
  <c r="Q426" i="7"/>
  <c r="P394" i="7"/>
  <c r="Q394" i="7"/>
  <c r="P378" i="7"/>
  <c r="Q378" i="7"/>
  <c r="P330" i="7"/>
  <c r="Q330" i="7"/>
  <c r="P282" i="7"/>
  <c r="Q282" i="7"/>
  <c r="P250" i="7"/>
  <c r="Q250" i="7"/>
  <c r="P218" i="7"/>
  <c r="Q218" i="7"/>
  <c r="P186" i="7"/>
  <c r="Q186" i="7"/>
  <c r="P138" i="7"/>
  <c r="Q138" i="7"/>
  <c r="P106" i="7"/>
  <c r="Q106" i="7"/>
  <c r="P42" i="7"/>
  <c r="Q42" i="7"/>
  <c r="Q940" i="7"/>
  <c r="Q556" i="7"/>
  <c r="P969" i="7"/>
  <c r="Q969" i="7"/>
  <c r="Q793" i="7"/>
  <c r="P793" i="7"/>
  <c r="Q649" i="7"/>
  <c r="P649" i="7"/>
  <c r="Q521" i="7"/>
  <c r="P521" i="7"/>
  <c r="Q169" i="7"/>
  <c r="P169" i="7"/>
  <c r="Q844" i="7"/>
  <c r="Q700" i="7"/>
  <c r="Q920" i="7"/>
  <c r="P920" i="7"/>
  <c r="P504" i="7"/>
  <c r="Q504" i="7"/>
  <c r="Q424" i="7"/>
  <c r="P424" i="7"/>
  <c r="Q652" i="7"/>
  <c r="Q77" i="7"/>
  <c r="P665" i="7"/>
  <c r="Q696" i="7"/>
  <c r="Q316" i="7"/>
  <c r="Q232" i="7"/>
  <c r="Q76" i="7"/>
  <c r="Q492" i="7"/>
  <c r="Q412" i="7"/>
  <c r="Q333" i="7"/>
  <c r="Q204" i="7"/>
  <c r="P809" i="7"/>
  <c r="P408" i="7"/>
  <c r="P541" i="7"/>
  <c r="Q541" i="7"/>
  <c r="P365" i="7"/>
  <c r="Q365" i="7"/>
  <c r="P349" i="7"/>
  <c r="Q349" i="7"/>
  <c r="P285" i="7"/>
  <c r="Q285" i="7"/>
  <c r="P269" i="7"/>
  <c r="Q269" i="7"/>
  <c r="P205" i="7"/>
  <c r="Q205" i="7"/>
  <c r="P109" i="7"/>
  <c r="Q109" i="7"/>
  <c r="Q141" i="7"/>
  <c r="P636" i="7"/>
  <c r="Q636" i="7"/>
  <c r="P524" i="7"/>
  <c r="Q524" i="7"/>
  <c r="P428" i="7"/>
  <c r="Q428" i="7"/>
  <c r="P172" i="7"/>
  <c r="Q172" i="7"/>
  <c r="P108" i="7"/>
  <c r="Q108" i="7"/>
  <c r="P12" i="7"/>
  <c r="Q12" i="7"/>
  <c r="Q780" i="7"/>
  <c r="P971" i="7"/>
  <c r="Q971" i="7"/>
  <c r="P731" i="7"/>
  <c r="Q731" i="7"/>
  <c r="P619" i="7"/>
  <c r="Q619" i="7"/>
  <c r="P539" i="7"/>
  <c r="Q539" i="7"/>
  <c r="P475" i="7"/>
  <c r="Q475" i="7"/>
  <c r="P411" i="7"/>
  <c r="Q411" i="7"/>
  <c r="P363" i="7"/>
  <c r="Q363" i="7"/>
  <c r="P299" i="7"/>
  <c r="Q299" i="7"/>
  <c r="P235" i="7"/>
  <c r="Q235" i="7"/>
  <c r="P155" i="7"/>
  <c r="Q155" i="7"/>
  <c r="P91" i="7"/>
  <c r="Q91" i="7"/>
  <c r="P43" i="7"/>
  <c r="Q43" i="7"/>
  <c r="P27" i="7"/>
  <c r="Q27" i="7"/>
  <c r="P11" i="7"/>
  <c r="Q11" i="7"/>
  <c r="Q988" i="7"/>
  <c r="Q779" i="7"/>
  <c r="Q683" i="7"/>
  <c r="Q557" i="7"/>
  <c r="P954" i="7"/>
  <c r="Q954" i="7"/>
  <c r="P922" i="7"/>
  <c r="Q922" i="7"/>
  <c r="P874" i="7"/>
  <c r="Q874" i="7"/>
  <c r="P826" i="7"/>
  <c r="Q826" i="7"/>
  <c r="P778" i="7"/>
  <c r="Q778" i="7"/>
  <c r="P730" i="7"/>
  <c r="Q730" i="7"/>
  <c r="P698" i="7"/>
  <c r="Q698" i="7"/>
  <c r="P666" i="7"/>
  <c r="Q666" i="7"/>
  <c r="P618" i="7"/>
  <c r="Q618" i="7"/>
  <c r="P570" i="7"/>
  <c r="Q570" i="7"/>
  <c r="P506" i="7"/>
  <c r="Q506" i="7"/>
  <c r="P474" i="7"/>
  <c r="Q474" i="7"/>
  <c r="P442" i="7"/>
  <c r="Q442" i="7"/>
  <c r="P410" i="7"/>
  <c r="Q410" i="7"/>
  <c r="P362" i="7"/>
  <c r="Q362" i="7"/>
  <c r="P314" i="7"/>
  <c r="Q314" i="7"/>
  <c r="P266" i="7"/>
  <c r="Q266" i="7"/>
  <c r="P202" i="7"/>
  <c r="Q202" i="7"/>
  <c r="P154" i="7"/>
  <c r="Q154" i="7"/>
  <c r="P122" i="7"/>
  <c r="Q122" i="7"/>
  <c r="P90" i="7"/>
  <c r="Q90" i="7"/>
  <c r="P58" i="7"/>
  <c r="Q58" i="7"/>
  <c r="P26" i="7"/>
  <c r="Q26" i="7"/>
  <c r="P10" i="7"/>
  <c r="Q10" i="7"/>
  <c r="Q476" i="7"/>
  <c r="P889" i="7"/>
  <c r="Q889" i="7"/>
  <c r="Q841" i="7"/>
  <c r="P841" i="7"/>
  <c r="Q697" i="7"/>
  <c r="P697" i="7"/>
  <c r="Q601" i="7"/>
  <c r="P601" i="7"/>
  <c r="Q297" i="7"/>
  <c r="P297" i="7"/>
  <c r="Q121" i="7"/>
  <c r="P121" i="7"/>
  <c r="Q57" i="7"/>
  <c r="P57" i="7"/>
  <c r="Q237" i="7"/>
  <c r="P936" i="7"/>
  <c r="Q936" i="7"/>
  <c r="P888" i="7"/>
  <c r="Q888" i="7"/>
  <c r="P233" i="7"/>
  <c r="Q651" i="7"/>
  <c r="Q956" i="7"/>
  <c r="Q796" i="7"/>
  <c r="Q908" i="7"/>
  <c r="Q795" i="7"/>
  <c r="Q716" i="7"/>
  <c r="Q572" i="7"/>
  <c r="Q332" i="7"/>
  <c r="Q200" i="7"/>
  <c r="Q125" i="7"/>
  <c r="P585" i="7"/>
  <c r="P345" i="7"/>
  <c r="P105" i="7"/>
  <c r="P73" i="7"/>
  <c r="P445" i="7"/>
  <c r="Q445" i="7"/>
  <c r="P189" i="7"/>
  <c r="Q189" i="7"/>
  <c r="P29" i="7"/>
  <c r="Q29" i="7"/>
  <c r="P13" i="7"/>
  <c r="Q13" i="7"/>
  <c r="P748" i="7"/>
  <c r="Q748" i="7"/>
  <c r="P348" i="7"/>
  <c r="Q348" i="7"/>
  <c r="P284" i="7"/>
  <c r="Q284" i="7"/>
  <c r="P188" i="7"/>
  <c r="Q188" i="7"/>
  <c r="P987" i="7"/>
  <c r="Q987" i="7"/>
  <c r="P939" i="7"/>
  <c r="Q939" i="7"/>
  <c r="P907" i="7"/>
  <c r="Q907" i="7"/>
  <c r="P859" i="7"/>
  <c r="Q859" i="7"/>
  <c r="P587" i="7"/>
  <c r="Q587" i="7"/>
  <c r="P523" i="7"/>
  <c r="Q523" i="7"/>
  <c r="P459" i="7"/>
  <c r="Q459" i="7"/>
  <c r="P379" i="7"/>
  <c r="Q379" i="7"/>
  <c r="P315" i="7"/>
  <c r="Q315" i="7"/>
  <c r="P267" i="7"/>
  <c r="Q267" i="7"/>
  <c r="P219" i="7"/>
  <c r="Q219" i="7"/>
  <c r="P203" i="7"/>
  <c r="Q203" i="7"/>
  <c r="P139" i="7"/>
  <c r="Q139" i="7"/>
  <c r="P75" i="7"/>
  <c r="Q75" i="7"/>
  <c r="Q477" i="7"/>
  <c r="Q61" i="7"/>
  <c r="P970" i="7"/>
  <c r="Q970" i="7"/>
  <c r="P906" i="7"/>
  <c r="Q906" i="7"/>
  <c r="P858" i="7"/>
  <c r="Q858" i="7"/>
  <c r="P810" i="7"/>
  <c r="Q810" i="7"/>
  <c r="P762" i="7"/>
  <c r="Q762" i="7"/>
  <c r="P714" i="7"/>
  <c r="Q714" i="7"/>
  <c r="P650" i="7"/>
  <c r="Q650" i="7"/>
  <c r="P602" i="7"/>
  <c r="Q602" i="7"/>
  <c r="P554" i="7"/>
  <c r="Q554" i="7"/>
  <c r="P522" i="7"/>
  <c r="Q522" i="7"/>
  <c r="P458" i="7"/>
  <c r="Q458" i="7"/>
  <c r="P346" i="7"/>
  <c r="Q346" i="7"/>
  <c r="P298" i="7"/>
  <c r="Q298" i="7"/>
  <c r="P234" i="7"/>
  <c r="Q234" i="7"/>
  <c r="P170" i="7"/>
  <c r="Q170" i="7"/>
  <c r="P74" i="7"/>
  <c r="Q74" i="7"/>
  <c r="Q397" i="7"/>
  <c r="P985" i="7"/>
  <c r="Q985" i="7"/>
  <c r="P921" i="7"/>
  <c r="Q921" i="7"/>
  <c r="Q553" i="7"/>
  <c r="P553" i="7"/>
  <c r="Q425" i="7"/>
  <c r="P425" i="7"/>
  <c r="Q377" i="7"/>
  <c r="P377" i="7"/>
  <c r="Q313" i="7"/>
  <c r="P313" i="7"/>
  <c r="Q249" i="7"/>
  <c r="P249" i="7"/>
  <c r="Q185" i="7"/>
  <c r="P185" i="7"/>
  <c r="Q157" i="7"/>
  <c r="P905" i="7"/>
  <c r="P600" i="7"/>
  <c r="Q600" i="7"/>
  <c r="P440" i="7"/>
  <c r="Q440" i="7"/>
  <c r="P184" i="7"/>
  <c r="Q184" i="7"/>
  <c r="Q317" i="7"/>
  <c r="Q156" i="7"/>
  <c r="P872" i="7"/>
  <c r="P201" i="7"/>
  <c r="Q840" i="7"/>
  <c r="Q860" i="7"/>
  <c r="Q792" i="7"/>
  <c r="Q715" i="7"/>
  <c r="Q568" i="7"/>
  <c r="Q253" i="7"/>
  <c r="Q124" i="7"/>
  <c r="P713" i="7"/>
  <c r="P617" i="7"/>
  <c r="P344" i="7"/>
  <c r="P104" i="7"/>
  <c r="Q247" i="7"/>
  <c r="Q502" i="7"/>
  <c r="Q423" i="7"/>
  <c r="Q246" i="7"/>
  <c r="Q167" i="7"/>
  <c r="P919" i="7"/>
  <c r="Q599" i="7"/>
  <c r="Q422" i="7"/>
  <c r="Q166" i="7"/>
  <c r="Q839" i="7"/>
  <c r="Q503" i="7"/>
  <c r="Q598" i="7"/>
  <c r="P743" i="7"/>
  <c r="Q951" i="7"/>
  <c r="Q887" i="7"/>
  <c r="Q439" i="7"/>
  <c r="Q18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F1946D-C3C2-48DC-B488-C2BF42408BBA}" keepAlive="1" name="Query - APSRTC_Transport_Data" description="Connection to the 'APSRTC_Transport_Data' query in the workbook." type="5" refreshedVersion="8" background="1" saveData="1">
    <dbPr connection="Provider=Microsoft.Mashup.OleDb.1;Data Source=$Workbook$;Location=APSRTC_Transport_Data;Extended Properties=&quot;&quot;" command="SELECT * FROM [APSRTC_Transport_Data]"/>
  </connection>
  <connection id="2" xr16:uid="{D8B2A8E6-995B-4702-9AE9-A1F43F8F1FA2}" keepAlive="1" name="Query - APSRTC_Transport_Data (2)" description="Connection to the 'APSRTC_Transport_Data (2)' query in the workbook." type="5" refreshedVersion="8" background="1" saveData="1">
    <dbPr connection="Provider=Microsoft.Mashup.OleDb.1;Data Source=$Workbook$;Location=&quot;APSRTC_Transport_Data (2)&quot;;Extended Properties=&quot;&quot;" command="SELECT * FROM [APSRTC_Transport_Data (2)]"/>
  </connection>
  <connection id="3" xr16:uid="{E457D4C2-F00A-4FD6-A737-B327462C1263}" keepAlive="1" name="Query - PublicTransportOptimization_500" description="Connection to the 'PublicTransportOptimization_500' query in the workbook." type="5" refreshedVersion="0" background="1" saveData="1">
    <dbPr connection="Provider=Microsoft.Mashup.OleDb.1;Data Source=$Workbook$;Location=PublicTransportOptimization_500;Extended Properties=&quot;&quot;" command="SELECT * FROM [PublicTransportOptimization_500]"/>
  </connection>
  <connection id="4" xr16:uid="{DCE64D7E-D50B-41ED-8696-AE17FE92ED37}" keepAlive="1" name="Query - PublicTransportOptimization_500_Corrected" description="Connection to the 'PublicTransportOptimization_500_Corrected' query in the workbook." type="5" refreshedVersion="0" background="1" saveData="1">
    <dbPr connection="Provider=Microsoft.Mashup.OleDb.1;Data Source=$Workbook$;Location=PublicTransportOptimization_500_Corrected;Extended Properties=&quot;&quot;" command="SELECT * FROM [PublicTransportOptimization_500_Corrected]"/>
  </connection>
  <connection id="5" xr16:uid="{18D61B3A-2BAE-428A-AE2E-5868B0BDB732}" keepAlive="1" name="Query - PublicTransportOptimization_500_Corrected (2)" description="Connection to the 'PublicTransportOptimization_500_Corrected (2)' query in the workbook." type="5" refreshedVersion="8" background="1" saveData="1">
    <dbPr connection="Provider=Microsoft.Mashup.OleDb.1;Data Source=$Workbook$;Location=&quot;PublicTransportOptimization_500_Corrected (2)&quot;;Extended Properties=&quot;&quot;" command="SELECT * FROM [PublicTransportOptimization_500_Corrected (2)]"/>
  </connection>
  <connection id="6" xr16:uid="{03357211-BF35-468D-A46F-44B691B52FEB}" keepAlive="1" name="Query - PublicTransportOptimization_500_Corrected (3)" description="Connection to the 'PublicTransportOptimization_500_Corrected (3)' query in the workbook." type="5" refreshedVersion="8" background="1" saveData="1">
    <dbPr connection="Provider=Microsoft.Mashup.OleDb.1;Data Source=$Workbook$;Location=&quot;PublicTransportOptimization_500_Corrected (3)&quot;;Extended Properties=&quot;&quot;" command="SELECT * FROM [PublicTransportOptimization_500_Corrected (3)]"/>
  </connection>
  <connection id="7" xr16:uid="{BE6747C1-63DE-46A8-8802-D6155E6DF18E}" keepAlive="1" name="Query - SmartTourRoutePlanner" description="Connection to the 'SmartTourRoutePlanner' query in the workbook." type="5" refreshedVersion="0" background="1" saveData="1">
    <dbPr connection="Provider=Microsoft.Mashup.OleDb.1;Data Source=$Workbook$;Location=SmartTourRoutePlanner;Extended Properties=&quot;&quot;" command="SELECT * FROM [SmartTourRoutePlanner]"/>
  </connection>
  <connection id="8" xr16:uid="{95A188DA-A8F1-46AE-A72C-C0A8E10186FB}" keepAlive="1" name="Query - SmartTourRoutePlanner (2)" description="Connection to the 'SmartTourRoutePlanner (2)' query in the workbook." type="5" refreshedVersion="8" background="1" saveData="1">
    <dbPr connection="Provider=Microsoft.Mashup.OleDb.1;Data Source=$Workbook$;Location=&quot;SmartTourRoutePlanner (2)&quot;;Extended Properties=&quot;&quot;" command="SELECT * FROM [SmartTourRoutePlanner (2)]"/>
  </connection>
</connections>
</file>

<file path=xl/sharedStrings.xml><?xml version="1.0" encoding="utf-8"?>
<sst xmlns="http://schemas.openxmlformats.org/spreadsheetml/2006/main" count="12153" uniqueCount="1093">
  <si>
    <t>Saturday</t>
  </si>
  <si>
    <t>Monday</t>
  </si>
  <si>
    <t>Friday</t>
  </si>
  <si>
    <t>Sunday</t>
  </si>
  <si>
    <t>Wednesday</t>
  </si>
  <si>
    <t>Tuesday</t>
  </si>
  <si>
    <t>Thursday</t>
  </si>
  <si>
    <t>bus_id</t>
  </si>
  <si>
    <t>route</t>
  </si>
  <si>
    <t>bus_type</t>
  </si>
  <si>
    <t>depot</t>
  </si>
  <si>
    <t>date</t>
  </si>
  <si>
    <t>capacity</t>
  </si>
  <si>
    <t>passengers</t>
  </si>
  <si>
    <t>occupancy_rate</t>
  </si>
  <si>
    <t>distance_km</t>
  </si>
  <si>
    <t>fare_per_passenger</t>
  </si>
  <si>
    <t>revenue</t>
  </si>
  <si>
    <t>fuel_consumed_liters</t>
  </si>
  <si>
    <t>month</t>
  </si>
  <si>
    <t>day_of_week</t>
  </si>
  <si>
    <t>AP0001</t>
  </si>
  <si>
    <t>Kurnool-Hyderabad</t>
  </si>
  <si>
    <t>Volvo AC</t>
  </si>
  <si>
    <t>Guntur</t>
  </si>
  <si>
    <t>November</t>
  </si>
  <si>
    <t>AP0002</t>
  </si>
  <si>
    <t>Anantapur-Bangalore</t>
  </si>
  <si>
    <t>Sleeper</t>
  </si>
  <si>
    <t>Tirupati</t>
  </si>
  <si>
    <t>October</t>
  </si>
  <si>
    <t>AP0003</t>
  </si>
  <si>
    <t>Hyderabad-Vijayawada</t>
  </si>
  <si>
    <t>Vijayawada</t>
  </si>
  <si>
    <t>July</t>
  </si>
  <si>
    <t>AP0004</t>
  </si>
  <si>
    <t>Eluru-Hyderabad</t>
  </si>
  <si>
    <t>Semi-Sleeper</t>
  </si>
  <si>
    <t>Kurnool</t>
  </si>
  <si>
    <t>AP0005</t>
  </si>
  <si>
    <t>Hyderabad</t>
  </si>
  <si>
    <t>September</t>
  </si>
  <si>
    <t>AP0006</t>
  </si>
  <si>
    <t>Super Luxury</t>
  </si>
  <si>
    <t>AP0007</t>
  </si>
  <si>
    <t>Guntur-Hyderabad</t>
  </si>
  <si>
    <t>Nellore</t>
  </si>
  <si>
    <t>AP0008</t>
  </si>
  <si>
    <t>February</t>
  </si>
  <si>
    <t>AP0009</t>
  </si>
  <si>
    <t>Nellore-Chennai</t>
  </si>
  <si>
    <t>Express</t>
  </si>
  <si>
    <t>December</t>
  </si>
  <si>
    <t>AP0010</t>
  </si>
  <si>
    <t>Ordinary</t>
  </si>
  <si>
    <t>August</t>
  </si>
  <si>
    <t>AP0011</t>
  </si>
  <si>
    <t>Kakinada-Vijayawada</t>
  </si>
  <si>
    <t>March</t>
  </si>
  <si>
    <t>AP0012</t>
  </si>
  <si>
    <t>Visakhapatnam</t>
  </si>
  <si>
    <t>May</t>
  </si>
  <si>
    <t>AP0013</t>
  </si>
  <si>
    <t>AP0014</t>
  </si>
  <si>
    <t>Chittoor-Bangalore</t>
  </si>
  <si>
    <t>AP0015</t>
  </si>
  <si>
    <t>Kadapa-Hyderabad</t>
  </si>
  <si>
    <t>AP0016</t>
  </si>
  <si>
    <t>AP0017</t>
  </si>
  <si>
    <t>Ongole-Hyderabad</t>
  </si>
  <si>
    <t>June</t>
  </si>
  <si>
    <t>AP0018</t>
  </si>
  <si>
    <t>AP0019</t>
  </si>
  <si>
    <t>April</t>
  </si>
  <si>
    <t>AP0020</t>
  </si>
  <si>
    <t>AP0021</t>
  </si>
  <si>
    <t>Hyderabad-Visakhapatnam</t>
  </si>
  <si>
    <t>AP0022</t>
  </si>
  <si>
    <t>AP0023</t>
  </si>
  <si>
    <t>AP0024</t>
  </si>
  <si>
    <t>Vijayawada-Visakhapatnam</t>
  </si>
  <si>
    <t>AP0025</t>
  </si>
  <si>
    <t>January</t>
  </si>
  <si>
    <t>AP0026</t>
  </si>
  <si>
    <t>AP0027</t>
  </si>
  <si>
    <t>Hyderabad-Tirupati</t>
  </si>
  <si>
    <t>AP0028</t>
  </si>
  <si>
    <t>AP0029</t>
  </si>
  <si>
    <t>AP0030</t>
  </si>
  <si>
    <t>AP0031</t>
  </si>
  <si>
    <t>AP0032</t>
  </si>
  <si>
    <t>AP0033</t>
  </si>
  <si>
    <t>Vijayawada-Tirupati</t>
  </si>
  <si>
    <t>AP0034</t>
  </si>
  <si>
    <t>AP0035</t>
  </si>
  <si>
    <t>AP0036</t>
  </si>
  <si>
    <t>AP0037</t>
  </si>
  <si>
    <t>AP0038</t>
  </si>
  <si>
    <t>AP0039</t>
  </si>
  <si>
    <t>AP0040</t>
  </si>
  <si>
    <t>AP0041</t>
  </si>
  <si>
    <t>AP0042</t>
  </si>
  <si>
    <t>AP0043</t>
  </si>
  <si>
    <t>AP0044</t>
  </si>
  <si>
    <t>AP0045</t>
  </si>
  <si>
    <t>AP0046</t>
  </si>
  <si>
    <t>AP0047</t>
  </si>
  <si>
    <t>AP0048</t>
  </si>
  <si>
    <t>AP0049</t>
  </si>
  <si>
    <t>AP0050</t>
  </si>
  <si>
    <t>AP0051</t>
  </si>
  <si>
    <t>AP0052</t>
  </si>
  <si>
    <t>AP0053</t>
  </si>
  <si>
    <t>AP0054</t>
  </si>
  <si>
    <t>AP0055</t>
  </si>
  <si>
    <t>AP0056</t>
  </si>
  <si>
    <t>AP0057</t>
  </si>
  <si>
    <t>Rajahmundry-Hyderabad</t>
  </si>
  <si>
    <t>AP0058</t>
  </si>
  <si>
    <t>AP0059</t>
  </si>
  <si>
    <t>AP0060</t>
  </si>
  <si>
    <t>AP0061</t>
  </si>
  <si>
    <t>AP0062</t>
  </si>
  <si>
    <t>AP0063</t>
  </si>
  <si>
    <t>AP0064</t>
  </si>
  <si>
    <t>AP0065</t>
  </si>
  <si>
    <t>AP0066</t>
  </si>
  <si>
    <t>AP0067</t>
  </si>
  <si>
    <t>AP0068</t>
  </si>
  <si>
    <t>AP0069</t>
  </si>
  <si>
    <t>AP0070</t>
  </si>
  <si>
    <t>AP0071</t>
  </si>
  <si>
    <t>AP0072</t>
  </si>
  <si>
    <t>AP0073</t>
  </si>
  <si>
    <t>AP0074</t>
  </si>
  <si>
    <t>AP0075</t>
  </si>
  <si>
    <t>AP0076</t>
  </si>
  <si>
    <t>AP0077</t>
  </si>
  <si>
    <t>AP0078</t>
  </si>
  <si>
    <t>AP0079</t>
  </si>
  <si>
    <t>AP0080</t>
  </si>
  <si>
    <t>AP0081</t>
  </si>
  <si>
    <t>AP0082</t>
  </si>
  <si>
    <t>AP0083</t>
  </si>
  <si>
    <t>AP0084</t>
  </si>
  <si>
    <t>AP0085</t>
  </si>
  <si>
    <t>AP0086</t>
  </si>
  <si>
    <t>AP0087</t>
  </si>
  <si>
    <t>AP0088</t>
  </si>
  <si>
    <t>AP0089</t>
  </si>
  <si>
    <t>AP0090</t>
  </si>
  <si>
    <t>AP0091</t>
  </si>
  <si>
    <t>AP0092</t>
  </si>
  <si>
    <t>AP0093</t>
  </si>
  <si>
    <t>AP0094</t>
  </si>
  <si>
    <t>AP0095</t>
  </si>
  <si>
    <t>AP0096</t>
  </si>
  <si>
    <t>AP0097</t>
  </si>
  <si>
    <t>AP0098</t>
  </si>
  <si>
    <t>AP0099</t>
  </si>
  <si>
    <t>AP0100</t>
  </si>
  <si>
    <t>AP0101</t>
  </si>
  <si>
    <t>AP0102</t>
  </si>
  <si>
    <t>AP0103</t>
  </si>
  <si>
    <t>AP0104</t>
  </si>
  <si>
    <t>AP0105</t>
  </si>
  <si>
    <t>AP0106</t>
  </si>
  <si>
    <t>AP0107</t>
  </si>
  <si>
    <t>AP0108</t>
  </si>
  <si>
    <t>AP0109</t>
  </si>
  <si>
    <t>AP0110</t>
  </si>
  <si>
    <t>AP0111</t>
  </si>
  <si>
    <t>AP0112</t>
  </si>
  <si>
    <t>AP0113</t>
  </si>
  <si>
    <t>AP0114</t>
  </si>
  <si>
    <t>AP0115</t>
  </si>
  <si>
    <t>AP0116</t>
  </si>
  <si>
    <t>AP0117</t>
  </si>
  <si>
    <t>AP0118</t>
  </si>
  <si>
    <t>AP0119</t>
  </si>
  <si>
    <t>AP0120</t>
  </si>
  <si>
    <t>AP0121</t>
  </si>
  <si>
    <t>AP0122</t>
  </si>
  <si>
    <t>AP0123</t>
  </si>
  <si>
    <t>AP0124</t>
  </si>
  <si>
    <t>AP0125</t>
  </si>
  <si>
    <t>AP0126</t>
  </si>
  <si>
    <t>AP0127</t>
  </si>
  <si>
    <t>AP0128</t>
  </si>
  <si>
    <t>AP0129</t>
  </si>
  <si>
    <t>AP0130</t>
  </si>
  <si>
    <t>AP0131</t>
  </si>
  <si>
    <t>AP0132</t>
  </si>
  <si>
    <t>AP0133</t>
  </si>
  <si>
    <t>AP0134</t>
  </si>
  <si>
    <t>AP0135</t>
  </si>
  <si>
    <t>AP0136</t>
  </si>
  <si>
    <t>AP0137</t>
  </si>
  <si>
    <t>AP0138</t>
  </si>
  <si>
    <t>AP0139</t>
  </si>
  <si>
    <t>AP0140</t>
  </si>
  <si>
    <t>AP0141</t>
  </si>
  <si>
    <t>AP0142</t>
  </si>
  <si>
    <t>AP0143</t>
  </si>
  <si>
    <t>AP0144</t>
  </si>
  <si>
    <t>AP0145</t>
  </si>
  <si>
    <t>AP0146</t>
  </si>
  <si>
    <t>AP0147</t>
  </si>
  <si>
    <t>AP0148</t>
  </si>
  <si>
    <t>AP0149</t>
  </si>
  <si>
    <t>AP0150</t>
  </si>
  <si>
    <t>AP0151</t>
  </si>
  <si>
    <t>AP0152</t>
  </si>
  <si>
    <t>AP0153</t>
  </si>
  <si>
    <t>AP0154</t>
  </si>
  <si>
    <t>AP0155</t>
  </si>
  <si>
    <t>AP0156</t>
  </si>
  <si>
    <t>AP0157</t>
  </si>
  <si>
    <t>AP0158</t>
  </si>
  <si>
    <t>AP0159</t>
  </si>
  <si>
    <t>AP0160</t>
  </si>
  <si>
    <t>AP0161</t>
  </si>
  <si>
    <t>AP0162</t>
  </si>
  <si>
    <t>AP0163</t>
  </si>
  <si>
    <t>AP0164</t>
  </si>
  <si>
    <t>AP0165</t>
  </si>
  <si>
    <t>AP0166</t>
  </si>
  <si>
    <t>AP0167</t>
  </si>
  <si>
    <t>AP0168</t>
  </si>
  <si>
    <t>AP0169</t>
  </si>
  <si>
    <t>AP0170</t>
  </si>
  <si>
    <t>AP0171</t>
  </si>
  <si>
    <t>AP0172</t>
  </si>
  <si>
    <t>AP0173</t>
  </si>
  <si>
    <t>AP0174</t>
  </si>
  <si>
    <t>AP0175</t>
  </si>
  <si>
    <t>AP0176</t>
  </si>
  <si>
    <t>AP0177</t>
  </si>
  <si>
    <t>AP0178</t>
  </si>
  <si>
    <t>AP0179</t>
  </si>
  <si>
    <t>AP0180</t>
  </si>
  <si>
    <t>AP0181</t>
  </si>
  <si>
    <t>AP0182</t>
  </si>
  <si>
    <t>AP0183</t>
  </si>
  <si>
    <t>AP0184</t>
  </si>
  <si>
    <t>AP0185</t>
  </si>
  <si>
    <t>AP0186</t>
  </si>
  <si>
    <t>AP0187</t>
  </si>
  <si>
    <t>AP0188</t>
  </si>
  <si>
    <t>AP0189</t>
  </si>
  <si>
    <t>AP0190</t>
  </si>
  <si>
    <t>AP0191</t>
  </si>
  <si>
    <t>AP0192</t>
  </si>
  <si>
    <t>AP0193</t>
  </si>
  <si>
    <t>AP0194</t>
  </si>
  <si>
    <t>AP0195</t>
  </si>
  <si>
    <t>AP0196</t>
  </si>
  <si>
    <t>AP0197</t>
  </si>
  <si>
    <t>AP0198</t>
  </si>
  <si>
    <t>AP0199</t>
  </si>
  <si>
    <t>AP0200</t>
  </si>
  <si>
    <t>AP0201</t>
  </si>
  <si>
    <t>AP0202</t>
  </si>
  <si>
    <t>AP0203</t>
  </si>
  <si>
    <t>AP0204</t>
  </si>
  <si>
    <t>AP0205</t>
  </si>
  <si>
    <t>AP0206</t>
  </si>
  <si>
    <t>AP0207</t>
  </si>
  <si>
    <t>AP0208</t>
  </si>
  <si>
    <t>AP0209</t>
  </si>
  <si>
    <t>AP0210</t>
  </si>
  <si>
    <t>AP0211</t>
  </si>
  <si>
    <t>AP0212</t>
  </si>
  <si>
    <t>AP0213</t>
  </si>
  <si>
    <t>AP0214</t>
  </si>
  <si>
    <t>AP0215</t>
  </si>
  <si>
    <t>AP0216</t>
  </si>
  <si>
    <t>AP0217</t>
  </si>
  <si>
    <t>AP0218</t>
  </si>
  <si>
    <t>AP0219</t>
  </si>
  <si>
    <t>AP0220</t>
  </si>
  <si>
    <t>AP0221</t>
  </si>
  <si>
    <t>AP0222</t>
  </si>
  <si>
    <t>AP0223</t>
  </si>
  <si>
    <t>AP0224</t>
  </si>
  <si>
    <t>AP0225</t>
  </si>
  <si>
    <t>AP0226</t>
  </si>
  <si>
    <t>AP0227</t>
  </si>
  <si>
    <t>AP0228</t>
  </si>
  <si>
    <t>AP0229</t>
  </si>
  <si>
    <t>AP0230</t>
  </si>
  <si>
    <t>AP0231</t>
  </si>
  <si>
    <t>AP0232</t>
  </si>
  <si>
    <t>AP0233</t>
  </si>
  <si>
    <t>AP0234</t>
  </si>
  <si>
    <t>AP0235</t>
  </si>
  <si>
    <t>AP0236</t>
  </si>
  <si>
    <t>AP0237</t>
  </si>
  <si>
    <t>AP0238</t>
  </si>
  <si>
    <t>AP0239</t>
  </si>
  <si>
    <t>AP0240</t>
  </si>
  <si>
    <t>AP0241</t>
  </si>
  <si>
    <t>AP0242</t>
  </si>
  <si>
    <t>AP0243</t>
  </si>
  <si>
    <t>AP0244</t>
  </si>
  <si>
    <t>AP0245</t>
  </si>
  <si>
    <t>AP0246</t>
  </si>
  <si>
    <t>AP0247</t>
  </si>
  <si>
    <t>AP0248</t>
  </si>
  <si>
    <t>AP0249</t>
  </si>
  <si>
    <t>AP0250</t>
  </si>
  <si>
    <t>AP0251</t>
  </si>
  <si>
    <t>AP0252</t>
  </si>
  <si>
    <t>AP0253</t>
  </si>
  <si>
    <t>AP0254</t>
  </si>
  <si>
    <t>AP0255</t>
  </si>
  <si>
    <t>AP0256</t>
  </si>
  <si>
    <t>AP0257</t>
  </si>
  <si>
    <t>AP0258</t>
  </si>
  <si>
    <t>AP0259</t>
  </si>
  <si>
    <t>AP0260</t>
  </si>
  <si>
    <t>AP0261</t>
  </si>
  <si>
    <t>AP0262</t>
  </si>
  <si>
    <t>AP0263</t>
  </si>
  <si>
    <t>AP0264</t>
  </si>
  <si>
    <t>AP0265</t>
  </si>
  <si>
    <t>AP0266</t>
  </si>
  <si>
    <t>AP0267</t>
  </si>
  <si>
    <t>AP0268</t>
  </si>
  <si>
    <t>AP0269</t>
  </si>
  <si>
    <t>AP0270</t>
  </si>
  <si>
    <t>AP0271</t>
  </si>
  <si>
    <t>AP0272</t>
  </si>
  <si>
    <t>AP0273</t>
  </si>
  <si>
    <t>AP0274</t>
  </si>
  <si>
    <t>AP0275</t>
  </si>
  <si>
    <t>AP0276</t>
  </si>
  <si>
    <t>AP0277</t>
  </si>
  <si>
    <t>AP0278</t>
  </si>
  <si>
    <t>AP0279</t>
  </si>
  <si>
    <t>AP0280</t>
  </si>
  <si>
    <t>AP0281</t>
  </si>
  <si>
    <t>AP0282</t>
  </si>
  <si>
    <t>AP0283</t>
  </si>
  <si>
    <t>AP0284</t>
  </si>
  <si>
    <t>AP0285</t>
  </si>
  <si>
    <t>AP0286</t>
  </si>
  <si>
    <t>AP0287</t>
  </si>
  <si>
    <t>AP0288</t>
  </si>
  <si>
    <t>AP0289</t>
  </si>
  <si>
    <t>AP0290</t>
  </si>
  <si>
    <t>AP0291</t>
  </si>
  <si>
    <t>AP0292</t>
  </si>
  <si>
    <t>AP0293</t>
  </si>
  <si>
    <t>AP0294</t>
  </si>
  <si>
    <t>AP0295</t>
  </si>
  <si>
    <t>AP0296</t>
  </si>
  <si>
    <t>AP0297</t>
  </si>
  <si>
    <t>AP0298</t>
  </si>
  <si>
    <t>AP0299</t>
  </si>
  <si>
    <t>AP0300</t>
  </si>
  <si>
    <t>AP0301</t>
  </si>
  <si>
    <t>AP0302</t>
  </si>
  <si>
    <t>AP0303</t>
  </si>
  <si>
    <t>AP0304</t>
  </si>
  <si>
    <t>AP0305</t>
  </si>
  <si>
    <t>AP0306</t>
  </si>
  <si>
    <t>AP0307</t>
  </si>
  <si>
    <t>AP0308</t>
  </si>
  <si>
    <t>AP0309</t>
  </si>
  <si>
    <t>AP0310</t>
  </si>
  <si>
    <t>AP0311</t>
  </si>
  <si>
    <t>AP0312</t>
  </si>
  <si>
    <t>AP0313</t>
  </si>
  <si>
    <t>AP0314</t>
  </si>
  <si>
    <t>AP0315</t>
  </si>
  <si>
    <t>AP0316</t>
  </si>
  <si>
    <t>AP0317</t>
  </si>
  <si>
    <t>AP0318</t>
  </si>
  <si>
    <t>AP0319</t>
  </si>
  <si>
    <t>AP0320</t>
  </si>
  <si>
    <t>AP0321</t>
  </si>
  <si>
    <t>AP0322</t>
  </si>
  <si>
    <t>AP0323</t>
  </si>
  <si>
    <t>AP0324</t>
  </si>
  <si>
    <t>AP0325</t>
  </si>
  <si>
    <t>AP0326</t>
  </si>
  <si>
    <t>AP0327</t>
  </si>
  <si>
    <t>AP0328</t>
  </si>
  <si>
    <t>AP0329</t>
  </si>
  <si>
    <t>AP0330</t>
  </si>
  <si>
    <t>AP0331</t>
  </si>
  <si>
    <t>AP0332</t>
  </si>
  <si>
    <t>AP0333</t>
  </si>
  <si>
    <t>AP0334</t>
  </si>
  <si>
    <t>AP0335</t>
  </si>
  <si>
    <t>AP0336</t>
  </si>
  <si>
    <t>AP0337</t>
  </si>
  <si>
    <t>AP0338</t>
  </si>
  <si>
    <t>AP0339</t>
  </si>
  <si>
    <t>AP0340</t>
  </si>
  <si>
    <t>AP0341</t>
  </si>
  <si>
    <t>AP0342</t>
  </si>
  <si>
    <t>AP0343</t>
  </si>
  <si>
    <t>AP0344</t>
  </si>
  <si>
    <t>AP0345</t>
  </si>
  <si>
    <t>AP0346</t>
  </si>
  <si>
    <t>AP0347</t>
  </si>
  <si>
    <t>AP0348</t>
  </si>
  <si>
    <t>AP0349</t>
  </si>
  <si>
    <t>AP0350</t>
  </si>
  <si>
    <t>AP0351</t>
  </si>
  <si>
    <t>AP0352</t>
  </si>
  <si>
    <t>AP0353</t>
  </si>
  <si>
    <t>AP0354</t>
  </si>
  <si>
    <t>AP0355</t>
  </si>
  <si>
    <t>AP0356</t>
  </si>
  <si>
    <t>AP0357</t>
  </si>
  <si>
    <t>AP0358</t>
  </si>
  <si>
    <t>AP0359</t>
  </si>
  <si>
    <t>AP0360</t>
  </si>
  <si>
    <t>AP0361</t>
  </si>
  <si>
    <t>AP0362</t>
  </si>
  <si>
    <t>AP0363</t>
  </si>
  <si>
    <t>AP0364</t>
  </si>
  <si>
    <t>AP0365</t>
  </si>
  <si>
    <t>AP0366</t>
  </si>
  <si>
    <t>AP0367</t>
  </si>
  <si>
    <t>AP0368</t>
  </si>
  <si>
    <t>AP0369</t>
  </si>
  <si>
    <t>AP0370</t>
  </si>
  <si>
    <t>AP0371</t>
  </si>
  <si>
    <t>AP0372</t>
  </si>
  <si>
    <t>AP0373</t>
  </si>
  <si>
    <t>AP0374</t>
  </si>
  <si>
    <t>AP0375</t>
  </si>
  <si>
    <t>AP0376</t>
  </si>
  <si>
    <t>AP0377</t>
  </si>
  <si>
    <t>AP0378</t>
  </si>
  <si>
    <t>AP0379</t>
  </si>
  <si>
    <t>AP0380</t>
  </si>
  <si>
    <t>AP0381</t>
  </si>
  <si>
    <t>AP0382</t>
  </si>
  <si>
    <t>AP0383</t>
  </si>
  <si>
    <t>AP0384</t>
  </si>
  <si>
    <t>AP0385</t>
  </si>
  <si>
    <t>AP0386</t>
  </si>
  <si>
    <t>AP0387</t>
  </si>
  <si>
    <t>AP0388</t>
  </si>
  <si>
    <t>AP0389</t>
  </si>
  <si>
    <t>AP0390</t>
  </si>
  <si>
    <t>AP0391</t>
  </si>
  <si>
    <t>AP0392</t>
  </si>
  <si>
    <t>AP0393</t>
  </si>
  <si>
    <t>AP0394</t>
  </si>
  <si>
    <t>AP0395</t>
  </si>
  <si>
    <t>AP0396</t>
  </si>
  <si>
    <t>AP0397</t>
  </si>
  <si>
    <t>AP0398</t>
  </si>
  <si>
    <t>AP0399</t>
  </si>
  <si>
    <t>AP0400</t>
  </si>
  <si>
    <t>AP0401</t>
  </si>
  <si>
    <t>AP0402</t>
  </si>
  <si>
    <t>AP0403</t>
  </si>
  <si>
    <t>AP0404</t>
  </si>
  <si>
    <t>AP0405</t>
  </si>
  <si>
    <t>AP0406</t>
  </si>
  <si>
    <t>AP0407</t>
  </si>
  <si>
    <t>AP0408</t>
  </si>
  <si>
    <t>AP0409</t>
  </si>
  <si>
    <t>AP0410</t>
  </si>
  <si>
    <t>AP0411</t>
  </si>
  <si>
    <t>AP0412</t>
  </si>
  <si>
    <t>AP0413</t>
  </si>
  <si>
    <t>AP0414</t>
  </si>
  <si>
    <t>AP0415</t>
  </si>
  <si>
    <t>AP0416</t>
  </si>
  <si>
    <t>AP0417</t>
  </si>
  <si>
    <t>AP0418</t>
  </si>
  <si>
    <t>AP0419</t>
  </si>
  <si>
    <t>AP0420</t>
  </si>
  <si>
    <t>AP0421</t>
  </si>
  <si>
    <t>AP0422</t>
  </si>
  <si>
    <t>AP0423</t>
  </si>
  <si>
    <t>AP0424</t>
  </si>
  <si>
    <t>AP0425</t>
  </si>
  <si>
    <t>AP0426</t>
  </si>
  <si>
    <t>AP0427</t>
  </si>
  <si>
    <t>AP0428</t>
  </si>
  <si>
    <t>AP0429</t>
  </si>
  <si>
    <t>AP0430</t>
  </si>
  <si>
    <t>AP0431</t>
  </si>
  <si>
    <t>AP0432</t>
  </si>
  <si>
    <t>AP0433</t>
  </si>
  <si>
    <t>AP0434</t>
  </si>
  <si>
    <t>AP0435</t>
  </si>
  <si>
    <t>AP0436</t>
  </si>
  <si>
    <t>AP0437</t>
  </si>
  <si>
    <t>AP0438</t>
  </si>
  <si>
    <t>AP0439</t>
  </si>
  <si>
    <t>AP0440</t>
  </si>
  <si>
    <t>AP0441</t>
  </si>
  <si>
    <t>AP0442</t>
  </si>
  <si>
    <t>AP0443</t>
  </si>
  <si>
    <t>AP0444</t>
  </si>
  <si>
    <t>AP0445</t>
  </si>
  <si>
    <t>AP0446</t>
  </si>
  <si>
    <t>AP0447</t>
  </si>
  <si>
    <t>AP0448</t>
  </si>
  <si>
    <t>AP0449</t>
  </si>
  <si>
    <t>AP0450</t>
  </si>
  <si>
    <t>AP0451</t>
  </si>
  <si>
    <t>AP0452</t>
  </si>
  <si>
    <t>AP0453</t>
  </si>
  <si>
    <t>AP0454</t>
  </si>
  <si>
    <t>AP0455</t>
  </si>
  <si>
    <t>AP0456</t>
  </si>
  <si>
    <t>AP0457</t>
  </si>
  <si>
    <t>AP0458</t>
  </si>
  <si>
    <t>AP0459</t>
  </si>
  <si>
    <t>AP0460</t>
  </si>
  <si>
    <t>AP0461</t>
  </si>
  <si>
    <t>AP0462</t>
  </si>
  <si>
    <t>AP0463</t>
  </si>
  <si>
    <t>AP0464</t>
  </si>
  <si>
    <t>AP0465</t>
  </si>
  <si>
    <t>AP0466</t>
  </si>
  <si>
    <t>AP0467</t>
  </si>
  <si>
    <t>AP0468</t>
  </si>
  <si>
    <t>AP0469</t>
  </si>
  <si>
    <t>AP0470</t>
  </si>
  <si>
    <t>AP0471</t>
  </si>
  <si>
    <t>AP0472</t>
  </si>
  <si>
    <t>AP0473</t>
  </si>
  <si>
    <t>AP0474</t>
  </si>
  <si>
    <t>AP0475</t>
  </si>
  <si>
    <t>AP0476</t>
  </si>
  <si>
    <t>AP0477</t>
  </si>
  <si>
    <t>AP0478</t>
  </si>
  <si>
    <t>AP0479</t>
  </si>
  <si>
    <t>AP0480</t>
  </si>
  <si>
    <t>AP0481</t>
  </si>
  <si>
    <t>AP0482</t>
  </si>
  <si>
    <t>AP0483</t>
  </si>
  <si>
    <t>AP0484</t>
  </si>
  <si>
    <t>AP0485</t>
  </si>
  <si>
    <t>AP0486</t>
  </si>
  <si>
    <t>AP0487</t>
  </si>
  <si>
    <t>AP0488</t>
  </si>
  <si>
    <t>AP0489</t>
  </si>
  <si>
    <t>AP0490</t>
  </si>
  <si>
    <t>AP0491</t>
  </si>
  <si>
    <t>AP0492</t>
  </si>
  <si>
    <t>AP0493</t>
  </si>
  <si>
    <t>AP0494</t>
  </si>
  <si>
    <t>AP0495</t>
  </si>
  <si>
    <t>AP0496</t>
  </si>
  <si>
    <t>AP0497</t>
  </si>
  <si>
    <t>AP0498</t>
  </si>
  <si>
    <t>AP0499</t>
  </si>
  <si>
    <t>AP0500</t>
  </si>
  <si>
    <t>AP0501</t>
  </si>
  <si>
    <t>AP0502</t>
  </si>
  <si>
    <t>AP0503</t>
  </si>
  <si>
    <t>AP0504</t>
  </si>
  <si>
    <t>AP0505</t>
  </si>
  <si>
    <t>AP0506</t>
  </si>
  <si>
    <t>AP0507</t>
  </si>
  <si>
    <t>AP0508</t>
  </si>
  <si>
    <t>AP0509</t>
  </si>
  <si>
    <t>AP0510</t>
  </si>
  <si>
    <t>AP0511</t>
  </si>
  <si>
    <t>AP0512</t>
  </si>
  <si>
    <t>AP0513</t>
  </si>
  <si>
    <t>AP0514</t>
  </si>
  <si>
    <t>AP0515</t>
  </si>
  <si>
    <t>AP0516</t>
  </si>
  <si>
    <t>AP0517</t>
  </si>
  <si>
    <t>AP0518</t>
  </si>
  <si>
    <t>AP0519</t>
  </si>
  <si>
    <t>AP0520</t>
  </si>
  <si>
    <t>AP0521</t>
  </si>
  <si>
    <t>AP0522</t>
  </si>
  <si>
    <t>AP0523</t>
  </si>
  <si>
    <t>AP0524</t>
  </si>
  <si>
    <t>AP0525</t>
  </si>
  <si>
    <t>AP0526</t>
  </si>
  <si>
    <t>AP0527</t>
  </si>
  <si>
    <t>AP0528</t>
  </si>
  <si>
    <t>AP0529</t>
  </si>
  <si>
    <t>AP0530</t>
  </si>
  <si>
    <t>AP0531</t>
  </si>
  <si>
    <t>AP0532</t>
  </si>
  <si>
    <t>AP0533</t>
  </si>
  <si>
    <t>AP0534</t>
  </si>
  <si>
    <t>AP0535</t>
  </si>
  <si>
    <t>AP0536</t>
  </si>
  <si>
    <t>AP0537</t>
  </si>
  <si>
    <t>AP0538</t>
  </si>
  <si>
    <t>AP0539</t>
  </si>
  <si>
    <t>AP0540</t>
  </si>
  <si>
    <t>AP0541</t>
  </si>
  <si>
    <t>AP0542</t>
  </si>
  <si>
    <t>AP0543</t>
  </si>
  <si>
    <t>AP0544</t>
  </si>
  <si>
    <t>AP0545</t>
  </si>
  <si>
    <t>AP0546</t>
  </si>
  <si>
    <t>AP0547</t>
  </si>
  <si>
    <t>AP0548</t>
  </si>
  <si>
    <t>AP0549</t>
  </si>
  <si>
    <t>AP0550</t>
  </si>
  <si>
    <t>AP0551</t>
  </si>
  <si>
    <t>AP0552</t>
  </si>
  <si>
    <t>AP0553</t>
  </si>
  <si>
    <t>AP0554</t>
  </si>
  <si>
    <t>AP0555</t>
  </si>
  <si>
    <t>AP0556</t>
  </si>
  <si>
    <t>AP0557</t>
  </si>
  <si>
    <t>AP0558</t>
  </si>
  <si>
    <t>AP0559</t>
  </si>
  <si>
    <t>AP0560</t>
  </si>
  <si>
    <t>AP0561</t>
  </si>
  <si>
    <t>AP0562</t>
  </si>
  <si>
    <t>AP0563</t>
  </si>
  <si>
    <t>AP0564</t>
  </si>
  <si>
    <t>AP0565</t>
  </si>
  <si>
    <t>AP0566</t>
  </si>
  <si>
    <t>AP0567</t>
  </si>
  <si>
    <t>AP0568</t>
  </si>
  <si>
    <t>AP0569</t>
  </si>
  <si>
    <t>AP0570</t>
  </si>
  <si>
    <t>AP0571</t>
  </si>
  <si>
    <t>AP0572</t>
  </si>
  <si>
    <t>AP0573</t>
  </si>
  <si>
    <t>AP0574</t>
  </si>
  <si>
    <t>AP0575</t>
  </si>
  <si>
    <t>AP0576</t>
  </si>
  <si>
    <t>AP0577</t>
  </si>
  <si>
    <t>AP0578</t>
  </si>
  <si>
    <t>AP0579</t>
  </si>
  <si>
    <t>AP0580</t>
  </si>
  <si>
    <t>AP0581</t>
  </si>
  <si>
    <t>AP0582</t>
  </si>
  <si>
    <t>AP0583</t>
  </si>
  <si>
    <t>AP0584</t>
  </si>
  <si>
    <t>AP0585</t>
  </si>
  <si>
    <t>AP0586</t>
  </si>
  <si>
    <t>AP0587</t>
  </si>
  <si>
    <t>AP0588</t>
  </si>
  <si>
    <t>AP0589</t>
  </si>
  <si>
    <t>AP0590</t>
  </si>
  <si>
    <t>AP0591</t>
  </si>
  <si>
    <t>AP0592</t>
  </si>
  <si>
    <t>AP0593</t>
  </si>
  <si>
    <t>AP0594</t>
  </si>
  <si>
    <t>AP0595</t>
  </si>
  <si>
    <t>AP0596</t>
  </si>
  <si>
    <t>AP0597</t>
  </si>
  <si>
    <t>AP0598</t>
  </si>
  <si>
    <t>AP0599</t>
  </si>
  <si>
    <t>AP0600</t>
  </si>
  <si>
    <t>AP0601</t>
  </si>
  <si>
    <t>AP0602</t>
  </si>
  <si>
    <t>AP0603</t>
  </si>
  <si>
    <t>AP0604</t>
  </si>
  <si>
    <t>AP0605</t>
  </si>
  <si>
    <t>AP0606</t>
  </si>
  <si>
    <t>AP0607</t>
  </si>
  <si>
    <t>AP0608</t>
  </si>
  <si>
    <t>AP0609</t>
  </si>
  <si>
    <t>AP0610</t>
  </si>
  <si>
    <t>AP0611</t>
  </si>
  <si>
    <t>AP0612</t>
  </si>
  <si>
    <t>AP0613</t>
  </si>
  <si>
    <t>AP0614</t>
  </si>
  <si>
    <t>AP0615</t>
  </si>
  <si>
    <t>AP0616</t>
  </si>
  <si>
    <t>AP0617</t>
  </si>
  <si>
    <t>AP0618</t>
  </si>
  <si>
    <t>AP0619</t>
  </si>
  <si>
    <t>AP0620</t>
  </si>
  <si>
    <t>AP0621</t>
  </si>
  <si>
    <t>AP0622</t>
  </si>
  <si>
    <t>AP0623</t>
  </si>
  <si>
    <t>AP0624</t>
  </si>
  <si>
    <t>AP0625</t>
  </si>
  <si>
    <t>AP0626</t>
  </si>
  <si>
    <t>AP0627</t>
  </si>
  <si>
    <t>AP0628</t>
  </si>
  <si>
    <t>AP0629</t>
  </si>
  <si>
    <t>AP0630</t>
  </si>
  <si>
    <t>AP0631</t>
  </si>
  <si>
    <t>AP0632</t>
  </si>
  <si>
    <t>AP0633</t>
  </si>
  <si>
    <t>AP0634</t>
  </si>
  <si>
    <t>AP0635</t>
  </si>
  <si>
    <t>AP0636</t>
  </si>
  <si>
    <t>AP0637</t>
  </si>
  <si>
    <t>AP0638</t>
  </si>
  <si>
    <t>AP0639</t>
  </si>
  <si>
    <t>AP0640</t>
  </si>
  <si>
    <t>AP0641</t>
  </si>
  <si>
    <t>AP0642</t>
  </si>
  <si>
    <t>AP0643</t>
  </si>
  <si>
    <t>AP0644</t>
  </si>
  <si>
    <t>AP0645</t>
  </si>
  <si>
    <t>AP0646</t>
  </si>
  <si>
    <t>AP0647</t>
  </si>
  <si>
    <t>AP0648</t>
  </si>
  <si>
    <t>AP0649</t>
  </si>
  <si>
    <t>AP0650</t>
  </si>
  <si>
    <t>AP0651</t>
  </si>
  <si>
    <t>AP0652</t>
  </si>
  <si>
    <t>AP0653</t>
  </si>
  <si>
    <t>AP0654</t>
  </si>
  <si>
    <t>AP0655</t>
  </si>
  <si>
    <t>AP0656</t>
  </si>
  <si>
    <t>AP0657</t>
  </si>
  <si>
    <t>AP0658</t>
  </si>
  <si>
    <t>AP0659</t>
  </si>
  <si>
    <t>AP0660</t>
  </si>
  <si>
    <t>AP0661</t>
  </si>
  <si>
    <t>AP0662</t>
  </si>
  <si>
    <t>AP0663</t>
  </si>
  <si>
    <t>AP0664</t>
  </si>
  <si>
    <t>AP0665</t>
  </si>
  <si>
    <t>AP0666</t>
  </si>
  <si>
    <t>AP0667</t>
  </si>
  <si>
    <t>AP0668</t>
  </si>
  <si>
    <t>AP0669</t>
  </si>
  <si>
    <t>AP0670</t>
  </si>
  <si>
    <t>AP0671</t>
  </si>
  <si>
    <t>AP0672</t>
  </si>
  <si>
    <t>AP0673</t>
  </si>
  <si>
    <t>AP0674</t>
  </si>
  <si>
    <t>AP0675</t>
  </si>
  <si>
    <t>AP0676</t>
  </si>
  <si>
    <t>AP0677</t>
  </si>
  <si>
    <t>AP0678</t>
  </si>
  <si>
    <t>AP0679</t>
  </si>
  <si>
    <t>AP0680</t>
  </si>
  <si>
    <t>AP0681</t>
  </si>
  <si>
    <t>AP0682</t>
  </si>
  <si>
    <t>AP0683</t>
  </si>
  <si>
    <t>AP0684</t>
  </si>
  <si>
    <t>AP0685</t>
  </si>
  <si>
    <t>AP0686</t>
  </si>
  <si>
    <t>AP0687</t>
  </si>
  <si>
    <t>AP0688</t>
  </si>
  <si>
    <t>AP0689</t>
  </si>
  <si>
    <t>AP0690</t>
  </si>
  <si>
    <t>AP0691</t>
  </si>
  <si>
    <t>AP0692</t>
  </si>
  <si>
    <t>AP0693</t>
  </si>
  <si>
    <t>AP0694</t>
  </si>
  <si>
    <t>AP0695</t>
  </si>
  <si>
    <t>AP0696</t>
  </si>
  <si>
    <t>AP0697</t>
  </si>
  <si>
    <t>AP0698</t>
  </si>
  <si>
    <t>AP0699</t>
  </si>
  <si>
    <t>AP0700</t>
  </si>
  <si>
    <t>AP0701</t>
  </si>
  <si>
    <t>AP0702</t>
  </si>
  <si>
    <t>AP0703</t>
  </si>
  <si>
    <t>AP0704</t>
  </si>
  <si>
    <t>AP0705</t>
  </si>
  <si>
    <t>AP0706</t>
  </si>
  <si>
    <t>AP0707</t>
  </si>
  <si>
    <t>AP0708</t>
  </si>
  <si>
    <t>AP0709</t>
  </si>
  <si>
    <t>AP0710</t>
  </si>
  <si>
    <t>AP0711</t>
  </si>
  <si>
    <t>AP0712</t>
  </si>
  <si>
    <t>AP0713</t>
  </si>
  <si>
    <t>AP0714</t>
  </si>
  <si>
    <t>AP0715</t>
  </si>
  <si>
    <t>AP0716</t>
  </si>
  <si>
    <t>AP0717</t>
  </si>
  <si>
    <t>AP0718</t>
  </si>
  <si>
    <t>AP0719</t>
  </si>
  <si>
    <t>AP0720</t>
  </si>
  <si>
    <t>AP0721</t>
  </si>
  <si>
    <t>AP0722</t>
  </si>
  <si>
    <t>AP0723</t>
  </si>
  <si>
    <t>AP0724</t>
  </si>
  <si>
    <t>AP0725</t>
  </si>
  <si>
    <t>AP0726</t>
  </si>
  <si>
    <t>AP0727</t>
  </si>
  <si>
    <t>AP0728</t>
  </si>
  <si>
    <t>AP0729</t>
  </si>
  <si>
    <t>AP0730</t>
  </si>
  <si>
    <t>AP0731</t>
  </si>
  <si>
    <t>AP0732</t>
  </si>
  <si>
    <t>AP0733</t>
  </si>
  <si>
    <t>AP0734</t>
  </si>
  <si>
    <t>AP0735</t>
  </si>
  <si>
    <t>AP0736</t>
  </si>
  <si>
    <t>AP0737</t>
  </si>
  <si>
    <t>AP0738</t>
  </si>
  <si>
    <t>AP0739</t>
  </si>
  <si>
    <t>AP0740</t>
  </si>
  <si>
    <t>AP0741</t>
  </si>
  <si>
    <t>AP0742</t>
  </si>
  <si>
    <t>AP0743</t>
  </si>
  <si>
    <t>AP0744</t>
  </si>
  <si>
    <t>AP0745</t>
  </si>
  <si>
    <t>AP0746</t>
  </si>
  <si>
    <t>AP0747</t>
  </si>
  <si>
    <t>AP0748</t>
  </si>
  <si>
    <t>AP0749</t>
  </si>
  <si>
    <t>AP0750</t>
  </si>
  <si>
    <t>AP0751</t>
  </si>
  <si>
    <t>AP0752</t>
  </si>
  <si>
    <t>AP0753</t>
  </si>
  <si>
    <t>AP0754</t>
  </si>
  <si>
    <t>AP0755</t>
  </si>
  <si>
    <t>AP0756</t>
  </si>
  <si>
    <t>AP0757</t>
  </si>
  <si>
    <t>AP0758</t>
  </si>
  <si>
    <t>AP0759</t>
  </si>
  <si>
    <t>AP0760</t>
  </si>
  <si>
    <t>AP0761</t>
  </si>
  <si>
    <t>AP0762</t>
  </si>
  <si>
    <t>AP0763</t>
  </si>
  <si>
    <t>AP0764</t>
  </si>
  <si>
    <t>AP0765</t>
  </si>
  <si>
    <t>AP0766</t>
  </si>
  <si>
    <t>AP0767</t>
  </si>
  <si>
    <t>AP0768</t>
  </si>
  <si>
    <t>AP0769</t>
  </si>
  <si>
    <t>AP0770</t>
  </si>
  <si>
    <t>AP0771</t>
  </si>
  <si>
    <t>AP0772</t>
  </si>
  <si>
    <t>AP0773</t>
  </si>
  <si>
    <t>AP0774</t>
  </si>
  <si>
    <t>AP0775</t>
  </si>
  <si>
    <t>AP0776</t>
  </si>
  <si>
    <t>AP0777</t>
  </si>
  <si>
    <t>AP0778</t>
  </si>
  <si>
    <t>AP0779</t>
  </si>
  <si>
    <t>AP0780</t>
  </si>
  <si>
    <t>AP0781</t>
  </si>
  <si>
    <t>AP0782</t>
  </si>
  <si>
    <t>AP0783</t>
  </si>
  <si>
    <t>AP0784</t>
  </si>
  <si>
    <t>AP0785</t>
  </si>
  <si>
    <t>AP0786</t>
  </si>
  <si>
    <t>AP0787</t>
  </si>
  <si>
    <t>AP0788</t>
  </si>
  <si>
    <t>AP0789</t>
  </si>
  <si>
    <t>AP0790</t>
  </si>
  <si>
    <t>AP0791</t>
  </si>
  <si>
    <t>AP0792</t>
  </si>
  <si>
    <t>AP0793</t>
  </si>
  <si>
    <t>AP0794</t>
  </si>
  <si>
    <t>AP0795</t>
  </si>
  <si>
    <t>AP0796</t>
  </si>
  <si>
    <t>AP0797</t>
  </si>
  <si>
    <t>AP0798</t>
  </si>
  <si>
    <t>AP0799</t>
  </si>
  <si>
    <t>AP0800</t>
  </si>
  <si>
    <t>AP0801</t>
  </si>
  <si>
    <t>AP0802</t>
  </si>
  <si>
    <t>AP0803</t>
  </si>
  <si>
    <t>AP0804</t>
  </si>
  <si>
    <t>AP0805</t>
  </si>
  <si>
    <t>AP0806</t>
  </si>
  <si>
    <t>AP0807</t>
  </si>
  <si>
    <t>AP0808</t>
  </si>
  <si>
    <t>AP0809</t>
  </si>
  <si>
    <t>AP0810</t>
  </si>
  <si>
    <t>AP0811</t>
  </si>
  <si>
    <t>AP0812</t>
  </si>
  <si>
    <t>AP0813</t>
  </si>
  <si>
    <t>AP0814</t>
  </si>
  <si>
    <t>AP0815</t>
  </si>
  <si>
    <t>AP0816</t>
  </si>
  <si>
    <t>AP0817</t>
  </si>
  <si>
    <t>AP0818</t>
  </si>
  <si>
    <t>AP0819</t>
  </si>
  <si>
    <t>AP0820</t>
  </si>
  <si>
    <t>AP0821</t>
  </si>
  <si>
    <t>AP0822</t>
  </si>
  <si>
    <t>AP0823</t>
  </si>
  <si>
    <t>AP0824</t>
  </si>
  <si>
    <t>AP0825</t>
  </si>
  <si>
    <t>AP0826</t>
  </si>
  <si>
    <t>AP0827</t>
  </si>
  <si>
    <t>AP0828</t>
  </si>
  <si>
    <t>AP0829</t>
  </si>
  <si>
    <t>AP0830</t>
  </si>
  <si>
    <t>AP0831</t>
  </si>
  <si>
    <t>AP0832</t>
  </si>
  <si>
    <t>AP0833</t>
  </si>
  <si>
    <t>AP0834</t>
  </si>
  <si>
    <t>AP0835</t>
  </si>
  <si>
    <t>AP0836</t>
  </si>
  <si>
    <t>AP0837</t>
  </si>
  <si>
    <t>AP0838</t>
  </si>
  <si>
    <t>AP0839</t>
  </si>
  <si>
    <t>AP0840</t>
  </si>
  <si>
    <t>AP0841</t>
  </si>
  <si>
    <t>AP0842</t>
  </si>
  <si>
    <t>AP0843</t>
  </si>
  <si>
    <t>AP0844</t>
  </si>
  <si>
    <t>AP0845</t>
  </si>
  <si>
    <t>AP0846</t>
  </si>
  <si>
    <t>AP0847</t>
  </si>
  <si>
    <t>AP0848</t>
  </si>
  <si>
    <t>AP0849</t>
  </si>
  <si>
    <t>AP0850</t>
  </si>
  <si>
    <t>AP0851</t>
  </si>
  <si>
    <t>AP0852</t>
  </si>
  <si>
    <t>AP0853</t>
  </si>
  <si>
    <t>AP0854</t>
  </si>
  <si>
    <t>AP0855</t>
  </si>
  <si>
    <t>AP0856</t>
  </si>
  <si>
    <t>AP0857</t>
  </si>
  <si>
    <t>AP0858</t>
  </si>
  <si>
    <t>AP0859</t>
  </si>
  <si>
    <t>AP0860</t>
  </si>
  <si>
    <t>AP0861</t>
  </si>
  <si>
    <t>AP0862</t>
  </si>
  <si>
    <t>AP0863</t>
  </si>
  <si>
    <t>AP0864</t>
  </si>
  <si>
    <t>AP0865</t>
  </si>
  <si>
    <t>AP0866</t>
  </si>
  <si>
    <t>AP0867</t>
  </si>
  <si>
    <t>AP0868</t>
  </si>
  <si>
    <t>AP0869</t>
  </si>
  <si>
    <t>AP0870</t>
  </si>
  <si>
    <t>AP0871</t>
  </si>
  <si>
    <t>AP0872</t>
  </si>
  <si>
    <t>AP0873</t>
  </si>
  <si>
    <t>AP0874</t>
  </si>
  <si>
    <t>AP0875</t>
  </si>
  <si>
    <t>AP0876</t>
  </si>
  <si>
    <t>AP0877</t>
  </si>
  <si>
    <t>AP0878</t>
  </si>
  <si>
    <t>AP0879</t>
  </si>
  <si>
    <t>AP0880</t>
  </si>
  <si>
    <t>AP0881</t>
  </si>
  <si>
    <t>AP0882</t>
  </si>
  <si>
    <t>AP0883</t>
  </si>
  <si>
    <t>AP0884</t>
  </si>
  <si>
    <t>AP0885</t>
  </si>
  <si>
    <t>AP0886</t>
  </si>
  <si>
    <t>AP0887</t>
  </si>
  <si>
    <t>AP0888</t>
  </si>
  <si>
    <t>AP0889</t>
  </si>
  <si>
    <t>AP0890</t>
  </si>
  <si>
    <t>AP0891</t>
  </si>
  <si>
    <t>AP0892</t>
  </si>
  <si>
    <t>AP0893</t>
  </si>
  <si>
    <t>AP0894</t>
  </si>
  <si>
    <t>AP0895</t>
  </si>
  <si>
    <t>AP0896</t>
  </si>
  <si>
    <t>AP0897</t>
  </si>
  <si>
    <t>AP0898</t>
  </si>
  <si>
    <t>AP0899</t>
  </si>
  <si>
    <t>AP0900</t>
  </si>
  <si>
    <t>AP0901</t>
  </si>
  <si>
    <t>AP0902</t>
  </si>
  <si>
    <t>AP0903</t>
  </si>
  <si>
    <t>AP0904</t>
  </si>
  <si>
    <t>AP0905</t>
  </si>
  <si>
    <t>AP0906</t>
  </si>
  <si>
    <t>AP0907</t>
  </si>
  <si>
    <t>AP0908</t>
  </si>
  <si>
    <t>AP0909</t>
  </si>
  <si>
    <t>AP0910</t>
  </si>
  <si>
    <t>AP0911</t>
  </si>
  <si>
    <t>AP0912</t>
  </si>
  <si>
    <t>AP0913</t>
  </si>
  <si>
    <t>AP0914</t>
  </si>
  <si>
    <t>AP0915</t>
  </si>
  <si>
    <t>AP0916</t>
  </si>
  <si>
    <t>AP0917</t>
  </si>
  <si>
    <t>AP0918</t>
  </si>
  <si>
    <t>AP0919</t>
  </si>
  <si>
    <t>AP0920</t>
  </si>
  <si>
    <t>AP0921</t>
  </si>
  <si>
    <t>AP0922</t>
  </si>
  <si>
    <t>AP0923</t>
  </si>
  <si>
    <t>AP0924</t>
  </si>
  <si>
    <t>AP0925</t>
  </si>
  <si>
    <t>AP0926</t>
  </si>
  <si>
    <t>AP0927</t>
  </si>
  <si>
    <t>AP0928</t>
  </si>
  <si>
    <t>AP0929</t>
  </si>
  <si>
    <t>AP0930</t>
  </si>
  <si>
    <t>AP0931</t>
  </si>
  <si>
    <t>AP0932</t>
  </si>
  <si>
    <t>AP0933</t>
  </si>
  <si>
    <t>AP0934</t>
  </si>
  <si>
    <t>AP0935</t>
  </si>
  <si>
    <t>AP0936</t>
  </si>
  <si>
    <t>AP0937</t>
  </si>
  <si>
    <t>AP0938</t>
  </si>
  <si>
    <t>AP0939</t>
  </si>
  <si>
    <t>AP0940</t>
  </si>
  <si>
    <t>AP0941</t>
  </si>
  <si>
    <t>AP0942</t>
  </si>
  <si>
    <t>AP0943</t>
  </si>
  <si>
    <t>AP0944</t>
  </si>
  <si>
    <t>AP0945</t>
  </si>
  <si>
    <t>AP0946</t>
  </si>
  <si>
    <t>AP0947</t>
  </si>
  <si>
    <t>AP0948</t>
  </si>
  <si>
    <t>AP0949</t>
  </si>
  <si>
    <t>AP0950</t>
  </si>
  <si>
    <t>AP0951</t>
  </si>
  <si>
    <t>AP0952</t>
  </si>
  <si>
    <t>AP0953</t>
  </si>
  <si>
    <t>AP0954</t>
  </si>
  <si>
    <t>AP0955</t>
  </si>
  <si>
    <t>AP0956</t>
  </si>
  <si>
    <t>AP0957</t>
  </si>
  <si>
    <t>AP0958</t>
  </si>
  <si>
    <t>AP0959</t>
  </si>
  <si>
    <t>AP0960</t>
  </si>
  <si>
    <t>AP0961</t>
  </si>
  <si>
    <t>AP0962</t>
  </si>
  <si>
    <t>AP0963</t>
  </si>
  <si>
    <t>AP0964</t>
  </si>
  <si>
    <t>AP0965</t>
  </si>
  <si>
    <t>AP0966</t>
  </si>
  <si>
    <t>AP0967</t>
  </si>
  <si>
    <t>AP0968</t>
  </si>
  <si>
    <t>AP0969</t>
  </si>
  <si>
    <t>AP0970</t>
  </si>
  <si>
    <t>AP0971</t>
  </si>
  <si>
    <t>AP0972</t>
  </si>
  <si>
    <t>AP0973</t>
  </si>
  <si>
    <t>AP0974</t>
  </si>
  <si>
    <t>AP0975</t>
  </si>
  <si>
    <t>AP0976</t>
  </si>
  <si>
    <t>AP0977</t>
  </si>
  <si>
    <t>AP0978</t>
  </si>
  <si>
    <t>AP0979</t>
  </si>
  <si>
    <t>AP0980</t>
  </si>
  <si>
    <t>AP0981</t>
  </si>
  <si>
    <t>AP0982</t>
  </si>
  <si>
    <t>AP0983</t>
  </si>
  <si>
    <t>AP0984</t>
  </si>
  <si>
    <t>AP0985</t>
  </si>
  <si>
    <t>AP0986</t>
  </si>
  <si>
    <t>AP0987</t>
  </si>
  <si>
    <t>AP0988</t>
  </si>
  <si>
    <t>AP0989</t>
  </si>
  <si>
    <t>AP0990</t>
  </si>
  <si>
    <t>AP0991</t>
  </si>
  <si>
    <t>AP0992</t>
  </si>
  <si>
    <t>AP0993</t>
  </si>
  <si>
    <t>AP0994</t>
  </si>
  <si>
    <t>AP0995</t>
  </si>
  <si>
    <t>AP0996</t>
  </si>
  <si>
    <t>AP0997</t>
  </si>
  <si>
    <t>AP0998</t>
  </si>
  <si>
    <t>AP0999</t>
  </si>
  <si>
    <t>AP1000</t>
  </si>
  <si>
    <t>Start_City</t>
  </si>
  <si>
    <t>End_City</t>
  </si>
  <si>
    <t>Average_Fuel_Price</t>
  </si>
  <si>
    <t>Total_Fuel_Cost</t>
  </si>
  <si>
    <t>Profit</t>
  </si>
  <si>
    <t>HARSH</t>
  </si>
  <si>
    <t>MISHRA</t>
  </si>
  <si>
    <t>Row Labels</t>
  </si>
  <si>
    <t>Grand Total</t>
  </si>
  <si>
    <t>Sum of passengers</t>
  </si>
  <si>
    <t>Anantapur</t>
  </si>
  <si>
    <t>Chittoor</t>
  </si>
  <si>
    <t>Eluru</t>
  </si>
  <si>
    <t>Kadapa</t>
  </si>
  <si>
    <t>Kakinada</t>
  </si>
  <si>
    <t>Ongole</t>
  </si>
  <si>
    <t>Rajahmundry</t>
  </si>
  <si>
    <t>Bangalore</t>
  </si>
  <si>
    <t>Chennai</t>
  </si>
  <si>
    <t>Column Labels</t>
  </si>
  <si>
    <t>Sum of Profit</t>
  </si>
  <si>
    <t>Average of Profit</t>
  </si>
  <si>
    <t>Average of occupancy_rate</t>
  </si>
  <si>
    <t>Total_Cost</t>
  </si>
  <si>
    <t>Sum of Total_Cost</t>
  </si>
  <si>
    <t>Sum of revenue</t>
  </si>
  <si>
    <t>Number_Distinct_Buses</t>
  </si>
  <si>
    <t>Route</t>
  </si>
  <si>
    <t>Average Profit</t>
  </si>
  <si>
    <t>Number of buses</t>
  </si>
  <si>
    <t>Proposed Buses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</si>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</sst>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tint="4.9989318521683403E-2"/>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s>
  <cellStyleXfs count="1">
    <xf numFmtId="0" fontId="0" fillId="0" borderId="0"/>
  </cellStyleXfs>
  <cellXfs count="64">
    <xf numFmtId="0" fontId="0" fillId="0" borderId="0" xfId="0"/>
    <xf numFmtId="14" fontId="0" fillId="0" borderId="0" xfId="0" applyNumberFormat="1"/>
    <xf numFmtId="0" fontId="0" fillId="2" borderId="0" xfId="0" applyFill="1"/>
    <xf numFmtId="0" fontId="0" fillId="0" borderId="2" xfId="0" applyBorder="1" applyAlignment="1">
      <alignment horizontal="center"/>
    </xf>
    <xf numFmtId="0" fontId="0" fillId="0" borderId="3" xfId="0"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8" xfId="0" applyFill="1" applyBorder="1" applyAlignment="1">
      <alignment horizontal="center"/>
    </xf>
    <xf numFmtId="14" fontId="0" fillId="0" borderId="8" xfId="0" applyNumberFormat="1" applyBorder="1" applyAlignment="1">
      <alignment horizontal="center"/>
    </xf>
    <xf numFmtId="0" fontId="0" fillId="0" borderId="9" xfId="0" applyBorder="1" applyAlignment="1">
      <alignment horizontal="center"/>
    </xf>
    <xf numFmtId="14" fontId="0" fillId="0" borderId="3" xfId="0" applyNumberFormat="1" applyBorder="1" applyAlignment="1">
      <alignment horizontal="center"/>
    </xf>
    <xf numFmtId="0" fontId="0" fillId="0" borderId="0" xfId="0" applyAlignment="1">
      <alignment horizontal="center"/>
    </xf>
    <xf numFmtId="0" fontId="0" fillId="0" borderId="1" xfId="0" pivotButton="1" applyBorder="1" applyAlignment="1">
      <alignment horizontal="center"/>
    </xf>
    <xf numFmtId="0" fontId="0" fillId="3" borderId="18" xfId="0" applyFill="1" applyBorder="1" applyAlignment="1">
      <alignment horizontal="center"/>
    </xf>
    <xf numFmtId="0" fontId="0" fillId="0" borderId="18" xfId="0" applyBorder="1" applyAlignment="1">
      <alignment horizontal="center"/>
    </xf>
    <xf numFmtId="0" fontId="0" fillId="0" borderId="18" xfId="0" pivotButton="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8" xfId="0" pivotButton="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18" xfId="0" applyBorder="1" applyAlignment="1">
      <alignment horizontal="center" vertical="center"/>
    </xf>
    <xf numFmtId="0" fontId="0" fillId="0" borderId="10" xfId="0" applyBorder="1" applyAlignment="1">
      <alignment horizontal="center"/>
    </xf>
    <xf numFmtId="0" fontId="2" fillId="4" borderId="15"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3" xfId="0" applyFont="1" applyFill="1" applyBorder="1" applyAlignment="1">
      <alignment horizontal="center"/>
    </xf>
    <xf numFmtId="0" fontId="0" fillId="0" borderId="14" xfId="0" applyBorder="1" applyAlignment="1">
      <alignment horizontal="center"/>
    </xf>
    <xf numFmtId="0" fontId="2" fillId="4" borderId="16" xfId="0" applyFont="1" applyFill="1" applyBorder="1" applyAlignment="1">
      <alignment horizontal="center"/>
    </xf>
    <xf numFmtId="0" fontId="2" fillId="4" borderId="17" xfId="0" applyFont="1" applyFill="1" applyBorder="1" applyAlignment="1">
      <alignment horizontal="center"/>
    </xf>
    <xf numFmtId="2" fontId="0" fillId="0" borderId="3" xfId="0" applyNumberForma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2" fontId="0" fillId="0" borderId="0" xfId="0" applyNumberFormat="1"/>
    <xf numFmtId="2" fontId="1" fillId="2" borderId="3" xfId="0" applyNumberFormat="1" applyFont="1" applyFill="1" applyBorder="1" applyAlignment="1">
      <alignment horizontal="center"/>
    </xf>
    <xf numFmtId="2" fontId="0" fillId="2" borderId="1" xfId="0" applyNumberFormat="1" applyFill="1" applyBorder="1" applyAlignment="1">
      <alignment horizontal="center"/>
    </xf>
    <xf numFmtId="2" fontId="0" fillId="2" borderId="8" xfId="0" applyNumberFormat="1" applyFill="1" applyBorder="1" applyAlignment="1">
      <alignment horizontal="center"/>
    </xf>
    <xf numFmtId="2" fontId="0" fillId="2" borderId="0" xfId="0" applyNumberFormat="1" applyFill="1"/>
    <xf numFmtId="0" fontId="0" fillId="0" borderId="1" xfId="0" applyNumberFormat="1" applyBorder="1" applyAlignment="1">
      <alignment horizontal="center"/>
    </xf>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8" xfId="0" applyBorder="1" applyAlignment="1">
      <alignment horizontal="center"/>
    </xf>
    <xf numFmtId="0" fontId="0" fillId="0" borderId="21" xfId="0" applyNumberFormat="1" applyBorder="1" applyAlignment="1">
      <alignment horizontal="center"/>
    </xf>
  </cellXfs>
  <cellStyles count="1">
    <cellStyle name="Normal" xfId="0" builtinId="0"/>
  </cellStyles>
  <dxfs count="54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399975585192419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[Internship_Major_Project.xlsx]Avg_Profit VS Avg_occupancy!PivotTable2</c:name>
    <c:fmtId val="0"/>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strRef>
              <c:f>'Avg_Profit VS Avg_occupancy'!$B$1</c:f>
              <c:strCache>
                <c:ptCount val="1"/>
                <c:pt idx="0">
                  <c:v>Average of Profit</c:v>
                </c:pt>
              </c:strCache>
            </c:strRef>
          </c:tx>
          <c:spPr>
            <a:solidFill>
              <a:schemeClr val="accent1"/>
            </a:solidFill>
            <a:ln>
              <a:noFill/>
            </a:ln>
            <a:effectLst/>
          </c:spPr>
          <c:invertIfNegative val="0"/>
          <c:cat>
            <c:strRef>
              <c:f>'Avg_Profit VS Avg_occupancy'!$A$2:$A$8</c:f>
              <c:strCache>
                <c:ptCount val="6"/>
                <c:pt idx="0">
                  <c:v>Express</c:v>
                </c:pt>
                <c:pt idx="1">
                  <c:v>Ordinary</c:v>
                </c:pt>
                <c:pt idx="2">
                  <c:v>Semi-Sleeper</c:v>
                </c:pt>
                <c:pt idx="3">
                  <c:v>Sleeper</c:v>
                </c:pt>
                <c:pt idx="4">
                  <c:v>Super Luxury</c:v>
                </c:pt>
                <c:pt idx="5">
                  <c:v>Volvo AC</c:v>
                </c:pt>
              </c:strCache>
            </c:strRef>
          </c:cat>
          <c:val>
            <c:numRef>
              <c:f>'Avg_Profit VS Avg_occupancy'!$B$2:$B$8</c:f>
              <c:numCache>
                <c:formatCode>General</c:formatCode>
                <c:ptCount val="6"/>
                <c:pt idx="0">
                  <c:v>3414.5359095238091</c:v>
                </c:pt>
                <c:pt idx="1">
                  <c:v>1133.1735333333331</c:v>
                </c:pt>
                <c:pt idx="2">
                  <c:v>-721.06119166666667</c:v>
                </c:pt>
                <c:pt idx="3">
                  <c:v>10093.070600000001</c:v>
                </c:pt>
                <c:pt idx="4">
                  <c:v>10272.879358333335</c:v>
                </c:pt>
                <c:pt idx="5">
                  <c:v>18389.185533333333</c:v>
                </c:pt>
              </c:numCache>
            </c:numRef>
          </c:val>
          <c:extLst>
            <c:ext xmlns:c16="http://schemas.microsoft.com/office/drawing/2014/chart" uri="{C3380CC4-5D6E-409C-BE32-E72D297353CC}">
              <c16:uniqueId val="{00000000-669F-4824-A568-17864F1A705F}"/>
            </c:ext>
          </c:extLst>
        </c:ser>
        <c:dLbls>
          <c:showLegendKey val="0"/>
          <c:showVal val="0"/>
          <c:showCatName val="0"/>
          <c:showSerName val="0"/>
          <c:showPercent val="0"/>
          <c:showBubbleSize val="0"/>
        </c:dLbls>
        <c:gapWidth val="219"/>
        <c:overlap val="-27"/>
        <c:axId val="800307007"/>
        <c:axId val="800293567"/>
      </c:barChart>
      <c:lineChart>
        <c:grouping val="standard"/>
        <c:varyColors val="0"/>
        <c:ser>
          <c:idx val="1"/>
          <c:order val="1"/>
          <c:tx>
            <c:strRef>
              <c:f>'Avg_Profit VS Avg_occupancy'!$C$1</c:f>
              <c:strCache>
                <c:ptCount val="1"/>
                <c:pt idx="0">
                  <c:v>Average of occupancy_rate</c:v>
                </c:pt>
              </c:strCache>
            </c:strRef>
          </c:tx>
          <c:spPr>
            <a:ln w="28575" cap="rnd">
              <a:solidFill>
                <a:schemeClr val="accent2"/>
              </a:solidFill>
              <a:round/>
            </a:ln>
            <a:effectLst/>
          </c:spPr>
          <c:marker>
            <c:symbol val="none"/>
          </c:marker>
          <c:cat>
            <c:strRef>
              <c:f>'Avg_Profit VS Avg_occupancy'!$A$2:$A$8</c:f>
              <c:strCache>
                <c:ptCount val="6"/>
                <c:pt idx="0">
                  <c:v>Express</c:v>
                </c:pt>
                <c:pt idx="1">
                  <c:v>Ordinary</c:v>
                </c:pt>
                <c:pt idx="2">
                  <c:v>Semi-Sleeper</c:v>
                </c:pt>
                <c:pt idx="3">
                  <c:v>Sleeper</c:v>
                </c:pt>
                <c:pt idx="4">
                  <c:v>Super Luxury</c:v>
                </c:pt>
                <c:pt idx="5">
                  <c:v>Volvo AC</c:v>
                </c:pt>
              </c:strCache>
            </c:strRef>
          </c:cat>
          <c:val>
            <c:numRef>
              <c:f>'Avg_Profit VS Avg_occupancy'!$C$2:$C$8</c:f>
              <c:numCache>
                <c:formatCode>General</c:formatCode>
                <c:ptCount val="6"/>
                <c:pt idx="0">
                  <c:v>72.036666666666676</c:v>
                </c:pt>
                <c:pt idx="1">
                  <c:v>73.958571428571418</c:v>
                </c:pt>
                <c:pt idx="2">
                  <c:v>67.748333333333321</c:v>
                </c:pt>
                <c:pt idx="3">
                  <c:v>73.401666666666657</c:v>
                </c:pt>
                <c:pt idx="4">
                  <c:v>72.303333333333327</c:v>
                </c:pt>
                <c:pt idx="5">
                  <c:v>62.491999999999997</c:v>
                </c:pt>
              </c:numCache>
            </c:numRef>
          </c:val>
          <c:smooth val="0"/>
          <c:extLst>
            <c:ext xmlns:c16="http://schemas.microsoft.com/office/drawing/2014/chart" uri="{C3380CC4-5D6E-409C-BE32-E72D297353CC}">
              <c16:uniqueId val="{00000001-669F-4824-A568-17864F1A705F}"/>
            </c:ext>
          </c:extLst>
        </c:ser>
        <c:dLbls>
          <c:showLegendKey val="0"/>
          <c:showVal val="0"/>
          <c:showCatName val="0"/>
          <c:showSerName val="0"/>
          <c:showPercent val="0"/>
          <c:showBubbleSize val="0"/>
        </c:dLbls>
        <c:marker val="1"/>
        <c:smooth val="0"/>
        <c:axId val="800315647"/>
        <c:axId val="800315167"/>
      </c:lineChart>
      <c:catAx>
        <c:axId val="8003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293567"/>
        <c:crosses val="autoZero"/>
        <c:auto val="1"/>
        <c:lblAlgn val="ctr"/>
        <c:lblOffset val="100"/>
        <c:noMultiLvlLbl val="0"/>
      </c:catAx>
      <c:valAx>
        <c:axId val="80029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07007"/>
        <c:crosses val="autoZero"/>
        <c:crossBetween val="between"/>
      </c:valAx>
      <c:valAx>
        <c:axId val="8003151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315647"/>
        <c:crosses val="max"/>
        <c:crossBetween val="between"/>
      </c:valAx>
      <c:catAx>
        <c:axId val="800315647"/>
        <c:scaling>
          <c:orientation val="minMax"/>
        </c:scaling>
        <c:delete val="1"/>
        <c:axPos val="b"/>
        <c:numFmt formatCode="General" sourceLinked="1"/>
        <c:majorTickMark val="out"/>
        <c:minorTickMark val="none"/>
        <c:tickLblPos val="nextTo"/>
        <c:crossAx val="8003151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[Internship_Major_Project.xlsx]monthwise passenger vs profit!PivotTable3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'monthwise passenger vs profit'!$C$1</c:f>
              <c:strCache>
                <c:ptCount val="1"/>
                <c:pt idx="0">
                  <c:v>Sum of Profit</c:v>
                </c:pt>
              </c:strCache>
            </c:strRef>
          </c:tx>
          <c:spPr>
            <a:solidFill>
              <a:schemeClr val="accent2"/>
            </a:solidFill>
            <a:ln>
              <a:noFill/>
            </a:ln>
            <a:effectLst/>
          </c:spPr>
          <c:invertIfNegative val="0"/>
          <c:cat>
            <c:strRef>
              <c:f>'monthwise passenger vs profit'!$A$2:$A$14</c:f>
              <c:strCache>
                <c:ptCount val="12"/>
                <c:pt idx="0">
                  <c:v>April</c:v>
                </c:pt>
                <c:pt idx="1">
                  <c:v>November</c:v>
                </c:pt>
                <c:pt idx="2">
                  <c:v>October</c:v>
                </c:pt>
                <c:pt idx="3">
                  <c:v>May</c:v>
                </c:pt>
                <c:pt idx="4">
                  <c:v>March</c:v>
                </c:pt>
                <c:pt idx="5">
                  <c:v>June</c:v>
                </c:pt>
                <c:pt idx="6">
                  <c:v>July</c:v>
                </c:pt>
                <c:pt idx="7">
                  <c:v>February</c:v>
                </c:pt>
                <c:pt idx="8">
                  <c:v>December</c:v>
                </c:pt>
                <c:pt idx="9">
                  <c:v>January</c:v>
                </c:pt>
                <c:pt idx="10">
                  <c:v>September</c:v>
                </c:pt>
                <c:pt idx="11">
                  <c:v>August</c:v>
                </c:pt>
              </c:strCache>
            </c:strRef>
          </c:cat>
          <c:val>
            <c:numRef>
              <c:f>'monthwise passenger vs profit'!$C$2:$C$14</c:f>
              <c:numCache>
                <c:formatCode>General</c:formatCode>
                <c:ptCount val="12"/>
                <c:pt idx="0">
                  <c:v>598539.63280000002</c:v>
                </c:pt>
                <c:pt idx="1">
                  <c:v>571315.85259999998</c:v>
                </c:pt>
                <c:pt idx="2">
                  <c:v>569021.56539999985</c:v>
                </c:pt>
                <c:pt idx="3">
                  <c:v>527612.8524999998</c:v>
                </c:pt>
                <c:pt idx="4">
                  <c:v>491726.39570000011</c:v>
                </c:pt>
                <c:pt idx="5">
                  <c:v>480908.78899999976</c:v>
                </c:pt>
                <c:pt idx="6">
                  <c:v>472592.69490000006</c:v>
                </c:pt>
                <c:pt idx="7">
                  <c:v>470130.48640000005</c:v>
                </c:pt>
                <c:pt idx="8">
                  <c:v>426042.15870000009</c:v>
                </c:pt>
                <c:pt idx="9">
                  <c:v>402517.93460000004</c:v>
                </c:pt>
                <c:pt idx="10">
                  <c:v>372207.86709999992</c:v>
                </c:pt>
                <c:pt idx="11">
                  <c:v>358645.87849999993</c:v>
                </c:pt>
              </c:numCache>
            </c:numRef>
          </c:val>
          <c:extLst>
            <c:ext xmlns:c16="http://schemas.microsoft.com/office/drawing/2014/chart" uri="{C3380CC4-5D6E-409C-BE32-E72D297353CC}">
              <c16:uniqueId val="{00000001-AE1B-4C98-8AB9-E41ADB7F84EA}"/>
            </c:ext>
          </c:extLst>
        </c:ser>
        <c:dLbls>
          <c:showLegendKey val="0"/>
          <c:showVal val="0"/>
          <c:showCatName val="0"/>
          <c:showSerName val="0"/>
          <c:showPercent val="0"/>
          <c:showBubbleSize val="0"/>
        </c:dLbls>
        <c:gapWidth val="219"/>
        <c:axId val="1073738719"/>
        <c:axId val="1252831967"/>
      </c:barChart>
      <c:lineChart>
        <c:grouping val="standard"/>
        <c:varyColors val="0"/>
        <c:ser>
          <c:idx val="0"/>
          <c:order val="0"/>
          <c:tx>
            <c:strRef>
              <c:f>'monthwise passenger vs profit'!$B$1</c:f>
              <c:strCache>
                <c:ptCount val="1"/>
                <c:pt idx="0">
                  <c:v>Sum of passengers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'monthwise passenger vs profit'!$A$2:$A$14</c:f>
              <c:strCache>
                <c:ptCount val="12"/>
                <c:pt idx="0">
                  <c:v>April</c:v>
                </c:pt>
                <c:pt idx="1">
                  <c:v>November</c:v>
                </c:pt>
                <c:pt idx="2">
                  <c:v>October</c:v>
                </c:pt>
                <c:pt idx="3">
                  <c:v>May</c:v>
                </c:pt>
                <c:pt idx="4">
                  <c:v>March</c:v>
                </c:pt>
                <c:pt idx="5">
                  <c:v>June</c:v>
                </c:pt>
                <c:pt idx="6">
                  <c:v>July</c:v>
                </c:pt>
                <c:pt idx="7">
                  <c:v>February</c:v>
                </c:pt>
                <c:pt idx="8">
                  <c:v>December</c:v>
                </c:pt>
                <c:pt idx="9">
                  <c:v>January</c:v>
                </c:pt>
                <c:pt idx="10">
                  <c:v>September</c:v>
                </c:pt>
                <c:pt idx="11">
                  <c:v>August</c:v>
                </c:pt>
              </c:strCache>
            </c:strRef>
          </c:cat>
          <c:val>
            <c:numRef>
              <c:f>'monthwise passenger vs profit'!$B$2:$B$14</c:f>
              <c:numCache>
                <c:formatCode>General</c:formatCode>
                <c:ptCount val="12"/>
                <c:pt idx="0">
                  <c:v>3122</c:v>
                </c:pt>
                <c:pt idx="1">
                  <c:v>3454</c:v>
                </c:pt>
                <c:pt idx="2">
                  <c:v>2742</c:v>
                </c:pt>
                <c:pt idx="3">
                  <c:v>3304</c:v>
                </c:pt>
                <c:pt idx="4">
                  <c:v>3418</c:v>
                </c:pt>
                <c:pt idx="5">
                  <c:v>3454</c:v>
                </c:pt>
                <c:pt idx="6">
                  <c:v>2684</c:v>
                </c:pt>
                <c:pt idx="7">
                  <c:v>2914</c:v>
                </c:pt>
                <c:pt idx="8">
                  <c:v>2501</c:v>
                </c:pt>
                <c:pt idx="9">
                  <c:v>2642</c:v>
                </c:pt>
                <c:pt idx="10">
                  <c:v>2797</c:v>
                </c:pt>
                <c:pt idx="11">
                  <c:v>3800</c:v>
                </c:pt>
              </c:numCache>
            </c:numRef>
          </c:val>
          <c:smooth val="0"/>
          <c:extLst>
            <c:ext xmlns:c16="http://schemas.microsoft.com/office/drawing/2014/chart" uri="{C3380CC4-5D6E-409C-BE32-E72D297353CC}">
              <c16:uniqueId val="{00000000-AE1B-4C98-8AB9-E41ADB7F84EA}"/>
            </c:ext>
          </c:extLst>
        </c:ser>
        <c:dLbls>
          <c:showLegendKey val="0"/>
          <c:showVal val="0"/>
          <c:showCatName val="0"/>
          <c:showSerName val="0"/>
          <c:showPercent val="0"/>
          <c:showBubbleSize val="0"/>
        </c:dLbls>
        <c:marker val="1"/>
        <c:smooth val="0"/>
        <c:axId val="1252835327"/>
        <c:axId val="1252834847"/>
      </c:lineChart>
      <c:catAx>
        <c:axId val="107373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31967"/>
        <c:crosses val="autoZero"/>
        <c:auto val="1"/>
        <c:lblAlgn val="ctr"/>
        <c:lblOffset val="100"/>
        <c:noMultiLvlLbl val="0"/>
      </c:catAx>
      <c:valAx>
        <c:axId val="12528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38719"/>
        <c:crosses val="autoZero"/>
        <c:crossBetween val="between"/>
      </c:valAx>
      <c:valAx>
        <c:axId val="12528348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35327"/>
        <c:crosses val="max"/>
        <c:crossBetween val="between"/>
      </c:valAx>
      <c:catAx>
        <c:axId val="1252835327"/>
        <c:scaling>
          <c:orientation val="minMax"/>
        </c:scaling>
        <c:delete val="1"/>
        <c:axPos val="b"/>
        <c:numFmt formatCode="General" sourceLinked="1"/>
        <c:majorTickMark val="out"/>
        <c:minorTickMark val="none"/>
        <c:tickLblPos val="nextTo"/>
        <c:crossAx val="12528348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[Internship_Major_Project.xlsx]Top&amp;bottom route !PivotTable4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 5 Route In Terms Of Profitability</a:t>
            </a:r>
          </a:p>
          <a:p>
            <a:pPr>
              <a:defRPr/>
            </a:pPr>
            <a:endParaRPr lang="en-US"/>
          </a:p>
        </c:rich>
      </c:tx>
      <c:layout>
        <c:manualLayout>
          <c:xMode val="edge"/>
          <c:yMode val="edge"/>
          <c:x val="0.20039588801399821"/>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dLbl>
          <c:idx val="0"/>
          <c:spPr>
            <a:noFill/>
            <a:ln>
              <a:noFill/>
            </a:ln>
            <a:effectLst/>
          </c:spPr>
          <c:txPr>
            <a:bodyPr rot="0" spcFirstLastPara="1" vertOverflow="clip" horzOverflow="clip"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pivotFmt>
      <c:pivotFmt>
        <c:idx val="5"/>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'Top&amp;bottom route '!$B$1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clip" horzOverflow="clip" vert="horz" wrap="non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'Top&amp;bottom route '!$A$2:$A$7</c:f>
              <c:strCache>
                <c:ptCount val="5"/>
                <c:pt idx="0">
                  <c:v>Hyderabad-Vijayawada</c:v>
                </c:pt>
                <c:pt idx="1">
                  <c:v>Kadapa-Hyderabad</c:v>
                </c:pt>
                <c:pt idx="2">
                  <c:v>Kurnool-Hyderabad</c:v>
                </c:pt>
                <c:pt idx="3">
                  <c:v>Vijayawada-Visakhapatnam</c:v>
                </c:pt>
                <c:pt idx="4">
                  <c:v>Hyderabad-Tirupati</c:v>
                </c:pt>
              </c:strCache>
            </c:strRef>
          </c:cat>
          <c:val>
            <c:numRef>
              <c:f>'Top&amp;bottom route '!$B$2:$B$7</c:f>
              <c:numCache>
                <c:formatCode>General</c:formatCode>
                <c:ptCount val="5"/>
                <c:pt idx="0">
                  <c:v>266292.13290000003</c:v>
                </c:pt>
                <c:pt idx="1">
                  <c:v>248871.50169999996</c:v>
                </c:pt>
                <c:pt idx="2">
                  <c:v>230206.29930000001</c:v>
                </c:pt>
                <c:pt idx="3">
                  <c:v>229907.32150000005</c:v>
                </c:pt>
                <c:pt idx="4">
                  <c:v>216280.72599999997</c:v>
                </c:pt>
              </c:numCache>
            </c:numRef>
          </c:val>
          <c:extLst>
            <c:ext xmlns:c16="http://schemas.microsoft.com/office/drawing/2014/chart" uri="{C3380CC4-5D6E-409C-BE32-E72D297353CC}">
              <c16:uniqueId val="{00000000-DB06-4DF8-A39D-2F0BD1D35CC4}"/>
            </c:ext>
          </c:extLst>
        </c:ser>
        <c:dLbls>
          <c:dLblPos val="outEnd"/>
          <c:showLegendKey val="0"/>
          <c:showVal val="1"/>
          <c:showCatName val="0"/>
          <c:showSerName val="0"/>
          <c:showPercent val="0"/>
          <c:showBubbleSize val="0"/>
        </c:dLbls>
        <c:gapWidth val="65"/>
        <c:axId val="1073745439"/>
        <c:axId val="1073746399"/>
      </c:barChart>
      <c:catAx>
        <c:axId val="10737454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3746399"/>
        <c:crosses val="autoZero"/>
        <c:auto val="1"/>
        <c:lblAlgn val="ctr"/>
        <c:lblOffset val="100"/>
        <c:noMultiLvlLbl val="0"/>
      </c:catAx>
      <c:valAx>
        <c:axId val="10737463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73745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[Internship_Major_Project.xlsx]Top&amp;bottom route !PivotTable5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Bottom 5 Route In Terms Of Profitability</a:t>
            </a:r>
          </a:p>
        </c:rich>
      </c:tx>
      <c:layout>
        <c:manualLayout>
          <c:xMode val="edge"/>
          <c:yMode val="edge"/>
          <c:x val="0.18331255468066493"/>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'Top&amp;bottom route '!$B$21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dPt>
          <c:dPt>
            <c:idx val="4"/>
            <c:invertIfNegative val="0"/>
            <c:bubble3D val="0"/>
            <c:extLst>
              <c:ext xmlns:c16="http://schemas.microsoft.com/office/drawing/2014/chart" uri="{C3380CC4-5D6E-409C-BE32-E72D297353CC}">
                <c16:uniqueId val="{00000002-5E03-4846-98E1-302807635B66}"/>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'Top&amp;bottom route '!$A$22:$A$27</c:f>
              <c:strCache>
                <c:ptCount val="5"/>
                <c:pt idx="0">
                  <c:v>Hyderabad-Visakhapatnam</c:v>
                </c:pt>
                <c:pt idx="1">
                  <c:v>Chittoor-Bangalore</c:v>
                </c:pt>
                <c:pt idx="2">
                  <c:v>Nellore-Chennai</c:v>
                </c:pt>
                <c:pt idx="3">
                  <c:v>Kakinada-Vijayawada</c:v>
                </c:pt>
                <c:pt idx="4">
                  <c:v>Anantapur-Bangalore</c:v>
                </c:pt>
              </c:strCache>
            </c:strRef>
          </c:cat>
          <c:val>
            <c:numRef>
              <c:f>'Top&amp;bottom route '!$B$22:$B$27</c:f>
              <c:numCache>
                <c:formatCode>General</c:formatCode>
                <c:ptCount val="5"/>
                <c:pt idx="0">
                  <c:v>96831.578099999984</c:v>
                </c:pt>
                <c:pt idx="1">
                  <c:v>82439.873999999996</c:v>
                </c:pt>
                <c:pt idx="2">
                  <c:v>79280.642599999992</c:v>
                </c:pt>
                <c:pt idx="3">
                  <c:v>79266.808900000004</c:v>
                </c:pt>
                <c:pt idx="4">
                  <c:v>65018.243400000007</c:v>
                </c:pt>
              </c:numCache>
            </c:numRef>
          </c:val>
          <c:extLst>
            <c:ext xmlns:c16="http://schemas.microsoft.com/office/drawing/2014/chart" uri="{C3380CC4-5D6E-409C-BE32-E72D297353CC}">
              <c16:uniqueId val="{00000000-5E03-4846-98E1-302807635B66}"/>
            </c:ext>
          </c:extLst>
        </c:ser>
        <c:dLbls>
          <c:dLblPos val="outEnd"/>
          <c:showLegendKey val="0"/>
          <c:showVal val="1"/>
          <c:showCatName val="0"/>
          <c:showSerName val="0"/>
          <c:showPercent val="0"/>
          <c:showBubbleSize val="0"/>
        </c:dLbls>
        <c:gapWidth val="65"/>
        <c:axId val="1077965375"/>
        <c:axId val="1077961055"/>
      </c:barChart>
      <c:catAx>
        <c:axId val="1077965375"/>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77961055"/>
        <c:crosses val="autoZero"/>
        <c:auto val="1"/>
        <c:lblAlgn val="ctr"/>
        <c:lblOffset val="100"/>
        <c:noMultiLvlLbl val="0"/>
      </c:catAx>
      <c:valAx>
        <c:axId val="107796105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77965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[Internship_Major_Project.xlsx]depot wise profit!PivotTable6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Depot-wise</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'depot wise profit'!$B$1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'depot wise profit'!$A$2:$A$9</c:f>
              <c:strCache>
                <c:ptCount val="7"/>
                <c:pt idx="0">
                  <c:v>Guntur</c:v>
                </c:pt>
                <c:pt idx="1">
                  <c:v>Hyderabad</c:v>
                </c:pt>
                <c:pt idx="2">
                  <c:v>Kurnool</c:v>
                </c:pt>
                <c:pt idx="3">
                  <c:v>Nellore</c:v>
                </c:pt>
                <c:pt idx="4">
                  <c:v>Tirupati</c:v>
                </c:pt>
                <c:pt idx="5">
                  <c:v>Vijayawada</c:v>
                </c:pt>
                <c:pt idx="6">
                  <c:v>Visakhapatnam</c:v>
                </c:pt>
              </c:strCache>
            </c:strRef>
          </c:cat>
          <c:val>
            <c:numRef>
              <c:f>'depot wise profit'!$B$2:$B$9</c:f>
              <c:numCache>
                <c:formatCode>General</c:formatCode>
                <c:ptCount val="7"/>
                <c:pt idx="0">
                  <c:v>11244.973000000002</c:v>
                </c:pt>
                <c:pt idx="1">
                  <c:v>23715.926899999999</c:v>
                </c:pt>
                <c:pt idx="2">
                  <c:v>12720.550899999998</c:v>
                </c:pt>
                <c:pt idx="3">
                  <c:v>-4644.1716000000006</c:v>
                </c:pt>
                <c:pt idx="4">
                  <c:v>46909.322199999995</c:v>
                </c:pt>
                <c:pt idx="5">
                  <c:v>31220.102999999999</c:v>
                </c:pt>
                <c:pt idx="6">
                  <c:v>-7398.4603999999999</c:v>
                </c:pt>
              </c:numCache>
            </c:numRef>
          </c:val>
          <c:extLst>
            <c:ext xmlns:c16="http://schemas.microsoft.com/office/drawing/2014/chart" uri="{C3380CC4-5D6E-409C-BE32-E72D297353CC}">
              <c16:uniqueId val="{00000000-63E2-4EA1-ACF2-7AFDA94AE428}"/>
            </c:ext>
          </c:extLst>
        </c:ser>
        <c:dLbls>
          <c:showLegendKey val="0"/>
          <c:showVal val="0"/>
          <c:showCatName val="0"/>
          <c:showSerName val="0"/>
          <c:showPercent val="0"/>
          <c:showBubbleSize val="0"/>
        </c:dLbls>
        <c:gapWidth val="100"/>
        <c:overlap val="-24"/>
        <c:axId val="1252750847"/>
        <c:axId val="1252741727"/>
      </c:barChart>
      <c:catAx>
        <c:axId val="1252750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741727"/>
        <c:crosses val="autoZero"/>
        <c:auto val="1"/>
        <c:lblAlgn val="ctr"/>
        <c:lblOffset val="100"/>
        <c:noMultiLvlLbl val="0"/>
      </c:catAx>
      <c:valAx>
        <c:axId val="1252741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2750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[Internship_Major_Project.xlsx]revenue vs cost vs profit!PivotTable3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'revenue vs cost vs profit'!$B$1</c:f>
              <c:strCache>
                <c:ptCount val="1"/>
                <c:pt idx="0">
                  <c:v>Sum of Total_Cost</c:v>
                </c:pt>
              </c:strCache>
            </c:strRef>
          </c:tx>
          <c:spPr>
            <a:solidFill>
              <a:schemeClr val="accent1"/>
            </a:solidFill>
            <a:ln>
              <a:noFill/>
            </a:ln>
            <a:effectLst/>
          </c:spPr>
          <c:invertIfNegative val="0"/>
          <c:cat>
            <c:strRef>
              <c:f>'revenue vs cost vs profit'!$A$2:$A$17</c:f>
              <c:strCache>
                <c:ptCount val="15"/>
                <c:pt idx="0">
                  <c:v>Hyderabad-Vijayawada</c:v>
                </c:pt>
                <c:pt idx="1">
                  <c:v>Rajahmundry-Hyderabad</c:v>
                </c:pt>
                <c:pt idx="2">
                  <c:v>Kadapa-Hyderabad</c:v>
                </c:pt>
                <c:pt idx="3">
                  <c:v>Kurnool-Hyderabad</c:v>
                </c:pt>
                <c:pt idx="4">
                  <c:v>Vijayawada-Visakhapatnam</c:v>
                </c:pt>
                <c:pt idx="5">
                  <c:v>Anantapur-Bangalore</c:v>
                </c:pt>
                <c:pt idx="6">
                  <c:v>Ongole-Hyderabad</c:v>
                </c:pt>
                <c:pt idx="7">
                  <c:v>Eluru-Hyderabad</c:v>
                </c:pt>
                <c:pt idx="8">
                  <c:v>Nellore-Chennai</c:v>
                </c:pt>
                <c:pt idx="9">
                  <c:v>Guntur-Hyderabad</c:v>
                </c:pt>
                <c:pt idx="10">
                  <c:v>Chittoor-Bangalore</c:v>
                </c:pt>
                <c:pt idx="11">
                  <c:v>Vijayawada-Tirupati</c:v>
                </c:pt>
                <c:pt idx="12">
                  <c:v>Kakinada-Vijayawada</c:v>
                </c:pt>
                <c:pt idx="13">
                  <c:v>Hyderabad-Tirupati</c:v>
                </c:pt>
                <c:pt idx="14">
                  <c:v>Hyderabad-Visakhapatnam</c:v>
                </c:pt>
              </c:strCache>
            </c:strRef>
          </c:cat>
          <c:val>
            <c:numRef>
              <c:f>'revenue vs cost vs profit'!$B$2:$B$17</c:f>
              <c:numCache>
                <c:formatCode>General</c:formatCode>
                <c:ptCount val="15"/>
                <c:pt idx="0">
                  <c:v>107204.26800000001</c:v>
                </c:pt>
                <c:pt idx="1">
                  <c:v>116209.62680000001</c:v>
                </c:pt>
                <c:pt idx="2">
                  <c:v>193631.1464</c:v>
                </c:pt>
                <c:pt idx="3">
                  <c:v>96760.252299999978</c:v>
                </c:pt>
                <c:pt idx="4">
                  <c:v>171529.35700000005</c:v>
                </c:pt>
                <c:pt idx="5">
                  <c:v>184431.0202</c:v>
                </c:pt>
                <c:pt idx="6">
                  <c:v>77921.5573</c:v>
                </c:pt>
                <c:pt idx="7">
                  <c:v>87220.234599999996</c:v>
                </c:pt>
                <c:pt idx="8">
                  <c:v>179121.97850000003</c:v>
                </c:pt>
                <c:pt idx="9">
                  <c:v>106506.62410000002</c:v>
                </c:pt>
                <c:pt idx="10">
                  <c:v>68834.5003</c:v>
                </c:pt>
                <c:pt idx="11">
                  <c:v>61615.522400000002</c:v>
                </c:pt>
                <c:pt idx="12">
                  <c:v>186961.75689999998</c:v>
                </c:pt>
                <c:pt idx="13">
                  <c:v>151682.4816</c:v>
                </c:pt>
                <c:pt idx="14">
                  <c:v>307224.723</c:v>
                </c:pt>
              </c:numCache>
            </c:numRef>
          </c:val>
          <c:extLst>
            <c:ext xmlns:c16="http://schemas.microsoft.com/office/drawing/2014/chart" uri="{C3380CC4-5D6E-409C-BE32-E72D297353CC}">
              <c16:uniqueId val="{00000000-8C1A-4FEA-A6FE-52DCB5332C87}"/>
            </c:ext>
          </c:extLst>
        </c:ser>
        <c:ser>
          <c:idx val="1"/>
          <c:order val="1"/>
          <c:tx>
            <c:strRef>
              <c:f>'revenue vs cost vs profit'!$C$1</c:f>
              <c:strCache>
                <c:ptCount val="1"/>
                <c:pt idx="0">
                  <c:v>Sum of Profit</c:v>
                </c:pt>
              </c:strCache>
            </c:strRef>
          </c:tx>
          <c:spPr>
            <a:solidFill>
              <a:schemeClr val="accent2"/>
            </a:solidFill>
            <a:ln>
              <a:noFill/>
            </a:ln>
            <a:effectLst/>
          </c:spPr>
          <c:invertIfNegative val="0"/>
          <c:cat>
            <c:strRef>
              <c:f>'revenue vs cost vs profit'!$A$2:$A$17</c:f>
              <c:strCache>
                <c:ptCount val="15"/>
                <c:pt idx="0">
                  <c:v>Hyderabad-Vijayawada</c:v>
                </c:pt>
                <c:pt idx="1">
                  <c:v>Rajahmundry-Hyderabad</c:v>
                </c:pt>
                <c:pt idx="2">
                  <c:v>Kadapa-Hyderabad</c:v>
                </c:pt>
                <c:pt idx="3">
                  <c:v>Kurnool-Hyderabad</c:v>
                </c:pt>
                <c:pt idx="4">
                  <c:v>Vijayawada-Visakhapatnam</c:v>
                </c:pt>
                <c:pt idx="5">
                  <c:v>Anantapur-Bangalore</c:v>
                </c:pt>
                <c:pt idx="6">
                  <c:v>Ongole-Hyderabad</c:v>
                </c:pt>
                <c:pt idx="7">
                  <c:v>Eluru-Hyderabad</c:v>
                </c:pt>
                <c:pt idx="8">
                  <c:v>Nellore-Chennai</c:v>
                </c:pt>
                <c:pt idx="9">
                  <c:v>Guntur-Hyderabad</c:v>
                </c:pt>
                <c:pt idx="10">
                  <c:v>Chittoor-Bangalore</c:v>
                </c:pt>
                <c:pt idx="11">
                  <c:v>Vijayawada-Tirupati</c:v>
                </c:pt>
                <c:pt idx="12">
                  <c:v>Kakinada-Vijayawada</c:v>
                </c:pt>
                <c:pt idx="13">
                  <c:v>Hyderabad-Tirupati</c:v>
                </c:pt>
                <c:pt idx="14">
                  <c:v>Hyderabad-Visakhapatnam</c:v>
                </c:pt>
              </c:strCache>
            </c:strRef>
          </c:cat>
          <c:val>
            <c:numRef>
              <c:f>'revenue vs cost vs profit'!$C$2:$C$17</c:f>
              <c:numCache>
                <c:formatCode>General</c:formatCode>
                <c:ptCount val="15"/>
                <c:pt idx="0">
                  <c:v>42478.051999999996</c:v>
                </c:pt>
                <c:pt idx="1">
                  <c:v>30071.85319999999</c:v>
                </c:pt>
                <c:pt idx="2">
                  <c:v>20144.073599999996</c:v>
                </c:pt>
                <c:pt idx="3">
                  <c:v>14252.957700000003</c:v>
                </c:pt>
                <c:pt idx="4">
                  <c:v>12798.782999999996</c:v>
                </c:pt>
                <c:pt idx="5">
                  <c:v>7633.739800000003</c:v>
                </c:pt>
                <c:pt idx="6">
                  <c:v>2694.9526999999989</c:v>
                </c:pt>
                <c:pt idx="7">
                  <c:v>2583.5553999999966</c:v>
                </c:pt>
                <c:pt idx="8">
                  <c:v>-1504.9585000000034</c:v>
                </c:pt>
                <c:pt idx="9">
                  <c:v>-11011.394100000005</c:v>
                </c:pt>
                <c:pt idx="10">
                  <c:v>-16870.4503</c:v>
                </c:pt>
                <c:pt idx="11">
                  <c:v>-17073.952400000006</c:v>
                </c:pt>
                <c:pt idx="12">
                  <c:v>-42476.62690000001</c:v>
                </c:pt>
                <c:pt idx="13">
                  <c:v>-58513.311600000008</c:v>
                </c:pt>
                <c:pt idx="14">
                  <c:v>-107380.04300000001</c:v>
                </c:pt>
              </c:numCache>
            </c:numRef>
          </c:val>
          <c:extLst>
            <c:ext xmlns:c16="http://schemas.microsoft.com/office/drawing/2014/chart" uri="{C3380CC4-5D6E-409C-BE32-E72D297353CC}">
              <c16:uniqueId val="{00000001-8C1A-4FEA-A6FE-52DCB5332C87}"/>
            </c:ext>
          </c:extLst>
        </c:ser>
        <c:ser>
          <c:idx val="2"/>
          <c:order val="2"/>
          <c:tx>
            <c:strRef>
              <c:f>'revenue vs cost vs profit'!$D$1</c:f>
              <c:strCache>
                <c:ptCount val="1"/>
                <c:pt idx="0">
                  <c:v>Sum of revenue</c:v>
                </c:pt>
              </c:strCache>
            </c:strRef>
          </c:tx>
          <c:spPr>
            <a:solidFill>
              <a:schemeClr val="accent3"/>
            </a:solidFill>
            <a:ln>
              <a:noFill/>
            </a:ln>
            <a:effectLst/>
          </c:spPr>
          <c:invertIfNegative val="0"/>
          <c:cat>
            <c:strRef>
              <c:f>'revenue vs cost vs profit'!$A$2:$A$17</c:f>
              <c:strCache>
                <c:ptCount val="15"/>
                <c:pt idx="0">
                  <c:v>Hyderabad-Vijayawada</c:v>
                </c:pt>
                <c:pt idx="1">
                  <c:v>Rajahmundry-Hyderabad</c:v>
                </c:pt>
                <c:pt idx="2">
                  <c:v>Kadapa-Hyderabad</c:v>
                </c:pt>
                <c:pt idx="3">
                  <c:v>Kurnool-Hyderabad</c:v>
                </c:pt>
                <c:pt idx="4">
                  <c:v>Vijayawada-Visakhapatnam</c:v>
                </c:pt>
                <c:pt idx="5">
                  <c:v>Anantapur-Bangalore</c:v>
                </c:pt>
                <c:pt idx="6">
                  <c:v>Ongole-Hyderabad</c:v>
                </c:pt>
                <c:pt idx="7">
                  <c:v>Eluru-Hyderabad</c:v>
                </c:pt>
                <c:pt idx="8">
                  <c:v>Nellore-Chennai</c:v>
                </c:pt>
                <c:pt idx="9">
                  <c:v>Guntur-Hyderabad</c:v>
                </c:pt>
                <c:pt idx="10">
                  <c:v>Chittoor-Bangalore</c:v>
                </c:pt>
                <c:pt idx="11">
                  <c:v>Vijayawada-Tirupati</c:v>
                </c:pt>
                <c:pt idx="12">
                  <c:v>Kakinada-Vijayawada</c:v>
                </c:pt>
                <c:pt idx="13">
                  <c:v>Hyderabad-Tirupati</c:v>
                </c:pt>
                <c:pt idx="14">
                  <c:v>Hyderabad-Visakhapatnam</c:v>
                </c:pt>
              </c:strCache>
            </c:strRef>
          </c:cat>
          <c:val>
            <c:numRef>
              <c:f>'revenue vs cost vs profit'!$D$2:$D$17</c:f>
              <c:numCache>
                <c:formatCode>General</c:formatCode>
                <c:ptCount val="15"/>
                <c:pt idx="0">
                  <c:v>149682.32</c:v>
                </c:pt>
                <c:pt idx="1">
                  <c:v>146281.48000000001</c:v>
                </c:pt>
                <c:pt idx="2">
                  <c:v>213775.22</c:v>
                </c:pt>
                <c:pt idx="3">
                  <c:v>111013.20999999999</c:v>
                </c:pt>
                <c:pt idx="4">
                  <c:v>184328.13999999998</c:v>
                </c:pt>
                <c:pt idx="5">
                  <c:v>192064.76</c:v>
                </c:pt>
                <c:pt idx="6">
                  <c:v>80616.509999999995</c:v>
                </c:pt>
                <c:pt idx="7">
                  <c:v>89803.79</c:v>
                </c:pt>
                <c:pt idx="8">
                  <c:v>177617.02000000002</c:v>
                </c:pt>
                <c:pt idx="9">
                  <c:v>95495.23</c:v>
                </c:pt>
                <c:pt idx="10">
                  <c:v>51964.049999999996</c:v>
                </c:pt>
                <c:pt idx="11">
                  <c:v>44541.569999999992</c:v>
                </c:pt>
                <c:pt idx="12">
                  <c:v>144485.13</c:v>
                </c:pt>
                <c:pt idx="13">
                  <c:v>93169.17</c:v>
                </c:pt>
                <c:pt idx="14">
                  <c:v>199844.67999999996</c:v>
                </c:pt>
              </c:numCache>
            </c:numRef>
          </c:val>
          <c:extLst>
            <c:ext xmlns:c16="http://schemas.microsoft.com/office/drawing/2014/chart" uri="{C3380CC4-5D6E-409C-BE32-E72D297353CC}">
              <c16:uniqueId val="{00000002-8C1A-4FEA-A6FE-52DCB5332C87}"/>
            </c:ext>
          </c:extLst>
        </c:ser>
        <c:dLbls>
          <c:showLegendKey val="0"/>
          <c:showVal val="0"/>
          <c:showCatName val="0"/>
          <c:showSerName val="0"/>
          <c:showPercent val="0"/>
          <c:showBubbleSize val="0"/>
        </c:dLbls>
        <c:gapWidth val="150"/>
        <c:overlap val="100"/>
        <c:axId val="1024210464"/>
        <c:axId val="1024210944"/>
      </c:barChart>
      <c:catAx>
        <c:axId val="10242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10944"/>
        <c:crosses val="autoZero"/>
        <c:auto val="1"/>
        <c:lblAlgn val="ctr"/>
        <c:lblOffset val="100"/>
        <c:noMultiLvlLbl val="0"/>
      </c:catAx>
      <c:valAx>
        <c:axId val="102421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2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[Internship_Major_Project.xlsx]high demand origin destination !PivotTable1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 demand origin destination '!$B$3:$B$4</c:f>
              <c:strCache>
                <c:ptCount val="1"/>
                <c:pt idx="0">
                  <c:v>Bangalore</c:v>
                </c:pt>
              </c:strCache>
            </c:strRef>
          </c:tx>
          <c:spPr>
            <a:solidFill>
              <a:schemeClr val="accent1"/>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'!$B$5:$B$17</c:f>
              <c:numCache>
                <c:formatCode>General</c:formatCode>
                <c:ptCount val="12"/>
                <c:pt idx="0">
                  <c:v>1716</c:v>
                </c:pt>
                <c:pt idx="1">
                  <c:v>1678</c:v>
                </c:pt>
              </c:numCache>
            </c:numRef>
          </c:val>
          <c:extLst>
            <c:ext xmlns:c16="http://schemas.microsoft.com/office/drawing/2014/chart" uri="{C3380CC4-5D6E-409C-BE32-E72D297353CC}">
              <c16:uniqueId val="{00000000-3827-4C38-99C5-3AFB8D4E3F34}"/>
            </c:ext>
          </c:extLst>
        </c:ser>
        <c:ser>
          <c:idx val="1"/>
          <c:order val="1"/>
          <c:tx>
            <c:strRef>
              <c:f>'high demand origin destination '!$C$3:$C$4</c:f>
              <c:strCache>
                <c:ptCount val="1"/>
                <c:pt idx="0">
                  <c:v>Chennai</c:v>
                </c:pt>
              </c:strCache>
            </c:strRef>
          </c:tx>
          <c:spPr>
            <a:solidFill>
              <a:schemeClr val="accent2"/>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'!$C$5:$C$17</c:f>
              <c:numCache>
                <c:formatCode>General</c:formatCode>
                <c:ptCount val="12"/>
                <c:pt idx="8">
                  <c:v>2338</c:v>
                </c:pt>
              </c:numCache>
            </c:numRef>
          </c:val>
          <c:extLst>
            <c:ext xmlns:c16="http://schemas.microsoft.com/office/drawing/2014/chart" uri="{C3380CC4-5D6E-409C-BE32-E72D297353CC}">
              <c16:uniqueId val="{00000001-3827-4C38-99C5-3AFB8D4E3F34}"/>
            </c:ext>
          </c:extLst>
        </c:ser>
        <c:ser>
          <c:idx val="2"/>
          <c:order val="2"/>
          <c:tx>
            <c:strRef>
              <c:f>'high demand origin destination '!$D$3:$D$4</c:f>
              <c:strCache>
                <c:ptCount val="1"/>
                <c:pt idx="0">
                  <c:v>Hyderabad</c:v>
                </c:pt>
              </c:strCache>
            </c:strRef>
          </c:tx>
          <c:spPr>
            <a:solidFill>
              <a:schemeClr val="accent3"/>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'!$D$5:$D$17</c:f>
              <c:numCache>
                <c:formatCode>General</c:formatCode>
                <c:ptCount val="12"/>
                <c:pt idx="2">
                  <c:v>2477</c:v>
                </c:pt>
                <c:pt idx="3">
                  <c:v>2682</c:v>
                </c:pt>
                <c:pt idx="5">
                  <c:v>3297</c:v>
                </c:pt>
                <c:pt idx="7">
                  <c:v>2839</c:v>
                </c:pt>
                <c:pt idx="9">
                  <c:v>2558</c:v>
                </c:pt>
                <c:pt idx="10">
                  <c:v>2543</c:v>
                </c:pt>
              </c:numCache>
            </c:numRef>
          </c:val>
          <c:extLst>
            <c:ext xmlns:c16="http://schemas.microsoft.com/office/drawing/2014/chart" uri="{C3380CC4-5D6E-409C-BE32-E72D297353CC}">
              <c16:uniqueId val="{00000002-3827-4C38-99C5-3AFB8D4E3F34}"/>
            </c:ext>
          </c:extLst>
        </c:ser>
        <c:ser>
          <c:idx val="3"/>
          <c:order val="3"/>
          <c:tx>
            <c:strRef>
              <c:f>'high demand origin destination '!$E$3:$E$4</c:f>
              <c:strCache>
                <c:ptCount val="1"/>
                <c:pt idx="0">
                  <c:v>Tirupati</c:v>
                </c:pt>
              </c:strCache>
            </c:strRef>
          </c:tx>
          <c:spPr>
            <a:solidFill>
              <a:schemeClr val="accent4"/>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'!$E$5:$E$17</c:f>
              <c:numCache>
                <c:formatCode>General</c:formatCode>
                <c:ptCount val="12"/>
                <c:pt idx="4">
                  <c:v>2816</c:v>
                </c:pt>
                <c:pt idx="11">
                  <c:v>1663</c:v>
                </c:pt>
              </c:numCache>
            </c:numRef>
          </c:val>
          <c:extLst>
            <c:ext xmlns:c16="http://schemas.microsoft.com/office/drawing/2014/chart" uri="{C3380CC4-5D6E-409C-BE32-E72D297353CC}">
              <c16:uniqueId val="{00000003-3827-4C38-99C5-3AFB8D4E3F34}"/>
            </c:ext>
          </c:extLst>
        </c:ser>
        <c:ser>
          <c:idx val="4"/>
          <c:order val="4"/>
          <c:tx>
            <c:strRef>
              <c:f>'high demand origin destination '!$F$3:$F$4</c:f>
              <c:strCache>
                <c:ptCount val="1"/>
                <c:pt idx="0">
                  <c:v>Vijayawada</c:v>
                </c:pt>
              </c:strCache>
            </c:strRef>
          </c:tx>
          <c:spPr>
            <a:solidFill>
              <a:schemeClr val="accent5"/>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'!$F$5:$F$17</c:f>
              <c:numCache>
                <c:formatCode>General</c:formatCode>
                <c:ptCount val="12"/>
                <c:pt idx="4">
                  <c:v>3005</c:v>
                </c:pt>
                <c:pt idx="6">
                  <c:v>1973</c:v>
                </c:pt>
              </c:numCache>
            </c:numRef>
          </c:val>
          <c:extLst>
            <c:ext xmlns:c16="http://schemas.microsoft.com/office/drawing/2014/chart" uri="{C3380CC4-5D6E-409C-BE32-E72D297353CC}">
              <c16:uniqueId val="{00000004-3827-4C38-99C5-3AFB8D4E3F34}"/>
            </c:ext>
          </c:extLst>
        </c:ser>
        <c:ser>
          <c:idx val="5"/>
          <c:order val="5"/>
          <c:tx>
            <c:strRef>
              <c:f>'high demand origin destination '!$G$3:$G$4</c:f>
              <c:strCache>
                <c:ptCount val="1"/>
                <c:pt idx="0">
                  <c:v>Visakhapatnam</c:v>
                </c:pt>
              </c:strCache>
            </c:strRef>
          </c:tx>
          <c:spPr>
            <a:solidFill>
              <a:schemeClr val="accent6"/>
            </a:solidFill>
            <a:ln>
              <a:noFill/>
            </a:ln>
            <a:effectLst/>
          </c:spPr>
          <c:invertIfNegative val="0"/>
          <c:cat>
            <c:strRef>
              <c:f>'high demand origin destination '!$A$5:$A$17</c:f>
              <c:strCache>
                <c:ptCount val="12"/>
                <c:pt idx="0">
                  <c:v>Anantapur</c:v>
                </c:pt>
                <c:pt idx="1">
                  <c:v>Chittoor</c:v>
                </c:pt>
                <c:pt idx="2">
                  <c:v>Eluru</c:v>
                </c:pt>
                <c:pt idx="3">
                  <c:v>Guntur</c:v>
                </c:pt>
                <c:pt idx="4">
                  <c:v>Hyderabad</c:v>
                </c:pt>
                <c:pt idx="5">
                  <c:v>Kadapa</c:v>
                </c:pt>
                <c:pt idx="6">
                  <c:v>Kakinada</c:v>
                </c:pt>
                <c:pt idx="7">
                  <c:v>Kurnool</c:v>
                </c:pt>
                <c:pt idx="8">
                  <c:v>Nellore</c:v>
                </c:pt>
                <c:pt idx="9">
                  <c:v>Ongole</c:v>
                </c:pt>
                <c:pt idx="10">
                  <c:v>Rajahmundry</c:v>
                </c:pt>
                <c:pt idx="11">
                  <c:v>Vijayawada</c:v>
                </c:pt>
              </c:strCache>
            </c:strRef>
          </c:cat>
          <c:val>
            <c:numRef>
              <c:f>'high demand origin destination '!$G$5:$G$17</c:f>
              <c:numCache>
                <c:formatCode>General</c:formatCode>
                <c:ptCount val="12"/>
                <c:pt idx="4">
                  <c:v>2723</c:v>
                </c:pt>
                <c:pt idx="11">
                  <c:v>2524</c:v>
                </c:pt>
              </c:numCache>
            </c:numRef>
          </c:val>
          <c:extLst>
            <c:ext xmlns:c16="http://schemas.microsoft.com/office/drawing/2014/chart" uri="{C3380CC4-5D6E-409C-BE32-E72D297353CC}">
              <c16:uniqueId val="{00000005-3827-4C38-99C5-3AFB8D4E3F34}"/>
            </c:ext>
          </c:extLst>
        </c:ser>
        <c:dLbls>
          <c:showLegendKey val="0"/>
          <c:showVal val="0"/>
          <c:showCatName val="0"/>
          <c:showSerName val="0"/>
          <c:showPercent val="0"/>
          <c:showBubbleSize val="0"/>
        </c:dLbls>
        <c:gapWidth val="150"/>
        <c:overlap val="100"/>
        <c:axId val="498287439"/>
        <c:axId val="498284079"/>
      </c:barChart>
      <c:catAx>
        <c:axId val="49828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84079"/>
        <c:crosses val="autoZero"/>
        <c:auto val="1"/>
        <c:lblAlgn val="ctr"/>
        <c:lblOffset val="100"/>
        <c:noMultiLvlLbl val="0"/>
      </c:catAx>
      <c:valAx>
        <c:axId val="49828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8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7142</xdr:colOff>
      <xdr:row>1</xdr:row>
      <xdr:rowOff>4762</xdr:rowOff>
    </xdr:from>
    <xdr:to>
      <xdr:col>13</xdr:col>
      <xdr:colOff>4762</xdr:colOff>
      <xdr:row>18</xdr:row>
      <xdr:rowOff>171450</xdr:rowOff>
    </xdr:to>
    <xdr:graphicFrame macro="">
      <xdr:nvGraphicFramePr>
        <xdr:cNvPr id="2" name="Chart 1">
          <a:extLst>
            <a:ext uri="{FF2B5EF4-FFF2-40B4-BE49-F238E27FC236}">
              <a16:creationId xmlns:a16="http://schemas.microsoft.com/office/drawing/2014/main" id="{1D82ABAA-1FAF-240E-B382-048AB6C4D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47625</xdr:colOff>
      <xdr:row>0</xdr:row>
      <xdr:rowOff>171450</xdr:rowOff>
    </xdr:from>
    <xdr:to>
      <xdr:col>15</xdr:col>
      <xdr:colOff>581025</xdr:colOff>
      <xdr:row>14</xdr:row>
      <xdr:rowOff>161925</xdr:rowOff>
    </xdr:to>
    <mc:AlternateContent xmlns:mc="http://schemas.openxmlformats.org/markup-compatibility/2006" xmlns:a14="http://schemas.microsoft.com/office/drawing/2010/main">
      <mc:Choice Requires="a14">
        <xdr:graphicFrame macro="">
          <xdr:nvGraphicFramePr>
            <xdr:cNvPr id="4" name="day_of_week">
              <a:extLst>
                <a:ext uri="{FF2B5EF4-FFF2-40B4-BE49-F238E27FC236}">
                  <a16:creationId xmlns:a16="http://schemas.microsoft.com/office/drawing/2014/main" id="{12EAA45B-1EC7-716D-E1AB-963AE780CF67}"/>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mlns="">
        <xdr:sp macro="" textlink="">
          <xdr:nvSpPr>
            <xdr:cNvPr id="0" name=""/>
            <xdr:cNvSpPr>
              <a:spLocks noTextEdit="1"/>
            </xdr:cNvSpPr>
          </xdr:nvSpPr>
          <xdr:spPr>
            <a:xfrm>
              <a:off x="10220325"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14295</xdr:colOff>
      <xdr:row>0</xdr:row>
      <xdr:rowOff>42863</xdr:rowOff>
    </xdr:from>
    <xdr:to>
      <xdr:col>12</xdr:col>
      <xdr:colOff>481013</xdr:colOff>
      <xdr:row>17</xdr:row>
      <xdr:rowOff>4762</xdr:rowOff>
    </xdr:to>
    <xdr:graphicFrame macro="">
      <xdr:nvGraphicFramePr>
        <xdr:cNvPr id="3" name="Chart 2">
          <a:extLst>
            <a:ext uri="{FF2B5EF4-FFF2-40B4-BE49-F238E27FC236}">
              <a16:creationId xmlns:a16="http://schemas.microsoft.com/office/drawing/2014/main" id="{D8FAB3DD-8B01-0993-DB88-4B8274A46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597693</xdr:colOff>
      <xdr:row>0</xdr:row>
      <xdr:rowOff>0</xdr:rowOff>
    </xdr:from>
    <xdr:to>
      <xdr:col>9</xdr:col>
      <xdr:colOff>635793</xdr:colOff>
      <xdr:row>15</xdr:row>
      <xdr:rowOff>28575</xdr:rowOff>
    </xdr:to>
    <xdr:graphicFrame macro="">
      <xdr:nvGraphicFramePr>
        <xdr:cNvPr id="2" name="Chart 1">
          <a:extLst>
            <a:ext uri="{FF2B5EF4-FFF2-40B4-BE49-F238E27FC236}">
              <a16:creationId xmlns:a16="http://schemas.microsoft.com/office/drawing/2014/main" id="{0A44933C-DF88-6305-9939-8F7E1077D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635793</xdr:colOff>
      <xdr:row>19</xdr:row>
      <xdr:rowOff>4763</xdr:rowOff>
    </xdr:from>
    <xdr:to>
      <xdr:col>10</xdr:col>
      <xdr:colOff>26193</xdr:colOff>
      <xdr:row>34</xdr:row>
      <xdr:rowOff>33338</xdr:rowOff>
    </xdr:to>
    <xdr:graphicFrame macro="">
      <xdr:nvGraphicFramePr>
        <xdr:cNvPr id="3" name="Chart 2">
          <a:extLst>
            <a:ext uri="{FF2B5EF4-FFF2-40B4-BE49-F238E27FC236}">
              <a16:creationId xmlns:a16="http://schemas.microsoft.com/office/drawing/2014/main" id="{50736B83-3C97-9E06-224D-C94481B94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4762</xdr:colOff>
      <xdr:row>1</xdr:row>
      <xdr:rowOff>19049</xdr:rowOff>
    </xdr:from>
    <xdr:to>
      <xdr:col>13</xdr:col>
      <xdr:colOff>538162</xdr:colOff>
      <xdr:row>14</xdr:row>
      <xdr:rowOff>176212</xdr:rowOff>
    </xdr:to>
    <mc:AlternateContent xmlns:mc="http://schemas.openxmlformats.org/markup-compatibility/2006" xmlns:a14="http://schemas.microsoft.com/office/drawing/2010/main">
      <mc:Choice Requires="a14">
        <xdr:graphicFrame macro="">
          <xdr:nvGraphicFramePr>
            <xdr:cNvPr id="5" name="bus_type 2">
              <a:extLst>
                <a:ext uri="{FF2B5EF4-FFF2-40B4-BE49-F238E27FC236}">
                  <a16:creationId xmlns:a16="http://schemas.microsoft.com/office/drawing/2014/main" id="{84A3CAB9-7BFA-6D2F-2032-755EC5298EBA}"/>
                </a:ext>
              </a:extLst>
            </xdr:cNvPr>
            <xdr:cNvGraphicFramePr/>
          </xdr:nvGraphicFramePr>
          <xdr:xfrm>
            <a:off x="0" y="0"/>
            <a:ext cx="0" cy="0"/>
          </xdr:xfrm>
          <a:graphic>
            <a:graphicData uri="http://schemas.microsoft.com/office/drawing/2010/slicer">
              <sle:slicer xmlns:sle="http://schemas.microsoft.com/office/drawing/2010/slicer" name="bus_type 2"/>
            </a:graphicData>
          </a:graphic>
        </xdr:graphicFrame>
      </mc:Choice>
      <mc:Fallback xmlns="">
        <xdr:sp macro="" textlink="">
          <xdr:nvSpPr>
            <xdr:cNvPr id="0" name=""/>
            <xdr:cNvSpPr>
              <a:spLocks noTextEdit="1"/>
            </xdr:cNvSpPr>
          </xdr:nvSpPr>
          <xdr:spPr>
            <a:xfrm>
              <a:off x="8253412" y="20478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135730</xdr:colOff>
      <xdr:row>0</xdr:row>
      <xdr:rowOff>61913</xdr:rowOff>
    </xdr:from>
    <xdr:to>
      <xdr:col>6</xdr:col>
      <xdr:colOff>626268</xdr:colOff>
      <xdr:row>15</xdr:row>
      <xdr:rowOff>90488</xdr:rowOff>
    </xdr:to>
    <xdr:graphicFrame macro="">
      <xdr:nvGraphicFramePr>
        <xdr:cNvPr id="2" name="Chart 1">
          <a:extLst>
            <a:ext uri="{FF2B5EF4-FFF2-40B4-BE49-F238E27FC236}">
              <a16:creationId xmlns:a16="http://schemas.microsoft.com/office/drawing/2014/main" id="{15501546-303F-E3CC-D66F-7B515ED9D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195262</xdr:colOff>
      <xdr:row>15</xdr:row>
      <xdr:rowOff>123825</xdr:rowOff>
    </xdr:from>
    <xdr:to>
      <xdr:col>3</xdr:col>
      <xdr:colOff>385762</xdr:colOff>
      <xdr:row>29</xdr:row>
      <xdr:rowOff>114300</xdr:rowOff>
    </xdr:to>
    <mc:AlternateContent xmlns:mc="http://schemas.openxmlformats.org/markup-compatibility/2006" xmlns:a14="http://schemas.microsoft.com/office/drawing/2010/main">
      <mc:Choice Requires="a14">
        <xdr:graphicFrame macro="">
          <xdr:nvGraphicFramePr>
            <xdr:cNvPr id="3" name="bus_type">
              <a:extLst>
                <a:ext uri="{FF2B5EF4-FFF2-40B4-BE49-F238E27FC236}">
                  <a16:creationId xmlns:a16="http://schemas.microsoft.com/office/drawing/2014/main" id="{8A9E2824-51D2-958B-8B31-22A54973060E}"/>
                </a:ext>
              </a:extLst>
            </xdr:cNvPr>
            <xdr:cNvGraphicFramePr/>
          </xdr:nvGraphicFramePr>
          <xdr:xfrm>
            <a:off x="0" y="0"/>
            <a:ext cx="0" cy="0"/>
          </xdr:xfrm>
          <a:graphic>
            <a:graphicData uri="http://schemas.microsoft.com/office/drawing/2010/slicer">
              <sle:slicer xmlns:sle="http://schemas.microsoft.com/office/drawing/2010/slicer" name="bus_type"/>
            </a:graphicData>
          </a:graphic>
        </xdr:graphicFrame>
      </mc:Choice>
      <mc:Fallback xmlns="">
        <xdr:sp macro="" textlink="">
          <xdr:nvSpPr>
            <xdr:cNvPr id="0" name=""/>
            <xdr:cNvSpPr>
              <a:spLocks noTextEdit="1"/>
            </xdr:cNvSpPr>
          </xdr:nvSpPr>
          <xdr:spPr>
            <a:xfrm>
              <a:off x="1952625" y="2838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15</xdr:row>
      <xdr:rowOff>147638</xdr:rowOff>
    </xdr:from>
    <xdr:to>
      <xdr:col>6</xdr:col>
      <xdr:colOff>619125</xdr:colOff>
      <xdr:row>29</xdr:row>
      <xdr:rowOff>138113</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FEF14BA3-C582-70B9-0176-C535AD3F06A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29150" y="286226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164304</xdr:colOff>
      <xdr:row>0</xdr:row>
      <xdr:rowOff>38099</xdr:rowOff>
    </xdr:from>
    <xdr:to>
      <xdr:col>15</xdr:col>
      <xdr:colOff>223837</xdr:colOff>
      <xdr:row>16</xdr:row>
      <xdr:rowOff>180974</xdr:rowOff>
    </xdr:to>
    <xdr:graphicFrame macro="">
      <xdr:nvGraphicFramePr>
        <xdr:cNvPr id="2" name="Chart 1">
          <a:extLst>
            <a:ext uri="{FF2B5EF4-FFF2-40B4-BE49-F238E27FC236}">
              <a16:creationId xmlns:a16="http://schemas.microsoft.com/office/drawing/2014/main" id="{A01B8EDF-F696-E196-9075-C15C990AB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233361</xdr:colOff>
      <xdr:row>0</xdr:row>
      <xdr:rowOff>33337</xdr:rowOff>
    </xdr:from>
    <xdr:to>
      <xdr:col>18</xdr:col>
      <xdr:colOff>428625</xdr:colOff>
      <xdr:row>16</xdr:row>
      <xdr:rowOff>180974</xdr:rowOff>
    </xdr:to>
    <mc:AlternateContent xmlns:mc="http://schemas.openxmlformats.org/markup-compatibility/2006" xmlns:a14="http://schemas.microsoft.com/office/drawing/2010/main">
      <mc:Choice Requires="a14">
        <xdr:graphicFrame macro="">
          <xdr:nvGraphicFramePr>
            <xdr:cNvPr id="3" name="bus_type 1">
              <a:extLst>
                <a:ext uri="{FF2B5EF4-FFF2-40B4-BE49-F238E27FC236}">
                  <a16:creationId xmlns:a16="http://schemas.microsoft.com/office/drawing/2014/main" id="{01087FC6-7C99-A305-5082-F26250391C51}"/>
                </a:ext>
              </a:extLst>
            </xdr:cNvPr>
            <xdr:cNvGraphicFramePr/>
          </xdr:nvGraphicFramePr>
          <xdr:xfrm>
            <a:off x="0" y="0"/>
            <a:ext cx="0" cy="0"/>
          </xdr:xfrm>
          <a:graphic>
            <a:graphicData uri="http://schemas.microsoft.com/office/drawing/2010/slicer">
              <sle:slicer xmlns:sle="http://schemas.microsoft.com/office/drawing/2010/slicer" name="bus_type 1"/>
            </a:graphicData>
          </a:graphic>
        </xdr:graphicFrame>
      </mc:Choice>
      <mc:Fallback xmlns="">
        <xdr:sp macro="" textlink="">
          <xdr:nvSpPr>
            <xdr:cNvPr id="0" name=""/>
            <xdr:cNvSpPr>
              <a:spLocks noTextEdit="1"/>
            </xdr:cNvSpPr>
          </xdr:nvSpPr>
          <xdr:spPr>
            <a:xfrm>
              <a:off x="11901486" y="33337"/>
              <a:ext cx="2138364" cy="3043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173829</xdr:colOff>
      <xdr:row>2</xdr:row>
      <xdr:rowOff>1</xdr:rowOff>
    </xdr:from>
    <xdr:to>
      <xdr:col>17</xdr:col>
      <xdr:colOff>481012</xdr:colOff>
      <xdr:row>17</xdr:row>
      <xdr:rowOff>0</xdr:rowOff>
    </xdr:to>
    <xdr:graphicFrame macro="">
      <xdr:nvGraphicFramePr>
        <xdr:cNvPr id="3" name="Chart 2">
          <a:extLst>
            <a:ext uri="{FF2B5EF4-FFF2-40B4-BE49-F238E27FC236}">
              <a16:creationId xmlns:a16="http://schemas.microsoft.com/office/drawing/2014/main" id="{19259525-67CB-EE30-C956-524562F89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Mishra" refreshedDate="45946.694452777781" createdVersion="8" refreshedVersion="8" minRefreshableVersion="3" recordCount="1000" xr:uid="{E0024EB9-CEFC-4390-9D55-AB7E21860DCC}">
  <cacheSource type="worksheet">
    <worksheetSource name="APSRTC_Transport_Data3"/>
  </cacheSource>
  <cacheFields count="19">
    <cacheField name="bus_id" numFmtId="0">
      <sharedItems count="1000">
        <s v="AP0001"/>
        <s v="AP0002"/>
        <s v="AP0003"/>
        <s v="AP0004"/>
        <s v="AP0005"/>
        <s v="AP0006"/>
        <s v="AP0007"/>
        <s v="AP0008"/>
        <s v="AP0009"/>
        <s v="AP0010"/>
        <s v="AP0011"/>
        <s v="AP0012"/>
        <s v="AP0013"/>
        <s v="AP0014"/>
        <s v="AP0015"/>
        <s v="AP0016"/>
        <s v="AP0017"/>
        <s v="AP0018"/>
        <s v="AP0019"/>
        <s v="AP0020"/>
        <s v="AP0021"/>
        <s v="AP0022"/>
        <s v="AP0023"/>
        <s v="AP0024"/>
        <s v="AP0025"/>
        <s v="AP0026"/>
        <s v="AP0027"/>
        <s v="AP0028"/>
        <s v="AP0029"/>
        <s v="AP0030"/>
        <s v="AP0031"/>
        <s v="AP0032"/>
        <s v="AP0033"/>
        <s v="AP0034"/>
        <s v="AP0035"/>
        <s v="AP0036"/>
        <s v="AP0037"/>
        <s v="AP0038"/>
        <s v="AP0039"/>
        <s v="AP0040"/>
        <s v="AP0041"/>
        <s v="AP0042"/>
        <s v="AP0043"/>
        <s v="AP0044"/>
        <s v="AP0045"/>
        <s v="AP0046"/>
        <s v="AP0047"/>
        <s v="AP0048"/>
        <s v="AP0049"/>
        <s v="AP0050"/>
        <s v="AP0051"/>
        <s v="AP0052"/>
        <s v="AP0053"/>
        <s v="AP0054"/>
        <s v="AP0055"/>
        <s v="AP0056"/>
        <s v="AP0057"/>
        <s v="AP0058"/>
        <s v="AP0059"/>
        <s v="AP0060"/>
        <s v="AP0061"/>
        <s v="AP0062"/>
        <s v="AP0063"/>
        <s v="AP0064"/>
        <s v="AP0065"/>
        <s v="AP0066"/>
        <s v="AP0067"/>
        <s v="AP0068"/>
        <s v="AP0069"/>
        <s v="AP0070"/>
        <s v="AP0071"/>
        <s v="AP0072"/>
        <s v="AP0073"/>
        <s v="AP0074"/>
        <s v="AP0075"/>
        <s v="AP0076"/>
        <s v="AP0077"/>
        <s v="AP0078"/>
        <s v="AP0079"/>
        <s v="AP0080"/>
        <s v="AP0081"/>
        <s v="AP0082"/>
        <s v="AP0083"/>
        <s v="AP0084"/>
        <s v="AP0085"/>
        <s v="AP0086"/>
        <s v="AP0087"/>
        <s v="AP0088"/>
        <s v="AP0089"/>
        <s v="AP0090"/>
        <s v="AP0091"/>
        <s v="AP0092"/>
        <s v="AP0093"/>
        <s v="AP0094"/>
        <s v="AP0095"/>
        <s v="AP0096"/>
        <s v="AP0097"/>
        <s v="AP0098"/>
        <s v="AP0099"/>
        <s v="AP0100"/>
        <s v="AP0101"/>
        <s v="AP0102"/>
        <s v="AP0103"/>
        <s v="AP0104"/>
        <s v="AP0105"/>
        <s v="AP0106"/>
        <s v="AP0107"/>
        <s v="AP0108"/>
        <s v="AP0109"/>
        <s v="AP0110"/>
        <s v="AP0111"/>
        <s v="AP0112"/>
        <s v="AP0113"/>
        <s v="AP0114"/>
        <s v="AP0115"/>
        <s v="AP0116"/>
        <s v="AP0117"/>
        <s v="AP0118"/>
        <s v="AP0119"/>
        <s v="AP0120"/>
        <s v="AP0121"/>
        <s v="AP0122"/>
        <s v="AP0123"/>
        <s v="AP0124"/>
        <s v="AP0125"/>
        <s v="AP0126"/>
        <s v="AP0127"/>
        <s v="AP0128"/>
        <s v="AP0129"/>
        <s v="AP0130"/>
        <s v="AP0131"/>
        <s v="AP0132"/>
        <s v="AP0133"/>
        <s v="AP0134"/>
        <s v="AP0135"/>
        <s v="AP0136"/>
        <s v="AP0137"/>
        <s v="AP0138"/>
        <s v="AP0139"/>
        <s v="AP0140"/>
        <s v="AP0141"/>
        <s v="AP0142"/>
        <s v="AP0143"/>
        <s v="AP0144"/>
        <s v="AP0145"/>
        <s v="AP0146"/>
        <s v="AP0147"/>
        <s v="AP0148"/>
        <s v="AP0149"/>
        <s v="AP0150"/>
        <s v="AP0151"/>
        <s v="AP0152"/>
        <s v="AP0153"/>
        <s v="AP0154"/>
        <s v="AP0155"/>
        <s v="AP0156"/>
        <s v="AP0157"/>
        <s v="AP0158"/>
        <s v="AP0159"/>
        <s v="AP0160"/>
        <s v="AP0161"/>
        <s v="AP0162"/>
        <s v="AP0163"/>
        <s v="AP0164"/>
        <s v="AP0165"/>
        <s v="AP0166"/>
        <s v="AP0167"/>
        <s v="AP0168"/>
        <s v="AP0169"/>
        <s v="AP0170"/>
        <s v="AP0171"/>
        <s v="AP0172"/>
        <s v="AP0173"/>
        <s v="AP0174"/>
        <s v="AP0175"/>
        <s v="AP0176"/>
        <s v="AP0177"/>
        <s v="AP0178"/>
        <s v="AP0179"/>
        <s v="AP0180"/>
        <s v="AP0181"/>
        <s v="AP0182"/>
        <s v="AP0183"/>
        <s v="AP0184"/>
        <s v="AP0185"/>
        <s v="AP0186"/>
        <s v="AP0187"/>
        <s v="AP0188"/>
        <s v="AP0189"/>
        <s v="AP0190"/>
        <s v="AP0191"/>
        <s v="AP0192"/>
        <s v="AP0193"/>
        <s v="AP0194"/>
        <s v="AP0195"/>
        <s v="AP0196"/>
        <s v="AP0197"/>
        <s v="AP0198"/>
        <s v="AP0199"/>
        <s v="AP0200"/>
        <s v="AP0201"/>
        <s v="AP0202"/>
        <s v="AP0203"/>
        <s v="AP0204"/>
        <s v="AP0205"/>
        <s v="AP0206"/>
        <s v="AP0207"/>
        <s v="AP0208"/>
        <s v="AP0209"/>
        <s v="AP0210"/>
        <s v="AP0211"/>
        <s v="AP0212"/>
        <s v="AP0213"/>
        <s v="AP0214"/>
        <s v="AP0215"/>
        <s v="AP0216"/>
        <s v="AP0217"/>
        <s v="AP0218"/>
        <s v="AP0219"/>
        <s v="AP0220"/>
        <s v="AP0221"/>
        <s v="AP0222"/>
        <s v="AP0223"/>
        <s v="AP0224"/>
        <s v="AP0225"/>
        <s v="AP0226"/>
        <s v="AP0227"/>
        <s v="AP0228"/>
        <s v="AP0229"/>
        <s v="AP0230"/>
        <s v="AP0231"/>
        <s v="AP0232"/>
        <s v="AP0233"/>
        <s v="AP0234"/>
        <s v="AP0235"/>
        <s v="AP0236"/>
        <s v="AP0237"/>
        <s v="AP0238"/>
        <s v="AP0239"/>
        <s v="AP0240"/>
        <s v="AP0241"/>
        <s v="AP0242"/>
        <s v="AP0243"/>
        <s v="AP0244"/>
        <s v="AP0245"/>
        <s v="AP0246"/>
        <s v="AP0247"/>
        <s v="AP0248"/>
        <s v="AP0249"/>
        <s v="AP0250"/>
        <s v="AP0251"/>
        <s v="AP0252"/>
        <s v="AP0253"/>
        <s v="AP0254"/>
        <s v="AP0255"/>
        <s v="AP0256"/>
        <s v="AP0257"/>
        <s v="AP0258"/>
        <s v="AP0259"/>
        <s v="AP0260"/>
        <s v="AP0261"/>
        <s v="AP0262"/>
        <s v="AP0263"/>
        <s v="AP0264"/>
        <s v="AP0265"/>
        <s v="AP0266"/>
        <s v="AP0267"/>
        <s v="AP0268"/>
        <s v="AP0269"/>
        <s v="AP0270"/>
        <s v="AP0271"/>
        <s v="AP0272"/>
        <s v="AP0273"/>
        <s v="AP0274"/>
        <s v="AP0275"/>
        <s v="AP0276"/>
        <s v="AP0277"/>
        <s v="AP0278"/>
        <s v="AP0279"/>
        <s v="AP0280"/>
        <s v="AP0281"/>
        <s v="AP0282"/>
        <s v="AP0283"/>
        <s v="AP0284"/>
        <s v="AP0285"/>
        <s v="AP0286"/>
        <s v="AP0287"/>
        <s v="AP0288"/>
        <s v="AP0289"/>
        <s v="AP0290"/>
        <s v="AP0291"/>
        <s v="AP0292"/>
        <s v="AP0293"/>
        <s v="AP0294"/>
        <s v="AP0295"/>
        <s v="AP0296"/>
        <s v="AP0297"/>
        <s v="AP0298"/>
        <s v="AP0299"/>
        <s v="AP0300"/>
        <s v="AP0301"/>
        <s v="AP0302"/>
        <s v="AP0303"/>
        <s v="AP0304"/>
        <s v="AP0305"/>
        <s v="AP0306"/>
        <s v="AP0307"/>
        <s v="AP0308"/>
        <s v="AP0309"/>
        <s v="AP0310"/>
        <s v="AP0311"/>
        <s v="AP0312"/>
        <s v="AP0313"/>
        <s v="AP0314"/>
        <s v="AP0315"/>
        <s v="AP0316"/>
        <s v="AP0317"/>
        <s v="AP0318"/>
        <s v="AP0319"/>
        <s v="AP0320"/>
        <s v="AP0321"/>
        <s v="AP0322"/>
        <s v="AP0323"/>
        <s v="AP0324"/>
        <s v="AP0325"/>
        <s v="AP0326"/>
        <s v="AP0327"/>
        <s v="AP0328"/>
        <s v="AP0329"/>
        <s v="AP0330"/>
        <s v="AP0331"/>
        <s v="AP0332"/>
        <s v="AP0333"/>
        <s v="AP0334"/>
        <s v="AP0335"/>
        <s v="AP0336"/>
        <s v="AP0337"/>
        <s v="AP0338"/>
        <s v="AP0339"/>
        <s v="AP0340"/>
        <s v="AP0341"/>
        <s v="AP0342"/>
        <s v="AP0343"/>
        <s v="AP0344"/>
        <s v="AP0345"/>
        <s v="AP0346"/>
        <s v="AP0347"/>
        <s v="AP0348"/>
        <s v="AP0349"/>
        <s v="AP0350"/>
        <s v="AP0351"/>
        <s v="AP0352"/>
        <s v="AP0353"/>
        <s v="AP0354"/>
        <s v="AP0355"/>
        <s v="AP0356"/>
        <s v="AP0357"/>
        <s v="AP0358"/>
        <s v="AP0359"/>
        <s v="AP0360"/>
        <s v="AP0361"/>
        <s v="AP0362"/>
        <s v="AP0363"/>
        <s v="AP0364"/>
        <s v="AP0365"/>
        <s v="AP0366"/>
        <s v="AP0367"/>
        <s v="AP0368"/>
        <s v="AP0369"/>
        <s v="AP0370"/>
        <s v="AP0371"/>
        <s v="AP0372"/>
        <s v="AP0373"/>
        <s v="AP0374"/>
        <s v="AP0375"/>
        <s v="AP0376"/>
        <s v="AP0377"/>
        <s v="AP0378"/>
        <s v="AP0379"/>
        <s v="AP0380"/>
        <s v="AP0381"/>
        <s v="AP0382"/>
        <s v="AP0383"/>
        <s v="AP0384"/>
        <s v="AP0385"/>
        <s v="AP0386"/>
        <s v="AP0387"/>
        <s v="AP0388"/>
        <s v="AP0389"/>
        <s v="AP0390"/>
        <s v="AP0391"/>
        <s v="AP0392"/>
        <s v="AP0393"/>
        <s v="AP0394"/>
        <s v="AP0395"/>
        <s v="AP0396"/>
        <s v="AP0397"/>
        <s v="AP0398"/>
        <s v="AP0399"/>
        <s v="AP0400"/>
        <s v="AP0401"/>
        <s v="AP0402"/>
        <s v="AP0403"/>
        <s v="AP0404"/>
        <s v="AP0405"/>
        <s v="AP0406"/>
        <s v="AP0407"/>
        <s v="AP0408"/>
        <s v="AP0409"/>
        <s v="AP0410"/>
        <s v="AP0411"/>
        <s v="AP0412"/>
        <s v="AP0413"/>
        <s v="AP0414"/>
        <s v="AP0415"/>
        <s v="AP0416"/>
        <s v="AP0417"/>
        <s v="AP0418"/>
        <s v="AP0419"/>
        <s v="AP0420"/>
        <s v="AP0421"/>
        <s v="AP0422"/>
        <s v="AP0423"/>
        <s v="AP0424"/>
        <s v="AP0425"/>
        <s v="AP0426"/>
        <s v="AP0427"/>
        <s v="AP0428"/>
        <s v="AP0429"/>
        <s v="AP0430"/>
        <s v="AP0431"/>
        <s v="AP0432"/>
        <s v="AP0433"/>
        <s v="AP0434"/>
        <s v="AP0435"/>
        <s v="AP0436"/>
        <s v="AP0437"/>
        <s v="AP0438"/>
        <s v="AP0439"/>
        <s v="AP0440"/>
        <s v="AP0441"/>
        <s v="AP0442"/>
        <s v="AP0443"/>
        <s v="AP0444"/>
        <s v="AP0445"/>
        <s v="AP0446"/>
        <s v="AP0447"/>
        <s v="AP0448"/>
        <s v="AP0449"/>
        <s v="AP0450"/>
        <s v="AP0451"/>
        <s v="AP0452"/>
        <s v="AP0453"/>
        <s v="AP0454"/>
        <s v="AP0455"/>
        <s v="AP0456"/>
        <s v="AP0457"/>
        <s v="AP0458"/>
        <s v="AP0459"/>
        <s v="AP0460"/>
        <s v="AP0461"/>
        <s v="AP0462"/>
        <s v="AP0463"/>
        <s v="AP0464"/>
        <s v="AP0465"/>
        <s v="AP0466"/>
        <s v="AP0467"/>
        <s v="AP0468"/>
        <s v="AP0469"/>
        <s v="AP0470"/>
        <s v="AP0471"/>
        <s v="AP0472"/>
        <s v="AP0473"/>
        <s v="AP0474"/>
        <s v="AP0475"/>
        <s v="AP0476"/>
        <s v="AP0477"/>
        <s v="AP0478"/>
        <s v="AP0479"/>
        <s v="AP0480"/>
        <s v="AP0481"/>
        <s v="AP0482"/>
        <s v="AP0483"/>
        <s v="AP0484"/>
        <s v="AP0485"/>
        <s v="AP0486"/>
        <s v="AP0487"/>
        <s v="AP0488"/>
        <s v="AP0489"/>
        <s v="AP0490"/>
        <s v="AP0491"/>
        <s v="AP0492"/>
        <s v="AP0493"/>
        <s v="AP0494"/>
        <s v="AP0495"/>
        <s v="AP0496"/>
        <s v="AP0497"/>
        <s v="AP0498"/>
        <s v="AP0499"/>
        <s v="AP0500"/>
        <s v="AP0501"/>
        <s v="AP0502"/>
        <s v="AP0503"/>
        <s v="AP0504"/>
        <s v="AP0505"/>
        <s v="AP0506"/>
        <s v="AP0507"/>
        <s v="AP0508"/>
        <s v="AP0509"/>
        <s v="AP0510"/>
        <s v="AP0511"/>
        <s v="AP0512"/>
        <s v="AP0513"/>
        <s v="AP0514"/>
        <s v="AP0515"/>
        <s v="AP0516"/>
        <s v="AP0517"/>
        <s v="AP0518"/>
        <s v="AP0519"/>
        <s v="AP0520"/>
        <s v="AP0521"/>
        <s v="AP0522"/>
        <s v="AP0523"/>
        <s v="AP0524"/>
        <s v="AP0525"/>
        <s v="AP0526"/>
        <s v="AP0527"/>
        <s v="AP0528"/>
        <s v="AP0529"/>
        <s v="AP0530"/>
        <s v="AP0531"/>
        <s v="AP0532"/>
        <s v="AP0533"/>
        <s v="AP0534"/>
        <s v="AP0535"/>
        <s v="AP0536"/>
        <s v="AP0537"/>
        <s v="AP0538"/>
        <s v="AP0539"/>
        <s v="AP0540"/>
        <s v="AP0541"/>
        <s v="AP0542"/>
        <s v="AP0543"/>
        <s v="AP0544"/>
        <s v="AP0545"/>
        <s v="AP0546"/>
        <s v="AP0547"/>
        <s v="AP0548"/>
        <s v="AP0549"/>
        <s v="AP0550"/>
        <s v="AP0551"/>
        <s v="AP0552"/>
        <s v="AP0553"/>
        <s v="AP0554"/>
        <s v="AP0555"/>
        <s v="AP0556"/>
        <s v="AP0557"/>
        <s v="AP0558"/>
        <s v="AP0559"/>
        <s v="AP0560"/>
        <s v="AP0561"/>
        <s v="AP0562"/>
        <s v="AP0563"/>
        <s v="AP0564"/>
        <s v="AP0565"/>
        <s v="AP0566"/>
        <s v="AP0567"/>
        <s v="AP0568"/>
        <s v="AP0569"/>
        <s v="AP0570"/>
        <s v="AP0571"/>
        <s v="AP0572"/>
        <s v="AP0573"/>
        <s v="AP0574"/>
        <s v="AP0575"/>
        <s v="AP0576"/>
        <s v="AP0577"/>
        <s v="AP0578"/>
        <s v="AP0579"/>
        <s v="AP0580"/>
        <s v="AP0581"/>
        <s v="AP0582"/>
        <s v="AP0583"/>
        <s v="AP0584"/>
        <s v="AP0585"/>
        <s v="AP0586"/>
        <s v="AP0587"/>
        <s v="AP0588"/>
        <s v="AP0589"/>
        <s v="AP0590"/>
        <s v="AP0591"/>
        <s v="AP0592"/>
        <s v="AP0593"/>
        <s v="AP0594"/>
        <s v="AP0595"/>
        <s v="AP0596"/>
        <s v="AP0597"/>
        <s v="AP0598"/>
        <s v="AP0599"/>
        <s v="AP0600"/>
        <s v="AP0601"/>
        <s v="AP0602"/>
        <s v="AP0603"/>
        <s v="AP0604"/>
        <s v="AP0605"/>
        <s v="AP0606"/>
        <s v="AP0607"/>
        <s v="AP0608"/>
        <s v="AP0609"/>
        <s v="AP0610"/>
        <s v="AP0611"/>
        <s v="AP0612"/>
        <s v="AP0613"/>
        <s v="AP0614"/>
        <s v="AP0615"/>
        <s v="AP0616"/>
        <s v="AP0617"/>
        <s v="AP0618"/>
        <s v="AP0619"/>
        <s v="AP0620"/>
        <s v="AP0621"/>
        <s v="AP0622"/>
        <s v="AP0623"/>
        <s v="AP0624"/>
        <s v="AP0625"/>
        <s v="AP0626"/>
        <s v="AP0627"/>
        <s v="AP0628"/>
        <s v="AP0629"/>
        <s v="AP0630"/>
        <s v="AP0631"/>
        <s v="AP0632"/>
        <s v="AP0633"/>
        <s v="AP0634"/>
        <s v="AP0635"/>
        <s v="AP0636"/>
        <s v="AP0637"/>
        <s v="AP0638"/>
        <s v="AP0639"/>
        <s v="AP0640"/>
        <s v="AP0641"/>
        <s v="AP0642"/>
        <s v="AP0643"/>
        <s v="AP0644"/>
        <s v="AP0645"/>
        <s v="AP0646"/>
        <s v="AP0647"/>
        <s v="AP0648"/>
        <s v="AP0649"/>
        <s v="AP0650"/>
        <s v="AP0651"/>
        <s v="AP0652"/>
        <s v="AP0653"/>
        <s v="AP0654"/>
        <s v="AP0655"/>
        <s v="AP0656"/>
        <s v="AP0657"/>
        <s v="AP0658"/>
        <s v="AP0659"/>
        <s v="AP0660"/>
        <s v="AP0661"/>
        <s v="AP0662"/>
        <s v="AP0663"/>
        <s v="AP0664"/>
        <s v="AP0665"/>
        <s v="AP0666"/>
        <s v="AP0667"/>
        <s v="AP0668"/>
        <s v="AP0669"/>
        <s v="AP0670"/>
        <s v="AP0671"/>
        <s v="AP0672"/>
        <s v="AP0673"/>
        <s v="AP0674"/>
        <s v="AP0675"/>
        <s v="AP0676"/>
        <s v="AP0677"/>
        <s v="AP0678"/>
        <s v="AP0679"/>
        <s v="AP0680"/>
        <s v="AP0681"/>
        <s v="AP0682"/>
        <s v="AP0683"/>
        <s v="AP0684"/>
        <s v="AP0685"/>
        <s v="AP0686"/>
        <s v="AP0687"/>
        <s v="AP0688"/>
        <s v="AP0689"/>
        <s v="AP0690"/>
        <s v="AP0691"/>
        <s v="AP0692"/>
        <s v="AP0693"/>
        <s v="AP0694"/>
        <s v="AP0695"/>
        <s v="AP0696"/>
        <s v="AP0697"/>
        <s v="AP0698"/>
        <s v="AP0699"/>
        <s v="AP0700"/>
        <s v="AP0701"/>
        <s v="AP0702"/>
        <s v="AP0703"/>
        <s v="AP0704"/>
        <s v="AP0705"/>
        <s v="AP0706"/>
        <s v="AP0707"/>
        <s v="AP0708"/>
        <s v="AP0709"/>
        <s v="AP0710"/>
        <s v="AP0711"/>
        <s v="AP0712"/>
        <s v="AP0713"/>
        <s v="AP0714"/>
        <s v="AP0715"/>
        <s v="AP0716"/>
        <s v="AP0717"/>
        <s v="AP0718"/>
        <s v="AP0719"/>
        <s v="AP0720"/>
        <s v="AP0721"/>
        <s v="AP0722"/>
        <s v="AP0723"/>
        <s v="AP0724"/>
        <s v="AP0725"/>
        <s v="AP0726"/>
        <s v="AP0727"/>
        <s v="AP0728"/>
        <s v="AP0729"/>
        <s v="AP0730"/>
        <s v="AP0731"/>
        <s v="AP0732"/>
        <s v="AP0733"/>
        <s v="AP0734"/>
        <s v="AP0735"/>
        <s v="AP0736"/>
        <s v="AP0737"/>
        <s v="AP0738"/>
        <s v="AP0739"/>
        <s v="AP0740"/>
        <s v="AP0741"/>
        <s v="AP0742"/>
        <s v="AP0743"/>
        <s v="AP0744"/>
        <s v="AP0745"/>
        <s v="AP0746"/>
        <s v="AP0747"/>
        <s v="AP0748"/>
        <s v="AP0749"/>
        <s v="AP0750"/>
        <s v="AP0751"/>
        <s v="AP0752"/>
        <s v="AP0753"/>
        <s v="AP0754"/>
        <s v="AP0755"/>
        <s v="AP0756"/>
        <s v="AP0757"/>
        <s v="AP0758"/>
        <s v="AP0759"/>
        <s v="AP0760"/>
        <s v="AP0761"/>
        <s v="AP0762"/>
        <s v="AP0763"/>
        <s v="AP0764"/>
        <s v="AP0765"/>
        <s v="AP0766"/>
        <s v="AP0767"/>
        <s v="AP0768"/>
        <s v="AP0769"/>
        <s v="AP0770"/>
        <s v="AP0771"/>
        <s v="AP0772"/>
        <s v="AP0773"/>
        <s v="AP0774"/>
        <s v="AP0775"/>
        <s v="AP0776"/>
        <s v="AP0777"/>
        <s v="AP0778"/>
        <s v="AP0779"/>
        <s v="AP0780"/>
        <s v="AP0781"/>
        <s v="AP0782"/>
        <s v="AP0783"/>
        <s v="AP0784"/>
        <s v="AP0785"/>
        <s v="AP0786"/>
        <s v="AP0787"/>
        <s v="AP0788"/>
        <s v="AP0789"/>
        <s v="AP0790"/>
        <s v="AP0791"/>
        <s v="AP0792"/>
        <s v="AP0793"/>
        <s v="AP0794"/>
        <s v="AP0795"/>
        <s v="AP0796"/>
        <s v="AP0797"/>
        <s v="AP0798"/>
        <s v="AP0799"/>
        <s v="AP0800"/>
        <s v="AP0801"/>
        <s v="AP0802"/>
        <s v="AP0803"/>
        <s v="AP0804"/>
        <s v="AP0805"/>
        <s v="AP0806"/>
        <s v="AP0807"/>
        <s v="AP0808"/>
        <s v="AP0809"/>
        <s v="AP0810"/>
        <s v="AP0811"/>
        <s v="AP0812"/>
        <s v="AP0813"/>
        <s v="AP0814"/>
        <s v="AP0815"/>
        <s v="AP0816"/>
        <s v="AP0817"/>
        <s v="AP0818"/>
        <s v="AP0819"/>
        <s v="AP0820"/>
        <s v="AP0821"/>
        <s v="AP0822"/>
        <s v="AP0823"/>
        <s v="AP0824"/>
        <s v="AP0825"/>
        <s v="AP0826"/>
        <s v="AP0827"/>
        <s v="AP0828"/>
        <s v="AP0829"/>
        <s v="AP0830"/>
        <s v="AP0831"/>
        <s v="AP0832"/>
        <s v="AP0833"/>
        <s v="AP0834"/>
        <s v="AP0835"/>
        <s v="AP0836"/>
        <s v="AP0837"/>
        <s v="AP0838"/>
        <s v="AP0839"/>
        <s v="AP0840"/>
        <s v="AP0841"/>
        <s v="AP0842"/>
        <s v="AP0843"/>
        <s v="AP0844"/>
        <s v="AP0845"/>
        <s v="AP0846"/>
        <s v="AP0847"/>
        <s v="AP0848"/>
        <s v="AP0849"/>
        <s v="AP0850"/>
        <s v="AP0851"/>
        <s v="AP0852"/>
        <s v="AP0853"/>
        <s v="AP0854"/>
        <s v="AP0855"/>
        <s v="AP0856"/>
        <s v="AP0857"/>
        <s v="AP0858"/>
        <s v="AP0859"/>
        <s v="AP0860"/>
        <s v="AP0861"/>
        <s v="AP0862"/>
        <s v="AP0863"/>
        <s v="AP0864"/>
        <s v="AP0865"/>
        <s v="AP0866"/>
        <s v="AP0867"/>
        <s v="AP0868"/>
        <s v="AP0869"/>
        <s v="AP0870"/>
        <s v="AP0871"/>
        <s v="AP0872"/>
        <s v="AP0873"/>
        <s v="AP0874"/>
        <s v="AP0875"/>
        <s v="AP0876"/>
        <s v="AP0877"/>
        <s v="AP0878"/>
        <s v="AP0879"/>
        <s v="AP0880"/>
        <s v="AP0881"/>
        <s v="AP0882"/>
        <s v="AP0883"/>
        <s v="AP0884"/>
        <s v="AP0885"/>
        <s v="AP0886"/>
        <s v="AP0887"/>
        <s v="AP0888"/>
        <s v="AP0889"/>
        <s v="AP0890"/>
        <s v="AP0891"/>
        <s v="AP0892"/>
        <s v="AP0893"/>
        <s v="AP0894"/>
        <s v="AP0895"/>
        <s v="AP0896"/>
        <s v="AP0897"/>
        <s v="AP0898"/>
        <s v="AP0899"/>
        <s v="AP0900"/>
        <s v="AP0901"/>
        <s v="AP0902"/>
        <s v="AP0903"/>
        <s v="AP0904"/>
        <s v="AP0905"/>
        <s v="AP0906"/>
        <s v="AP0907"/>
        <s v="AP0908"/>
        <s v="AP0909"/>
        <s v="AP0910"/>
        <s v="AP0911"/>
        <s v="AP0912"/>
        <s v="AP0913"/>
        <s v="AP0914"/>
        <s v="AP0915"/>
        <s v="AP0916"/>
        <s v="AP0917"/>
        <s v="AP0918"/>
        <s v="AP0919"/>
        <s v="AP0920"/>
        <s v="AP0921"/>
        <s v="AP0922"/>
        <s v="AP0923"/>
        <s v="AP0924"/>
        <s v="AP0925"/>
        <s v="AP0926"/>
        <s v="AP0927"/>
        <s v="AP0928"/>
        <s v="AP0929"/>
        <s v="AP0930"/>
        <s v="AP0931"/>
        <s v="AP0932"/>
        <s v="AP0933"/>
        <s v="AP0934"/>
        <s v="AP0935"/>
        <s v="AP0936"/>
        <s v="AP0937"/>
        <s v="AP0938"/>
        <s v="AP0939"/>
        <s v="AP0940"/>
        <s v="AP0941"/>
        <s v="AP0942"/>
        <s v="AP0943"/>
        <s v="AP0944"/>
        <s v="AP0945"/>
        <s v="AP0946"/>
        <s v="AP0947"/>
        <s v="AP0948"/>
        <s v="AP0949"/>
        <s v="AP0950"/>
        <s v="AP0951"/>
        <s v="AP0952"/>
        <s v="AP0953"/>
        <s v="AP0954"/>
        <s v="AP0955"/>
        <s v="AP0956"/>
        <s v="AP0957"/>
        <s v="AP0958"/>
        <s v="AP0959"/>
        <s v="AP0960"/>
        <s v="AP0961"/>
        <s v="AP0962"/>
        <s v="AP0963"/>
        <s v="AP0964"/>
        <s v="AP0965"/>
        <s v="AP0966"/>
        <s v="AP0967"/>
        <s v="AP0968"/>
        <s v="AP0969"/>
        <s v="AP0970"/>
        <s v="AP0971"/>
        <s v="AP0972"/>
        <s v="AP0973"/>
        <s v="AP0974"/>
        <s v="AP0975"/>
        <s v="AP0976"/>
        <s v="AP0977"/>
        <s v="AP0978"/>
        <s v="AP0979"/>
        <s v="AP0980"/>
        <s v="AP0981"/>
        <s v="AP0982"/>
        <s v="AP0983"/>
        <s v="AP0984"/>
        <s v="AP0985"/>
        <s v="AP0986"/>
        <s v="AP0987"/>
        <s v="AP0988"/>
        <s v="AP0989"/>
        <s v="AP0990"/>
        <s v="AP0991"/>
        <s v="AP0992"/>
        <s v="AP0993"/>
        <s v="AP0994"/>
        <s v="AP0995"/>
        <s v="AP0996"/>
        <s v="AP0997"/>
        <s v="AP0998"/>
        <s v="AP0999"/>
        <s v="AP1000"/>
      </sharedItems>
    </cacheField>
    <cacheField name="route" numFmtId="0">
      <sharedItems count="15">
        <s v="Kurnool-Hyderabad"/>
        <s v="Anantapur-Bangalore"/>
        <s v="Hyderabad-Vijayawada"/>
        <s v="Eluru-Hyderabad"/>
        <s v="Guntur-Hyderabad"/>
        <s v="Nellore-Chennai"/>
        <s v="Kakinada-Vijayawada"/>
        <s v="Chittoor-Bangalore"/>
        <s v="Kadapa-Hyderabad"/>
        <s v="Ongole-Hyderabad"/>
        <s v="Hyderabad-Visakhapatnam"/>
        <s v="Vijayawada-Visakhapatnam"/>
        <s v="Hyderabad-Tirupati"/>
        <s v="Vijayawada-Tirupati"/>
        <s v="Rajahmundry-Hyderabad"/>
      </sharedItems>
    </cacheField>
    <cacheField name="Start_City" numFmtId="0">
      <sharedItems count="12">
        <s v="Kurnool"/>
        <s v="Anantapur"/>
        <s v="Hyderabad"/>
        <s v="Eluru"/>
        <s v="Guntur"/>
        <s v="Nellore"/>
        <s v="Kakinada"/>
        <s v="Chittoor"/>
        <s v="Kadapa"/>
        <s v="Ongole"/>
        <s v="Vijayawada"/>
        <s v="Rajahmundry"/>
      </sharedItems>
    </cacheField>
    <cacheField name="End_City" numFmtId="0">
      <sharedItems count="6">
        <s v="Hyderabad"/>
        <s v="Bangalore"/>
        <s v="Vijayawada"/>
        <s v="Chennai"/>
        <s v="Visakhapatnam"/>
        <s v="Tirupati"/>
      </sharedItems>
    </cacheField>
    <cacheField name="bus_type" numFmtId="0">
      <sharedItems count="6">
        <s v="Volvo AC"/>
        <s v="Sleeper"/>
        <s v="Semi-Sleeper"/>
        <s v="Super Luxury"/>
        <s v="Express"/>
        <s v="Ordinary"/>
      </sharedItems>
    </cacheField>
    <cacheField name="depot" numFmtId="0">
      <sharedItems count="7">
        <s v="Guntur"/>
        <s v="Tirupati"/>
        <s v="Vijayawada"/>
        <s v="Kurnool"/>
        <s v="Hyderabad"/>
        <s v="Nellore"/>
        <s v="Visakhapatnam"/>
      </sharedItems>
    </cacheField>
    <cacheField name="date" numFmtId="14">
      <sharedItems containsSemiMixedTypes="0" containsNonDate="0" containsDate="1" containsString="0" minDate="2024-01-01T00:00:00" maxDate="2024-12-31T00:00:00"/>
    </cacheField>
    <cacheField name="capacity" numFmtId="0">
      <sharedItems containsSemiMixedTypes="0" containsString="0" containsNumber="1" containsInteger="1" minValue="36" maxValue="63"/>
    </cacheField>
    <cacheField name="passengers" numFmtId="0">
      <sharedItems containsSemiMixedTypes="0" containsString="0" containsNumber="1" containsInteger="1" minValue="7" maxValue="63"/>
    </cacheField>
    <cacheField name="occupancy_rate" numFmtId="0">
      <sharedItems containsSemiMixedTypes="0" containsString="0" containsNumber="1" minValue="20" maxValue="100"/>
    </cacheField>
    <cacheField name="distance_km" numFmtId="0">
      <sharedItems containsSemiMixedTypes="0" containsString="0" containsNumber="1" minValue="62.87" maxValue="699.59"/>
    </cacheField>
    <cacheField name="fare_per_passenger" numFmtId="0">
      <sharedItems containsSemiMixedTypes="0" containsString="0" containsNumber="1" minValue="100" maxValue="1328.87"/>
    </cacheField>
    <cacheField name="fuel_consumed_liters" numFmtId="0">
      <sharedItems containsSemiMixedTypes="0" containsString="0" containsNumber="1" minValue="14.38" maxValue="271.18"/>
    </cacheField>
    <cacheField name="Total_Fuel_Cost" numFmtId="0">
      <sharedItems containsSemiMixedTypes="0" containsString="0" containsNumber="1" minValue="1382.9246000000001" maxValue="26079.3806"/>
    </cacheField>
    <cacheField name="revenue" numFmtId="0">
      <sharedItems containsSemiMixedTypes="0" containsString="0" containsNumber="1" minValue="2143.2199999999998" maxValue="54705.73"/>
    </cacheField>
    <cacheField name="Profit" numFmtId="0">
      <sharedItems containsSemiMixedTypes="0" containsString="0" containsNumber="1" minValue="-15383.327399999998" maxValue="42291.648700000005" count="1000">
        <n v="18797.005899999996"/>
        <n v="908.33649999999943"/>
        <n v="4330.3454999999994"/>
        <n v="395.59119999999893"/>
        <n v="7927.0010999999977"/>
        <n v="6054.5956000000006"/>
        <n v="14855.555199999999"/>
        <n v="4147.7233000000006"/>
        <n v="-3600.5032000000001"/>
        <n v="6413.0658999999996"/>
        <n v="1661.9273999999987"/>
        <n v="4999.2818000000007"/>
        <n v="7715.6809999999996"/>
        <n v="1218.2399000000005"/>
        <n v="9048.2916999999979"/>
        <n v="23956.406600000002"/>
        <n v="270.46270000000004"/>
        <n v="12313.103799999997"/>
        <n v="-1176.0348999999987"/>
        <n v="4397.4303"/>
        <n v="6144.2415000000019"/>
        <n v="13236.3724"/>
        <n v="12014.330599999999"/>
        <n v="19266.5334"/>
        <n v="362.85449999999946"/>
        <n v="5680.0800999999992"/>
        <n v="36682.933899999996"/>
        <n v="-738.34979999999996"/>
        <n v="1715.2693999999992"/>
        <n v="4583.3693000000003"/>
        <n v="6014.162299999999"/>
        <n v="19381.1705"/>
        <n v="23941.954399999999"/>
        <n v="8442.1976999999988"/>
        <n v="-4521.2644999999993"/>
        <n v="14273.0969"/>
        <n v="20129.158799999997"/>
        <n v="579.85170000000107"/>
        <n v="-3377.7809000000007"/>
        <n v="12601.441600000002"/>
        <n v="-501.33599999999933"/>
        <n v="-2982.8326000000006"/>
        <n v="4687.6849000000002"/>
        <n v="-225.99430000000029"/>
        <n v="18313.723400000003"/>
        <n v="14504.642100000001"/>
        <n v="7764.7237000000023"/>
        <n v="418.51939999999922"/>
        <n v="933.04310000000078"/>
        <n v="1154.3958999999995"/>
        <n v="-2157.8821999999991"/>
        <n v="2517.5889000000006"/>
        <n v="15140.102000000001"/>
        <n v="164.59670000000187"/>
        <n v="28768.623199999995"/>
        <n v="-9794.7034000000003"/>
        <n v="14955.994699999999"/>
        <n v="-10658.0052"/>
        <n v="13614.769999999999"/>
        <n v="5769.7629000000015"/>
        <n v="-10622.359900000001"/>
        <n v="2451.5810999999994"/>
        <n v="-1612.4755000000005"/>
        <n v="5018.4006999999983"/>
        <n v="-2339.5776000000014"/>
        <n v="17205.593000000001"/>
        <n v="11884.4959"/>
        <n v="25547.986599999997"/>
        <n v="1926.0588000000007"/>
        <n v="8098.6793000000016"/>
        <n v="3064.5369999999984"/>
        <n v="16782.540699999998"/>
        <n v="-1651.0781999999999"/>
        <n v="-2618.3365000000013"/>
        <n v="664.94350000000122"/>
        <n v="19732.047399999999"/>
        <n v="-4044.9376000000011"/>
        <n v="172.16960000000108"/>
        <n v="10402.3873"/>
        <n v="1162.1412999999993"/>
        <n v="-4011.3742000000011"/>
        <n v="-7326.6405000000004"/>
        <n v="4565.3149999999987"/>
        <n v="-257.93950000000041"/>
        <n v="-1446.9110000000001"/>
        <n v="-4616.0224000000017"/>
        <n v="3021.7265000000007"/>
        <n v="-1317.5235999999995"/>
        <n v="7380.5189999999984"/>
        <n v="-2285.8938000000016"/>
        <n v="11470.0941"/>
        <n v="13743.927"/>
        <n v="-2680.1212000000014"/>
        <n v="10634.566999999999"/>
        <n v="-7788.7565999999997"/>
        <n v="-3388.380000000001"/>
        <n v="26083.694500000005"/>
        <n v="28187.058699999998"/>
        <n v="15166.8398"/>
        <n v="5025.9439999999995"/>
        <n v="2787.5712000000003"/>
        <n v="19222.9414"/>
        <n v="16829.7176"/>
        <n v="5129.9624000000003"/>
        <n v="1256.5542000000005"/>
        <n v="5736.5628999999999"/>
        <n v="13403.943800000001"/>
        <n v="-3193.5099"/>
        <n v="4749.9048999999995"/>
        <n v="9844.4939999999988"/>
        <n v="-2517.1481000000022"/>
        <n v="13931.257799999999"/>
        <n v="-10218.594800000001"/>
        <n v="12957.404299999998"/>
        <n v="12060.8298"/>
        <n v="2496.0217000000011"/>
        <n v="-4837.1823000000004"/>
        <n v="1385.3474999999999"/>
        <n v="17.702400000000125"/>
        <n v="-5514.4991999999984"/>
        <n v="7629.0715000000018"/>
        <n v="-3979.7028999999998"/>
        <n v="-67.718899999999849"/>
        <n v="18402.720799999999"/>
        <n v="-239.37880000000041"/>
        <n v="8688.2986999999994"/>
        <n v="1070.6818000000021"/>
        <n v="3667.4175999999989"/>
        <n v="-7010.3547000000008"/>
        <n v="-2321.8772000000008"/>
        <n v="2789.3881000000001"/>
        <n v="13099.040700000001"/>
        <n v="4691.0290999999997"/>
        <n v="10567.301899999999"/>
        <n v="18905.933000000001"/>
        <n v="150.40140000000065"/>
        <n v="17004.965600000003"/>
        <n v="8820.7317999999996"/>
        <n v="-5402.2023000000008"/>
        <n v="15097.8727"/>
        <n v="8942.0365000000002"/>
        <n v="18870.914000000001"/>
        <n v="2234.3755999999994"/>
        <n v="10761.530900000002"/>
        <n v="871.57990000000063"/>
        <n v="14988.7394"/>
        <n v="401.29059999999936"/>
        <n v="2316.5683999999983"/>
        <n v="1106.1597000000002"/>
        <n v="31323.567699999996"/>
        <n v="8057.3291000000008"/>
        <n v="13312.959499999999"/>
        <n v="5975.8889999999992"/>
        <n v="-7775.7067000000006"/>
        <n v="679.3108000000002"/>
        <n v="3321.2129999999997"/>
        <n v="10993.4079"/>
        <n v="-787.81179999999949"/>
        <n v="-4548.6317000000017"/>
        <n v="17012.828400000002"/>
        <n v="-8598.3812000000016"/>
        <n v="2419.7410999999993"/>
        <n v="2293.0665999999983"/>
        <n v="1988.8016000000007"/>
        <n v="-261.19800000000214"/>
        <n v="37101.036500000002"/>
        <n v="9395.5653999999995"/>
        <n v="15278.835999999999"/>
        <n v="28963.787399999997"/>
        <n v="-3265.4819999999991"/>
        <n v="5700.9652000000006"/>
        <n v="3108.4668999999976"/>
        <n v="19556.514599999999"/>
        <n v="-1095.8269999999993"/>
        <n v="4146.143"/>
        <n v="3354.8665000000001"/>
        <n v="-8052.5509000000002"/>
        <n v="2889.1134999999995"/>
        <n v="-1269.5918999999994"/>
        <n v="2775.9627"/>
        <n v="13064.728499999997"/>
        <n v="5436.2515999999996"/>
        <n v="8913.9747000000007"/>
        <n v="2735.7700999999979"/>
        <n v="-3284.7192000000014"/>
        <n v="-5593.0138000000006"/>
        <n v="-224.13439999999991"/>
        <n v="18561.711799999997"/>
        <n v="16137.6309"/>
        <n v="16419.4951"/>
        <n v="1792.7340999999997"/>
        <n v="8459.1121999999996"/>
        <n v="16576.6145"/>
        <n v="6753.2227999999996"/>
        <n v="1113.4409999999998"/>
        <n v="-7430.7014000000008"/>
        <n v="-2278.3605000000007"/>
        <n v="-7398.4603999999999"/>
        <n v="-9229.8601999999992"/>
        <n v="15035.791999999999"/>
        <n v="6796.5933999999997"/>
        <n v="7879.1428999999989"/>
        <n v="4197.7726999999995"/>
        <n v="22362.771100000002"/>
        <n v="19725.417200000004"/>
        <n v="-15383.327399999998"/>
        <n v="3000.2366000000002"/>
        <n v="7137.2969000000012"/>
        <n v="11781.0075"/>
        <n v="619.29030000000057"/>
        <n v="20524.027500000004"/>
        <n v="8149.1994000000013"/>
        <n v="311.26020000000062"/>
        <n v="-841.0603000000001"/>
        <n v="10578.4954"/>
        <n v="23845.046000000002"/>
        <n v="7250.7816999999995"/>
        <n v="774.83630000000085"/>
        <n v="13629.0368"/>
        <n v="1921.7547000000013"/>
        <n v="-1622.3984"/>
        <n v="1884.5272999999997"/>
        <n v="9465.5796000000009"/>
        <n v="6735.6416000000008"/>
        <n v="5819.6666999999998"/>
        <n v="13176.440399999999"/>
        <n v="-5169.5070999999989"/>
        <n v="9085.449300000002"/>
        <n v="3054.6040000000012"/>
        <n v="15628.665299999999"/>
        <n v="19350.571500000002"/>
        <n v="1684.2483999999986"/>
        <n v="-1125.4455000000007"/>
        <n v="9259.0380000000005"/>
        <n v="-2564.7906000000012"/>
        <n v="9469.0357000000004"/>
        <n v="3527.7206000000006"/>
        <n v="4103.3226000000013"/>
        <n v="7466.3929000000007"/>
        <n v="26767.341899999996"/>
        <n v="6938.0415000000012"/>
        <n v="3996.9110000000001"/>
        <n v="24136.916799999999"/>
        <n v="35471.877999999997"/>
        <n v="-5334.7445999999982"/>
        <n v="20209.775399999999"/>
        <n v="-4917.2611000000015"/>
        <n v="-5631.0190000000011"/>
        <n v="10298.3878"/>
        <n v="7474.4416999999994"/>
        <n v="4945.8809999999994"/>
        <n v="3860.4380999999994"/>
        <n v="3281.7766000000011"/>
        <n v="987.34799999999996"/>
        <n v="37237.893100000001"/>
        <n v="10984.238500000001"/>
        <n v="1679.2566000000006"/>
        <n v="1745.9251999999997"/>
        <n v="-5640.7889000000005"/>
        <n v="-2627.7690999999995"/>
        <n v="-1987.5431000000008"/>
        <n v="-1449.2794999999987"/>
        <n v="6165.2904999999992"/>
        <n v="10588.234899999998"/>
        <n v="11058.516500000002"/>
        <n v="2531.0617999999995"/>
        <n v="4910.3664999999983"/>
        <n v="1467.0228000000006"/>
        <n v="10328.927"/>
        <n v="11283.318499999999"/>
        <n v="-1790.0532000000003"/>
        <n v="8719.3992999999991"/>
        <n v="7708.7674999999999"/>
        <n v="6098.6725000000006"/>
        <n v="3452.3814000000002"/>
        <n v="3309.1648000000005"/>
        <n v="3343.5518999999986"/>
        <n v="12931.9689"/>
        <n v="34924.284199999995"/>
        <n v="3011.9791999999998"/>
        <n v="6079.9632999999994"/>
        <n v="-7984.3125000000009"/>
        <n v="679.90890000000036"/>
        <n v="26186.465600000003"/>
        <n v="11062.553900000001"/>
        <n v="-5122.7381999999998"/>
        <n v="4432.2168000000001"/>
        <n v="-5135.1242000000002"/>
        <n v="4439.3654999999999"/>
        <n v="-1666.5555000000004"/>
        <n v="5469.8220000000001"/>
        <n v="3243.5809999999983"/>
        <n v="2452.2694999999985"/>
        <n v="2745.3391999999994"/>
        <n v="4154.7479000000003"/>
        <n v="7983.3832999999995"/>
        <n v="17295.332999999999"/>
        <n v="4322.6209000000017"/>
        <n v="-2538.1548000000003"/>
        <n v="8122.4935999999998"/>
        <n v="12886.902"/>
        <n v="1796.7430000000004"/>
        <n v="11793.157499999999"/>
        <n v="9781.43"/>
        <n v="-2372.1831000000011"/>
        <n v="4799.6705000000002"/>
        <n v="1873.2314999999999"/>
        <n v="-1165.9132999999983"/>
        <n v="-2544.4564999999993"/>
        <n v="8471.4359000000004"/>
        <n v="12053.641100000001"/>
        <n v="-362.41130000000157"/>
        <n v="112.72010000000046"/>
        <n v="25644.347399999999"/>
        <n v="39.466999999998734"/>
        <n v="22741.3387"/>
        <n v="1651.8917000000001"/>
        <n v="11251.772800000001"/>
        <n v="-1707.1577000000007"/>
        <n v="-705.42499999999927"/>
        <n v="-5420.9475000000002"/>
        <n v="-3495.709499999999"/>
        <n v="8524.1187000000009"/>
        <n v="1210.4045999999998"/>
        <n v="-5209.5625"/>
        <n v="10801.0671"/>
        <n v="-4500.8747000000003"/>
        <n v="19519.164100000002"/>
        <n v="1944.3096000000005"/>
        <n v="10796.2631"/>
        <n v="-6405.0636000000004"/>
        <n v="19041.113700000002"/>
        <n v="-8003.2850000000008"/>
        <n v="9997.569300000001"/>
        <n v="-1796.143"/>
        <n v="-4025.7703000000001"/>
        <n v="2170.9169999999995"/>
        <n v="-1518.4682999999986"/>
        <n v="-1788.1226000000006"/>
        <n v="-7425.625500000001"/>
        <n v="10603.288999999999"/>
        <n v="5446.6977000000006"/>
        <n v="7813.1734999999971"/>
        <n v="-3468.6800000000003"/>
        <n v="-2183.9586999999992"/>
        <n v="5649.5049999999992"/>
        <n v="3639.6224999999995"/>
        <n v="-6638.9520999999986"/>
        <n v="8211.3741999999984"/>
        <n v="20567.353900000002"/>
        <n v="36.181099999999788"/>
        <n v="20588.121299999999"/>
        <n v="543.25060000000121"/>
        <n v="-1850.0276000000003"/>
        <n v="12814.2526"/>
        <n v="7403.7939999999981"/>
        <n v="6754.9192999999977"/>
        <n v="1196.4014000000006"/>
        <n v="-1198.3371999999999"/>
        <n v="4292.3798999999999"/>
        <n v="-498.10429999999997"/>
        <n v="11594.036100000001"/>
        <n v="-1072.2930000000015"/>
        <n v="-769.45700000000033"/>
        <n v="2458.0619999999981"/>
        <n v="-3709.0414000000001"/>
        <n v="14493.770999999997"/>
        <n v="11270.4342"/>
        <n v="1706.5193999999992"/>
        <n v="4450.0626000000011"/>
        <n v="2104.5169999999998"/>
        <n v="503.0622999999996"/>
        <n v="1975.7821999999987"/>
        <n v="-8606.2648000000008"/>
        <n v="9154.7044000000005"/>
        <n v="11066.077299999999"/>
        <n v="-9159.8687000000027"/>
        <n v="8212.9472999999998"/>
        <n v="271.12199999999757"/>
        <n v="5461.086299999999"/>
        <n v="3068.984199999999"/>
        <n v="-1316.4012999999995"/>
        <n v="1446.2650000000012"/>
        <n v="-961.97730000000047"/>
        <n v="8146.0754000000015"/>
        <n v="8759.7035999999971"/>
        <n v="4000.8428999999996"/>
        <n v="-8955.1166000000012"/>
        <n v="14469.1548"/>
        <n v="20375.628700000001"/>
        <n v="12685.4146"/>
        <n v="-824.1802000000007"/>
        <n v="-2208.826"/>
        <n v="6209.4481999999989"/>
        <n v="16094.705899999999"/>
        <n v="14681.5533"/>
        <n v="15771.156899999998"/>
        <n v="4409.2145999999993"/>
        <n v="-6146.3087000000014"/>
        <n v="-18.684500000001208"/>
        <n v="24245.076500000003"/>
        <n v="4657.6620000000003"/>
        <n v="11030.495399999998"/>
        <n v="471.13959999999861"/>
        <n v="-3922.1647000000012"/>
        <n v="5247.029700000001"/>
        <n v="-9203.1378999999979"/>
        <n v="593.89849999999933"/>
        <n v="8337.277900000001"/>
        <n v="-32.562699999998586"/>
        <n v="11401.611899999998"/>
        <n v="-3518.3839000000007"/>
        <n v="18918.298599999998"/>
        <n v="2939.3284000000003"/>
        <n v="-8171.5623999999989"/>
        <n v="17514.622800000001"/>
        <n v="-3515.6170999999995"/>
        <n v="-5723.6353999999992"/>
        <n v="5094.6372999999985"/>
        <n v="4150.9048000000003"/>
        <n v="20452.012200000001"/>
        <n v="-6273.1268999999993"/>
        <n v="9498.354800000001"/>
        <n v="21629.920900000001"/>
        <n v="13394.155300000002"/>
        <n v="-1202.1751000000004"/>
        <n v="-7909.7063999999982"/>
        <n v="6503.8845999999994"/>
        <n v="10261.9748"/>
        <n v="9268.7348999999995"/>
        <n v="14999.026499999998"/>
        <n v="20778.664700000001"/>
        <n v="-7063.5381000000016"/>
        <n v="4816.4545000000007"/>
        <n v="-4644.1716000000006"/>
        <n v="5555.2591999999986"/>
        <n v="-1600.4758000000002"/>
        <n v="-4212.5292000000018"/>
        <n v="8919.6740000000009"/>
        <n v="21897.401899999997"/>
        <n v="31796.823199999999"/>
        <n v="-2596.9569999999994"/>
        <n v="3556.2417999999998"/>
        <n v="3025.6825000000008"/>
        <n v="-318.14650000000074"/>
        <n v="1779.7315999999992"/>
        <n v="9475.1106"/>
        <n v="-6077.2959000000001"/>
        <n v="-4511.3094999999994"/>
        <n v="-1478.2121999999999"/>
        <n v="-3857.7126000000007"/>
        <n v="-1601.8426999999992"/>
        <n v="10980.043899999999"/>
        <n v="18935.5285"/>
        <n v="3996.6818000000021"/>
        <n v="-2782.171699999999"/>
        <n v="36863.792099999991"/>
        <n v="-2036.0993000000017"/>
        <n v="-1861.0506000000005"/>
        <n v="8293.0643999999993"/>
        <n v="14928.588299999999"/>
        <n v="21529.406300000002"/>
        <n v="8300.9958000000006"/>
        <n v="23510.776999999998"/>
        <n v="6026.3387999999995"/>
        <n v="21041.2212"/>
        <n v="-1539.8406999999988"/>
        <n v="3532.8809000000001"/>
        <n v="-1033.5355"/>
        <n v="-6620.7970999999998"/>
        <n v="3038.9630000000016"/>
        <n v="10417.095800000001"/>
        <n v="3771.1241000000009"/>
        <n v="5512.2141000000011"/>
        <n v="6109.0851000000002"/>
        <n v="4272.5591999999997"/>
        <n v="3604.0875999999989"/>
        <n v="1286.8485000000001"/>
        <n v="18169.875400000001"/>
        <n v="-3475.3703999999998"/>
        <n v="5874.4999000000025"/>
        <n v="-1543.0738000000019"/>
        <n v="-8795.1850000000013"/>
        <n v="4137.0447999999997"/>
        <n v="6876.2175999999981"/>
        <n v="2809.9229000000005"/>
        <n v="15223.1397"/>
        <n v="-1006.3064000000013"/>
        <n v="3384.212700000001"/>
        <n v="5467.5278999999991"/>
        <n v="11244.973000000002"/>
        <n v="-6227.6993000000002"/>
        <n v="20315.754700000001"/>
        <n v="17560.765399999997"/>
        <n v="18622.861700000001"/>
        <n v="6691.3994000000021"/>
        <n v="11542.683799999999"/>
        <n v="14757.160899999999"/>
        <n v="-1948.0017000000007"/>
        <n v="6613.0797999999977"/>
        <n v="-4521.893399999999"/>
        <n v="17845.857599999999"/>
        <n v="14593.827500000001"/>
        <n v="7255.8348999999998"/>
        <n v="4026.5012000000006"/>
        <n v="3780.5106000000014"/>
        <n v="17858.819000000003"/>
        <n v="-3384.9673999999995"/>
        <n v="-1383.0403999999999"/>
        <n v="18941.3609"/>
        <n v="39311.717499999999"/>
        <n v="11572.203600000001"/>
        <n v="6363.885400000001"/>
        <n v="3974.562100000001"/>
        <n v="11510.2497"/>
        <n v="21943.3904"/>
        <n v="1954.7538999999997"/>
        <n v="21274.116800000003"/>
        <n v="-127.29449999999997"/>
        <n v="-5548.1313000000009"/>
        <n v="7028.7894999999971"/>
        <n v="8231.7636999999995"/>
        <n v="4318.7145999999993"/>
        <n v="3059.4381999999987"/>
        <n v="30410.308499999999"/>
        <n v="7030.1266000000014"/>
        <n v="20728.745999999999"/>
        <n v="2277.8742999999995"/>
        <n v="-4564.0274000000009"/>
        <n v="0.89170000000012806"/>
        <n v="1147.0535999999993"/>
        <n v="4627.4467999999997"/>
        <n v="38173.335800000001"/>
        <n v="731.93839999999909"/>
        <n v="17835.383099999999"/>
        <n v="41995.095500000003"/>
        <n v="1265.2682999999997"/>
        <n v="4372.6545000000006"/>
        <n v="12050.0422"/>
        <n v="9401.3012000000017"/>
        <n v="20826.526900000001"/>
        <n v="29014.448100000001"/>
        <n v="4841.6075999999975"/>
        <n v="-2233.3791000000019"/>
        <n v="15410.098399999999"/>
        <n v="-4377.3514999999998"/>
        <n v="1546.1731"/>
        <n v="13869.2961"/>
        <n v="5946.6983"/>
        <n v="16238.636600000002"/>
        <n v="-1441.4279000000006"/>
        <n v="-944.3698000000004"/>
        <n v="-5188.7881000000016"/>
        <n v="3944.8667000000005"/>
        <n v="12794.398499999999"/>
        <n v="4001.4184999999998"/>
        <n v="15994.615500000002"/>
        <n v="5756.0773000000008"/>
        <n v="6652.0659000000014"/>
        <n v="282.95709999999963"/>
        <n v="-8283.5523000000012"/>
        <n v="1104.2810000000027"/>
        <n v="849.26530000000093"/>
        <n v="-1013.0735000000004"/>
        <n v="12337.553"/>
        <n v="1931.7118999999984"/>
        <n v="13326.010700000001"/>
        <n v="1577.1862000000001"/>
        <n v="25512.015200000002"/>
        <n v="22765.3704"/>
        <n v="22200.029399999999"/>
        <n v="19120.795600000001"/>
        <n v="6070.5906000000014"/>
        <n v="-1731.2807000000012"/>
        <n v="-2092.5573000000004"/>
        <n v="12490.0429"/>
        <n v="16489.597000000002"/>
        <n v="705.04999999999927"/>
        <n v="-10600.4409"/>
        <n v="-4107.2333999999992"/>
        <n v="4852.5094000000008"/>
        <n v="-987.24679999999898"/>
        <n v="6160.8012000000017"/>
        <n v="104.53819999999905"/>
        <n v="6229.6052999999993"/>
        <n v="-11610.969699999998"/>
        <n v="6103.1614000000009"/>
        <n v="-6603.4162999999971"/>
        <n v="-987.6296999999995"/>
        <n v="-5289.902900000001"/>
        <n v="5854.5414000000001"/>
        <n v="3927.3971999999994"/>
        <n v="-4249.7664000000013"/>
        <n v="5811.0488999999998"/>
        <n v="-5169.9984000000004"/>
        <n v="9722.2668999999987"/>
        <n v="13052.406500000001"/>
        <n v="13248.528399999997"/>
        <n v="1932.5281999999988"/>
        <n v="4797.0873000000011"/>
        <n v="6385.3107"/>
        <n v="6142.0179000000007"/>
        <n v="11638.704600000001"/>
        <n v="-5151.8534"/>
        <n v="-1585.3561"/>
        <n v="16832.018899999999"/>
        <n v="2177.1919999999991"/>
        <n v="12854.5069"/>
        <n v="1085.853000000001"/>
        <n v="39321.865999999995"/>
        <n v="7100.1607000000004"/>
        <n v="-1241.3550000000005"/>
        <n v="8020.5793999999987"/>
        <n v="-1529.8870000000006"/>
        <n v="1919.1598999999987"/>
        <n v="-1602.7163"/>
        <n v="-3991.5707000000002"/>
        <n v="11666.3891"/>
        <n v="8462.3243000000002"/>
        <n v="7872.4327999999987"/>
        <n v="10731.045900000001"/>
        <n v="12105.703700000002"/>
        <n v="11884.778699999999"/>
        <n v="702.66619999999966"/>
        <n v="-4634.5303000000004"/>
        <n v="3264.2901999999995"/>
        <n v="-9501.9498000000021"/>
        <n v="59.100700000002689"/>
        <n v="7746.1556000000019"/>
        <n v="-2038.1404000000002"/>
        <n v="6389.9793000000009"/>
        <n v="-3771.9366000000018"/>
        <n v="7429.9953999999998"/>
        <n v="12090.205599999999"/>
        <n v="3871.9939000000013"/>
        <n v="-1382.6013000000003"/>
        <n v="12237.812399999999"/>
        <n v="4471.4031999999997"/>
        <n v="-5977.1779999999999"/>
        <n v="5598.8782999999994"/>
        <n v="-3852.6534000000001"/>
        <n v="22675.244000000002"/>
        <n v="15985.4295"/>
        <n v="11577.974399999997"/>
        <n v="2886.2678999999989"/>
        <n v="17540.052000000003"/>
        <n v="14922.413500000002"/>
        <n v="25475.0985"/>
        <n v="11039.154999999999"/>
        <n v="9344.7848999999987"/>
        <n v="2575.2124999999996"/>
        <n v="16679.943100000004"/>
        <n v="62.759399999999914"/>
        <n v="-9969.5341000000008"/>
        <n v="13388.721400000002"/>
        <n v="241.24339999999938"/>
        <n v="5886.8173999999999"/>
        <n v="14462.681699999999"/>
        <n v="114.77530000000115"/>
        <n v="27538.186199999996"/>
        <n v="13396.334799999999"/>
        <n v="18619.9336"/>
        <n v="-4280.7910999999986"/>
        <n v="-1519.5357000000004"/>
        <n v="11984.598099999999"/>
        <n v="7176.1690999999992"/>
        <n v="-6124.0463999999974"/>
        <n v="5039.7006000000001"/>
        <n v="2682.1778999999997"/>
        <n v="9787.3457999999991"/>
        <n v="21471.893"/>
        <n v="8515.7644999999993"/>
        <n v="25189.304200000006"/>
        <n v="5164.8876000000018"/>
        <n v="-6170.4805000000006"/>
        <n v="1579.9853000000003"/>
        <n v="4289.0974999999999"/>
        <n v="13079.516100000001"/>
        <n v="1255.7775999999994"/>
        <n v="9723.5525999999991"/>
        <n v="19010.865900000001"/>
        <n v="-5867.6089000000002"/>
        <n v="2766.3172999999988"/>
        <n v="604.33539999999994"/>
        <n v="-15021.702499999999"/>
        <n v="9017.7860000000001"/>
        <n v="-3104.8143999999993"/>
        <n v="-6513.8580000000002"/>
        <n v="7226.6758000000009"/>
        <n v="8645.714899999999"/>
        <n v="-2496.8441000000003"/>
        <n v="-342.05099999999948"/>
        <n v="27816.7071"/>
        <n v="-1193.0454000000009"/>
        <n v="6099.1514000000006"/>
        <n v="5801.7685999999994"/>
        <n v="9396.1706999999969"/>
        <n v="1670.3611999999994"/>
        <n v="16211.179900000001"/>
        <n v="5647.2947999999997"/>
        <n v="8136.8293999999987"/>
        <n v="-4954.8847000000005"/>
        <n v="1979.4010999999991"/>
        <n v="-1274.0779999999995"/>
        <n v="-406.50760000000082"/>
        <n v="3713.7480999999989"/>
        <n v="1123.4849999999988"/>
        <n v="17073.059300000001"/>
        <n v="12524.302899999999"/>
        <n v="-6154.4957999999988"/>
        <n v="23951.445500000002"/>
        <n v="2858.0622000000003"/>
        <n v="5892.7975000000006"/>
        <n v="15791.933199999999"/>
        <n v="334.19620000000032"/>
        <n v="17336.019100000001"/>
        <n v="-5387.8373000000001"/>
        <n v="-2760.1926999999996"/>
        <n v="-1.9688999999998487"/>
        <n v="-8131.5277999999998"/>
        <n v="-1236.964899999999"/>
        <n v="35226.0268"/>
        <n v="3963.4783000000007"/>
        <n v="1742.9731000000011"/>
        <n v="20684.627099999998"/>
        <n v="-1985.7839999999997"/>
        <n v="11637.995699999999"/>
        <n v="4154.6930000000011"/>
        <n v="17578.376899999999"/>
        <n v="2549.8016000000007"/>
        <n v="17877.695799999998"/>
        <n v="-454.57929999999942"/>
        <n v="17441.409"/>
        <n v="-2153.9405000000015"/>
        <n v="10480.939399999999"/>
        <n v="14049.747900000002"/>
        <n v="7247.3686999999991"/>
        <n v="6251.4694"/>
        <n v="3082.8976000000002"/>
        <n v="22999.729599999999"/>
        <n v="4612.0323999999991"/>
        <n v="-14715.1538"/>
        <n v="9867.4116999999987"/>
        <n v="-2003.8801000000003"/>
        <n v="-822.90500000000065"/>
        <n v="7873.885400000001"/>
        <n v="2326.5936999999994"/>
        <n v="699.27510000000075"/>
        <n v="14814.190799999997"/>
        <n v="-2476.6754000000001"/>
        <n v="16003.713899999999"/>
        <n v="-1876.6710999999996"/>
        <n v="5513.311099999999"/>
        <n v="6090.2317999999996"/>
        <n v="11678.446199999998"/>
        <n v="-2131.0993000000017"/>
        <n v="-2701.5845999999983"/>
        <n v="8785.9582999999984"/>
        <n v="21265.981499999998"/>
        <n v="10771.413399999999"/>
        <n v="-4938.2500999999993"/>
        <n v="10646.744000000002"/>
        <n v="-7600.5331000000006"/>
        <n v="14428.072899999999"/>
        <n v="11414.7107"/>
        <n v="17609.493699999999"/>
        <n v="27776.1204"/>
        <n v="8211.8483999999989"/>
        <n v="21744.992399999999"/>
        <n v="5479.3340000000007"/>
        <n v="-8487.8064999999988"/>
        <n v="-1131.7044999999998"/>
        <n v="10814.607900000001"/>
        <n v="-1223.0565999999999"/>
        <n v="-12471.661599999999"/>
        <n v="8177.5679"/>
        <n v="6631.8091999999997"/>
        <n v="35862.670899999997"/>
        <n v="19313.942500000001"/>
        <n v="9798.3014999999996"/>
        <n v="3133.5522999999994"/>
        <n v="20114.361199999999"/>
        <n v="3380.9356000000007"/>
        <n v="-869.05600000000049"/>
        <n v="5657.1769000000004"/>
        <n v="10164.234900000001"/>
        <n v="-3157.0713999999989"/>
        <n v="11552.4722"/>
        <n v="29045.143499999998"/>
        <n v="3029.7128000000002"/>
        <n v="96.693500000001222"/>
        <n v="-2661.7808999999997"/>
        <n v="7286.7727999999988"/>
        <n v="2096.5887000000002"/>
        <n v="5737.4837999999982"/>
        <n v="3831.0702000000001"/>
        <n v="-2590.5997000000007"/>
        <n v="-3894.5597000000007"/>
        <n v="5389.0870999999988"/>
        <n v="8468.8970000000008"/>
        <n v="-4801.5259000000005"/>
        <n v="1053.8131999999996"/>
        <n v="-2318.6869000000006"/>
        <n v="-8901.6695"/>
        <n v="-12278.265100000001"/>
        <n v="9970.4595000000008"/>
        <n v="8255.9727000000003"/>
        <n v="7448.9280999999992"/>
        <n v="-12299.188799999998"/>
        <n v="5727.7826999999997"/>
        <n v="-202.44489999999951"/>
        <n v="-8543.015800000001"/>
        <n v="35105.560299999997"/>
        <n v="5954.2610999999997"/>
        <n v="-693.91229999999996"/>
        <n v="30925.223100000003"/>
        <n v="-5867.6097"/>
        <n v="8419.8147999999983"/>
        <n v="5959.3359999999993"/>
        <n v="13402.627700000001"/>
        <n v="6043.8420999999998"/>
        <n v="7530.6847999999991"/>
        <n v="8320.246000000001"/>
        <n v="-6620.6396999999988"/>
        <n v="-282.60740000000078"/>
        <n v="14005.618"/>
        <n v="20360.0821"/>
        <n v="10841.3781"/>
        <n v="5983.2960000000003"/>
        <n v="-10782.939499999999"/>
        <n v="-3555.9615000000003"/>
        <n v="4756.4441999999999"/>
        <n v="3426.3393000000015"/>
        <n v="21139.9581"/>
        <n v="2441.7901000000002"/>
        <n v="-9946.2131000000008"/>
        <n v="-594.27260000000024"/>
        <n v="12445.260399999999"/>
        <n v="10508.987300000001"/>
        <n v="-7767.1642999999985"/>
        <n v="9926.1468999999997"/>
        <n v="-7191.5144999999993"/>
        <n v="-1781.3806999999997"/>
        <n v="22055.331699999999"/>
        <n v="26303.291799999999"/>
        <n v="1824.4992999999995"/>
        <n v="-2655.9140000000007"/>
        <n v="1761.3896999999997"/>
        <n v="-981.72300000000178"/>
        <n v="-4266.2228999999988"/>
        <n v="16026.9701"/>
        <n v="2767.9189999999999"/>
        <n v="6338.4182000000001"/>
        <n v="8847.3623999999982"/>
        <n v="2927.2049000000006"/>
        <n v="-3053.2185000000009"/>
        <n v="1179.7672999999995"/>
        <n v="2140.4694999999992"/>
        <n v="13435.877100000002"/>
        <n v="24174.613799999999"/>
        <n v="4335.3664000000008"/>
        <n v="1579.0487999999987"/>
        <n v="8074.2430999999997"/>
        <n v="11696.963400000001"/>
        <n v="161.39310000000114"/>
        <n v="23234.481400000001"/>
        <n v="4254.5075000000015"/>
        <n v="1170.7466000000004"/>
        <n v="-1136.9439999999995"/>
        <n v="9383.0478999999996"/>
        <n v="-4584.8234000000002"/>
        <n v="7074.1545000000006"/>
        <n v="6221.6317999999992"/>
        <n v="-4736.9272000000001"/>
        <n v="4896.6387999999988"/>
        <n v="8248.4192000000003"/>
        <n v="18286.374500000002"/>
        <n v="-11200.0023"/>
        <n v="-3703.9696999999996"/>
        <n v="4650.4612000000016"/>
        <n v="-8582.8994999999995"/>
        <n v="-1305.6536000000015"/>
        <n v="-4458.3768000000009"/>
        <n v="-5880.1084000000001"/>
        <n v="13046.019"/>
        <n v="31423.528600000001"/>
        <n v="30504.15"/>
        <n v="19079.443199999998"/>
        <n v="3718.7692999999999"/>
        <n v="-1097.0424999999996"/>
        <n v="1679.1719999999996"/>
        <n v="-3339.0201000000006"/>
        <n v="-6104.0946999999996"/>
        <n v="-1163.0722000000005"/>
        <n v="3356.0408000000007"/>
        <n v="-1976.5769"/>
        <n v="7886.2049999999999"/>
        <n v="2207.9893000000011"/>
        <n v="-3862.2243999999992"/>
        <n v="-1816.3565000000017"/>
        <n v="-6713.5668999999998"/>
        <n v="-4792.3113000000012"/>
        <n v="8847.4984000000004"/>
        <n v="1939.9123"/>
        <n v="-7490.8879000000006"/>
        <n v="1746.2124000000003"/>
        <n v="6847.0763999999981"/>
        <n v="-1617.4855000000025"/>
        <n v="4405.6888000000017"/>
        <n v="5168.3751000000011"/>
        <n v="-5775.6106000000009"/>
        <n v="3582.8685000000005"/>
        <n v="638.88520000000062"/>
        <n v="1460.6255000000019"/>
        <n v="9369.9851000000017"/>
        <n v="9578.9125000000004"/>
        <n v="-9109.5437999999995"/>
        <n v="15968.649799999999"/>
        <n v="-6581.9278000000013"/>
        <n v="9789.1214"/>
        <n v="-329.47119999999995"/>
        <n v="-584.04280000000108"/>
        <n v="9120.597600000001"/>
        <n v="22447.909600000003"/>
        <n v="8179.0208999999995"/>
        <n v="17277.877199999999"/>
        <n v="9353.7013999999981"/>
        <n v="3552.3070000000007"/>
        <n v="6250.8694999999989"/>
        <n v="-8092.5438000000013"/>
        <n v="4366.8654999999999"/>
        <n v="24608.854500000001"/>
        <n v="-7676.0719999999983"/>
        <n v="20060.030500000001"/>
        <n v="11592.4712"/>
        <n v="6620.8027999999995"/>
        <n v="3234.1327000000001"/>
        <n v="37440.5556"/>
        <n v="30452.818499999998"/>
        <n v="590.72510000000148"/>
        <n v="2709.2423000000008"/>
        <n v="5411.8773000000001"/>
        <n v="-1644.9931000000015"/>
        <n v="3450.4728000000014"/>
        <n v="1219.4241999999995"/>
        <n v="14246.799199999999"/>
        <n v="-11807.593999999999"/>
        <n v="-8287.9031999999988"/>
        <n v="-284.74409999999989"/>
        <n v="-1433.5396999999994"/>
        <n v="-4780.466300000001"/>
        <n v="9024.3595000000005"/>
        <n v="19289.872800000001"/>
        <n v="6154.7420999999995"/>
        <n v="22431.445099999997"/>
        <n v="-5818.5320000000002"/>
        <n v="11104.487800000001"/>
        <n v="42291.648700000005"/>
        <n v="-3419.0220999999983"/>
        <n v="-171.89869999999974"/>
        <n v="-2092.4603000000006"/>
        <n v="6942.3509000000031"/>
        <n v="4887.2965000000004"/>
        <n v="9142.1782000000003"/>
        <n v="-2116.9838"/>
        <n v="23168.644499999999"/>
        <n v="10017.699799999999"/>
        <n v="-5885.7981999999993"/>
        <n v="10772.908400000002"/>
        <n v="21577.7932"/>
        <n v="-6290.3177000000005"/>
        <n v="-6256.2585000000008"/>
        <n v="2409.222099999999"/>
        <n v="15225.381200000002"/>
        <n v="-8854.2772000000004"/>
        <n v="1548.2338999999993"/>
        <n v="8640.5139999999992"/>
        <n v="29927.384399999995"/>
        <n v="18681.633800000003"/>
        <n v="-5206.3490999999976"/>
        <n v="412.6917999999996"/>
        <n v="5445.4657999999999"/>
        <n v="-3331.7620000000006"/>
        <n v="-3566.3516000000009"/>
        <n v="-4663.5164999999997"/>
        <n v="-755.0070999999989"/>
        <n v="-12402.375899999999"/>
        <n v="3562.6941000000006"/>
        <n v="-3533.9441999999981"/>
        <n v="3600.8982999999989"/>
        <n v="1526.3574000000008"/>
        <n v="16382.737000000001"/>
        <n v="2871.1849999999995"/>
        <n v="761.34229999999934"/>
        <n v="9577.0527999999995"/>
        <n v="2714.7145"/>
        <n v="-591.47030000000086"/>
        <n v="-7075.3850000000002"/>
        <n v="-8625.0440999999992"/>
        <n v="2628.6556999999993"/>
      </sharedItems>
    </cacheField>
    <cacheField name="Total_Cost" numFmtId="0">
      <sharedItems containsSemiMixedTypes="0" containsString="0" containsNumber="1" minValue="4382.9246000000003" maxValue="29079.3806"/>
    </cacheField>
    <cacheField name="month" numFmtId="0">
      <sharedItems count="12">
        <s v="November"/>
        <s v="October"/>
        <s v="July"/>
        <s v="September"/>
        <s v="February"/>
        <s v="December"/>
        <s v="August"/>
        <s v="March"/>
        <s v="May"/>
        <s v="June"/>
        <s v="April"/>
        <s v="January"/>
      </sharedItems>
    </cacheField>
    <cacheField name="day_of_week" numFmtId="0">
      <sharedItems count="7">
        <s v="Tuesday"/>
        <s v="Thursday"/>
        <s v="Saturday"/>
        <s v="Friday"/>
        <s v="Monday"/>
        <s v="Wednesday"/>
        <s v="Sunday"/>
      </sharedItems>
    </cacheField>
  </cacheFields>
  <extLst>
    <ext xmlns:x14="http://schemas.microsoft.com/office/spreadsheetml/2009/9/main" uri="{725AE2AE-9491-48be-B2B4-4EB974FC3084}">
      <x14:pivotCacheDefinition pivotCacheId="133953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d v="2024-11-26T00:00:00"/>
    <n v="49"/>
    <n v="32"/>
    <n v="65.77"/>
    <n v="326.58"/>
    <n v="908.75"/>
    <n v="75.73"/>
    <n v="7282.9541000000008"/>
    <n v="29079.96"/>
    <x v="0"/>
    <n v="10282.954100000001"/>
    <x v="0"/>
    <x v="0"/>
  </r>
  <r>
    <x v="1"/>
    <x v="1"/>
    <x v="1"/>
    <x v="1"/>
    <x v="1"/>
    <x v="1"/>
    <d v="2024-10-03T00:00:00"/>
    <n v="36"/>
    <n v="14"/>
    <n v="41.42"/>
    <n v="291.91000000000003"/>
    <n v="770.66"/>
    <n v="71.55"/>
    <n v="6880.9634999999998"/>
    <n v="10789.3"/>
    <x v="1"/>
    <n v="9880.9634999999998"/>
    <x v="1"/>
    <x v="1"/>
  </r>
  <r>
    <x v="2"/>
    <x v="2"/>
    <x v="2"/>
    <x v="2"/>
    <x v="0"/>
    <x v="2"/>
    <d v="2024-07-06T00:00:00"/>
    <n v="49"/>
    <n v="43"/>
    <n v="89.26"/>
    <n v="238.41"/>
    <n v="277.49"/>
    <n v="47.85"/>
    <n v="4601.7345000000005"/>
    <n v="11932.08"/>
    <x v="2"/>
    <n v="7601.7345000000005"/>
    <x v="2"/>
    <x v="2"/>
  </r>
  <r>
    <x v="3"/>
    <x v="3"/>
    <x v="3"/>
    <x v="0"/>
    <x v="2"/>
    <x v="3"/>
    <d v="2024-11-02T00:00:00"/>
    <n v="63"/>
    <n v="52"/>
    <n v="83.97"/>
    <n v="347.55"/>
    <n v="199.64"/>
    <n v="72.64"/>
    <n v="6985.7888000000003"/>
    <n v="10381.379999999999"/>
    <x v="3"/>
    <n v="9985.7888000000003"/>
    <x v="0"/>
    <x v="2"/>
  </r>
  <r>
    <x v="4"/>
    <x v="0"/>
    <x v="0"/>
    <x v="0"/>
    <x v="1"/>
    <x v="4"/>
    <d v="2024-09-20T00:00:00"/>
    <n v="44"/>
    <n v="31"/>
    <n v="70.62"/>
    <n v="444.88"/>
    <n v="591.89"/>
    <n v="77.17"/>
    <n v="7421.4389000000001"/>
    <n v="18348.439999999999"/>
    <x v="4"/>
    <n v="10421.438900000001"/>
    <x v="3"/>
    <x v="3"/>
  </r>
  <r>
    <x v="5"/>
    <x v="3"/>
    <x v="3"/>
    <x v="0"/>
    <x v="3"/>
    <x v="3"/>
    <d v="2024-09-16T00:00:00"/>
    <n v="49"/>
    <n v="33"/>
    <n v="68.86"/>
    <n v="212.21"/>
    <n v="421.03"/>
    <n v="50.32"/>
    <n v="4839.2744000000002"/>
    <n v="13893.87"/>
    <x v="5"/>
    <n v="7839.2744000000002"/>
    <x v="3"/>
    <x v="4"/>
  </r>
  <r>
    <x v="6"/>
    <x v="4"/>
    <x v="4"/>
    <x v="0"/>
    <x v="1"/>
    <x v="5"/>
    <d v="2024-10-30T00:00:00"/>
    <n v="40"/>
    <n v="37"/>
    <n v="93.01"/>
    <n v="371.86"/>
    <n v="668.27"/>
    <n v="71.44"/>
    <n v="6870.3847999999998"/>
    <n v="24725.94"/>
    <x v="6"/>
    <n v="9870.3847999999998"/>
    <x v="1"/>
    <x v="5"/>
  </r>
  <r>
    <x v="7"/>
    <x v="3"/>
    <x v="3"/>
    <x v="0"/>
    <x v="2"/>
    <x v="5"/>
    <d v="2024-02-22T00:00:00"/>
    <n v="55"/>
    <n v="41"/>
    <n v="75.38"/>
    <n v="202.15"/>
    <n v="295.16000000000003"/>
    <n v="51.51"/>
    <n v="4953.7166999999999"/>
    <n v="12101.44"/>
    <x v="7"/>
    <n v="7953.7166999999999"/>
    <x v="4"/>
    <x v="1"/>
  </r>
  <r>
    <x v="8"/>
    <x v="5"/>
    <x v="5"/>
    <x v="3"/>
    <x v="4"/>
    <x v="4"/>
    <d v="2024-12-10T00:00:00"/>
    <n v="55"/>
    <n v="13"/>
    <n v="24.74"/>
    <n v="265.66000000000003"/>
    <n v="434.36"/>
    <n v="64.959999999999994"/>
    <n v="6247.2031999999999"/>
    <n v="5646.7"/>
    <x v="8"/>
    <n v="9247.2031999999999"/>
    <x v="5"/>
    <x v="0"/>
  </r>
  <r>
    <x v="9"/>
    <x v="0"/>
    <x v="0"/>
    <x v="0"/>
    <x v="5"/>
    <x v="4"/>
    <d v="2024-08-18T00:00:00"/>
    <n v="63"/>
    <n v="55"/>
    <n v="88.32"/>
    <n v="397.6"/>
    <n v="296.57"/>
    <n v="71.73"/>
    <n v="6898.2741000000005"/>
    <n v="16311.34"/>
    <x v="9"/>
    <n v="9898.2741000000005"/>
    <x v="6"/>
    <x v="6"/>
  </r>
  <r>
    <x v="10"/>
    <x v="6"/>
    <x v="6"/>
    <x v="2"/>
    <x v="5"/>
    <x v="1"/>
    <d v="2024-03-02T00:00:00"/>
    <n v="59"/>
    <n v="46"/>
    <n v="79.510000000000005"/>
    <n v="325.43"/>
    <n v="276.5"/>
    <n v="83.78"/>
    <n v="8057.1226000000006"/>
    <n v="12719.05"/>
    <x v="10"/>
    <n v="11057.122600000001"/>
    <x v="7"/>
    <x v="2"/>
  </r>
  <r>
    <x v="11"/>
    <x v="5"/>
    <x v="5"/>
    <x v="3"/>
    <x v="1"/>
    <x v="6"/>
    <d v="2024-05-10T00:00:00"/>
    <n v="44"/>
    <n v="32"/>
    <n v="72.760000000000005"/>
    <n v="246.22"/>
    <n v="416.65"/>
    <n v="55.46"/>
    <n v="5333.5882000000001"/>
    <n v="13332.87"/>
    <x v="11"/>
    <n v="8333.5882000000001"/>
    <x v="8"/>
    <x v="3"/>
  </r>
  <r>
    <x v="12"/>
    <x v="2"/>
    <x v="2"/>
    <x v="2"/>
    <x v="1"/>
    <x v="2"/>
    <d v="2024-02-11T00:00:00"/>
    <n v="44"/>
    <n v="27"/>
    <n v="62.34"/>
    <n v="235.7"/>
    <n v="559.65"/>
    <n v="45.7"/>
    <n v="4394.9690000000001"/>
    <n v="15110.65"/>
    <x v="12"/>
    <n v="7394.9690000000001"/>
    <x v="4"/>
    <x v="6"/>
  </r>
  <r>
    <x v="13"/>
    <x v="7"/>
    <x v="7"/>
    <x v="1"/>
    <x v="1"/>
    <x v="6"/>
    <d v="2024-08-18T00:00:00"/>
    <n v="36"/>
    <n v="19"/>
    <n v="54.02"/>
    <n v="440.35"/>
    <n v="715.67"/>
    <n v="97.53"/>
    <n v="9379.4601000000002"/>
    <n v="13597.7"/>
    <x v="13"/>
    <n v="12379.4601"/>
    <x v="6"/>
    <x v="6"/>
  </r>
  <r>
    <x v="14"/>
    <x v="8"/>
    <x v="8"/>
    <x v="0"/>
    <x v="3"/>
    <x v="0"/>
    <d v="2024-05-13T00:00:00"/>
    <n v="49"/>
    <n v="33"/>
    <n v="67.47"/>
    <n v="203.3"/>
    <n v="478.73"/>
    <n v="38.99"/>
    <n v="3749.6683000000003"/>
    <n v="15797.96"/>
    <x v="14"/>
    <n v="6749.6683000000003"/>
    <x v="8"/>
    <x v="4"/>
  </r>
  <r>
    <x v="15"/>
    <x v="7"/>
    <x v="7"/>
    <x v="1"/>
    <x v="0"/>
    <x v="1"/>
    <d v="2024-10-09T00:00:00"/>
    <n v="49"/>
    <n v="31"/>
    <n v="63.51"/>
    <n v="279.79000000000002"/>
    <n v="1074.3699999999999"/>
    <n v="66.02"/>
    <n v="6349.1433999999999"/>
    <n v="33305.550000000003"/>
    <x v="15"/>
    <n v="9349.1434000000008"/>
    <x v="1"/>
    <x v="5"/>
  </r>
  <r>
    <x v="16"/>
    <x v="9"/>
    <x v="9"/>
    <x v="0"/>
    <x v="5"/>
    <x v="1"/>
    <d v="2024-06-13T00:00:00"/>
    <n v="59"/>
    <n v="35"/>
    <n v="59.71"/>
    <n v="84.48"/>
    <n v="142.05000000000001"/>
    <n v="17.690000000000001"/>
    <n v="1701.2473000000002"/>
    <n v="4971.71"/>
    <x v="16"/>
    <n v="4701.2473"/>
    <x v="9"/>
    <x v="1"/>
  </r>
  <r>
    <x v="17"/>
    <x v="2"/>
    <x v="2"/>
    <x v="2"/>
    <x v="3"/>
    <x v="2"/>
    <d v="2024-06-28T00:00:00"/>
    <n v="49"/>
    <n v="35"/>
    <n v="72.510000000000005"/>
    <n v="279.52"/>
    <n v="667.94"/>
    <n v="83.86"/>
    <n v="8064.8162000000002"/>
    <n v="23377.919999999998"/>
    <x v="17"/>
    <n v="11064.816200000001"/>
    <x v="9"/>
    <x v="3"/>
  </r>
  <r>
    <x v="18"/>
    <x v="2"/>
    <x v="2"/>
    <x v="2"/>
    <x v="2"/>
    <x v="4"/>
    <d v="2024-04-22T00:00:00"/>
    <n v="63"/>
    <n v="39"/>
    <n v="62.66"/>
    <n v="246.22"/>
    <n v="182.32"/>
    <n v="54.97"/>
    <n v="5286.4648999999999"/>
    <n v="7110.43"/>
    <x v="18"/>
    <n v="8286.464899999999"/>
    <x v="10"/>
    <x v="4"/>
  </r>
  <r>
    <x v="19"/>
    <x v="5"/>
    <x v="5"/>
    <x v="3"/>
    <x v="5"/>
    <x v="6"/>
    <d v="2024-05-05T00:00:00"/>
    <n v="59"/>
    <n v="59"/>
    <n v="100"/>
    <n v="341.99"/>
    <n v="254.82"/>
    <n v="79.41"/>
    <n v="7636.8597"/>
    <n v="15034.29"/>
    <x v="19"/>
    <n v="10636.859700000001"/>
    <x v="8"/>
    <x v="6"/>
  </r>
  <r>
    <x v="20"/>
    <x v="10"/>
    <x v="2"/>
    <x v="4"/>
    <x v="1"/>
    <x v="1"/>
    <d v="2024-05-02T00:00:00"/>
    <n v="44"/>
    <n v="20"/>
    <n v="45.9"/>
    <n v="632.86"/>
    <n v="1053.71"/>
    <n v="124.05"/>
    <n v="11929.888499999999"/>
    <n v="21074.13"/>
    <x v="20"/>
    <n v="14929.888499999999"/>
    <x v="8"/>
    <x v="1"/>
  </r>
  <r>
    <x v="21"/>
    <x v="2"/>
    <x v="2"/>
    <x v="2"/>
    <x v="2"/>
    <x v="0"/>
    <d v="2024-07-19T00:00:00"/>
    <n v="63"/>
    <n v="60"/>
    <n v="95.88"/>
    <n v="282.69"/>
    <n v="362.42"/>
    <n v="57.28"/>
    <n v="5508.6176000000005"/>
    <n v="21744.99"/>
    <x v="21"/>
    <n v="8508.6176000000014"/>
    <x v="2"/>
    <x v="3"/>
  </r>
  <r>
    <x v="22"/>
    <x v="7"/>
    <x v="7"/>
    <x v="1"/>
    <x v="3"/>
    <x v="3"/>
    <d v="2024-05-26T00:00:00"/>
    <n v="53"/>
    <n v="36"/>
    <n v="68.63"/>
    <n v="421.81"/>
    <n v="718.45"/>
    <n v="112.82"/>
    <n v="10849.8994"/>
    <n v="25864.23"/>
    <x v="22"/>
    <n v="13849.8994"/>
    <x v="8"/>
    <x v="6"/>
  </r>
  <r>
    <x v="23"/>
    <x v="11"/>
    <x v="10"/>
    <x v="4"/>
    <x v="0"/>
    <x v="4"/>
    <d v="2024-05-30T00:00:00"/>
    <n v="53"/>
    <n v="48"/>
    <n v="91"/>
    <n v="398.2"/>
    <n v="616.12"/>
    <n v="75.98"/>
    <n v="7306.9966000000004"/>
    <n v="29573.53"/>
    <x v="23"/>
    <n v="10306.9966"/>
    <x v="8"/>
    <x v="1"/>
  </r>
  <r>
    <x v="24"/>
    <x v="3"/>
    <x v="3"/>
    <x v="0"/>
    <x v="2"/>
    <x v="2"/>
    <d v="2024-01-02T00:00:00"/>
    <n v="59"/>
    <n v="33"/>
    <n v="56.54"/>
    <n v="351.3"/>
    <n v="315.08"/>
    <n v="73.150000000000006"/>
    <n v="7034.835500000001"/>
    <n v="10397.69"/>
    <x v="24"/>
    <n v="10034.835500000001"/>
    <x v="11"/>
    <x v="0"/>
  </r>
  <r>
    <x v="25"/>
    <x v="2"/>
    <x v="2"/>
    <x v="2"/>
    <x v="2"/>
    <x v="1"/>
    <d v="2024-10-30T00:00:00"/>
    <n v="63"/>
    <n v="48"/>
    <n v="77.290000000000006"/>
    <n v="256.45"/>
    <n v="330.04"/>
    <n v="74.47"/>
    <n v="7161.7799000000005"/>
    <n v="15841.86"/>
    <x v="25"/>
    <n v="10161.779900000001"/>
    <x v="1"/>
    <x v="5"/>
  </r>
  <r>
    <x v="26"/>
    <x v="12"/>
    <x v="2"/>
    <x v="5"/>
    <x v="0"/>
    <x v="3"/>
    <d v="2024-04-21T00:00:00"/>
    <n v="57"/>
    <n v="53"/>
    <n v="93.26"/>
    <n v="571.35"/>
    <n v="923.53"/>
    <n v="96.33"/>
    <n v="9264.0560999999998"/>
    <n v="48946.99"/>
    <x v="26"/>
    <n v="12264.0561"/>
    <x v="10"/>
    <x v="6"/>
  </r>
  <r>
    <x v="27"/>
    <x v="9"/>
    <x v="9"/>
    <x v="0"/>
    <x v="5"/>
    <x v="6"/>
    <d v="2024-06-09T00:00:00"/>
    <n v="63"/>
    <n v="28"/>
    <n v="45.98"/>
    <n v="230.87"/>
    <n v="238.56"/>
    <n v="45.94"/>
    <n v="4418.0497999999998"/>
    <n v="6679.7"/>
    <x v="27"/>
    <n v="7418.0497999999998"/>
    <x v="9"/>
    <x v="6"/>
  </r>
  <r>
    <x v="28"/>
    <x v="11"/>
    <x v="10"/>
    <x v="4"/>
    <x v="5"/>
    <x v="3"/>
    <d v="2024-06-24T00:00:00"/>
    <n v="63"/>
    <n v="27"/>
    <n v="43.59"/>
    <n v="254.01"/>
    <n v="342.69"/>
    <n v="47.18"/>
    <n v="4537.3006000000005"/>
    <n v="9252.57"/>
    <x v="28"/>
    <n v="7537.3006000000005"/>
    <x v="9"/>
    <x v="4"/>
  </r>
  <r>
    <x v="29"/>
    <x v="7"/>
    <x v="7"/>
    <x v="1"/>
    <x v="3"/>
    <x v="6"/>
    <d v="2024-09-20T00:00:00"/>
    <n v="49"/>
    <n v="36"/>
    <n v="74.41"/>
    <n v="342.29"/>
    <n v="402.21"/>
    <n v="71.709999999999994"/>
    <n v="6896.3507"/>
    <n v="14479.72"/>
    <x v="29"/>
    <n v="9896.3506999999991"/>
    <x v="3"/>
    <x v="3"/>
  </r>
  <r>
    <x v="30"/>
    <x v="1"/>
    <x v="1"/>
    <x v="1"/>
    <x v="3"/>
    <x v="2"/>
    <d v="2024-11-12T00:00:00"/>
    <n v="53"/>
    <n v="17"/>
    <n v="33.130000000000003"/>
    <n v="209.36"/>
    <n v="795.05"/>
    <n v="46.81"/>
    <n v="4501.7177000000001"/>
    <n v="13515.88"/>
    <x v="30"/>
    <n v="7501.7177000000001"/>
    <x v="0"/>
    <x v="0"/>
  </r>
  <r>
    <x v="31"/>
    <x v="12"/>
    <x v="2"/>
    <x v="5"/>
    <x v="0"/>
    <x v="6"/>
    <d v="2024-08-20T00:00:00"/>
    <n v="53"/>
    <n v="41"/>
    <n v="77.86"/>
    <n v="544.41"/>
    <n v="797.68"/>
    <n v="107.35"/>
    <n v="10323.8495"/>
    <n v="32705.02"/>
    <x v="31"/>
    <n v="13323.8495"/>
    <x v="6"/>
    <x v="0"/>
  </r>
  <r>
    <x v="32"/>
    <x v="13"/>
    <x v="10"/>
    <x v="5"/>
    <x v="1"/>
    <x v="4"/>
    <d v="2024-06-09T00:00:00"/>
    <n v="36"/>
    <n v="32"/>
    <n v="90.93"/>
    <n v="328.25"/>
    <n v="1081.4000000000001"/>
    <n v="79.680000000000007"/>
    <n v="7662.825600000001"/>
    <n v="34604.78"/>
    <x v="32"/>
    <n v="10662.8256"/>
    <x v="9"/>
    <x v="6"/>
  </r>
  <r>
    <x v="33"/>
    <x v="12"/>
    <x v="2"/>
    <x v="5"/>
    <x v="4"/>
    <x v="4"/>
    <d v="2024-10-14T00:00:00"/>
    <n v="63"/>
    <n v="44"/>
    <n v="69.97"/>
    <n v="527.9"/>
    <n v="509.63"/>
    <n v="114.19"/>
    <n v="10981.6523"/>
    <n v="22423.85"/>
    <x v="33"/>
    <n v="13981.6523"/>
    <x v="1"/>
    <x v="4"/>
  </r>
  <r>
    <x v="34"/>
    <x v="3"/>
    <x v="3"/>
    <x v="0"/>
    <x v="2"/>
    <x v="5"/>
    <d v="2024-10-25T00:00:00"/>
    <n v="59"/>
    <n v="34"/>
    <n v="57.86"/>
    <n v="438.28"/>
    <n v="254.66"/>
    <n v="105.85"/>
    <n v="10179.594499999999"/>
    <n v="8658.33"/>
    <x v="34"/>
    <n v="13179.594499999999"/>
    <x v="1"/>
    <x v="3"/>
  </r>
  <r>
    <x v="35"/>
    <x v="4"/>
    <x v="4"/>
    <x v="0"/>
    <x v="1"/>
    <x v="2"/>
    <d v="2024-11-08T00:00:00"/>
    <n v="36"/>
    <n v="29"/>
    <n v="82.71"/>
    <n v="276.7"/>
    <n v="792.71"/>
    <n v="59.43"/>
    <n v="5715.3831"/>
    <n v="22988.48"/>
    <x v="35"/>
    <n v="8715.3830999999991"/>
    <x v="0"/>
    <x v="3"/>
  </r>
  <r>
    <x v="36"/>
    <x v="11"/>
    <x v="10"/>
    <x v="4"/>
    <x v="1"/>
    <x v="1"/>
    <d v="2024-04-01T00:00:00"/>
    <n v="40"/>
    <n v="31"/>
    <n v="79.760000000000005"/>
    <n v="318.47000000000003"/>
    <n v="939.56"/>
    <n v="62.36"/>
    <n v="5997.1612000000005"/>
    <n v="29126.32"/>
    <x v="36"/>
    <n v="8997.1612000000005"/>
    <x v="10"/>
    <x v="4"/>
  </r>
  <r>
    <x v="37"/>
    <x v="10"/>
    <x v="2"/>
    <x v="4"/>
    <x v="4"/>
    <x v="5"/>
    <d v="2024-11-09T00:00:00"/>
    <n v="59"/>
    <n v="54"/>
    <n v="93.02"/>
    <n v="574.23"/>
    <n v="279.99"/>
    <n v="119.99"/>
    <n v="11539.4383"/>
    <n v="15119.29"/>
    <x v="37"/>
    <n v="14539.4383"/>
    <x v="0"/>
    <x v="2"/>
  </r>
  <r>
    <x v="38"/>
    <x v="6"/>
    <x v="6"/>
    <x v="2"/>
    <x v="2"/>
    <x v="4"/>
    <d v="2024-04-17T00:00:00"/>
    <n v="55"/>
    <n v="29"/>
    <n v="53.3"/>
    <n v="295.87"/>
    <n v="178.55"/>
    <n v="57.77"/>
    <n v="5555.7409000000007"/>
    <n v="5177.96"/>
    <x v="38"/>
    <n v="8555.7409000000007"/>
    <x v="10"/>
    <x v="5"/>
  </r>
  <r>
    <x v="39"/>
    <x v="13"/>
    <x v="10"/>
    <x v="5"/>
    <x v="0"/>
    <x v="3"/>
    <d v="2024-05-23T00:00:00"/>
    <n v="57"/>
    <n v="26"/>
    <n v="46.97"/>
    <n v="273.45"/>
    <n v="809.11"/>
    <n v="56.52"/>
    <n v="5435.5284000000001"/>
    <n v="21036.97"/>
    <x v="39"/>
    <n v="8435.5283999999992"/>
    <x v="8"/>
    <x v="1"/>
  </r>
  <r>
    <x v="40"/>
    <x v="8"/>
    <x v="8"/>
    <x v="0"/>
    <x v="4"/>
    <x v="1"/>
    <d v="2024-02-27T00:00:00"/>
    <n v="59"/>
    <n v="26"/>
    <n v="45.14"/>
    <n v="272.82"/>
    <n v="269.20999999999998"/>
    <n v="46.8"/>
    <n v="4500.7559999999994"/>
    <n v="6999.42"/>
    <x v="40"/>
    <n v="7500.7559999999994"/>
    <x v="4"/>
    <x v="0"/>
  </r>
  <r>
    <x v="41"/>
    <x v="6"/>
    <x v="6"/>
    <x v="2"/>
    <x v="5"/>
    <x v="5"/>
    <d v="2024-09-28T00:00:00"/>
    <n v="55"/>
    <n v="15"/>
    <n v="27.76"/>
    <n v="223.91"/>
    <n v="275.42"/>
    <n v="42.78"/>
    <n v="4114.1526000000003"/>
    <n v="4131.32"/>
    <x v="41"/>
    <n v="7114.1526000000003"/>
    <x v="3"/>
    <x v="2"/>
  </r>
  <r>
    <x v="42"/>
    <x v="8"/>
    <x v="8"/>
    <x v="0"/>
    <x v="1"/>
    <x v="3"/>
    <d v="2024-07-22T00:00:00"/>
    <n v="40"/>
    <n v="31"/>
    <n v="78.430000000000007"/>
    <n v="394.38"/>
    <n v="486.96"/>
    <n v="77.03"/>
    <n v="7407.9751000000006"/>
    <n v="15095.66"/>
    <x v="42"/>
    <n v="10407.9751"/>
    <x v="2"/>
    <x v="4"/>
  </r>
  <r>
    <x v="43"/>
    <x v="6"/>
    <x v="6"/>
    <x v="2"/>
    <x v="4"/>
    <x v="0"/>
    <d v="2024-09-02T00:00:00"/>
    <n v="59"/>
    <n v="34"/>
    <n v="57.9"/>
    <n v="308"/>
    <n v="270.51"/>
    <n v="66.790000000000006"/>
    <n v="6423.194300000001"/>
    <n v="9197.2000000000007"/>
    <x v="43"/>
    <n v="9423.194300000001"/>
    <x v="3"/>
    <x v="4"/>
  </r>
  <r>
    <x v="44"/>
    <x v="13"/>
    <x v="10"/>
    <x v="5"/>
    <x v="0"/>
    <x v="2"/>
    <d v="2024-12-01T00:00:00"/>
    <n v="49"/>
    <n v="36"/>
    <n v="75.12"/>
    <n v="447.26"/>
    <n v="800.36"/>
    <n v="77.98"/>
    <n v="7499.3366000000005"/>
    <n v="28813.06"/>
    <x v="44"/>
    <n v="10499.336600000001"/>
    <x v="5"/>
    <x v="6"/>
  </r>
  <r>
    <x v="45"/>
    <x v="0"/>
    <x v="0"/>
    <x v="0"/>
    <x v="4"/>
    <x v="4"/>
    <d v="2024-06-27T00:00:00"/>
    <n v="59"/>
    <n v="52"/>
    <n v="88.89"/>
    <n v="246.56"/>
    <n v="434.41"/>
    <n v="52.87"/>
    <n v="5084.5078999999996"/>
    <n v="22589.15"/>
    <x v="45"/>
    <n v="8084.5078999999996"/>
    <x v="9"/>
    <x v="1"/>
  </r>
  <r>
    <x v="46"/>
    <x v="1"/>
    <x v="1"/>
    <x v="1"/>
    <x v="1"/>
    <x v="1"/>
    <d v="2024-01-12T00:00:00"/>
    <n v="40"/>
    <n v="23"/>
    <n v="57.83"/>
    <n v="283.10000000000002"/>
    <n v="779.08"/>
    <n v="74.39"/>
    <n v="7154.0862999999999"/>
    <n v="17918.810000000001"/>
    <x v="46"/>
    <n v="10154.086299999999"/>
    <x v="11"/>
    <x v="3"/>
  </r>
  <r>
    <x v="47"/>
    <x v="3"/>
    <x v="3"/>
    <x v="0"/>
    <x v="2"/>
    <x v="2"/>
    <d v="2024-03-30T00:00:00"/>
    <n v="63"/>
    <n v="43"/>
    <n v="68.55"/>
    <n v="329.19"/>
    <n v="258.82"/>
    <n v="80.180000000000007"/>
    <n v="7710.9106000000011"/>
    <n v="11129.43"/>
    <x v="47"/>
    <n v="10710.910600000001"/>
    <x v="7"/>
    <x v="2"/>
  </r>
  <r>
    <x v="48"/>
    <x v="9"/>
    <x v="9"/>
    <x v="0"/>
    <x v="4"/>
    <x v="6"/>
    <d v="2024-08-04T00:00:00"/>
    <n v="55"/>
    <n v="38"/>
    <n v="69.67"/>
    <n v="402.94"/>
    <n v="337.78"/>
    <n v="92.57"/>
    <n v="8902.4568999999992"/>
    <n v="12835.5"/>
    <x v="48"/>
    <n v="11902.456899999999"/>
    <x v="6"/>
    <x v="6"/>
  </r>
  <r>
    <x v="49"/>
    <x v="13"/>
    <x v="10"/>
    <x v="5"/>
    <x v="1"/>
    <x v="4"/>
    <d v="2024-04-05T00:00:00"/>
    <n v="44"/>
    <n v="38"/>
    <n v="87.79"/>
    <n v="347.91"/>
    <n v="300.98"/>
    <n v="75.73"/>
    <n v="7282.9541000000008"/>
    <n v="11437.35"/>
    <x v="49"/>
    <n v="10282.954100000001"/>
    <x v="10"/>
    <x v="3"/>
  </r>
  <r>
    <x v="50"/>
    <x v="5"/>
    <x v="5"/>
    <x v="3"/>
    <x v="2"/>
    <x v="0"/>
    <d v="2024-09-29T00:00:00"/>
    <n v="63"/>
    <n v="23"/>
    <n v="37.78"/>
    <n v="309.20999999999998"/>
    <n v="311.16000000000003"/>
    <n v="65.66"/>
    <n v="6314.5221999999994"/>
    <n v="7156.64"/>
    <x v="50"/>
    <n v="9314.5221999999994"/>
    <x v="3"/>
    <x v="6"/>
  </r>
  <r>
    <x v="51"/>
    <x v="2"/>
    <x v="2"/>
    <x v="2"/>
    <x v="2"/>
    <x v="1"/>
    <d v="2024-08-10T00:00:00"/>
    <n v="63"/>
    <n v="56"/>
    <n v="89.24"/>
    <n v="280.88"/>
    <n v="208.14"/>
    <n v="63.83"/>
    <n v="6138.5311000000002"/>
    <n v="11656.12"/>
    <x v="51"/>
    <n v="9138.5311000000002"/>
    <x v="6"/>
    <x v="2"/>
  </r>
  <r>
    <x v="52"/>
    <x v="11"/>
    <x v="10"/>
    <x v="4"/>
    <x v="3"/>
    <x v="2"/>
    <d v="2024-02-22T00:00:00"/>
    <n v="53"/>
    <n v="53"/>
    <n v="100"/>
    <n v="462.35"/>
    <n v="477.27"/>
    <n v="74.400000000000006"/>
    <n v="7155.0480000000007"/>
    <n v="25295.15"/>
    <x v="52"/>
    <n v="10155.048000000001"/>
    <x v="4"/>
    <x v="1"/>
  </r>
  <r>
    <x v="53"/>
    <x v="0"/>
    <x v="0"/>
    <x v="0"/>
    <x v="5"/>
    <x v="5"/>
    <d v="2024-11-26T00:00:00"/>
    <n v="63"/>
    <n v="38"/>
    <n v="61.54"/>
    <n v="382.45"/>
    <n v="249.02"/>
    <n v="65.489999999999995"/>
    <n v="6298.1732999999995"/>
    <n v="9462.77"/>
    <x v="53"/>
    <n v="9298.1732999999986"/>
    <x v="0"/>
    <x v="0"/>
  </r>
  <r>
    <x v="54"/>
    <x v="10"/>
    <x v="2"/>
    <x v="4"/>
    <x v="0"/>
    <x v="4"/>
    <d v="2024-06-16T00:00:00"/>
    <n v="49"/>
    <n v="46"/>
    <n v="95.37"/>
    <n v="604.83000000000004"/>
    <n v="922.77"/>
    <n v="111.04"/>
    <n v="10678.7168"/>
    <n v="42447.34"/>
    <x v="54"/>
    <n v="13678.7168"/>
    <x v="9"/>
    <x v="6"/>
  </r>
  <r>
    <x v="55"/>
    <x v="6"/>
    <x v="6"/>
    <x v="2"/>
    <x v="5"/>
    <x v="2"/>
    <d v="2024-11-22T00:00:00"/>
    <n v="55"/>
    <n v="33"/>
    <n v="61.58"/>
    <n v="465.44"/>
    <n v="123.47"/>
    <n v="113.02"/>
    <n v="10869.133400000001"/>
    <n v="4074.43"/>
    <x v="55"/>
    <n v="13869.133400000001"/>
    <x v="0"/>
    <x v="3"/>
  </r>
  <r>
    <x v="56"/>
    <x v="14"/>
    <x v="11"/>
    <x v="0"/>
    <x v="1"/>
    <x v="1"/>
    <d v="2024-03-31T00:00:00"/>
    <n v="44"/>
    <n v="26"/>
    <n v="60.68"/>
    <n v="381.09"/>
    <n v="938.77"/>
    <n v="67.09"/>
    <n v="6452.0453000000007"/>
    <n v="24408.04"/>
    <x v="56"/>
    <n v="9452.0453000000016"/>
    <x v="7"/>
    <x v="6"/>
  </r>
  <r>
    <x v="57"/>
    <x v="6"/>
    <x v="6"/>
    <x v="2"/>
    <x v="4"/>
    <x v="6"/>
    <d v="2024-05-27T00:00:00"/>
    <n v="55"/>
    <n v="21"/>
    <n v="39.950000000000003"/>
    <n v="494.37"/>
    <n v="398.1"/>
    <n v="166.56"/>
    <n v="16018.075200000001"/>
    <n v="8360.07"/>
    <x v="57"/>
    <n v="19018.075199999999"/>
    <x v="8"/>
    <x v="4"/>
  </r>
  <r>
    <x v="58"/>
    <x v="7"/>
    <x v="7"/>
    <x v="1"/>
    <x v="1"/>
    <x v="5"/>
    <d v="2024-11-07T00:00:00"/>
    <n v="36"/>
    <n v="27"/>
    <n v="75.42"/>
    <n v="296.02999999999997"/>
    <n v="928.8"/>
    <n v="88"/>
    <n v="8462.9600000000009"/>
    <n v="25077.73"/>
    <x v="58"/>
    <n v="11462.960000000001"/>
    <x v="0"/>
    <x v="1"/>
  </r>
  <r>
    <x v="59"/>
    <x v="2"/>
    <x v="2"/>
    <x v="2"/>
    <x v="2"/>
    <x v="0"/>
    <d v="2024-05-26T00:00:00"/>
    <n v="63"/>
    <n v="56"/>
    <n v="89.75"/>
    <n v="272.48"/>
    <n v="255.57"/>
    <n v="57.63"/>
    <n v="5542.2771000000002"/>
    <n v="14312.04"/>
    <x v="59"/>
    <n v="8542.2770999999993"/>
    <x v="8"/>
    <x v="6"/>
  </r>
  <r>
    <x v="60"/>
    <x v="11"/>
    <x v="10"/>
    <x v="4"/>
    <x v="5"/>
    <x v="2"/>
    <d v="2024-09-15T00:00:00"/>
    <n v="63"/>
    <n v="30"/>
    <n v="48.88"/>
    <n v="565.32000000000005"/>
    <n v="212.25"/>
    <n v="145.47"/>
    <n v="13989.849899999999"/>
    <n v="6367.49"/>
    <x v="60"/>
    <n v="16989.849900000001"/>
    <x v="3"/>
    <x v="6"/>
  </r>
  <r>
    <x v="61"/>
    <x v="0"/>
    <x v="0"/>
    <x v="0"/>
    <x v="5"/>
    <x v="6"/>
    <d v="2024-03-30T00:00:00"/>
    <n v="55"/>
    <n v="49"/>
    <n v="89.64"/>
    <n v="266.02999999999997"/>
    <n v="241.13"/>
    <n v="66.17"/>
    <n v="6363.5689000000002"/>
    <n v="11815.15"/>
    <x v="61"/>
    <n v="9363.5689000000002"/>
    <x v="7"/>
    <x v="2"/>
  </r>
  <r>
    <x v="62"/>
    <x v="5"/>
    <x v="5"/>
    <x v="3"/>
    <x v="4"/>
    <x v="1"/>
    <d v="2024-05-24T00:00:00"/>
    <n v="55"/>
    <n v="34"/>
    <n v="63.01"/>
    <n v="317.66000000000003"/>
    <n v="324.08999999999997"/>
    <n v="100.15"/>
    <n v="9631.4255000000012"/>
    <n v="11018.95"/>
    <x v="62"/>
    <n v="12631.425500000001"/>
    <x v="8"/>
    <x v="3"/>
  </r>
  <r>
    <x v="63"/>
    <x v="14"/>
    <x v="11"/>
    <x v="0"/>
    <x v="5"/>
    <x v="0"/>
    <d v="2024-07-15T00:00:00"/>
    <n v="55"/>
    <n v="49"/>
    <n v="89.56"/>
    <n v="337.72"/>
    <n v="295.70999999999998"/>
    <n v="67.290000000000006"/>
    <n v="6471.2793000000011"/>
    <n v="14489.68"/>
    <x v="63"/>
    <n v="9471.279300000002"/>
    <x v="2"/>
    <x v="4"/>
  </r>
  <r>
    <x v="64"/>
    <x v="3"/>
    <x v="3"/>
    <x v="0"/>
    <x v="5"/>
    <x v="2"/>
    <d v="2024-08-26T00:00:00"/>
    <n v="55"/>
    <n v="42"/>
    <n v="77.84"/>
    <n v="339.2"/>
    <n v="151.46"/>
    <n v="59.28"/>
    <n v="5700.9576000000006"/>
    <n v="6361.38"/>
    <x v="64"/>
    <n v="8700.9576000000015"/>
    <x v="6"/>
    <x v="4"/>
  </r>
  <r>
    <x v="65"/>
    <x v="2"/>
    <x v="2"/>
    <x v="2"/>
    <x v="3"/>
    <x v="0"/>
    <d v="2024-04-07T00:00:00"/>
    <n v="53"/>
    <n v="51"/>
    <n v="96.54"/>
    <n v="279.13"/>
    <n v="507.63"/>
    <n v="59.1"/>
    <n v="5683.6469999999999"/>
    <n v="25889.24"/>
    <x v="65"/>
    <n v="8683.6470000000008"/>
    <x v="10"/>
    <x v="6"/>
  </r>
  <r>
    <x v="66"/>
    <x v="14"/>
    <x v="11"/>
    <x v="0"/>
    <x v="3"/>
    <x v="5"/>
    <d v="2024-05-12T00:00:00"/>
    <n v="49"/>
    <n v="36"/>
    <n v="74.17"/>
    <n v="384.25"/>
    <n v="583.71"/>
    <n v="63.73"/>
    <n v="6128.9141"/>
    <n v="21013.41"/>
    <x v="66"/>
    <n v="9128.9141"/>
    <x v="8"/>
    <x v="6"/>
  </r>
  <r>
    <x v="67"/>
    <x v="4"/>
    <x v="4"/>
    <x v="0"/>
    <x v="3"/>
    <x v="0"/>
    <d v="2024-03-18T00:00:00"/>
    <n v="49"/>
    <n v="41"/>
    <n v="84.02"/>
    <n v="304.99"/>
    <n v="839.42"/>
    <n v="61.02"/>
    <n v="5868.2934000000005"/>
    <n v="34416.28"/>
    <x v="67"/>
    <n v="8868.2934000000005"/>
    <x v="7"/>
    <x v="4"/>
  </r>
  <r>
    <x v="68"/>
    <x v="14"/>
    <x v="11"/>
    <x v="0"/>
    <x v="2"/>
    <x v="4"/>
    <d v="2024-02-03T00:00:00"/>
    <n v="59"/>
    <n v="48"/>
    <n v="82.72"/>
    <n v="383.59"/>
    <n v="259.62"/>
    <n v="78.36"/>
    <n v="7535.8811999999998"/>
    <n v="12461.94"/>
    <x v="68"/>
    <n v="10535.8812"/>
    <x v="4"/>
    <x v="2"/>
  </r>
  <r>
    <x v="69"/>
    <x v="7"/>
    <x v="7"/>
    <x v="1"/>
    <x v="4"/>
    <x v="2"/>
    <d v="2024-08-23T00:00:00"/>
    <n v="63"/>
    <n v="39"/>
    <n v="62.31"/>
    <n v="443.71"/>
    <n v="555.12"/>
    <n v="109.71"/>
    <n v="10550.8107"/>
    <n v="21649.49"/>
    <x v="69"/>
    <n v="13550.8107"/>
    <x v="6"/>
    <x v="3"/>
  </r>
  <r>
    <x v="70"/>
    <x v="13"/>
    <x v="10"/>
    <x v="5"/>
    <x v="2"/>
    <x v="3"/>
    <d v="2024-04-12T00:00:00"/>
    <n v="63"/>
    <n v="54"/>
    <n v="86.84"/>
    <n v="498.9"/>
    <n v="283.10000000000002"/>
    <n v="95.9"/>
    <n v="9222.7030000000013"/>
    <n v="15287.24"/>
    <x v="70"/>
    <n v="12222.703000000001"/>
    <x v="10"/>
    <x v="3"/>
  </r>
  <r>
    <x v="71"/>
    <x v="4"/>
    <x v="4"/>
    <x v="0"/>
    <x v="0"/>
    <x v="2"/>
    <d v="2024-11-03T00:00:00"/>
    <n v="53"/>
    <n v="25"/>
    <n v="48.62"/>
    <n v="263.14"/>
    <n v="1011.68"/>
    <n v="57.29"/>
    <n v="5509.5793000000003"/>
    <n v="25292.12"/>
    <x v="71"/>
    <n v="8509.5793000000012"/>
    <x v="0"/>
    <x v="6"/>
  </r>
  <r>
    <x v="72"/>
    <x v="14"/>
    <x v="11"/>
    <x v="0"/>
    <x v="2"/>
    <x v="4"/>
    <d v="2024-10-11T00:00:00"/>
    <n v="63"/>
    <n v="59"/>
    <n v="95.02"/>
    <n v="540.59"/>
    <n v="211.06"/>
    <n v="115.46"/>
    <n v="11103.788199999999"/>
    <n v="12452.71"/>
    <x v="72"/>
    <n v="14103.788199999999"/>
    <x v="1"/>
    <x v="3"/>
  </r>
  <r>
    <x v="73"/>
    <x v="11"/>
    <x v="10"/>
    <x v="4"/>
    <x v="4"/>
    <x v="4"/>
    <d v="2024-07-23T00:00:00"/>
    <n v="55"/>
    <n v="32"/>
    <n v="58.89"/>
    <n v="349.38"/>
    <n v="229.66"/>
    <n v="72.45"/>
    <n v="6967.5165000000006"/>
    <n v="7349.18"/>
    <x v="73"/>
    <n v="9967.5165000000015"/>
    <x v="2"/>
    <x v="0"/>
  </r>
  <r>
    <x v="74"/>
    <x v="9"/>
    <x v="9"/>
    <x v="0"/>
    <x v="3"/>
    <x v="6"/>
    <d v="2024-01-08T00:00:00"/>
    <n v="45"/>
    <n v="33"/>
    <n v="73.87"/>
    <n v="584.20000000000005"/>
    <n v="581.55999999999995"/>
    <n v="161.44999999999999"/>
    <n v="15526.646499999999"/>
    <n v="19191.59"/>
    <x v="74"/>
    <n v="18526.646499999999"/>
    <x v="11"/>
    <x v="4"/>
  </r>
  <r>
    <x v="75"/>
    <x v="11"/>
    <x v="10"/>
    <x v="4"/>
    <x v="0"/>
    <x v="4"/>
    <d v="2024-02-20T00:00:00"/>
    <n v="49"/>
    <n v="38"/>
    <n v="79.099999999999994"/>
    <n v="357.6"/>
    <n v="787.46"/>
    <n v="74.78"/>
    <n v="7191.5925999999999"/>
    <n v="29923.64"/>
    <x v="75"/>
    <n v="10191.5926"/>
    <x v="4"/>
    <x v="0"/>
  </r>
  <r>
    <x v="76"/>
    <x v="12"/>
    <x v="2"/>
    <x v="5"/>
    <x v="1"/>
    <x v="0"/>
    <d v="2024-02-03T00:00:00"/>
    <n v="40"/>
    <n v="22"/>
    <n v="55.48"/>
    <n v="514.15"/>
    <n v="469.55"/>
    <n v="118.28"/>
    <n v="11374.9876"/>
    <n v="10330.049999999999"/>
    <x v="76"/>
    <n v="14374.9876"/>
    <x v="4"/>
    <x v="2"/>
  </r>
  <r>
    <x v="77"/>
    <x v="2"/>
    <x v="2"/>
    <x v="2"/>
    <x v="2"/>
    <x v="2"/>
    <d v="2024-02-25T00:00:00"/>
    <n v="55"/>
    <n v="41"/>
    <n v="75.63"/>
    <n v="304.45999999999998"/>
    <n v="241.84"/>
    <n v="70.12"/>
    <n v="6743.4404000000004"/>
    <n v="9915.61"/>
    <x v="77"/>
    <n v="9743.4403999999995"/>
    <x v="4"/>
    <x v="6"/>
  </r>
  <r>
    <x v="78"/>
    <x v="9"/>
    <x v="9"/>
    <x v="0"/>
    <x v="3"/>
    <x v="5"/>
    <d v="2024-01-28T00:00:00"/>
    <n v="53"/>
    <n v="40"/>
    <n v="75.53"/>
    <n v="322.49"/>
    <n v="626.72"/>
    <n v="121.31"/>
    <n v="11666.3827"/>
    <n v="25068.77"/>
    <x v="78"/>
    <n v="14666.3827"/>
    <x v="11"/>
    <x v="6"/>
  </r>
  <r>
    <x v="79"/>
    <x v="0"/>
    <x v="0"/>
    <x v="0"/>
    <x v="2"/>
    <x v="2"/>
    <d v="2024-09-30T00:00:00"/>
    <n v="63"/>
    <n v="37"/>
    <n v="60.18"/>
    <n v="397.18"/>
    <n v="318.11"/>
    <n v="79.11"/>
    <n v="7608.0087000000003"/>
    <n v="11770.15"/>
    <x v="79"/>
    <n v="10608.0087"/>
    <x v="3"/>
    <x v="4"/>
  </r>
  <r>
    <x v="80"/>
    <x v="6"/>
    <x v="6"/>
    <x v="2"/>
    <x v="2"/>
    <x v="6"/>
    <d v="2024-09-29T00:00:00"/>
    <n v="63"/>
    <n v="34"/>
    <n v="55.47"/>
    <n v="331.31"/>
    <n v="180.3"/>
    <n v="74.260000000000005"/>
    <n v="7141.5842000000002"/>
    <n v="6130.21"/>
    <x v="80"/>
    <n v="10141.584200000001"/>
    <x v="3"/>
    <x v="6"/>
  </r>
  <r>
    <x v="81"/>
    <x v="0"/>
    <x v="0"/>
    <x v="0"/>
    <x v="2"/>
    <x v="2"/>
    <d v="2024-03-07T00:00:00"/>
    <n v="55"/>
    <n v="42"/>
    <n v="78.099999999999994"/>
    <n v="518.71"/>
    <n v="125.16"/>
    <n v="99.65"/>
    <n v="9583.3405000000002"/>
    <n v="5256.7"/>
    <x v="81"/>
    <n v="12583.3405"/>
    <x v="7"/>
    <x v="1"/>
  </r>
  <r>
    <x v="82"/>
    <x v="14"/>
    <x v="11"/>
    <x v="0"/>
    <x v="1"/>
    <x v="2"/>
    <d v="2024-08-23T00:00:00"/>
    <n v="40"/>
    <n v="24"/>
    <n v="62.08"/>
    <n v="558.45000000000005"/>
    <n v="713.93"/>
    <n v="99.5"/>
    <n v="9568.9150000000009"/>
    <n v="17134.23"/>
    <x v="82"/>
    <n v="12568.915000000001"/>
    <x v="6"/>
    <x v="3"/>
  </r>
  <r>
    <x v="83"/>
    <x v="12"/>
    <x v="2"/>
    <x v="5"/>
    <x v="4"/>
    <x v="4"/>
    <d v="2024-08-16T00:00:00"/>
    <n v="59"/>
    <n v="41"/>
    <n v="70.66"/>
    <n v="549.72"/>
    <n v="471.15"/>
    <n v="172.35"/>
    <n v="16574.8995"/>
    <n v="19316.96"/>
    <x v="83"/>
    <n v="19574.8995"/>
    <x v="6"/>
    <x v="3"/>
  </r>
  <r>
    <x v="84"/>
    <x v="14"/>
    <x v="11"/>
    <x v="0"/>
    <x v="5"/>
    <x v="0"/>
    <d v="2024-03-15T00:00:00"/>
    <n v="63"/>
    <n v="42"/>
    <n v="67.69"/>
    <n v="367.4"/>
    <n v="197.95"/>
    <n v="70.3"/>
    <n v="6760.7510000000002"/>
    <n v="8313.84"/>
    <x v="84"/>
    <n v="9760.7510000000002"/>
    <x v="7"/>
    <x v="3"/>
  </r>
  <r>
    <x v="85"/>
    <x v="11"/>
    <x v="10"/>
    <x v="4"/>
    <x v="2"/>
    <x v="3"/>
    <d v="2024-07-21T00:00:00"/>
    <n v="63"/>
    <n v="31"/>
    <n v="49.35"/>
    <n v="406.63"/>
    <n v="192.08"/>
    <n v="78.72"/>
    <n v="7570.5024000000003"/>
    <n v="5954.48"/>
    <x v="85"/>
    <n v="10570.502400000001"/>
    <x v="2"/>
    <x v="6"/>
  </r>
  <r>
    <x v="86"/>
    <x v="5"/>
    <x v="5"/>
    <x v="3"/>
    <x v="4"/>
    <x v="6"/>
    <d v="2024-08-12T00:00:00"/>
    <n v="59"/>
    <n v="41"/>
    <n v="69.89"/>
    <n v="273.67"/>
    <n v="356.92"/>
    <n v="89.55"/>
    <n v="8612.0234999999993"/>
    <n v="14633.75"/>
    <x v="86"/>
    <n v="11612.023499999999"/>
    <x v="6"/>
    <x v="4"/>
  </r>
  <r>
    <x v="87"/>
    <x v="11"/>
    <x v="10"/>
    <x v="4"/>
    <x v="5"/>
    <x v="1"/>
    <d v="2024-12-21T00:00:00"/>
    <n v="59"/>
    <n v="24"/>
    <n v="41.91"/>
    <n v="236.09"/>
    <n v="270.77999999999997"/>
    <n v="50.08"/>
    <n v="4816.1935999999996"/>
    <n v="6498.67"/>
    <x v="87"/>
    <n v="7816.1935999999996"/>
    <x v="5"/>
    <x v="2"/>
  </r>
  <r>
    <x v="88"/>
    <x v="8"/>
    <x v="8"/>
    <x v="0"/>
    <x v="3"/>
    <x v="6"/>
    <d v="2024-01-13T00:00:00"/>
    <n v="49"/>
    <n v="33"/>
    <n v="68.89"/>
    <n v="549.70000000000005"/>
    <n v="577.72"/>
    <n v="90.3"/>
    <n v="8684.1509999999998"/>
    <n v="19064.669999999998"/>
    <x v="88"/>
    <n v="11684.151"/>
    <x v="11"/>
    <x v="2"/>
  </r>
  <r>
    <x v="89"/>
    <x v="5"/>
    <x v="5"/>
    <x v="3"/>
    <x v="4"/>
    <x v="1"/>
    <d v="2024-02-07T00:00:00"/>
    <n v="55"/>
    <n v="20"/>
    <n v="37.409999999999997"/>
    <n v="342.83"/>
    <n v="483.57"/>
    <n v="93.14"/>
    <n v="8957.2738000000008"/>
    <n v="9671.3799999999992"/>
    <x v="89"/>
    <n v="11957.273800000001"/>
    <x v="4"/>
    <x v="5"/>
  </r>
  <r>
    <x v="90"/>
    <x v="0"/>
    <x v="0"/>
    <x v="0"/>
    <x v="3"/>
    <x v="3"/>
    <d v="2024-03-16T00:00:00"/>
    <n v="45"/>
    <n v="43"/>
    <n v="97.58"/>
    <n v="366.97"/>
    <n v="516.04"/>
    <n v="80.27"/>
    <n v="7719.5658999999996"/>
    <n v="22189.66"/>
    <x v="90"/>
    <n v="10719.5659"/>
    <x v="7"/>
    <x v="2"/>
  </r>
  <r>
    <x v="91"/>
    <x v="12"/>
    <x v="2"/>
    <x v="5"/>
    <x v="3"/>
    <x v="4"/>
    <d v="2024-09-26T00:00:00"/>
    <n v="45"/>
    <n v="44"/>
    <n v="98.7"/>
    <n v="558.44000000000005"/>
    <n v="673.21"/>
    <n v="133.9"/>
    <n v="12877.163"/>
    <n v="29621.09"/>
    <x v="91"/>
    <n v="15877.163"/>
    <x v="3"/>
    <x v="1"/>
  </r>
  <r>
    <x v="92"/>
    <x v="7"/>
    <x v="7"/>
    <x v="1"/>
    <x v="2"/>
    <x v="6"/>
    <d v="2024-03-29T00:00:00"/>
    <n v="63"/>
    <n v="32"/>
    <n v="51.58"/>
    <n v="424.24"/>
    <n v="281.56"/>
    <n v="90.36"/>
    <n v="8689.9212000000007"/>
    <n v="9009.7999999999993"/>
    <x v="92"/>
    <n v="11689.921200000001"/>
    <x v="7"/>
    <x v="3"/>
  </r>
  <r>
    <x v="93"/>
    <x v="8"/>
    <x v="8"/>
    <x v="0"/>
    <x v="4"/>
    <x v="4"/>
    <d v="2024-12-18T00:00:00"/>
    <n v="59"/>
    <n v="59"/>
    <n v="100"/>
    <n v="375.02"/>
    <n v="349.92"/>
    <n v="72.900000000000006"/>
    <n v="7010.7930000000006"/>
    <n v="20645.36"/>
    <x v="93"/>
    <n v="10010.793000000001"/>
    <x v="5"/>
    <x v="5"/>
  </r>
  <r>
    <x v="94"/>
    <x v="0"/>
    <x v="0"/>
    <x v="0"/>
    <x v="5"/>
    <x v="4"/>
    <d v="2024-02-08T00:00:00"/>
    <n v="59"/>
    <n v="29"/>
    <n v="50.8"/>
    <n v="439.24"/>
    <n v="153.16"/>
    <n v="95.98"/>
    <n v="9230.3966"/>
    <n v="4441.6400000000003"/>
    <x v="94"/>
    <n v="12230.3966"/>
    <x v="4"/>
    <x v="1"/>
  </r>
  <r>
    <x v="95"/>
    <x v="12"/>
    <x v="2"/>
    <x v="5"/>
    <x v="2"/>
    <x v="3"/>
    <d v="2024-06-05T00:00:00"/>
    <n v="59"/>
    <n v="36"/>
    <n v="61.79"/>
    <n v="558.46"/>
    <n v="347.18"/>
    <n v="134"/>
    <n v="12886.78"/>
    <n v="12498.4"/>
    <x v="95"/>
    <n v="15886.78"/>
    <x v="9"/>
    <x v="5"/>
  </r>
  <r>
    <x v="96"/>
    <x v="2"/>
    <x v="2"/>
    <x v="2"/>
    <x v="0"/>
    <x v="3"/>
    <d v="2024-10-15T00:00:00"/>
    <n v="53"/>
    <n v="41"/>
    <n v="78.72"/>
    <n v="287.42"/>
    <n v="836.37"/>
    <n v="54.15"/>
    <n v="5207.6054999999997"/>
    <n v="34291.300000000003"/>
    <x v="96"/>
    <n v="8207.6054999999997"/>
    <x v="1"/>
    <x v="0"/>
  </r>
  <r>
    <x v="97"/>
    <x v="9"/>
    <x v="9"/>
    <x v="0"/>
    <x v="0"/>
    <x v="3"/>
    <d v="2024-06-07T00:00:00"/>
    <n v="53"/>
    <n v="53"/>
    <n v="100"/>
    <n v="453.75"/>
    <n v="789.65"/>
    <n v="110.89"/>
    <n v="10664.291300000001"/>
    <n v="41851.35"/>
    <x v="97"/>
    <n v="13664.291300000001"/>
    <x v="9"/>
    <x v="3"/>
  </r>
  <r>
    <x v="98"/>
    <x v="3"/>
    <x v="3"/>
    <x v="0"/>
    <x v="0"/>
    <x v="0"/>
    <d v="2024-11-19T00:00:00"/>
    <n v="49"/>
    <n v="29"/>
    <n v="60.32"/>
    <n v="248.14"/>
    <n v="746.03"/>
    <n v="36.06"/>
    <n v="3467.8902000000003"/>
    <n v="21634.73"/>
    <x v="98"/>
    <n v="6467.8901999999998"/>
    <x v="0"/>
    <x v="0"/>
  </r>
  <r>
    <x v="99"/>
    <x v="7"/>
    <x v="7"/>
    <x v="1"/>
    <x v="1"/>
    <x v="2"/>
    <d v="2024-01-11T00:00:00"/>
    <n v="40"/>
    <n v="22"/>
    <n v="57.3"/>
    <n v="272.62"/>
    <n v="704.91"/>
    <n v="77.8"/>
    <n v="7482.0259999999998"/>
    <n v="15507.97"/>
    <x v="99"/>
    <n v="10482.026"/>
    <x v="11"/>
    <x v="1"/>
  </r>
  <r>
    <x v="100"/>
    <x v="9"/>
    <x v="9"/>
    <x v="0"/>
    <x v="4"/>
    <x v="3"/>
    <d v="2024-04-20T00:00:00"/>
    <n v="59"/>
    <n v="31"/>
    <n v="53.22"/>
    <n v="368.05"/>
    <n v="359.31"/>
    <n v="55.64"/>
    <n v="5350.8987999999999"/>
    <n v="11138.47"/>
    <x v="100"/>
    <n v="8350.898799999999"/>
    <x v="10"/>
    <x v="2"/>
  </r>
  <r>
    <x v="101"/>
    <x v="5"/>
    <x v="5"/>
    <x v="3"/>
    <x v="0"/>
    <x v="6"/>
    <d v="2024-04-15T00:00:00"/>
    <n v="49"/>
    <n v="36"/>
    <n v="74.52"/>
    <n v="371.69"/>
    <n v="821.88"/>
    <n v="76.58"/>
    <n v="7364.6985999999997"/>
    <n v="29587.64"/>
    <x v="101"/>
    <n v="10364.6986"/>
    <x v="10"/>
    <x v="4"/>
  </r>
  <r>
    <x v="102"/>
    <x v="2"/>
    <x v="2"/>
    <x v="2"/>
    <x v="0"/>
    <x v="5"/>
    <d v="2024-06-30T00:00:00"/>
    <n v="49"/>
    <n v="49"/>
    <n v="100"/>
    <n v="265.58999999999997"/>
    <n v="531.71"/>
    <n v="64.72"/>
    <n v="6224.1224000000002"/>
    <n v="26053.84"/>
    <x v="102"/>
    <n v="9224.1224000000002"/>
    <x v="9"/>
    <x v="6"/>
  </r>
  <r>
    <x v="103"/>
    <x v="0"/>
    <x v="0"/>
    <x v="0"/>
    <x v="5"/>
    <x v="4"/>
    <d v="2024-05-16T00:00:00"/>
    <n v="63"/>
    <n v="57"/>
    <n v="91.41"/>
    <n v="291.19"/>
    <n v="254.46"/>
    <n v="66.28"/>
    <n v="6374.1476000000002"/>
    <n v="14504.11"/>
    <x v="103"/>
    <n v="9374.1476000000002"/>
    <x v="8"/>
    <x v="1"/>
  </r>
  <r>
    <x v="104"/>
    <x v="6"/>
    <x v="6"/>
    <x v="2"/>
    <x v="0"/>
    <x v="4"/>
    <d v="2024-12-12T00:00:00"/>
    <n v="57"/>
    <n v="11"/>
    <n v="20"/>
    <n v="343.45"/>
    <n v="970.45"/>
    <n v="66.739999999999995"/>
    <n v="6418.3858"/>
    <n v="10674.94"/>
    <x v="104"/>
    <n v="9418.3858"/>
    <x v="5"/>
    <x v="1"/>
  </r>
  <r>
    <x v="105"/>
    <x v="2"/>
    <x v="2"/>
    <x v="2"/>
    <x v="3"/>
    <x v="6"/>
    <d v="2024-12-09T00:00:00"/>
    <n v="45"/>
    <n v="32"/>
    <n v="72.760000000000005"/>
    <n v="234.55"/>
    <n v="431.19"/>
    <n v="52.63"/>
    <n v="5061.4270999999999"/>
    <n v="13797.99"/>
    <x v="105"/>
    <n v="8061.4270999999999"/>
    <x v="5"/>
    <x v="4"/>
  </r>
  <r>
    <x v="106"/>
    <x v="2"/>
    <x v="2"/>
    <x v="2"/>
    <x v="5"/>
    <x v="0"/>
    <d v="2024-03-24T00:00:00"/>
    <n v="59"/>
    <n v="54"/>
    <n v="91.9"/>
    <n v="259.74"/>
    <n v="397.92"/>
    <n v="52.86"/>
    <n v="5083.5461999999998"/>
    <n v="21487.49"/>
    <x v="106"/>
    <n v="8083.5461999999998"/>
    <x v="7"/>
    <x v="6"/>
  </r>
  <r>
    <x v="107"/>
    <x v="14"/>
    <x v="11"/>
    <x v="0"/>
    <x v="5"/>
    <x v="1"/>
    <d v="2024-08-11T00:00:00"/>
    <n v="55"/>
    <n v="39"/>
    <n v="72.53"/>
    <n v="292.17"/>
    <n v="186.07"/>
    <n v="77.47"/>
    <n v="7450.2898999999998"/>
    <n v="7256.78"/>
    <x v="107"/>
    <n v="10450.2899"/>
    <x v="6"/>
    <x v="6"/>
  </r>
  <r>
    <x v="108"/>
    <x v="8"/>
    <x v="8"/>
    <x v="0"/>
    <x v="2"/>
    <x v="5"/>
    <d v="2024-10-12T00:00:00"/>
    <n v="59"/>
    <n v="41"/>
    <n v="70.06"/>
    <n v="292.63"/>
    <n v="357.98"/>
    <n v="72.03"/>
    <n v="6927.1251000000002"/>
    <n v="14677.03"/>
    <x v="108"/>
    <n v="9927.1251000000011"/>
    <x v="1"/>
    <x v="2"/>
  </r>
  <r>
    <x v="109"/>
    <x v="5"/>
    <x v="5"/>
    <x v="3"/>
    <x v="3"/>
    <x v="2"/>
    <d v="2024-04-23T00:00:00"/>
    <n v="49"/>
    <n v="19"/>
    <n v="39.99"/>
    <n v="84.9"/>
    <n v="756"/>
    <n v="15.8"/>
    <n v="1519.4860000000001"/>
    <n v="14363.98"/>
    <x v="109"/>
    <n v="4519.4859999999999"/>
    <x v="10"/>
    <x v="0"/>
  </r>
  <r>
    <x v="110"/>
    <x v="9"/>
    <x v="9"/>
    <x v="0"/>
    <x v="2"/>
    <x v="6"/>
    <d v="2024-09-22T00:00:00"/>
    <n v="55"/>
    <n v="38"/>
    <n v="69.430000000000007"/>
    <n v="360.97"/>
    <n v="222.58"/>
    <n v="82.93"/>
    <n v="7975.3781000000008"/>
    <n v="8458.23"/>
    <x v="110"/>
    <n v="10975.378100000002"/>
    <x v="3"/>
    <x v="6"/>
  </r>
  <r>
    <x v="111"/>
    <x v="6"/>
    <x v="6"/>
    <x v="2"/>
    <x v="3"/>
    <x v="3"/>
    <d v="2024-12-14T00:00:00"/>
    <n v="53"/>
    <n v="33"/>
    <n v="62.5"/>
    <n v="398.53"/>
    <n v="812.24"/>
    <n v="102.66"/>
    <n v="9872.8122000000003"/>
    <n v="26804.07"/>
    <x v="111"/>
    <n v="12872.8122"/>
    <x v="5"/>
    <x v="2"/>
  </r>
  <r>
    <x v="112"/>
    <x v="5"/>
    <x v="5"/>
    <x v="3"/>
    <x v="5"/>
    <x v="4"/>
    <d v="2024-09-05T00:00:00"/>
    <n v="63"/>
    <n v="28"/>
    <n v="45.43"/>
    <n v="607.14"/>
    <n v="193.64"/>
    <n v="131.44"/>
    <n v="12640.584800000001"/>
    <n v="5421.99"/>
    <x v="112"/>
    <n v="15640.584800000001"/>
    <x v="3"/>
    <x v="1"/>
  </r>
  <r>
    <x v="113"/>
    <x v="3"/>
    <x v="3"/>
    <x v="0"/>
    <x v="1"/>
    <x v="6"/>
    <d v="2024-06-13T00:00:00"/>
    <n v="40"/>
    <n v="35"/>
    <n v="89.67"/>
    <n v="474.98"/>
    <n v="725.78"/>
    <n v="98.21"/>
    <n v="9444.8557000000001"/>
    <n v="25402.26"/>
    <x v="113"/>
    <n v="12444.8557"/>
    <x v="9"/>
    <x v="1"/>
  </r>
  <r>
    <x v="114"/>
    <x v="4"/>
    <x v="4"/>
    <x v="0"/>
    <x v="1"/>
    <x v="3"/>
    <d v="2024-03-25T00:00:00"/>
    <n v="44"/>
    <n v="30"/>
    <n v="70.36"/>
    <n v="486.32"/>
    <n v="806.76"/>
    <n v="95.06"/>
    <n v="9141.9202000000005"/>
    <n v="24202.75"/>
    <x v="114"/>
    <n v="12141.9202"/>
    <x v="7"/>
    <x v="4"/>
  </r>
  <r>
    <x v="115"/>
    <x v="12"/>
    <x v="2"/>
    <x v="5"/>
    <x v="1"/>
    <x v="6"/>
    <d v="2024-01-11T00:00:00"/>
    <n v="40"/>
    <n v="40"/>
    <n v="100"/>
    <n v="555.67999999999995"/>
    <n v="399.44"/>
    <n v="108.99"/>
    <n v="10481.568299999999"/>
    <n v="15977.59"/>
    <x v="115"/>
    <n v="13481.568299999999"/>
    <x v="11"/>
    <x v="1"/>
  </r>
  <r>
    <x v="116"/>
    <x v="6"/>
    <x v="6"/>
    <x v="2"/>
    <x v="4"/>
    <x v="6"/>
    <d v="2024-08-13T00:00:00"/>
    <n v="55"/>
    <n v="39"/>
    <n v="72.12"/>
    <n v="468.52"/>
    <n v="244.34"/>
    <n v="118.19"/>
    <n v="11366.3323"/>
    <n v="9529.15"/>
    <x v="116"/>
    <n v="14366.3323"/>
    <x v="6"/>
    <x v="0"/>
  </r>
  <r>
    <x v="117"/>
    <x v="13"/>
    <x v="10"/>
    <x v="5"/>
    <x v="0"/>
    <x v="6"/>
    <d v="2024-01-09T00:00:00"/>
    <n v="49"/>
    <n v="29"/>
    <n v="59.38"/>
    <n v="577.85"/>
    <n v="994.36"/>
    <n v="254.25"/>
    <n v="24451.2225"/>
    <n v="28836.57"/>
    <x v="117"/>
    <n v="27451.2225"/>
    <x v="11"/>
    <x v="0"/>
  </r>
  <r>
    <x v="118"/>
    <x v="5"/>
    <x v="5"/>
    <x v="3"/>
    <x v="4"/>
    <x v="0"/>
    <d v="2024-08-02T00:00:00"/>
    <n v="59"/>
    <n v="29"/>
    <n v="50.61"/>
    <n v="221.16"/>
    <n v="264.17"/>
    <n v="48.28"/>
    <n v="4643.0875999999998"/>
    <n v="7660.79"/>
    <x v="118"/>
    <n v="7643.0875999999998"/>
    <x v="6"/>
    <x v="3"/>
  </r>
  <r>
    <x v="119"/>
    <x v="13"/>
    <x v="10"/>
    <x v="5"/>
    <x v="3"/>
    <x v="3"/>
    <d v="2024-03-16T00:00:00"/>
    <n v="45"/>
    <n v="31"/>
    <n v="71.040000000000006"/>
    <n v="343.1"/>
    <n v="355.56"/>
    <n v="140.76"/>
    <n v="13536.8892"/>
    <n v="11022.39"/>
    <x v="119"/>
    <n v="16536.889199999998"/>
    <x v="7"/>
    <x v="2"/>
  </r>
  <r>
    <x v="120"/>
    <x v="0"/>
    <x v="0"/>
    <x v="0"/>
    <x v="1"/>
    <x v="2"/>
    <d v="2024-09-24T00:00:00"/>
    <n v="44"/>
    <n v="28"/>
    <n v="65.31"/>
    <n v="375.6"/>
    <n v="623.64"/>
    <n v="71.05"/>
    <n v="6832.8784999999998"/>
    <n v="17461.95"/>
    <x v="120"/>
    <n v="9832.8784999999989"/>
    <x v="3"/>
    <x v="0"/>
  </r>
  <r>
    <x v="121"/>
    <x v="8"/>
    <x v="8"/>
    <x v="0"/>
    <x v="5"/>
    <x v="0"/>
    <d v="2024-11-05T00:00:00"/>
    <n v="59"/>
    <n v="32"/>
    <n v="55.81"/>
    <n v="164.52"/>
    <n v="102.73"/>
    <n v="44.37"/>
    <n v="4267.0628999999999"/>
    <n v="3287.36"/>
    <x v="121"/>
    <n v="7267.0628999999999"/>
    <x v="0"/>
    <x v="0"/>
  </r>
  <r>
    <x v="122"/>
    <x v="1"/>
    <x v="1"/>
    <x v="1"/>
    <x v="5"/>
    <x v="6"/>
    <d v="2024-06-12T00:00:00"/>
    <n v="55"/>
    <n v="30"/>
    <n v="55.55"/>
    <n v="197.6"/>
    <n v="261.77999999999997"/>
    <n v="51.17"/>
    <n v="4921.0189"/>
    <n v="7853.3"/>
    <x v="122"/>
    <n v="7921.0189"/>
    <x v="9"/>
    <x v="5"/>
  </r>
  <r>
    <x v="123"/>
    <x v="2"/>
    <x v="2"/>
    <x v="2"/>
    <x v="3"/>
    <x v="5"/>
    <d v="2024-03-09T00:00:00"/>
    <n v="53"/>
    <n v="40"/>
    <n v="76.989999999999995"/>
    <n v="282.39999999999998"/>
    <n v="681.15"/>
    <n v="60.76"/>
    <n v="5843.2892000000002"/>
    <n v="27246.01"/>
    <x v="123"/>
    <n v="8843.2891999999993"/>
    <x v="7"/>
    <x v="2"/>
  </r>
  <r>
    <x v="124"/>
    <x v="5"/>
    <x v="5"/>
    <x v="3"/>
    <x v="5"/>
    <x v="2"/>
    <d v="2024-03-13T00:00:00"/>
    <n v="59"/>
    <n v="36"/>
    <n v="62.44"/>
    <n v="301.99"/>
    <n v="203.95"/>
    <n v="47.64"/>
    <n v="4581.5388000000003"/>
    <n v="7342.16"/>
    <x v="124"/>
    <n v="7581.5388000000003"/>
    <x v="7"/>
    <x v="5"/>
  </r>
  <r>
    <x v="125"/>
    <x v="14"/>
    <x v="11"/>
    <x v="0"/>
    <x v="5"/>
    <x v="4"/>
    <d v="2024-08-16T00:00:00"/>
    <n v="59"/>
    <n v="43"/>
    <n v="74.290000000000006"/>
    <n v="270.3"/>
    <n v="408"/>
    <n v="60.89"/>
    <n v="5855.7912999999999"/>
    <n v="17544.09"/>
    <x v="125"/>
    <n v="8855.7913000000008"/>
    <x v="6"/>
    <x v="3"/>
  </r>
  <r>
    <x v="126"/>
    <x v="7"/>
    <x v="7"/>
    <x v="1"/>
    <x v="0"/>
    <x v="6"/>
    <d v="2024-10-31T00:00:00"/>
    <n v="57"/>
    <n v="16"/>
    <n v="28.6"/>
    <n v="448.57"/>
    <n v="924.36"/>
    <n v="111.46"/>
    <n v="10719.108199999999"/>
    <n v="14789.79"/>
    <x v="126"/>
    <n v="13719.108199999999"/>
    <x v="1"/>
    <x v="1"/>
  </r>
  <r>
    <x v="127"/>
    <x v="8"/>
    <x v="8"/>
    <x v="0"/>
    <x v="5"/>
    <x v="2"/>
    <d v="2024-07-16T00:00:00"/>
    <n v="59"/>
    <n v="59"/>
    <n v="100"/>
    <n v="478.45"/>
    <n v="267.39999999999998"/>
    <n v="94.72"/>
    <n v="9109.2224000000006"/>
    <n v="15776.64"/>
    <x v="127"/>
    <n v="12109.222400000001"/>
    <x v="2"/>
    <x v="0"/>
  </r>
  <r>
    <x v="128"/>
    <x v="5"/>
    <x v="5"/>
    <x v="3"/>
    <x v="5"/>
    <x v="2"/>
    <d v="2024-10-14T00:00:00"/>
    <n v="59"/>
    <n v="34"/>
    <n v="58.84"/>
    <n v="364.49"/>
    <n v="127.88"/>
    <n v="86.91"/>
    <n v="8358.1347000000005"/>
    <n v="4347.78"/>
    <x v="128"/>
    <n v="11358.134700000001"/>
    <x v="1"/>
    <x v="4"/>
  </r>
  <r>
    <x v="129"/>
    <x v="6"/>
    <x v="6"/>
    <x v="2"/>
    <x v="5"/>
    <x v="5"/>
    <d v="2024-11-10T00:00:00"/>
    <n v="63"/>
    <n v="63"/>
    <n v="100"/>
    <n v="394.66"/>
    <n v="149.91999999999999"/>
    <n v="91.16"/>
    <n v="8766.8572000000004"/>
    <n v="9444.98"/>
    <x v="129"/>
    <n v="11766.8572"/>
    <x v="0"/>
    <x v="6"/>
  </r>
  <r>
    <x v="130"/>
    <x v="0"/>
    <x v="0"/>
    <x v="0"/>
    <x v="1"/>
    <x v="2"/>
    <d v="2024-04-17T00:00:00"/>
    <n v="44"/>
    <n v="15"/>
    <n v="34.31"/>
    <n v="359.61"/>
    <n v="944.19"/>
    <n v="87.07"/>
    <n v="8373.5218999999997"/>
    <n v="14162.91"/>
    <x v="130"/>
    <n v="11373.5219"/>
    <x v="10"/>
    <x v="5"/>
  </r>
  <r>
    <x v="131"/>
    <x v="7"/>
    <x v="7"/>
    <x v="1"/>
    <x v="1"/>
    <x v="2"/>
    <d v="2024-01-15T00:00:00"/>
    <n v="40"/>
    <n v="32"/>
    <n v="80.27"/>
    <n v="323.89999999999998"/>
    <n v="714.34"/>
    <n v="70.290000000000006"/>
    <n v="6759.7893000000004"/>
    <n v="22858.83"/>
    <x v="131"/>
    <n v="9759.7893000000004"/>
    <x v="11"/>
    <x v="4"/>
  </r>
  <r>
    <x v="132"/>
    <x v="5"/>
    <x v="5"/>
    <x v="3"/>
    <x v="5"/>
    <x v="1"/>
    <d v="2024-04-17T00:00:00"/>
    <n v="59"/>
    <n v="47"/>
    <n v="80.87"/>
    <n v="85.27"/>
    <n v="197.95"/>
    <n v="16.77"/>
    <n v="1612.7709"/>
    <n v="9303.7999999999993"/>
    <x v="132"/>
    <n v="4612.7708999999995"/>
    <x v="10"/>
    <x v="5"/>
  </r>
  <r>
    <x v="133"/>
    <x v="9"/>
    <x v="9"/>
    <x v="0"/>
    <x v="4"/>
    <x v="5"/>
    <d v="2024-04-05T00:00:00"/>
    <n v="63"/>
    <n v="47"/>
    <n v="74.7"/>
    <n v="358.23"/>
    <n v="425.62"/>
    <n v="66.930000000000007"/>
    <n v="6436.6581000000006"/>
    <n v="20003.96"/>
    <x v="133"/>
    <n v="9436.6581000000006"/>
    <x v="10"/>
    <x v="3"/>
  </r>
  <r>
    <x v="134"/>
    <x v="12"/>
    <x v="2"/>
    <x v="5"/>
    <x v="3"/>
    <x v="5"/>
    <d v="2024-12-24T00:00:00"/>
    <n v="53"/>
    <n v="34"/>
    <n v="65.239999999999995"/>
    <n v="529.85"/>
    <n v="989.66"/>
    <n v="122.1"/>
    <n v="11742.357"/>
    <n v="33648.29"/>
    <x v="134"/>
    <n v="14742.357"/>
    <x v="5"/>
    <x v="0"/>
  </r>
  <r>
    <x v="135"/>
    <x v="11"/>
    <x v="10"/>
    <x v="4"/>
    <x v="1"/>
    <x v="4"/>
    <d v="2024-05-25T00:00:00"/>
    <n v="40"/>
    <n v="21"/>
    <n v="54.36"/>
    <n v="428.62"/>
    <n v="624.37"/>
    <n v="103.58"/>
    <n v="9961.2885999999999"/>
    <n v="13111.69"/>
    <x v="135"/>
    <n v="12961.2886"/>
    <x v="8"/>
    <x v="2"/>
  </r>
  <r>
    <x v="136"/>
    <x v="9"/>
    <x v="9"/>
    <x v="0"/>
    <x v="1"/>
    <x v="4"/>
    <d v="2024-12-09T00:00:00"/>
    <n v="44"/>
    <n v="31"/>
    <n v="71.25"/>
    <n v="156.63"/>
    <n v="782.81"/>
    <n v="44.32"/>
    <n v="4262.2543999999998"/>
    <n v="24267.22"/>
    <x v="136"/>
    <n v="7262.2543999999998"/>
    <x v="5"/>
    <x v="4"/>
  </r>
  <r>
    <x v="137"/>
    <x v="11"/>
    <x v="10"/>
    <x v="4"/>
    <x v="0"/>
    <x v="6"/>
    <d v="2024-11-28T00:00:00"/>
    <n v="57"/>
    <n v="24"/>
    <n v="43.49"/>
    <n v="345.05"/>
    <n v="766.86"/>
    <n v="68.459999999999994"/>
    <n v="6583.7981999999993"/>
    <n v="18404.53"/>
    <x v="137"/>
    <n v="9583.7981999999993"/>
    <x v="0"/>
    <x v="1"/>
  </r>
  <r>
    <x v="138"/>
    <x v="10"/>
    <x v="2"/>
    <x v="4"/>
    <x v="5"/>
    <x v="5"/>
    <d v="2024-08-28T00:00:00"/>
    <n v="55"/>
    <n v="45"/>
    <n v="82.39"/>
    <n v="607.44000000000005"/>
    <n v="263.32"/>
    <n v="148.19"/>
    <n v="14251.4323"/>
    <n v="11849.23"/>
    <x v="138"/>
    <n v="17251.4323"/>
    <x v="6"/>
    <x v="5"/>
  </r>
  <r>
    <x v="139"/>
    <x v="6"/>
    <x v="6"/>
    <x v="2"/>
    <x v="3"/>
    <x v="3"/>
    <d v="2024-03-02T00:00:00"/>
    <n v="53"/>
    <n v="44"/>
    <n v="83.88"/>
    <n v="492.05"/>
    <n v="677.29"/>
    <n v="121.69"/>
    <n v="11702.927299999999"/>
    <n v="29800.799999999999"/>
    <x v="139"/>
    <n v="14702.927299999999"/>
    <x v="7"/>
    <x v="2"/>
  </r>
  <r>
    <x v="140"/>
    <x v="2"/>
    <x v="2"/>
    <x v="2"/>
    <x v="3"/>
    <x v="6"/>
    <d v="2024-11-18T00:00:00"/>
    <n v="53"/>
    <n v="34"/>
    <n v="64.45"/>
    <n v="273"/>
    <n v="494.22"/>
    <n v="50.55"/>
    <n v="4861.3935000000001"/>
    <n v="16803.43"/>
    <x v="140"/>
    <n v="7861.3935000000001"/>
    <x v="0"/>
    <x v="4"/>
  </r>
  <r>
    <x v="141"/>
    <x v="1"/>
    <x v="1"/>
    <x v="1"/>
    <x v="0"/>
    <x v="0"/>
    <d v="2024-05-03T00:00:00"/>
    <n v="49"/>
    <n v="32"/>
    <n v="66.69"/>
    <n v="264.94"/>
    <n v="857.17"/>
    <n v="57.8"/>
    <n v="5558.6260000000002"/>
    <n v="27429.54"/>
    <x v="141"/>
    <n v="8558.6260000000002"/>
    <x v="8"/>
    <x v="3"/>
  </r>
  <r>
    <x v="142"/>
    <x v="3"/>
    <x v="3"/>
    <x v="0"/>
    <x v="2"/>
    <x v="6"/>
    <d v="2024-11-18T00:00:00"/>
    <n v="59"/>
    <n v="59"/>
    <n v="100"/>
    <n v="440.75"/>
    <n v="247.35"/>
    <n v="97.32"/>
    <n v="9359.2644"/>
    <n v="14593.64"/>
    <x v="142"/>
    <n v="12359.2644"/>
    <x v="0"/>
    <x v="4"/>
  </r>
  <r>
    <x v="143"/>
    <x v="5"/>
    <x v="5"/>
    <x v="3"/>
    <x v="4"/>
    <x v="6"/>
    <d v="2024-02-28T00:00:00"/>
    <n v="63"/>
    <n v="45"/>
    <n v="72.760000000000005"/>
    <n v="312.17"/>
    <n v="440.94"/>
    <n v="63.23"/>
    <n v="6080.8290999999999"/>
    <n v="19842.36"/>
    <x v="143"/>
    <n v="9080.829099999999"/>
    <x v="4"/>
    <x v="5"/>
  </r>
  <r>
    <x v="144"/>
    <x v="1"/>
    <x v="1"/>
    <x v="1"/>
    <x v="5"/>
    <x v="0"/>
    <d v="2024-07-06T00:00:00"/>
    <n v="59"/>
    <n v="45"/>
    <n v="77.150000000000006"/>
    <n v="381.78"/>
    <n v="290.19"/>
    <n v="95.53"/>
    <n v="9187.1201000000001"/>
    <n v="13058.7"/>
    <x v="144"/>
    <n v="12187.1201"/>
    <x v="2"/>
    <x v="2"/>
  </r>
  <r>
    <x v="145"/>
    <x v="0"/>
    <x v="0"/>
    <x v="0"/>
    <x v="1"/>
    <x v="6"/>
    <d v="2024-12-28T00:00:00"/>
    <n v="44"/>
    <n v="36"/>
    <n v="83.34"/>
    <n v="333.29"/>
    <n v="692.51"/>
    <n v="72.180000000000007"/>
    <n v="6941.5506000000005"/>
    <n v="24930.29"/>
    <x v="145"/>
    <n v="9941.5506000000005"/>
    <x v="5"/>
    <x v="2"/>
  </r>
  <r>
    <x v="146"/>
    <x v="13"/>
    <x v="10"/>
    <x v="5"/>
    <x v="2"/>
    <x v="5"/>
    <d v="2024-08-11T00:00:00"/>
    <n v="59"/>
    <n v="30"/>
    <n v="52.13"/>
    <n v="268.92"/>
    <n v="279.49"/>
    <n v="51.82"/>
    <n v="4983.5294000000004"/>
    <n v="8384.82"/>
    <x v="146"/>
    <n v="7983.5294000000004"/>
    <x v="6"/>
    <x v="6"/>
  </r>
  <r>
    <x v="147"/>
    <x v="8"/>
    <x v="8"/>
    <x v="0"/>
    <x v="2"/>
    <x v="6"/>
    <d v="2024-03-14T00:00:00"/>
    <n v="63"/>
    <n v="48"/>
    <n v="76.349999999999994"/>
    <n v="327.88"/>
    <n v="251.97"/>
    <n v="70.48"/>
    <n v="6778.0616000000009"/>
    <n v="12094.63"/>
    <x v="147"/>
    <n v="9778.0616000000009"/>
    <x v="7"/>
    <x v="1"/>
  </r>
  <r>
    <x v="148"/>
    <x v="14"/>
    <x v="11"/>
    <x v="0"/>
    <x v="4"/>
    <x v="5"/>
    <d v="2024-08-06T00:00:00"/>
    <n v="55"/>
    <n v="37"/>
    <n v="69.02"/>
    <n v="305.36"/>
    <n v="281.45999999999998"/>
    <n v="65.59"/>
    <n v="6307.7903000000006"/>
    <n v="10413.950000000001"/>
    <x v="148"/>
    <n v="9307.7903000000006"/>
    <x v="6"/>
    <x v="0"/>
  </r>
  <r>
    <x v="149"/>
    <x v="2"/>
    <x v="2"/>
    <x v="2"/>
    <x v="0"/>
    <x v="3"/>
    <d v="2024-11-01T00:00:00"/>
    <n v="53"/>
    <n v="53"/>
    <n v="100"/>
    <n v="267.8"/>
    <n v="753.2"/>
    <n v="58.19"/>
    <n v="5596.1323000000002"/>
    <n v="39919.699999999997"/>
    <x v="149"/>
    <n v="8596.1323000000011"/>
    <x v="0"/>
    <x v="3"/>
  </r>
  <r>
    <x v="150"/>
    <x v="9"/>
    <x v="9"/>
    <x v="0"/>
    <x v="1"/>
    <x v="1"/>
    <d v="2024-02-02T00:00:00"/>
    <n v="36"/>
    <n v="29"/>
    <n v="80.66"/>
    <n v="287.08999999999997"/>
    <n v="599.39"/>
    <n v="65.77"/>
    <n v="6325.1008999999995"/>
    <n v="17382.43"/>
    <x v="150"/>
    <n v="9325.1008999999995"/>
    <x v="4"/>
    <x v="3"/>
  </r>
  <r>
    <x v="151"/>
    <x v="4"/>
    <x v="4"/>
    <x v="0"/>
    <x v="3"/>
    <x v="6"/>
    <d v="2024-04-08T00:00:00"/>
    <n v="49"/>
    <n v="49"/>
    <n v="100"/>
    <n v="417.83"/>
    <n v="516.72"/>
    <n v="93.65"/>
    <n v="9006.3204999999998"/>
    <n v="25319.279999999999"/>
    <x v="151"/>
    <n v="12006.3205"/>
    <x v="10"/>
    <x v="4"/>
  </r>
  <r>
    <x v="152"/>
    <x v="8"/>
    <x v="8"/>
    <x v="0"/>
    <x v="5"/>
    <x v="5"/>
    <d v="2024-01-27T00:00:00"/>
    <n v="63"/>
    <n v="48"/>
    <n v="76.62"/>
    <n v="462.19"/>
    <n v="353.89"/>
    <n v="83.3"/>
    <n v="8010.9610000000002"/>
    <n v="16986.849999999999"/>
    <x v="152"/>
    <n v="11010.960999999999"/>
    <x v="11"/>
    <x v="2"/>
  </r>
  <r>
    <x v="153"/>
    <x v="12"/>
    <x v="2"/>
    <x v="5"/>
    <x v="5"/>
    <x v="3"/>
    <d v="2024-02-27T00:00:00"/>
    <n v="55"/>
    <n v="31"/>
    <n v="57.8"/>
    <n v="503.83"/>
    <n v="232.21"/>
    <n v="124.51"/>
    <n v="11974.126700000001"/>
    <n v="7198.42"/>
    <x v="153"/>
    <n v="14974.126700000001"/>
    <x v="4"/>
    <x v="0"/>
  </r>
  <r>
    <x v="154"/>
    <x v="7"/>
    <x v="7"/>
    <x v="1"/>
    <x v="2"/>
    <x v="5"/>
    <d v="2024-09-27T00:00:00"/>
    <n v="55"/>
    <n v="40"/>
    <n v="72.8"/>
    <n v="224.85"/>
    <n v="187.58"/>
    <n v="39.76"/>
    <n v="3823.7192"/>
    <n v="7503.03"/>
    <x v="154"/>
    <n v="6823.7191999999995"/>
    <x v="3"/>
    <x v="3"/>
  </r>
  <r>
    <x v="155"/>
    <x v="7"/>
    <x v="7"/>
    <x v="1"/>
    <x v="3"/>
    <x v="1"/>
    <d v="2024-02-19T00:00:00"/>
    <n v="45"/>
    <n v="24"/>
    <n v="55.4"/>
    <n v="334.13"/>
    <n v="640.45000000000005"/>
    <n v="94.1"/>
    <n v="9049.5969999999998"/>
    <n v="15370.81"/>
    <x v="155"/>
    <n v="12049.597"/>
    <x v="4"/>
    <x v="4"/>
  </r>
  <r>
    <x v="156"/>
    <x v="11"/>
    <x v="10"/>
    <x v="4"/>
    <x v="3"/>
    <x v="0"/>
    <d v="2024-12-05T00:00:00"/>
    <n v="49"/>
    <n v="36"/>
    <n v="74.180000000000007"/>
    <n v="513.80999999999995"/>
    <n v="629.48"/>
    <n v="90.13"/>
    <n v="8667.802099999999"/>
    <n v="22661.21"/>
    <x v="156"/>
    <n v="11667.802099999999"/>
    <x v="5"/>
    <x v="1"/>
  </r>
  <r>
    <x v="157"/>
    <x v="11"/>
    <x v="10"/>
    <x v="4"/>
    <x v="5"/>
    <x v="3"/>
    <d v="2024-12-09T00:00:00"/>
    <n v="59"/>
    <n v="29"/>
    <n v="50.71"/>
    <n v="190.86"/>
    <n v="204.09"/>
    <n v="38.54"/>
    <n v="3706.3917999999999"/>
    <n v="5918.58"/>
    <x v="157"/>
    <n v="6706.3917999999994"/>
    <x v="5"/>
    <x v="4"/>
  </r>
  <r>
    <x v="158"/>
    <x v="5"/>
    <x v="5"/>
    <x v="3"/>
    <x v="3"/>
    <x v="0"/>
    <d v="2024-04-04T00:00:00"/>
    <n v="49"/>
    <n v="17"/>
    <n v="36.44"/>
    <n v="304.77"/>
    <n v="582.15"/>
    <n v="119.01"/>
    <n v="11445.191700000001"/>
    <n v="9896.56"/>
    <x v="158"/>
    <n v="14445.191700000001"/>
    <x v="10"/>
    <x v="1"/>
  </r>
  <r>
    <x v="159"/>
    <x v="4"/>
    <x v="4"/>
    <x v="0"/>
    <x v="3"/>
    <x v="0"/>
    <d v="2024-02-15T00:00:00"/>
    <n v="53"/>
    <n v="43"/>
    <n v="82.04"/>
    <n v="323.67"/>
    <n v="638.70000000000005"/>
    <n v="77.48"/>
    <n v="7451.2516000000005"/>
    <n v="27464.080000000002"/>
    <x v="159"/>
    <n v="10451.2516"/>
    <x v="4"/>
    <x v="1"/>
  </r>
  <r>
    <x v="160"/>
    <x v="3"/>
    <x v="3"/>
    <x v="0"/>
    <x v="2"/>
    <x v="3"/>
    <d v="2024-10-15T00:00:00"/>
    <n v="59"/>
    <n v="34"/>
    <n v="57.8"/>
    <n v="370.84"/>
    <n v="201.24"/>
    <n v="129.36000000000001"/>
    <n v="12440.551200000002"/>
    <n v="6842.17"/>
    <x v="160"/>
    <n v="15440.551200000002"/>
    <x v="1"/>
    <x v="0"/>
  </r>
  <r>
    <x v="161"/>
    <x v="14"/>
    <x v="11"/>
    <x v="0"/>
    <x v="1"/>
    <x v="3"/>
    <d v="2024-05-22T00:00:00"/>
    <n v="44"/>
    <n v="31"/>
    <n v="70.78"/>
    <n v="413.21"/>
    <n v="519.71"/>
    <n v="111.17"/>
    <n v="10691.2189"/>
    <n v="16110.96"/>
    <x v="161"/>
    <n v="13691.2189"/>
    <x v="8"/>
    <x v="5"/>
  </r>
  <r>
    <x v="162"/>
    <x v="10"/>
    <x v="2"/>
    <x v="4"/>
    <x v="4"/>
    <x v="5"/>
    <d v="2024-09-20T00:00:00"/>
    <n v="55"/>
    <n v="42"/>
    <n v="76.989999999999995"/>
    <n v="646.24"/>
    <n v="435.19"/>
    <n v="135.02000000000001"/>
    <n v="12984.8734"/>
    <n v="18277.939999999999"/>
    <x v="162"/>
    <n v="15984.8734"/>
    <x v="3"/>
    <x v="3"/>
  </r>
  <r>
    <x v="163"/>
    <x v="5"/>
    <x v="5"/>
    <x v="3"/>
    <x v="4"/>
    <x v="1"/>
    <d v="2024-07-26T00:00:00"/>
    <n v="63"/>
    <n v="51"/>
    <n v="81.78"/>
    <n v="561.58000000000004"/>
    <n v="342.05"/>
    <n v="129.52000000000001"/>
    <n v="12455.938400000001"/>
    <n v="17444.740000000002"/>
    <x v="163"/>
    <n v="15455.938400000001"/>
    <x v="2"/>
    <x v="3"/>
  </r>
  <r>
    <x v="164"/>
    <x v="11"/>
    <x v="10"/>
    <x v="4"/>
    <x v="2"/>
    <x v="2"/>
    <d v="2024-01-12T00:00:00"/>
    <n v="63"/>
    <n v="56"/>
    <n v="89.97"/>
    <n v="523.6"/>
    <n v="241.93"/>
    <n v="112.4"/>
    <n v="10809.508000000002"/>
    <n v="13548.31"/>
    <x v="164"/>
    <n v="13809.508000000002"/>
    <x v="11"/>
    <x v="3"/>
  </r>
  <r>
    <x v="165"/>
    <x v="0"/>
    <x v="0"/>
    <x v="0"/>
    <x v="0"/>
    <x v="0"/>
    <d v="2024-07-01T00:00:00"/>
    <n v="57"/>
    <n v="39"/>
    <n v="68.64"/>
    <n v="402.28"/>
    <n v="1273.71"/>
    <n v="99.55"/>
    <n v="9573.7235000000001"/>
    <n v="49674.76"/>
    <x v="165"/>
    <n v="12573.7235"/>
    <x v="2"/>
    <x v="4"/>
  </r>
  <r>
    <x v="166"/>
    <x v="12"/>
    <x v="2"/>
    <x v="5"/>
    <x v="0"/>
    <x v="2"/>
    <d v="2024-02-04T00:00:00"/>
    <n v="57"/>
    <n v="25"/>
    <n v="45.04"/>
    <n v="521.79999999999995"/>
    <n v="901.2"/>
    <n v="105.38"/>
    <n v="10134.3946"/>
    <n v="22529.96"/>
    <x v="166"/>
    <n v="13134.3946"/>
    <x v="4"/>
    <x v="6"/>
  </r>
  <r>
    <x v="167"/>
    <x v="8"/>
    <x v="8"/>
    <x v="0"/>
    <x v="1"/>
    <x v="3"/>
    <d v="2024-10-19T00:00:00"/>
    <n v="44"/>
    <n v="32"/>
    <n v="73.34"/>
    <n v="463.13"/>
    <n v="896.39"/>
    <n v="108.2"/>
    <n v="10405.594000000001"/>
    <n v="28684.43"/>
    <x v="167"/>
    <n v="13405.594000000001"/>
    <x v="1"/>
    <x v="2"/>
  </r>
  <r>
    <x v="168"/>
    <x v="11"/>
    <x v="10"/>
    <x v="4"/>
    <x v="0"/>
    <x v="1"/>
    <d v="2024-09-06T00:00:00"/>
    <n v="53"/>
    <n v="48"/>
    <n v="91.6"/>
    <n v="372.45"/>
    <n v="805.72"/>
    <n v="69.78"/>
    <n v="6710.7426000000005"/>
    <n v="38674.53"/>
    <x v="168"/>
    <n v="9710.7426000000014"/>
    <x v="3"/>
    <x v="3"/>
  </r>
  <r>
    <x v="169"/>
    <x v="13"/>
    <x v="10"/>
    <x v="5"/>
    <x v="4"/>
    <x v="1"/>
    <d v="2024-05-10T00:00:00"/>
    <n v="63"/>
    <n v="30"/>
    <n v="48.54"/>
    <n v="261.18"/>
    <n v="236.7"/>
    <n v="76.599999999999994"/>
    <n v="7366.6219999999994"/>
    <n v="7101.14"/>
    <x v="169"/>
    <n v="10366.621999999999"/>
    <x v="8"/>
    <x v="3"/>
  </r>
  <r>
    <x v="170"/>
    <x v="8"/>
    <x v="8"/>
    <x v="0"/>
    <x v="4"/>
    <x v="0"/>
    <d v="2024-11-29T00:00:00"/>
    <n v="59"/>
    <n v="47"/>
    <n v="80.94"/>
    <n v="294.97000000000003"/>
    <n v="337.44"/>
    <n v="74.44"/>
    <n v="7158.8948"/>
    <n v="15859.86"/>
    <x v="170"/>
    <n v="10158.8948"/>
    <x v="0"/>
    <x v="3"/>
  </r>
  <r>
    <x v="171"/>
    <x v="10"/>
    <x v="2"/>
    <x v="4"/>
    <x v="1"/>
    <x v="0"/>
    <d v="2024-08-18T00:00:00"/>
    <n v="40"/>
    <n v="25"/>
    <n v="63.96"/>
    <n v="606.87"/>
    <n v="680.68"/>
    <n v="113.43"/>
    <n v="10908.563100000001"/>
    <n v="17017.03"/>
    <x v="171"/>
    <n v="13908.563100000001"/>
    <x v="6"/>
    <x v="6"/>
  </r>
  <r>
    <x v="172"/>
    <x v="14"/>
    <x v="11"/>
    <x v="0"/>
    <x v="0"/>
    <x v="2"/>
    <d v="2024-06-12T00:00:00"/>
    <n v="49"/>
    <n v="31"/>
    <n v="64.3"/>
    <n v="220.53"/>
    <n v="853.64"/>
    <n v="40.619999999999997"/>
    <n v="3906.4253999999996"/>
    <n v="26462.94"/>
    <x v="172"/>
    <n v="6906.4254000000001"/>
    <x v="9"/>
    <x v="5"/>
  </r>
  <r>
    <x v="173"/>
    <x v="8"/>
    <x v="8"/>
    <x v="0"/>
    <x v="3"/>
    <x v="2"/>
    <d v="2024-09-20T00:00:00"/>
    <n v="49"/>
    <n v="38"/>
    <n v="78.81"/>
    <n v="333.65"/>
    <n v="285.73"/>
    <n v="93.1"/>
    <n v="8953.4269999999997"/>
    <n v="10857.6"/>
    <x v="173"/>
    <n v="11953.427"/>
    <x v="3"/>
    <x v="3"/>
  </r>
  <r>
    <x v="174"/>
    <x v="1"/>
    <x v="1"/>
    <x v="1"/>
    <x v="0"/>
    <x v="4"/>
    <d v="2024-07-22T00:00:00"/>
    <n v="49"/>
    <n v="16"/>
    <n v="33.909999999999997"/>
    <n v="186.33"/>
    <n v="651.6"/>
    <n v="34.1"/>
    <n v="3279.3970000000004"/>
    <n v="10425.540000000001"/>
    <x v="174"/>
    <n v="6279.3970000000008"/>
    <x v="2"/>
    <x v="4"/>
  </r>
  <r>
    <x v="175"/>
    <x v="13"/>
    <x v="10"/>
    <x v="5"/>
    <x v="5"/>
    <x v="4"/>
    <d v="2024-11-29T00:00:00"/>
    <n v="63"/>
    <n v="60"/>
    <n v="95.82"/>
    <n v="319.67"/>
    <n v="212.58"/>
    <n v="66.55"/>
    <n v="6400.1134999999995"/>
    <n v="12754.98"/>
    <x v="175"/>
    <n v="9400.1134999999995"/>
    <x v="0"/>
    <x v="3"/>
  </r>
  <r>
    <x v="176"/>
    <x v="10"/>
    <x v="2"/>
    <x v="4"/>
    <x v="5"/>
    <x v="5"/>
    <d v="2024-06-27T00:00:00"/>
    <n v="55"/>
    <n v="46"/>
    <n v="84.44"/>
    <n v="606.20000000000005"/>
    <n v="151.01"/>
    <n v="124.77"/>
    <n v="11999.1309"/>
    <n v="6946.58"/>
    <x v="176"/>
    <n v="14999.1309"/>
    <x v="9"/>
    <x v="1"/>
  </r>
  <r>
    <x v="177"/>
    <x v="9"/>
    <x v="9"/>
    <x v="0"/>
    <x v="0"/>
    <x v="2"/>
    <d v="2024-08-10T00:00:00"/>
    <n v="57"/>
    <n v="21"/>
    <n v="38.17"/>
    <n v="441.63"/>
    <n v="703.81"/>
    <n v="92.45"/>
    <n v="8890.9165000000012"/>
    <n v="14780.03"/>
    <x v="177"/>
    <n v="11890.916500000001"/>
    <x v="6"/>
    <x v="2"/>
  </r>
  <r>
    <x v="178"/>
    <x v="5"/>
    <x v="5"/>
    <x v="3"/>
    <x v="3"/>
    <x v="2"/>
    <d v="2024-01-08T00:00:00"/>
    <n v="53"/>
    <n v="10"/>
    <n v="20"/>
    <n v="256.14999999999998"/>
    <n v="664.18"/>
    <n v="51.07"/>
    <n v="4911.4018999999998"/>
    <n v="6641.81"/>
    <x v="178"/>
    <n v="7911.4018999999998"/>
    <x v="11"/>
    <x v="4"/>
  </r>
  <r>
    <x v="179"/>
    <x v="10"/>
    <x v="2"/>
    <x v="4"/>
    <x v="1"/>
    <x v="4"/>
    <d v="2024-10-16T00:00:00"/>
    <n v="40"/>
    <n v="32"/>
    <n v="82.26"/>
    <n v="606.19000000000005"/>
    <n v="570.26"/>
    <n v="129.69"/>
    <n v="12472.2873"/>
    <n v="18248.25"/>
    <x v="179"/>
    <n v="15472.2873"/>
    <x v="1"/>
    <x v="5"/>
  </r>
  <r>
    <x v="180"/>
    <x v="2"/>
    <x v="2"/>
    <x v="2"/>
    <x v="4"/>
    <x v="6"/>
    <d v="2024-03-16T00:00:00"/>
    <n v="55"/>
    <n v="55"/>
    <n v="100"/>
    <n v="277.76"/>
    <n v="396.91"/>
    <n v="59.95"/>
    <n v="5765.3915000000006"/>
    <n v="21830.12"/>
    <x v="180"/>
    <n v="8765.3915000000015"/>
    <x v="7"/>
    <x v="2"/>
  </r>
  <r>
    <x v="181"/>
    <x v="1"/>
    <x v="1"/>
    <x v="1"/>
    <x v="5"/>
    <x v="3"/>
    <d v="2024-03-09T00:00:00"/>
    <n v="63"/>
    <n v="47"/>
    <n v="75.03"/>
    <n v="241.04"/>
    <n v="264.45"/>
    <n v="41.52"/>
    <n v="3992.9784000000004"/>
    <n v="12429.23"/>
    <x v="181"/>
    <n v="6992.9784"/>
    <x v="7"/>
    <x v="2"/>
  </r>
  <r>
    <x v="182"/>
    <x v="14"/>
    <x v="11"/>
    <x v="0"/>
    <x v="4"/>
    <x v="3"/>
    <d v="2024-11-19T00:00:00"/>
    <n v="55"/>
    <n v="39"/>
    <n v="71.209999999999994"/>
    <n v="323.8"/>
    <n v="500.51"/>
    <n v="79.09"/>
    <n v="7606.0853000000006"/>
    <n v="19520.060000000001"/>
    <x v="182"/>
    <n v="10606.085300000001"/>
    <x v="0"/>
    <x v="0"/>
  </r>
  <r>
    <x v="183"/>
    <x v="10"/>
    <x v="2"/>
    <x v="4"/>
    <x v="1"/>
    <x v="3"/>
    <d v="2024-05-08T00:00:00"/>
    <n v="40"/>
    <n v="22"/>
    <n v="56.59"/>
    <n v="625.79999999999995"/>
    <n v="914.1"/>
    <n v="149.47"/>
    <n v="14374.5299"/>
    <n v="20110.3"/>
    <x v="183"/>
    <n v="17374.529900000001"/>
    <x v="8"/>
    <x v="5"/>
  </r>
  <r>
    <x v="184"/>
    <x v="5"/>
    <x v="5"/>
    <x v="3"/>
    <x v="2"/>
    <x v="3"/>
    <d v="2024-11-11T00:00:00"/>
    <n v="55"/>
    <n v="45"/>
    <n v="83.29"/>
    <n v="222.2"/>
    <n v="142.76"/>
    <n v="69.760000000000005"/>
    <n v="6708.8192000000008"/>
    <n v="6424.1"/>
    <x v="184"/>
    <n v="9708.8192000000017"/>
    <x v="0"/>
    <x v="4"/>
  </r>
  <r>
    <x v="185"/>
    <x v="8"/>
    <x v="8"/>
    <x v="0"/>
    <x v="5"/>
    <x v="4"/>
    <d v="2024-04-19T00:00:00"/>
    <n v="59"/>
    <n v="32"/>
    <n v="55.15"/>
    <n v="366.97"/>
    <n v="198.88"/>
    <n v="93.14"/>
    <n v="8957.2738000000008"/>
    <n v="6364.26"/>
    <x v="185"/>
    <n v="11957.273800000001"/>
    <x v="10"/>
    <x v="3"/>
  </r>
  <r>
    <x v="186"/>
    <x v="9"/>
    <x v="9"/>
    <x v="0"/>
    <x v="4"/>
    <x v="2"/>
    <d v="2024-08-15T00:00:00"/>
    <n v="59"/>
    <n v="38"/>
    <n v="64.760000000000005"/>
    <n v="186.93"/>
    <n v="175.09"/>
    <n v="40.32"/>
    <n v="3877.5744"/>
    <n v="6653.44"/>
    <x v="186"/>
    <n v="6877.5743999999995"/>
    <x v="6"/>
    <x v="1"/>
  </r>
  <r>
    <x v="187"/>
    <x v="3"/>
    <x v="3"/>
    <x v="0"/>
    <x v="3"/>
    <x v="5"/>
    <d v="2024-04-16T00:00:00"/>
    <n v="53"/>
    <n v="46"/>
    <n v="87.8"/>
    <n v="481.88"/>
    <n v="689.21"/>
    <n v="105.46"/>
    <n v="10142.0882"/>
    <n v="31703.8"/>
    <x v="187"/>
    <n v="13142.0882"/>
    <x v="10"/>
    <x v="0"/>
  </r>
  <r>
    <x v="188"/>
    <x v="0"/>
    <x v="0"/>
    <x v="0"/>
    <x v="1"/>
    <x v="1"/>
    <d v="2024-02-21T00:00:00"/>
    <n v="44"/>
    <n v="35"/>
    <n v="80.7"/>
    <n v="274.60000000000002"/>
    <n v="723.28"/>
    <n v="64.23"/>
    <n v="6176.9991000000009"/>
    <n v="25314.63"/>
    <x v="188"/>
    <n v="9176.9991000000009"/>
    <x v="4"/>
    <x v="5"/>
  </r>
  <r>
    <x v="189"/>
    <x v="9"/>
    <x v="9"/>
    <x v="0"/>
    <x v="3"/>
    <x v="0"/>
    <d v="2024-03-17T00:00:00"/>
    <n v="49"/>
    <n v="46"/>
    <n v="95.88"/>
    <n v="501.45"/>
    <n v="626.98"/>
    <n v="97.97"/>
    <n v="9421.7749000000003"/>
    <n v="28841.27"/>
    <x v="189"/>
    <n v="12421.7749"/>
    <x v="7"/>
    <x v="6"/>
  </r>
  <r>
    <x v="190"/>
    <x v="11"/>
    <x v="10"/>
    <x v="4"/>
    <x v="4"/>
    <x v="4"/>
    <d v="2024-11-07T00:00:00"/>
    <n v="59"/>
    <n v="36"/>
    <n v="61.26"/>
    <n v="295.97000000000003"/>
    <n v="294.14"/>
    <n v="60.27"/>
    <n v="5796.1659"/>
    <n v="10588.9"/>
    <x v="190"/>
    <n v="8796.1659"/>
    <x v="0"/>
    <x v="1"/>
  </r>
  <r>
    <x v="191"/>
    <x v="2"/>
    <x v="2"/>
    <x v="2"/>
    <x v="4"/>
    <x v="0"/>
    <d v="2024-02-16T00:00:00"/>
    <n v="55"/>
    <n v="40"/>
    <n v="73.87"/>
    <n v="282.16000000000003"/>
    <n v="539.74"/>
    <n v="105.34"/>
    <n v="10130.5478"/>
    <n v="21589.66"/>
    <x v="191"/>
    <n v="13130.5478"/>
    <x v="4"/>
    <x v="3"/>
  </r>
  <r>
    <x v="192"/>
    <x v="1"/>
    <x v="1"/>
    <x v="1"/>
    <x v="1"/>
    <x v="5"/>
    <d v="2024-04-30T00:00:00"/>
    <n v="36"/>
    <n v="36"/>
    <n v="100"/>
    <n v="407.93"/>
    <n v="744.55"/>
    <n v="75.150000000000006"/>
    <n v="7227.1755000000003"/>
    <n v="26803.79"/>
    <x v="192"/>
    <n v="10227.175500000001"/>
    <x v="10"/>
    <x v="0"/>
  </r>
  <r>
    <x v="193"/>
    <x v="8"/>
    <x v="8"/>
    <x v="0"/>
    <x v="4"/>
    <x v="4"/>
    <d v="2024-06-15T00:00:00"/>
    <n v="59"/>
    <n v="38"/>
    <n v="64.489999999999995"/>
    <n v="419.27"/>
    <n v="474.72"/>
    <n v="86.16"/>
    <n v="8286.0072"/>
    <n v="18039.23"/>
    <x v="193"/>
    <n v="11286.0072"/>
    <x v="9"/>
    <x v="2"/>
  </r>
  <r>
    <x v="194"/>
    <x v="6"/>
    <x v="6"/>
    <x v="2"/>
    <x v="5"/>
    <x v="2"/>
    <d v="2024-04-17T00:00:00"/>
    <n v="63"/>
    <n v="43"/>
    <n v="68.64"/>
    <n v="231.24"/>
    <n v="204.58"/>
    <n v="48.7"/>
    <n v="4683.4790000000003"/>
    <n v="8796.92"/>
    <x v="194"/>
    <n v="7683.4790000000003"/>
    <x v="10"/>
    <x v="5"/>
  </r>
  <r>
    <x v="195"/>
    <x v="10"/>
    <x v="2"/>
    <x v="4"/>
    <x v="5"/>
    <x v="5"/>
    <d v="2024-06-08T00:00:00"/>
    <n v="55"/>
    <n v="42"/>
    <n v="77.16"/>
    <n v="634.49"/>
    <n v="145.05000000000001"/>
    <n v="109.42"/>
    <n v="10522.921400000001"/>
    <n v="6092.22"/>
    <x v="195"/>
    <n v="13522.921400000001"/>
    <x v="9"/>
    <x v="2"/>
  </r>
  <r>
    <x v="196"/>
    <x v="1"/>
    <x v="1"/>
    <x v="1"/>
    <x v="4"/>
    <x v="4"/>
    <d v="2024-09-19T00:00:00"/>
    <n v="59"/>
    <n v="15"/>
    <n v="26.29"/>
    <n v="306.52"/>
    <n v="545.95000000000005"/>
    <n v="77.650000000000006"/>
    <n v="7467.6005000000005"/>
    <n v="8189.24"/>
    <x v="196"/>
    <n v="10467.6005"/>
    <x v="3"/>
    <x v="1"/>
  </r>
  <r>
    <x v="197"/>
    <x v="13"/>
    <x v="10"/>
    <x v="5"/>
    <x v="4"/>
    <x v="6"/>
    <d v="2024-06-15T00:00:00"/>
    <n v="55"/>
    <n v="11"/>
    <n v="20.52"/>
    <n v="406.9"/>
    <n v="213.18"/>
    <n v="70.12"/>
    <n v="6743.4404000000004"/>
    <n v="2344.98"/>
    <x v="197"/>
    <n v="9743.4403999999995"/>
    <x v="9"/>
    <x v="2"/>
  </r>
  <r>
    <x v="198"/>
    <x v="8"/>
    <x v="8"/>
    <x v="0"/>
    <x v="2"/>
    <x v="1"/>
    <d v="2024-09-25T00:00:00"/>
    <n v="63"/>
    <n v="37"/>
    <n v="59.78"/>
    <n v="466.19"/>
    <n v="203.47"/>
    <n v="143.06"/>
    <n v="13758.0802"/>
    <n v="7528.22"/>
    <x v="198"/>
    <n v="16758.0802"/>
    <x v="3"/>
    <x v="5"/>
  </r>
  <r>
    <x v="199"/>
    <x v="2"/>
    <x v="2"/>
    <x v="2"/>
    <x v="0"/>
    <x v="2"/>
    <d v="2024-03-07T00:00:00"/>
    <n v="49"/>
    <n v="38"/>
    <n v="78.08"/>
    <n v="284.47000000000003"/>
    <n v="695.82"/>
    <n v="87.4"/>
    <n v="8405.2579999999998"/>
    <n v="26441.05"/>
    <x v="199"/>
    <n v="11405.258"/>
    <x v="7"/>
    <x v="1"/>
  </r>
  <r>
    <x v="200"/>
    <x v="4"/>
    <x v="4"/>
    <x v="0"/>
    <x v="0"/>
    <x v="0"/>
    <d v="2024-10-12T00:00:00"/>
    <n v="53"/>
    <n v="38"/>
    <n v="72.16"/>
    <n v="517.26"/>
    <n v="528.54999999999995"/>
    <n v="106.98"/>
    <n v="10288.266600000001"/>
    <n v="20084.86"/>
    <x v="200"/>
    <n v="13288.266600000001"/>
    <x v="1"/>
    <x v="2"/>
  </r>
  <r>
    <x v="201"/>
    <x v="11"/>
    <x v="10"/>
    <x v="4"/>
    <x v="2"/>
    <x v="1"/>
    <d v="2024-04-30T00:00:00"/>
    <n v="63"/>
    <n v="46"/>
    <n v="73.89"/>
    <n v="258.5"/>
    <n v="354.9"/>
    <n v="56.63"/>
    <n v="5446.1071000000002"/>
    <n v="16325.25"/>
    <x v="201"/>
    <n v="8446.1071000000011"/>
    <x v="10"/>
    <x v="0"/>
  </r>
  <r>
    <x v="202"/>
    <x v="0"/>
    <x v="0"/>
    <x v="0"/>
    <x v="0"/>
    <x v="4"/>
    <d v="2024-01-05T00:00:00"/>
    <n v="57"/>
    <n v="38"/>
    <n v="67.510000000000005"/>
    <n v="240.77"/>
    <n v="332.89"/>
    <n v="56.69"/>
    <n v="5451.8773000000001"/>
    <n v="12649.65"/>
    <x v="202"/>
    <n v="8451.8773000000001"/>
    <x v="11"/>
    <x v="3"/>
  </r>
  <r>
    <x v="203"/>
    <x v="11"/>
    <x v="10"/>
    <x v="4"/>
    <x v="0"/>
    <x v="4"/>
    <d v="2024-10-14T00:00:00"/>
    <n v="53"/>
    <n v="44"/>
    <n v="84.54"/>
    <n v="431.33"/>
    <n v="815.04"/>
    <n v="109.17"/>
    <n v="10498.8789"/>
    <n v="35861.65"/>
    <x v="203"/>
    <n v="13498.8789"/>
    <x v="1"/>
    <x v="4"/>
  </r>
  <r>
    <x v="204"/>
    <x v="2"/>
    <x v="2"/>
    <x v="2"/>
    <x v="1"/>
    <x v="1"/>
    <d v="2024-08-24T00:00:00"/>
    <n v="40"/>
    <n v="35"/>
    <n v="89.35"/>
    <n v="270.64"/>
    <n v="827.46"/>
    <n v="64.84"/>
    <n v="6235.6628000000001"/>
    <n v="28961.08"/>
    <x v="204"/>
    <n v="9235.6628000000001"/>
    <x v="6"/>
    <x v="2"/>
  </r>
  <r>
    <x v="205"/>
    <x v="10"/>
    <x v="2"/>
    <x v="4"/>
    <x v="5"/>
    <x v="0"/>
    <d v="2024-06-02T00:00:00"/>
    <n v="55"/>
    <n v="35"/>
    <n v="64.22"/>
    <n v="593.04"/>
    <n v="152.37"/>
    <n v="184.22"/>
    <n v="17716.437399999999"/>
    <n v="5333.11"/>
    <x v="205"/>
    <n v="20716.437399999999"/>
    <x v="9"/>
    <x v="6"/>
  </r>
  <r>
    <x v="206"/>
    <x v="11"/>
    <x v="10"/>
    <x v="4"/>
    <x v="4"/>
    <x v="5"/>
    <d v="2024-10-17T00:00:00"/>
    <n v="63"/>
    <n v="31"/>
    <n v="49.39"/>
    <n v="358.18"/>
    <n v="444.9"/>
    <n v="81.02"/>
    <n v="7791.6934000000001"/>
    <n v="13791.93"/>
    <x v="206"/>
    <n v="10791.6934"/>
    <x v="1"/>
    <x v="1"/>
  </r>
  <r>
    <x v="207"/>
    <x v="9"/>
    <x v="9"/>
    <x v="0"/>
    <x v="4"/>
    <x v="3"/>
    <d v="2024-06-11T00:00:00"/>
    <n v="63"/>
    <n v="51"/>
    <n v="81.510000000000005"/>
    <n v="299.29000000000002"/>
    <n v="329.69"/>
    <n v="69.430000000000007"/>
    <n v="6677.0831000000007"/>
    <n v="16814.38"/>
    <x v="207"/>
    <n v="9677.0830999999998"/>
    <x v="9"/>
    <x v="0"/>
  </r>
  <r>
    <x v="208"/>
    <x v="10"/>
    <x v="2"/>
    <x v="4"/>
    <x v="3"/>
    <x v="2"/>
    <d v="2024-04-19T00:00:00"/>
    <n v="49"/>
    <n v="37"/>
    <n v="76.8"/>
    <n v="609.5"/>
    <n v="706.84"/>
    <n v="118.25"/>
    <n v="11372.102500000001"/>
    <n v="26153.11"/>
    <x v="208"/>
    <n v="14372.102500000001"/>
    <x v="10"/>
    <x v="3"/>
  </r>
  <r>
    <x v="209"/>
    <x v="4"/>
    <x v="4"/>
    <x v="0"/>
    <x v="2"/>
    <x v="0"/>
    <d v="2024-01-25T00:00:00"/>
    <n v="59"/>
    <n v="43"/>
    <n v="73.27"/>
    <n v="312.83"/>
    <n v="272.95"/>
    <n v="84.41"/>
    <n v="8117.7096999999994"/>
    <n v="11737"/>
    <x v="209"/>
    <n v="11117.709699999999"/>
    <x v="11"/>
    <x v="1"/>
  </r>
  <r>
    <x v="210"/>
    <x v="3"/>
    <x v="3"/>
    <x v="0"/>
    <x v="0"/>
    <x v="0"/>
    <d v="2024-06-08T00:00:00"/>
    <n v="49"/>
    <n v="37"/>
    <n v="75.81"/>
    <n v="422.58"/>
    <n v="901.55"/>
    <n v="102.25"/>
    <n v="9833.3824999999997"/>
    <n v="33357.410000000003"/>
    <x v="210"/>
    <n v="12833.3825"/>
    <x v="9"/>
    <x v="2"/>
  </r>
  <r>
    <x v="211"/>
    <x v="8"/>
    <x v="8"/>
    <x v="0"/>
    <x v="3"/>
    <x v="3"/>
    <d v="2024-09-23T00:00:00"/>
    <n v="53"/>
    <n v="49"/>
    <n v="93.85"/>
    <n v="281.13"/>
    <n v="351.54"/>
    <n v="63.18"/>
    <n v="6076.0205999999998"/>
    <n v="17225.22"/>
    <x v="211"/>
    <n v="9076.0205999999998"/>
    <x v="3"/>
    <x v="4"/>
  </r>
  <r>
    <x v="212"/>
    <x v="10"/>
    <x v="2"/>
    <x v="4"/>
    <x v="1"/>
    <x v="5"/>
    <d v="2024-09-19T00:00:00"/>
    <n v="36"/>
    <n v="24"/>
    <n v="68.84"/>
    <n v="595.82000000000005"/>
    <n v="598.54"/>
    <n v="114.94"/>
    <n v="11053.7798"/>
    <n v="14365.04"/>
    <x v="212"/>
    <n v="14053.7798"/>
    <x v="3"/>
    <x v="1"/>
  </r>
  <r>
    <x v="213"/>
    <x v="7"/>
    <x v="7"/>
    <x v="1"/>
    <x v="5"/>
    <x v="1"/>
    <d v="2024-11-03T00:00:00"/>
    <n v="55"/>
    <n v="39"/>
    <n v="72.52"/>
    <n v="196.57"/>
    <n v="148.05000000000001"/>
    <n v="37.590000000000003"/>
    <n v="3615.0303000000004"/>
    <n v="5773.97"/>
    <x v="213"/>
    <n v="6615.0303000000004"/>
    <x v="0"/>
    <x v="6"/>
  </r>
  <r>
    <x v="214"/>
    <x v="11"/>
    <x v="10"/>
    <x v="4"/>
    <x v="0"/>
    <x v="3"/>
    <d v="2024-01-07T00:00:00"/>
    <n v="57"/>
    <n v="31"/>
    <n v="55.82"/>
    <n v="213.31"/>
    <n v="591.21"/>
    <n v="49.38"/>
    <n v="4748.8746000000001"/>
    <n v="18327.37"/>
    <x v="214"/>
    <n v="7748.8746000000001"/>
    <x v="11"/>
    <x v="6"/>
  </r>
  <r>
    <x v="215"/>
    <x v="1"/>
    <x v="1"/>
    <x v="1"/>
    <x v="0"/>
    <x v="3"/>
    <d v="2024-08-17T00:00:00"/>
    <n v="53"/>
    <n v="39"/>
    <n v="75.180000000000007"/>
    <n v="326.73"/>
    <n v="908.29"/>
    <n v="89.2"/>
    <n v="8578.3639999999996"/>
    <n v="35423.410000000003"/>
    <x v="215"/>
    <n v="11578.364"/>
    <x v="6"/>
    <x v="2"/>
  </r>
  <r>
    <x v="216"/>
    <x v="3"/>
    <x v="3"/>
    <x v="0"/>
    <x v="1"/>
    <x v="2"/>
    <d v="2024-07-06T00:00:00"/>
    <n v="36"/>
    <n v="30"/>
    <n v="83.69"/>
    <n v="250.59"/>
    <n v="521.17999999999995"/>
    <n v="55.99"/>
    <n v="5384.5583000000006"/>
    <n v="15635.34"/>
    <x v="216"/>
    <n v="8384.5583000000006"/>
    <x v="2"/>
    <x v="2"/>
  </r>
  <r>
    <x v="217"/>
    <x v="1"/>
    <x v="1"/>
    <x v="1"/>
    <x v="1"/>
    <x v="1"/>
    <d v="2024-09-08T00:00:00"/>
    <n v="40"/>
    <n v="20"/>
    <n v="50.84"/>
    <n v="305.67"/>
    <n v="576.36"/>
    <n v="80.61"/>
    <n v="7752.2637000000004"/>
    <n v="11527.1"/>
    <x v="217"/>
    <n v="10752.2637"/>
    <x v="3"/>
    <x v="6"/>
  </r>
  <r>
    <x v="218"/>
    <x v="10"/>
    <x v="2"/>
    <x v="4"/>
    <x v="3"/>
    <x v="4"/>
    <d v="2024-04-14T00:00:00"/>
    <n v="49"/>
    <n v="39"/>
    <n v="79.819999999999993"/>
    <n v="615.70000000000005"/>
    <n v="751.79"/>
    <n v="131.96"/>
    <n v="12690.593200000001"/>
    <n v="29319.63"/>
    <x v="218"/>
    <n v="15690.593200000001"/>
    <x v="10"/>
    <x v="6"/>
  </r>
  <r>
    <x v="219"/>
    <x v="2"/>
    <x v="2"/>
    <x v="2"/>
    <x v="5"/>
    <x v="4"/>
    <d v="2024-08-19T00:00:00"/>
    <n v="55"/>
    <n v="55"/>
    <n v="100"/>
    <n v="279.88"/>
    <n v="201.55"/>
    <n v="64.09"/>
    <n v="6163.5353000000005"/>
    <n v="11085.29"/>
    <x v="219"/>
    <n v="9163.5352999999996"/>
    <x v="6"/>
    <x v="4"/>
  </r>
  <r>
    <x v="220"/>
    <x v="13"/>
    <x v="10"/>
    <x v="5"/>
    <x v="0"/>
    <x v="6"/>
    <d v="2024-12-08T00:00:00"/>
    <n v="53"/>
    <n v="30"/>
    <n v="58.05"/>
    <n v="480.17"/>
    <n v="313.66000000000003"/>
    <n v="83.52"/>
    <n v="8032.1183999999994"/>
    <n v="9409.7199999999993"/>
    <x v="220"/>
    <n v="11032.118399999999"/>
    <x v="5"/>
    <x v="6"/>
  </r>
  <r>
    <x v="221"/>
    <x v="5"/>
    <x v="5"/>
    <x v="3"/>
    <x v="1"/>
    <x v="6"/>
    <d v="2024-05-31T00:00:00"/>
    <n v="36"/>
    <n v="21"/>
    <n v="58.48"/>
    <n v="429.31"/>
    <n v="591.22"/>
    <n v="78.31"/>
    <n v="7531.0727000000006"/>
    <n v="12415.6"/>
    <x v="221"/>
    <n v="10531.072700000001"/>
    <x v="8"/>
    <x v="3"/>
  </r>
  <r>
    <x v="222"/>
    <x v="2"/>
    <x v="2"/>
    <x v="2"/>
    <x v="1"/>
    <x v="1"/>
    <d v="2024-09-17T00:00:00"/>
    <n v="40"/>
    <n v="37"/>
    <n v="94.48"/>
    <n v="258.85000000000002"/>
    <n v="555.54999999999995"/>
    <n v="84.12"/>
    <n v="8089.8204000000005"/>
    <n v="20555.400000000001"/>
    <x v="222"/>
    <n v="11089.820400000001"/>
    <x v="3"/>
    <x v="0"/>
  </r>
  <r>
    <x v="223"/>
    <x v="9"/>
    <x v="9"/>
    <x v="0"/>
    <x v="2"/>
    <x v="2"/>
    <d v="2024-04-14T00:00:00"/>
    <n v="59"/>
    <n v="55"/>
    <n v="94.67"/>
    <n v="263.86"/>
    <n v="298.57"/>
    <n v="69.52"/>
    <n v="6685.7384000000002"/>
    <n v="16421.38"/>
    <x v="223"/>
    <n v="9685.7384000000002"/>
    <x v="10"/>
    <x v="6"/>
  </r>
  <r>
    <x v="224"/>
    <x v="14"/>
    <x v="11"/>
    <x v="0"/>
    <x v="5"/>
    <x v="2"/>
    <d v="2024-09-14T00:00:00"/>
    <n v="59"/>
    <n v="43"/>
    <n v="74.209999999999994"/>
    <n v="285.64999999999998"/>
    <n v="326.98"/>
    <n v="54.49"/>
    <n v="5240.3033000000005"/>
    <n v="14059.97"/>
    <x v="224"/>
    <n v="8240.3032999999996"/>
    <x v="3"/>
    <x v="2"/>
  </r>
  <r>
    <x v="225"/>
    <x v="4"/>
    <x v="4"/>
    <x v="0"/>
    <x v="1"/>
    <x v="0"/>
    <d v="2024-07-01T00:00:00"/>
    <n v="40"/>
    <n v="34"/>
    <n v="87.44"/>
    <n v="313.5"/>
    <n v="707.38"/>
    <n v="81.88"/>
    <n v="7874.3995999999997"/>
    <n v="24050.84"/>
    <x v="225"/>
    <n v="10874.399600000001"/>
    <x v="2"/>
    <x v="4"/>
  </r>
  <r>
    <x v="226"/>
    <x v="14"/>
    <x v="11"/>
    <x v="0"/>
    <x v="5"/>
    <x v="6"/>
    <d v="2024-06-22T00:00:00"/>
    <n v="59"/>
    <n v="52"/>
    <n v="89.61"/>
    <n v="327.87"/>
    <n v="100"/>
    <n v="76.63"/>
    <n v="7369.5070999999998"/>
    <n v="5200"/>
    <x v="226"/>
    <n v="10369.507099999999"/>
    <x v="9"/>
    <x v="2"/>
  </r>
  <r>
    <x v="227"/>
    <x v="2"/>
    <x v="2"/>
    <x v="2"/>
    <x v="1"/>
    <x v="6"/>
    <d v="2024-05-28T00:00:00"/>
    <n v="44"/>
    <n v="40"/>
    <n v="92.03"/>
    <n v="287.56"/>
    <n v="481.76"/>
    <n v="74.709999999999994"/>
    <n v="7184.8606999999993"/>
    <n v="19270.310000000001"/>
    <x v="227"/>
    <n v="10184.860699999999"/>
    <x v="8"/>
    <x v="0"/>
  </r>
  <r>
    <x v="228"/>
    <x v="9"/>
    <x v="9"/>
    <x v="0"/>
    <x v="2"/>
    <x v="3"/>
    <d v="2024-12-10T00:00:00"/>
    <n v="63"/>
    <n v="58"/>
    <n v="92.6"/>
    <n v="462.48"/>
    <n v="303.02999999999997"/>
    <n v="119.8"/>
    <n v="11521.165999999999"/>
    <n v="17575.77"/>
    <x v="228"/>
    <n v="14521.165999999999"/>
    <x v="5"/>
    <x v="0"/>
  </r>
  <r>
    <x v="229"/>
    <x v="4"/>
    <x v="4"/>
    <x v="0"/>
    <x v="0"/>
    <x v="0"/>
    <d v="2024-04-04T00:00:00"/>
    <n v="49"/>
    <n v="39"/>
    <n v="79.709999999999994"/>
    <n v="431.27"/>
    <n v="691.97"/>
    <n v="86.91"/>
    <n v="8358.1347000000005"/>
    <n v="26986.799999999999"/>
    <x v="229"/>
    <n v="11358.134700000001"/>
    <x v="10"/>
    <x v="1"/>
  </r>
  <r>
    <x v="230"/>
    <x v="3"/>
    <x v="3"/>
    <x v="0"/>
    <x v="3"/>
    <x v="5"/>
    <d v="2024-01-03T00:00:00"/>
    <n v="53"/>
    <n v="45"/>
    <n v="85.85"/>
    <n v="430.34"/>
    <n v="674.17"/>
    <n v="83.05"/>
    <n v="7986.9184999999998"/>
    <n v="30337.49"/>
    <x v="230"/>
    <n v="10986.9185"/>
    <x v="11"/>
    <x v="5"/>
  </r>
  <r>
    <x v="231"/>
    <x v="3"/>
    <x v="3"/>
    <x v="0"/>
    <x v="2"/>
    <x v="6"/>
    <d v="2024-05-23T00:00:00"/>
    <n v="55"/>
    <n v="42"/>
    <n v="78.08"/>
    <n v="336.15"/>
    <n v="330.16"/>
    <n v="95.48"/>
    <n v="9182.3116000000009"/>
    <n v="13866.56"/>
    <x v="231"/>
    <n v="12182.311600000001"/>
    <x v="8"/>
    <x v="1"/>
  </r>
  <r>
    <x v="232"/>
    <x v="5"/>
    <x v="5"/>
    <x v="3"/>
    <x v="5"/>
    <x v="1"/>
    <d v="2024-10-28T00:00:00"/>
    <n v="59"/>
    <n v="25"/>
    <n v="42.99"/>
    <n v="220.65"/>
    <n v="233.28"/>
    <n v="41.15"/>
    <n v="3957.3955000000001"/>
    <n v="5831.95"/>
    <x v="232"/>
    <n v="6957.3955000000005"/>
    <x v="1"/>
    <x v="4"/>
  </r>
  <r>
    <x v="233"/>
    <x v="0"/>
    <x v="0"/>
    <x v="0"/>
    <x v="3"/>
    <x v="6"/>
    <d v="2024-03-30T00:00:00"/>
    <n v="45"/>
    <n v="43"/>
    <n v="97.3"/>
    <n v="336.6"/>
    <n v="451.94"/>
    <n v="74.599999999999994"/>
    <n v="7174.2819999999992"/>
    <n v="19433.32"/>
    <x v="233"/>
    <n v="10174.281999999999"/>
    <x v="7"/>
    <x v="2"/>
  </r>
  <r>
    <x v="234"/>
    <x v="6"/>
    <x v="6"/>
    <x v="2"/>
    <x v="2"/>
    <x v="1"/>
    <d v="2024-08-30T00:00:00"/>
    <n v="59"/>
    <n v="43"/>
    <n v="72.97"/>
    <n v="427.38"/>
    <n v="187.21"/>
    <n v="79.180000000000007"/>
    <n v="7614.740600000001"/>
    <n v="8049.95"/>
    <x v="234"/>
    <n v="10614.740600000001"/>
    <x v="6"/>
    <x v="3"/>
  </r>
  <r>
    <x v="235"/>
    <x v="3"/>
    <x v="3"/>
    <x v="0"/>
    <x v="2"/>
    <x v="6"/>
    <d v="2024-11-05T00:00:00"/>
    <n v="59"/>
    <n v="40"/>
    <n v="69.010000000000005"/>
    <n v="180.12"/>
    <n v="388.16"/>
    <n v="31.79"/>
    <n v="3057.2442999999998"/>
    <n v="15526.28"/>
    <x v="235"/>
    <n v="6057.2443000000003"/>
    <x v="0"/>
    <x v="0"/>
  </r>
  <r>
    <x v="236"/>
    <x v="5"/>
    <x v="5"/>
    <x v="3"/>
    <x v="1"/>
    <x v="2"/>
    <d v="2024-03-11T00:00:00"/>
    <n v="36"/>
    <n v="30"/>
    <n v="85.25"/>
    <n v="205.54"/>
    <n v="425.38"/>
    <n v="64.819999999999993"/>
    <n v="6233.7393999999995"/>
    <n v="12761.46"/>
    <x v="236"/>
    <n v="9233.7393999999986"/>
    <x v="7"/>
    <x v="4"/>
  </r>
  <r>
    <x v="237"/>
    <x v="11"/>
    <x v="10"/>
    <x v="4"/>
    <x v="1"/>
    <x v="3"/>
    <d v="2024-09-10T00:00:00"/>
    <n v="40"/>
    <n v="26"/>
    <n v="66.069999999999993"/>
    <n v="536.13"/>
    <n v="603.22"/>
    <n v="89.22"/>
    <n v="8580.2873999999993"/>
    <n v="15683.61"/>
    <x v="237"/>
    <n v="11580.287399999999"/>
    <x v="3"/>
    <x v="0"/>
  </r>
  <r>
    <x v="238"/>
    <x v="5"/>
    <x v="5"/>
    <x v="3"/>
    <x v="4"/>
    <x v="3"/>
    <d v="2024-05-31T00:00:00"/>
    <n v="63"/>
    <n v="48"/>
    <n v="76.56"/>
    <n v="268.18"/>
    <n v="337.52"/>
    <n v="59.63"/>
    <n v="5734.6171000000004"/>
    <n v="16201.01"/>
    <x v="238"/>
    <n v="8734.6170999999995"/>
    <x v="8"/>
    <x v="3"/>
  </r>
  <r>
    <x v="239"/>
    <x v="8"/>
    <x v="8"/>
    <x v="0"/>
    <x v="0"/>
    <x v="3"/>
    <d v="2024-07-01T00:00:00"/>
    <n v="49"/>
    <n v="46"/>
    <n v="94.6"/>
    <n v="306.82"/>
    <n v="816.31"/>
    <n v="80.930000000000007"/>
    <n v="7783.0381000000007"/>
    <n v="37550.379999999997"/>
    <x v="239"/>
    <n v="10783.038100000002"/>
    <x v="2"/>
    <x v="4"/>
  </r>
  <r>
    <x v="240"/>
    <x v="2"/>
    <x v="2"/>
    <x v="2"/>
    <x v="4"/>
    <x v="5"/>
    <d v="2024-04-27T00:00:00"/>
    <n v="63"/>
    <n v="34"/>
    <n v="54.52"/>
    <n v="286.60000000000002"/>
    <n v="448.01"/>
    <n v="55.05"/>
    <n v="5294.1584999999995"/>
    <n v="15232.2"/>
    <x v="240"/>
    <n v="8294.1584999999995"/>
    <x v="10"/>
    <x v="2"/>
  </r>
  <r>
    <x v="241"/>
    <x v="8"/>
    <x v="8"/>
    <x v="0"/>
    <x v="5"/>
    <x v="4"/>
    <d v="2024-03-18T00:00:00"/>
    <n v="63"/>
    <n v="63"/>
    <n v="100"/>
    <n v="327.35000000000002"/>
    <n v="244.94"/>
    <n v="87.7"/>
    <n v="8434.1090000000004"/>
    <n v="15431.02"/>
    <x v="241"/>
    <n v="11434.109"/>
    <x v="7"/>
    <x v="4"/>
  </r>
  <r>
    <x v="242"/>
    <x v="7"/>
    <x v="7"/>
    <x v="1"/>
    <x v="3"/>
    <x v="5"/>
    <d v="2024-09-15T00:00:00"/>
    <n v="45"/>
    <n v="40"/>
    <n v="90.86"/>
    <n v="385.62"/>
    <n v="882.69"/>
    <n v="84.96"/>
    <n v="8170.6031999999996"/>
    <n v="35307.519999999997"/>
    <x v="242"/>
    <n v="11170.6032"/>
    <x v="3"/>
    <x v="6"/>
  </r>
  <r>
    <x v="243"/>
    <x v="8"/>
    <x v="8"/>
    <x v="0"/>
    <x v="3"/>
    <x v="4"/>
    <d v="2024-09-01T00:00:00"/>
    <n v="49"/>
    <n v="49"/>
    <n v="100"/>
    <n v="160.4"/>
    <n v="853.05"/>
    <n v="34.6"/>
    <n v="3327.482"/>
    <n v="41799.360000000001"/>
    <x v="243"/>
    <n v="6327.482"/>
    <x v="3"/>
    <x v="6"/>
  </r>
  <r>
    <x v="244"/>
    <x v="12"/>
    <x v="2"/>
    <x v="5"/>
    <x v="4"/>
    <x v="6"/>
    <d v="2024-03-14T00:00:00"/>
    <n v="55"/>
    <n v="39"/>
    <n v="72.08"/>
    <n v="514.99"/>
    <n v="503.3"/>
    <n v="228.38"/>
    <n v="21963.304599999999"/>
    <n v="19628.560000000001"/>
    <x v="244"/>
    <n v="24963.304599999999"/>
    <x v="7"/>
    <x v="1"/>
  </r>
  <r>
    <x v="245"/>
    <x v="13"/>
    <x v="10"/>
    <x v="5"/>
    <x v="0"/>
    <x v="3"/>
    <d v="2024-11-08T00:00:00"/>
    <n v="57"/>
    <n v="35"/>
    <n v="62.84"/>
    <n v="62.87"/>
    <n v="702.65"/>
    <n v="14.38"/>
    <n v="1382.9246000000001"/>
    <n v="24592.7"/>
    <x v="245"/>
    <n v="4382.9246000000003"/>
    <x v="0"/>
    <x v="3"/>
  </r>
  <r>
    <x v="246"/>
    <x v="11"/>
    <x v="10"/>
    <x v="4"/>
    <x v="2"/>
    <x v="4"/>
    <d v="2024-02-05T00:00:00"/>
    <n v="55"/>
    <n v="20"/>
    <n v="38.04"/>
    <n v="426.61"/>
    <n v="278.38"/>
    <n v="77.83"/>
    <n v="7484.9111000000003"/>
    <n v="5567.65"/>
    <x v="246"/>
    <n v="10484.911100000001"/>
    <x v="4"/>
    <x v="4"/>
  </r>
  <r>
    <x v="247"/>
    <x v="13"/>
    <x v="10"/>
    <x v="5"/>
    <x v="2"/>
    <x v="1"/>
    <d v="2024-06-30T00:00:00"/>
    <n v="59"/>
    <n v="24"/>
    <n v="40.93"/>
    <n v="265.97000000000003"/>
    <n v="173.68"/>
    <n v="70.7"/>
    <n v="6799.2190000000001"/>
    <n v="4168.2"/>
    <x v="247"/>
    <n v="9799.219000000001"/>
    <x v="9"/>
    <x v="6"/>
  </r>
  <r>
    <x v="248"/>
    <x v="3"/>
    <x v="3"/>
    <x v="0"/>
    <x v="4"/>
    <x v="4"/>
    <d v="2024-01-07T00:00:00"/>
    <n v="59"/>
    <n v="44"/>
    <n v="74.790000000000006"/>
    <n v="107.58"/>
    <n v="347.39"/>
    <n v="20.66"/>
    <n v="1986.8722"/>
    <n v="15285.26"/>
    <x v="248"/>
    <n v="4986.8721999999998"/>
    <x v="11"/>
    <x v="6"/>
  </r>
  <r>
    <x v="249"/>
    <x v="4"/>
    <x v="4"/>
    <x v="0"/>
    <x v="4"/>
    <x v="6"/>
    <d v="2024-05-21T00:00:00"/>
    <n v="63"/>
    <n v="52"/>
    <n v="82.74"/>
    <n v="465.98"/>
    <n v="406.7"/>
    <n v="110.99"/>
    <n v="10673.908299999999"/>
    <n v="21148.35"/>
    <x v="249"/>
    <n v="13673.908299999999"/>
    <x v="8"/>
    <x v="0"/>
  </r>
  <r>
    <x v="250"/>
    <x v="14"/>
    <x v="11"/>
    <x v="0"/>
    <x v="1"/>
    <x v="2"/>
    <d v="2024-06-09T00:00:00"/>
    <n v="36"/>
    <n v="30"/>
    <n v="84.16"/>
    <n v="396.64"/>
    <n v="549.21"/>
    <n v="88.7"/>
    <n v="8530.2790000000005"/>
    <n v="16476.16"/>
    <x v="250"/>
    <n v="11530.279"/>
    <x v="9"/>
    <x v="6"/>
  </r>
  <r>
    <x v="251"/>
    <x v="10"/>
    <x v="2"/>
    <x v="4"/>
    <x v="1"/>
    <x v="1"/>
    <d v="2024-03-01T00:00:00"/>
    <n v="40"/>
    <n v="29"/>
    <n v="72.540000000000006"/>
    <n v="630.35"/>
    <n v="551.84"/>
    <n v="95.07"/>
    <n v="9142.8819000000003"/>
    <n v="16003.32"/>
    <x v="251"/>
    <n v="12142.8819"/>
    <x v="7"/>
    <x v="3"/>
  </r>
  <r>
    <x v="252"/>
    <x v="8"/>
    <x v="8"/>
    <x v="0"/>
    <x v="4"/>
    <x v="1"/>
    <d v="2024-07-16T00:00:00"/>
    <n v="59"/>
    <n v="45"/>
    <n v="77.28"/>
    <n v="567.37"/>
    <n v="370.45"/>
    <n v="108.02"/>
    <n v="10388.2834"/>
    <n v="16670.060000000001"/>
    <x v="252"/>
    <n v="13388.2834"/>
    <x v="2"/>
    <x v="0"/>
  </r>
  <r>
    <x v="253"/>
    <x v="10"/>
    <x v="2"/>
    <x v="4"/>
    <x v="5"/>
    <x v="2"/>
    <d v="2024-06-15T00:00:00"/>
    <n v="59"/>
    <n v="52"/>
    <n v="88.56"/>
    <n v="607.54"/>
    <n v="284.92"/>
    <n v="112.6"/>
    <n v="10828.742"/>
    <n v="14816.09"/>
    <x v="253"/>
    <n v="13828.742"/>
    <x v="9"/>
    <x v="2"/>
  </r>
  <r>
    <x v="254"/>
    <x v="4"/>
    <x v="4"/>
    <x v="0"/>
    <x v="0"/>
    <x v="5"/>
    <d v="2024-10-03T00:00:00"/>
    <n v="53"/>
    <n v="40"/>
    <n v="75.86"/>
    <n v="136.69"/>
    <n v="1079.45"/>
    <n v="30.57"/>
    <n v="2939.9169000000002"/>
    <n v="43177.81"/>
    <x v="254"/>
    <n v="5939.9169000000002"/>
    <x v="1"/>
    <x v="1"/>
  </r>
  <r>
    <x v="255"/>
    <x v="11"/>
    <x v="10"/>
    <x v="4"/>
    <x v="4"/>
    <x v="5"/>
    <d v="2024-08-01T00:00:00"/>
    <n v="63"/>
    <n v="47"/>
    <n v="76.180000000000007"/>
    <n v="382.31"/>
    <n v="479.54"/>
    <n v="88.95"/>
    <n v="8554.3215"/>
    <n v="22538.560000000001"/>
    <x v="255"/>
    <n v="11554.3215"/>
    <x v="6"/>
    <x v="1"/>
  </r>
  <r>
    <x v="256"/>
    <x v="11"/>
    <x v="10"/>
    <x v="4"/>
    <x v="0"/>
    <x v="3"/>
    <d v="2024-03-06T00:00:00"/>
    <n v="53"/>
    <n v="15"/>
    <n v="28.74"/>
    <n v="386.72"/>
    <n v="741.64"/>
    <n v="67.02"/>
    <n v="6445.3134"/>
    <n v="11124.57"/>
    <x v="256"/>
    <n v="9445.3133999999991"/>
    <x v="7"/>
    <x v="5"/>
  </r>
  <r>
    <x v="257"/>
    <x v="14"/>
    <x v="11"/>
    <x v="0"/>
    <x v="2"/>
    <x v="6"/>
    <d v="2024-03-29T00:00:00"/>
    <n v="63"/>
    <n v="55"/>
    <n v="88.22"/>
    <n v="379.88"/>
    <n v="256.67"/>
    <n v="97.44"/>
    <n v="9370.8047999999999"/>
    <n v="14116.73"/>
    <x v="257"/>
    <n v="12370.8048"/>
    <x v="7"/>
    <x v="3"/>
  </r>
  <r>
    <x v="258"/>
    <x v="1"/>
    <x v="1"/>
    <x v="1"/>
    <x v="4"/>
    <x v="6"/>
    <d v="2024-02-24T00:00:00"/>
    <n v="55"/>
    <n v="17"/>
    <n v="31.23"/>
    <n v="537.33000000000004"/>
    <n v="411.33"/>
    <n v="100.17"/>
    <n v="9633.3489000000009"/>
    <n v="6992.56"/>
    <x v="258"/>
    <n v="12633.348900000001"/>
    <x v="4"/>
    <x v="2"/>
  </r>
  <r>
    <x v="259"/>
    <x v="14"/>
    <x v="11"/>
    <x v="0"/>
    <x v="2"/>
    <x v="2"/>
    <d v="2024-09-15T00:00:00"/>
    <n v="59"/>
    <n v="36"/>
    <n v="62.3"/>
    <n v="433.38"/>
    <n v="288.77999999999997"/>
    <n v="104.23"/>
    <n v="10023.7991"/>
    <n v="10396.030000000001"/>
    <x v="259"/>
    <n v="13023.7991"/>
    <x v="3"/>
    <x v="6"/>
  </r>
  <r>
    <x v="260"/>
    <x v="1"/>
    <x v="1"/>
    <x v="1"/>
    <x v="4"/>
    <x v="6"/>
    <d v="2024-04-10T00:00:00"/>
    <n v="55"/>
    <n v="27"/>
    <n v="49.69"/>
    <n v="428.18"/>
    <n v="345.35"/>
    <n v="86.43"/>
    <n v="8311.9731000000011"/>
    <n v="9324.43"/>
    <x v="260"/>
    <n v="11311.973100000001"/>
    <x v="10"/>
    <x v="5"/>
  </r>
  <r>
    <x v="261"/>
    <x v="11"/>
    <x v="10"/>
    <x v="4"/>
    <x v="2"/>
    <x v="3"/>
    <d v="2024-01-21T00:00:00"/>
    <n v="63"/>
    <n v="30"/>
    <n v="49.15"/>
    <n v="342.04"/>
    <n v="277.20999999999998"/>
    <n v="70.349999999999994"/>
    <n v="6765.5594999999994"/>
    <n v="8316.2800000000007"/>
    <x v="261"/>
    <n v="9765.5594999999994"/>
    <x v="11"/>
    <x v="6"/>
  </r>
  <r>
    <x v="262"/>
    <x v="9"/>
    <x v="9"/>
    <x v="0"/>
    <x v="1"/>
    <x v="2"/>
    <d v="2024-07-14T00:00:00"/>
    <n v="44"/>
    <n v="31"/>
    <n v="71.17"/>
    <n v="289.66000000000003"/>
    <n v="485.98"/>
    <n v="61.35"/>
    <n v="5900.0295000000006"/>
    <n v="15065.32"/>
    <x v="262"/>
    <n v="8900.0295000000006"/>
    <x v="2"/>
    <x v="6"/>
  </r>
  <r>
    <x v="263"/>
    <x v="14"/>
    <x v="11"/>
    <x v="0"/>
    <x v="0"/>
    <x v="2"/>
    <d v="2024-05-13T00:00:00"/>
    <n v="57"/>
    <n v="32"/>
    <n v="56.14"/>
    <n v="383.85"/>
    <n v="695.2"/>
    <n v="90.03"/>
    <n v="8658.1851000000006"/>
    <n v="22246.42"/>
    <x v="263"/>
    <n v="11658.185100000001"/>
    <x v="8"/>
    <x v="4"/>
  </r>
  <r>
    <x v="264"/>
    <x v="12"/>
    <x v="2"/>
    <x v="5"/>
    <x v="0"/>
    <x v="1"/>
    <d v="2024-10-12T00:00:00"/>
    <n v="53"/>
    <n v="48"/>
    <n v="91.25"/>
    <n v="553.35"/>
    <n v="534.41"/>
    <n v="120.55"/>
    <n v="11593.2935"/>
    <n v="25651.81"/>
    <x v="264"/>
    <n v="14593.2935"/>
    <x v="1"/>
    <x v="2"/>
  </r>
  <r>
    <x v="265"/>
    <x v="6"/>
    <x v="6"/>
    <x v="2"/>
    <x v="1"/>
    <x v="1"/>
    <d v="2024-03-15T00:00:00"/>
    <n v="36"/>
    <n v="18"/>
    <n v="51.79"/>
    <n v="271.60000000000002"/>
    <n v="598.25"/>
    <n v="54.46"/>
    <n v="5237.4182000000001"/>
    <n v="10768.48"/>
    <x v="265"/>
    <n v="8237.4182000000001"/>
    <x v="7"/>
    <x v="3"/>
  </r>
  <r>
    <x v="266"/>
    <x v="14"/>
    <x v="11"/>
    <x v="0"/>
    <x v="2"/>
    <x v="4"/>
    <d v="2024-09-04T00:00:00"/>
    <n v="63"/>
    <n v="58"/>
    <n v="93.38"/>
    <n v="301.08999999999997"/>
    <n v="241.76"/>
    <n v="63.55"/>
    <n v="6111.6035000000002"/>
    <n v="14021.97"/>
    <x v="266"/>
    <n v="9111.6035000000011"/>
    <x v="3"/>
    <x v="5"/>
  </r>
  <r>
    <x v="267"/>
    <x v="7"/>
    <x v="7"/>
    <x v="1"/>
    <x v="2"/>
    <x v="4"/>
    <d v="2024-08-14T00:00:00"/>
    <n v="63"/>
    <n v="33"/>
    <n v="52.44"/>
    <n v="249.97"/>
    <n v="319.43"/>
    <n v="63.16"/>
    <n v="6074.0972000000002"/>
    <n v="10541.12"/>
    <x v="267"/>
    <n v="9074.0972000000002"/>
    <x v="6"/>
    <x v="5"/>
  </r>
  <r>
    <x v="268"/>
    <x v="14"/>
    <x v="11"/>
    <x v="0"/>
    <x v="1"/>
    <x v="0"/>
    <d v="2024-11-28T00:00:00"/>
    <n v="36"/>
    <n v="27"/>
    <n v="77.69"/>
    <n v="422.36"/>
    <n v="792.5"/>
    <n v="83.9"/>
    <n v="8068.6630000000005"/>
    <n v="21397.59"/>
    <x v="268"/>
    <n v="11068.663"/>
    <x v="0"/>
    <x v="1"/>
  </r>
  <r>
    <x v="269"/>
    <x v="3"/>
    <x v="3"/>
    <x v="0"/>
    <x v="4"/>
    <x v="6"/>
    <d v="2024-02-15T00:00:00"/>
    <n v="63"/>
    <n v="53"/>
    <n v="84.76"/>
    <n v="312.07"/>
    <n v="427.27"/>
    <n v="86.95"/>
    <n v="8361.9814999999999"/>
    <n v="22645.3"/>
    <x v="269"/>
    <n v="11361.9815"/>
    <x v="4"/>
    <x v="1"/>
  </r>
  <r>
    <x v="270"/>
    <x v="4"/>
    <x v="4"/>
    <x v="0"/>
    <x v="2"/>
    <x v="1"/>
    <d v="2024-12-09T00:00:00"/>
    <n v="63"/>
    <n v="44"/>
    <n v="70.45"/>
    <n v="296.47000000000003"/>
    <n v="173.85"/>
    <n v="66.959999999999994"/>
    <n v="6439.5431999999992"/>
    <n v="7649.49"/>
    <x v="270"/>
    <n v="9439.5432000000001"/>
    <x v="5"/>
    <x v="4"/>
  </r>
  <r>
    <x v="271"/>
    <x v="9"/>
    <x v="9"/>
    <x v="0"/>
    <x v="4"/>
    <x v="3"/>
    <d v="2024-06-21T00:00:00"/>
    <n v="63"/>
    <n v="43"/>
    <n v="68.47"/>
    <n v="434.34"/>
    <n v="470.95"/>
    <n v="88.71"/>
    <n v="8531.2407000000003"/>
    <n v="20250.64"/>
    <x v="271"/>
    <n v="11531.2407"/>
    <x v="9"/>
    <x v="3"/>
  </r>
  <r>
    <x v="272"/>
    <x v="0"/>
    <x v="0"/>
    <x v="0"/>
    <x v="2"/>
    <x v="5"/>
    <d v="2024-04-29T00:00:00"/>
    <n v="55"/>
    <n v="49"/>
    <n v="89.13"/>
    <n v="415.94"/>
    <n v="413.34"/>
    <n v="99.25"/>
    <n v="9544.8724999999995"/>
    <n v="20253.64"/>
    <x v="272"/>
    <n v="12544.872499999999"/>
    <x v="10"/>
    <x v="4"/>
  </r>
  <r>
    <x v="273"/>
    <x v="4"/>
    <x v="4"/>
    <x v="0"/>
    <x v="1"/>
    <x v="0"/>
    <d v="2024-03-29T00:00:00"/>
    <n v="36"/>
    <n v="25"/>
    <n v="71.72"/>
    <n v="348.06"/>
    <n v="678.42"/>
    <n v="81.75"/>
    <n v="7861.8975"/>
    <n v="16960.57"/>
    <x v="273"/>
    <n v="10861.897499999999"/>
    <x v="7"/>
    <x v="3"/>
  </r>
  <r>
    <x v="274"/>
    <x v="9"/>
    <x v="9"/>
    <x v="0"/>
    <x v="3"/>
    <x v="0"/>
    <d v="2024-09-20T00:00:00"/>
    <n v="49"/>
    <n v="28"/>
    <n v="58.98"/>
    <n v="284.44"/>
    <n v="441.95"/>
    <n v="61.58"/>
    <n v="5922.1485999999995"/>
    <n v="12374.53"/>
    <x v="274"/>
    <n v="8922.1486000000004"/>
    <x v="3"/>
    <x v="3"/>
  </r>
  <r>
    <x v="275"/>
    <x v="10"/>
    <x v="2"/>
    <x v="4"/>
    <x v="5"/>
    <x v="0"/>
    <d v="2024-03-02T00:00:00"/>
    <n v="63"/>
    <n v="49"/>
    <n v="78.22"/>
    <n v="621.17999999999995"/>
    <n v="322.2"/>
    <n v="98.56"/>
    <n v="9478.5151999999998"/>
    <n v="15787.68"/>
    <x v="275"/>
    <n v="12478.5152"/>
    <x v="7"/>
    <x v="2"/>
  </r>
  <r>
    <x v="276"/>
    <x v="2"/>
    <x v="2"/>
    <x v="2"/>
    <x v="2"/>
    <x v="1"/>
    <d v="2024-06-20T00:00:00"/>
    <n v="55"/>
    <n v="50"/>
    <n v="92.43"/>
    <n v="262.88"/>
    <n v="255.6"/>
    <n v="66.930000000000007"/>
    <n v="6436.6581000000006"/>
    <n v="12780.21"/>
    <x v="276"/>
    <n v="9436.6581000000006"/>
    <x v="9"/>
    <x v="1"/>
  </r>
  <r>
    <x v="277"/>
    <x v="2"/>
    <x v="2"/>
    <x v="2"/>
    <x v="1"/>
    <x v="0"/>
    <d v="2024-11-27T00:00:00"/>
    <n v="44"/>
    <n v="33"/>
    <n v="75.42"/>
    <n v="284.8"/>
    <n v="607.6"/>
    <n v="42.83"/>
    <n v="4118.9610999999995"/>
    <n v="20050.93"/>
    <x v="277"/>
    <n v="7118.9610999999995"/>
    <x v="0"/>
    <x v="5"/>
  </r>
  <r>
    <x v="278"/>
    <x v="4"/>
    <x v="4"/>
    <x v="0"/>
    <x v="0"/>
    <x v="3"/>
    <d v="2024-01-21T00:00:00"/>
    <n v="53"/>
    <n v="50"/>
    <n v="95.6"/>
    <n v="315.10000000000002"/>
    <n v="902.24"/>
    <n v="74.739999999999995"/>
    <n v="7187.7457999999997"/>
    <n v="45112.03"/>
    <x v="278"/>
    <n v="10187.745800000001"/>
    <x v="11"/>
    <x v="6"/>
  </r>
  <r>
    <x v="279"/>
    <x v="12"/>
    <x v="2"/>
    <x v="5"/>
    <x v="2"/>
    <x v="1"/>
    <d v="2024-03-16T00:00:00"/>
    <n v="63"/>
    <n v="58"/>
    <n v="92.99"/>
    <n v="525.86"/>
    <n v="296.39"/>
    <n v="116.24"/>
    <n v="11178.800799999999"/>
    <n v="17190.78"/>
    <x v="279"/>
    <n v="14178.800799999999"/>
    <x v="7"/>
    <x v="2"/>
  </r>
  <r>
    <x v="280"/>
    <x v="8"/>
    <x v="8"/>
    <x v="0"/>
    <x v="3"/>
    <x v="3"/>
    <d v="2024-03-27T00:00:00"/>
    <n v="53"/>
    <n v="32"/>
    <n v="61.04"/>
    <n v="354.36"/>
    <n v="465.6"/>
    <n v="60.51"/>
    <n v="5819.2466999999997"/>
    <n v="14899.21"/>
    <x v="280"/>
    <n v="8819.2466999999997"/>
    <x v="7"/>
    <x v="5"/>
  </r>
  <r>
    <x v="281"/>
    <x v="4"/>
    <x v="4"/>
    <x v="0"/>
    <x v="2"/>
    <x v="3"/>
    <d v="2024-05-21T00:00:00"/>
    <n v="59"/>
    <n v="32"/>
    <n v="55.2"/>
    <n v="327.98"/>
    <n v="190.6"/>
    <n v="115.25"/>
    <n v="11083.592500000001"/>
    <n v="6099.28"/>
    <x v="281"/>
    <n v="14083.592500000001"/>
    <x v="8"/>
    <x v="0"/>
  </r>
  <r>
    <x v="282"/>
    <x v="12"/>
    <x v="2"/>
    <x v="5"/>
    <x v="1"/>
    <x v="1"/>
    <d v="2024-12-18T00:00:00"/>
    <n v="40"/>
    <n v="21"/>
    <n v="53.14"/>
    <n v="557.45000000000005"/>
    <n v="714.84"/>
    <n v="117.83"/>
    <n v="11331.7111"/>
    <n v="15011.62"/>
    <x v="282"/>
    <n v="14331.7111"/>
    <x v="5"/>
    <x v="5"/>
  </r>
  <r>
    <x v="283"/>
    <x v="6"/>
    <x v="6"/>
    <x v="2"/>
    <x v="1"/>
    <x v="0"/>
    <d v="2024-01-17T00:00:00"/>
    <n v="44"/>
    <n v="44"/>
    <n v="100"/>
    <n v="291.92"/>
    <n v="786.43"/>
    <n v="56.32"/>
    <n v="5416.2943999999998"/>
    <n v="34602.76"/>
    <x v="283"/>
    <n v="8416.2943999999989"/>
    <x v="11"/>
    <x v="5"/>
  </r>
  <r>
    <x v="284"/>
    <x v="5"/>
    <x v="5"/>
    <x v="3"/>
    <x v="1"/>
    <x v="6"/>
    <d v="2024-05-26T00:00:00"/>
    <n v="44"/>
    <n v="35"/>
    <n v="79.849999999999994"/>
    <n v="540.12"/>
    <n v="735.17"/>
    <n v="121.33"/>
    <n v="11668.3061"/>
    <n v="25730.86"/>
    <x v="284"/>
    <n v="14668.3061"/>
    <x v="8"/>
    <x v="6"/>
  </r>
  <r>
    <x v="285"/>
    <x v="1"/>
    <x v="1"/>
    <x v="1"/>
    <x v="1"/>
    <x v="5"/>
    <d v="2024-04-18T00:00:00"/>
    <n v="44"/>
    <n v="13"/>
    <n v="29.73"/>
    <n v="433.13"/>
    <n v="572.49"/>
    <n v="99.46"/>
    <n v="9565.0681999999997"/>
    <n v="7442.33"/>
    <x v="285"/>
    <n v="12565.0682"/>
    <x v="10"/>
    <x v="1"/>
  </r>
  <r>
    <x v="286"/>
    <x v="7"/>
    <x v="7"/>
    <x v="1"/>
    <x v="1"/>
    <x v="4"/>
    <d v="2024-11-19T00:00:00"/>
    <n v="36"/>
    <n v="22"/>
    <n v="62.94"/>
    <n v="312.3"/>
    <n v="613.04999999999995"/>
    <n v="62.96"/>
    <n v="6054.8631999999998"/>
    <n v="13487.08"/>
    <x v="286"/>
    <n v="9054.8631999999998"/>
    <x v="0"/>
    <x v="0"/>
  </r>
  <r>
    <x v="287"/>
    <x v="9"/>
    <x v="9"/>
    <x v="0"/>
    <x v="5"/>
    <x v="5"/>
    <d v="2024-08-12T00:00:00"/>
    <n v="63"/>
    <n v="49"/>
    <n v="79.010000000000005"/>
    <n v="502.14"/>
    <n v="196.38"/>
    <n v="122.26"/>
    <n v="11757.744200000001"/>
    <n v="9622.6200000000008"/>
    <x v="287"/>
    <n v="14757.744200000001"/>
    <x v="6"/>
    <x v="4"/>
  </r>
  <r>
    <x v="288"/>
    <x v="7"/>
    <x v="7"/>
    <x v="1"/>
    <x v="4"/>
    <x v="6"/>
    <d v="2024-11-02T00:00:00"/>
    <n v="63"/>
    <n v="35"/>
    <n v="56.63"/>
    <n v="483.02"/>
    <n v="451.19"/>
    <n v="86.85"/>
    <n v="8352.3644999999997"/>
    <n v="15791.73"/>
    <x v="288"/>
    <n v="11352.3645"/>
    <x v="0"/>
    <x v="2"/>
  </r>
  <r>
    <x v="289"/>
    <x v="1"/>
    <x v="1"/>
    <x v="1"/>
    <x v="1"/>
    <x v="2"/>
    <d v="2024-03-24T00:00:00"/>
    <n v="36"/>
    <n v="21"/>
    <n v="60.14"/>
    <n v="445.31"/>
    <n v="494.66"/>
    <n v="94.15"/>
    <n v="9054.4055000000008"/>
    <n v="10387.85"/>
    <x v="289"/>
    <n v="12054.405500000001"/>
    <x v="7"/>
    <x v="6"/>
  </r>
  <r>
    <x v="290"/>
    <x v="4"/>
    <x v="4"/>
    <x v="0"/>
    <x v="3"/>
    <x v="0"/>
    <d v="2024-08-22T00:00:00"/>
    <n v="45"/>
    <n v="34"/>
    <n v="76.63"/>
    <n v="381.69"/>
    <n v="428.44"/>
    <n v="63.4"/>
    <n v="6097.1779999999999"/>
    <n v="14567"/>
    <x v="290"/>
    <n v="9097.1779999999999"/>
    <x v="6"/>
    <x v="1"/>
  </r>
  <r>
    <x v="291"/>
    <x v="2"/>
    <x v="2"/>
    <x v="2"/>
    <x v="1"/>
    <x v="5"/>
    <d v="2024-04-08T00:00:00"/>
    <n v="44"/>
    <n v="37"/>
    <n v="85.99"/>
    <n v="290.72000000000003"/>
    <n v="347.31"/>
    <n v="68.7"/>
    <n v="6606.8790000000008"/>
    <n v="12850.46"/>
    <x v="291"/>
    <n v="9606.8790000000008"/>
    <x v="10"/>
    <x v="4"/>
  </r>
  <r>
    <x v="292"/>
    <x v="8"/>
    <x v="8"/>
    <x v="0"/>
    <x v="5"/>
    <x v="0"/>
    <d v="2024-06-20T00:00:00"/>
    <n v="59"/>
    <n v="53"/>
    <n v="90.77"/>
    <n v="257.10000000000002"/>
    <n v="270.99"/>
    <n v="92.65"/>
    <n v="8910.1505000000016"/>
    <n v="14362.42"/>
    <x v="292"/>
    <n v="11910.150500000002"/>
    <x v="9"/>
    <x v="1"/>
  </r>
  <r>
    <x v="293"/>
    <x v="3"/>
    <x v="3"/>
    <x v="0"/>
    <x v="5"/>
    <x v="5"/>
    <d v="2024-01-07T00:00:00"/>
    <n v="63"/>
    <n v="43"/>
    <n v="69.819999999999993"/>
    <n v="223.31"/>
    <n v="243.74"/>
    <n v="49.24"/>
    <n v="4735.4108000000006"/>
    <n v="10480.75"/>
    <x v="293"/>
    <n v="7735.4108000000006"/>
    <x v="11"/>
    <x v="6"/>
  </r>
  <r>
    <x v="294"/>
    <x v="11"/>
    <x v="10"/>
    <x v="4"/>
    <x v="1"/>
    <x v="4"/>
    <d v="2024-05-05T00:00:00"/>
    <n v="36"/>
    <n v="18"/>
    <n v="51.4"/>
    <n v="115.05"/>
    <n v="526.41"/>
    <n v="24.13"/>
    <n v="2320.5821000000001"/>
    <n v="9475.33"/>
    <x v="294"/>
    <n v="5320.5820999999996"/>
    <x v="8"/>
    <x v="6"/>
  </r>
  <r>
    <x v="295"/>
    <x v="1"/>
    <x v="1"/>
    <x v="1"/>
    <x v="5"/>
    <x v="4"/>
    <d v="2024-11-16T00:00:00"/>
    <n v="59"/>
    <n v="54"/>
    <n v="92.31"/>
    <n v="377.19"/>
    <n v="327.19"/>
    <n v="69.510000000000005"/>
    <n v="6684.7767000000003"/>
    <n v="17668.16"/>
    <x v="295"/>
    <n v="9684.7767000000003"/>
    <x v="0"/>
    <x v="2"/>
  </r>
  <r>
    <x v="296"/>
    <x v="3"/>
    <x v="3"/>
    <x v="0"/>
    <x v="0"/>
    <x v="4"/>
    <d v="2024-06-02T00:00:00"/>
    <n v="57"/>
    <n v="32"/>
    <n v="57.8"/>
    <n v="238.53"/>
    <n v="790.81"/>
    <n v="52.1"/>
    <n v="5010.4570000000003"/>
    <n v="25305.79"/>
    <x v="296"/>
    <n v="8010.4570000000003"/>
    <x v="9"/>
    <x v="6"/>
  </r>
  <r>
    <x v="297"/>
    <x v="1"/>
    <x v="1"/>
    <x v="1"/>
    <x v="2"/>
    <x v="3"/>
    <d v="2024-05-01T00:00:00"/>
    <n v="63"/>
    <n v="47"/>
    <n v="74.73"/>
    <n v="169.62"/>
    <n v="238.12"/>
    <n v="40.229999999999997"/>
    <n v="3868.9190999999996"/>
    <n v="11191.54"/>
    <x v="297"/>
    <n v="6868.9190999999992"/>
    <x v="8"/>
    <x v="5"/>
  </r>
  <r>
    <x v="298"/>
    <x v="8"/>
    <x v="8"/>
    <x v="0"/>
    <x v="1"/>
    <x v="2"/>
    <d v="2024-10-11T00:00:00"/>
    <n v="40"/>
    <n v="16"/>
    <n v="40.700000000000003"/>
    <n v="467.31"/>
    <n v="614.54"/>
    <n v="97.44"/>
    <n v="9370.8047999999999"/>
    <n v="9832.65"/>
    <x v="298"/>
    <n v="12370.8048"/>
    <x v="1"/>
    <x v="3"/>
  </r>
  <r>
    <x v="299"/>
    <x v="8"/>
    <x v="8"/>
    <x v="0"/>
    <x v="3"/>
    <x v="5"/>
    <d v="2024-12-08T00:00:00"/>
    <n v="45"/>
    <n v="36"/>
    <n v="80.959999999999994"/>
    <n v="507.28"/>
    <n v="597.25"/>
    <n v="107.92"/>
    <n v="10378.6664"/>
    <n v="21501.16"/>
    <x v="299"/>
    <n v="13378.6664"/>
    <x v="5"/>
    <x v="6"/>
  </r>
  <r>
    <x v="300"/>
    <x v="12"/>
    <x v="2"/>
    <x v="5"/>
    <x v="3"/>
    <x v="2"/>
    <d v="2024-01-21T00:00:00"/>
    <n v="49"/>
    <n v="42"/>
    <n v="87.73"/>
    <n v="545.79999999999995"/>
    <n v="681.42"/>
    <n v="132.4"/>
    <n v="12732.908000000001"/>
    <n v="28619.81"/>
    <x v="300"/>
    <n v="15732.908000000001"/>
    <x v="11"/>
    <x v="6"/>
  </r>
  <r>
    <x v="301"/>
    <x v="7"/>
    <x v="7"/>
    <x v="1"/>
    <x v="3"/>
    <x v="5"/>
    <d v="2024-04-20T00:00:00"/>
    <n v="53"/>
    <n v="33"/>
    <n v="63.33"/>
    <n v="332.81"/>
    <n v="413.76"/>
    <n v="92.1"/>
    <n v="8857.2569999999996"/>
    <n v="13654"/>
    <x v="301"/>
    <n v="11857.257"/>
    <x v="10"/>
    <x v="2"/>
  </r>
  <r>
    <x v="302"/>
    <x v="10"/>
    <x v="2"/>
    <x v="4"/>
    <x v="3"/>
    <x v="1"/>
    <d v="2024-12-06T00:00:00"/>
    <n v="45"/>
    <n v="39"/>
    <n v="88.49"/>
    <n v="606.20000000000005"/>
    <n v="643.78"/>
    <n v="107.25"/>
    <n v="10314.2325"/>
    <n v="25107.39"/>
    <x v="302"/>
    <n v="13314.2325"/>
    <x v="5"/>
    <x v="3"/>
  </r>
  <r>
    <x v="303"/>
    <x v="5"/>
    <x v="5"/>
    <x v="3"/>
    <x v="0"/>
    <x v="0"/>
    <d v="2024-12-19T00:00:00"/>
    <n v="57"/>
    <n v="17"/>
    <n v="29.94"/>
    <n v="375.8"/>
    <n v="1328.87"/>
    <n v="102"/>
    <n v="9809.34"/>
    <n v="22590.77"/>
    <x v="303"/>
    <n v="12809.34"/>
    <x v="5"/>
    <x v="1"/>
  </r>
  <r>
    <x v="304"/>
    <x v="1"/>
    <x v="1"/>
    <x v="1"/>
    <x v="2"/>
    <x v="0"/>
    <d v="2024-07-02T00:00:00"/>
    <n v="59"/>
    <n v="34"/>
    <n v="59.02"/>
    <n v="313.82"/>
    <n v="206.36"/>
    <n v="66.430000000000007"/>
    <n v="6388.5731000000005"/>
    <n v="7016.39"/>
    <x v="304"/>
    <n v="9388.5731000000014"/>
    <x v="2"/>
    <x v="0"/>
  </r>
  <r>
    <x v="305"/>
    <x v="11"/>
    <x v="10"/>
    <x v="4"/>
    <x v="5"/>
    <x v="3"/>
    <d v="2024-04-11T00:00:00"/>
    <n v="59"/>
    <n v="43"/>
    <n v="73.069999999999993"/>
    <n v="172.7"/>
    <n v="251.5"/>
    <n v="31.35"/>
    <n v="3014.9295000000002"/>
    <n v="10814.6"/>
    <x v="305"/>
    <n v="6014.9295000000002"/>
    <x v="10"/>
    <x v="1"/>
  </r>
  <r>
    <x v="306"/>
    <x v="1"/>
    <x v="1"/>
    <x v="1"/>
    <x v="5"/>
    <x v="3"/>
    <d v="2024-06-27T00:00:00"/>
    <n v="63"/>
    <n v="55"/>
    <n v="87.49"/>
    <n v="327.82"/>
    <n v="202.35"/>
    <n v="65.05"/>
    <n v="6255.8585000000003"/>
    <n v="11129.09"/>
    <x v="306"/>
    <n v="9255.8585000000003"/>
    <x v="9"/>
    <x v="1"/>
  </r>
  <r>
    <x v="307"/>
    <x v="13"/>
    <x v="10"/>
    <x v="5"/>
    <x v="2"/>
    <x v="6"/>
    <d v="2024-06-11T00:00:00"/>
    <n v="63"/>
    <n v="33"/>
    <n v="53.26"/>
    <n v="478.07"/>
    <n v="345.52"/>
    <n v="99.49"/>
    <n v="9567.9532999999992"/>
    <n v="11402.04"/>
    <x v="307"/>
    <n v="12567.953299999999"/>
    <x v="9"/>
    <x v="0"/>
  </r>
  <r>
    <x v="308"/>
    <x v="3"/>
    <x v="3"/>
    <x v="0"/>
    <x v="5"/>
    <x v="1"/>
    <d v="2024-01-13T00:00:00"/>
    <n v="63"/>
    <n v="39"/>
    <n v="63.08"/>
    <n v="336.47"/>
    <n v="168.14"/>
    <n v="63.45"/>
    <n v="6101.9865"/>
    <n v="6557.53"/>
    <x v="308"/>
    <n v="9101.9864999999991"/>
    <x v="11"/>
    <x v="2"/>
  </r>
  <r>
    <x v="309"/>
    <x v="3"/>
    <x v="3"/>
    <x v="0"/>
    <x v="2"/>
    <x v="0"/>
    <d v="2024-11-15T00:00:00"/>
    <n v="63"/>
    <n v="44"/>
    <n v="71.38"/>
    <n v="357.9"/>
    <n v="406.57"/>
    <n v="66.73"/>
    <n v="6417.4241000000002"/>
    <n v="17888.86"/>
    <x v="309"/>
    <n v="9417.4241000000002"/>
    <x v="0"/>
    <x v="3"/>
  </r>
  <r>
    <x v="310"/>
    <x v="9"/>
    <x v="9"/>
    <x v="0"/>
    <x v="1"/>
    <x v="1"/>
    <d v="2024-05-14T00:00:00"/>
    <n v="40"/>
    <n v="35"/>
    <n v="87.94"/>
    <n v="296.44"/>
    <n v="587.19000000000005"/>
    <n v="57.17"/>
    <n v="5498.0389000000005"/>
    <n v="20551.68"/>
    <x v="310"/>
    <n v="8498.0388999999996"/>
    <x v="8"/>
    <x v="0"/>
  </r>
  <r>
    <x v="311"/>
    <x v="12"/>
    <x v="2"/>
    <x v="5"/>
    <x v="5"/>
    <x v="1"/>
    <d v="2024-09-13T00:00:00"/>
    <n v="55"/>
    <n v="47"/>
    <n v="85.73"/>
    <n v="561.66999999999996"/>
    <n v="291.2"/>
    <n v="114.89"/>
    <n v="11048.971300000001"/>
    <n v="13686.56"/>
    <x v="311"/>
    <n v="14048.971300000001"/>
    <x v="3"/>
    <x v="3"/>
  </r>
  <r>
    <x v="312"/>
    <x v="11"/>
    <x v="10"/>
    <x v="4"/>
    <x v="3"/>
    <x v="2"/>
    <d v="2024-12-23T00:00:00"/>
    <n v="49"/>
    <n v="20"/>
    <n v="42.55"/>
    <n v="333.69"/>
    <n v="566.62"/>
    <n v="85.47"/>
    <n v="8219.6499000000003"/>
    <n v="11332.37"/>
    <x v="312"/>
    <n v="11219.6499"/>
    <x v="5"/>
    <x v="4"/>
  </r>
  <r>
    <x v="313"/>
    <x v="1"/>
    <x v="1"/>
    <x v="1"/>
    <x v="3"/>
    <x v="6"/>
    <d v="2024-05-24T00:00:00"/>
    <n v="49"/>
    <n v="47"/>
    <n v="97.61"/>
    <n v="389.06"/>
    <n v="764.51"/>
    <n v="75.78"/>
    <n v="7287.7626"/>
    <n v="35932.11"/>
    <x v="313"/>
    <n v="10287.7626"/>
    <x v="8"/>
    <x v="3"/>
  </r>
  <r>
    <x v="314"/>
    <x v="0"/>
    <x v="0"/>
    <x v="0"/>
    <x v="4"/>
    <x v="2"/>
    <d v="2024-04-20T00:00:00"/>
    <n v="59"/>
    <n v="29"/>
    <n v="50.73"/>
    <n v="333.86"/>
    <n v="386.36"/>
    <n v="84.9"/>
    <n v="8164.8330000000005"/>
    <n v="11204.3"/>
    <x v="314"/>
    <n v="11164.833000000001"/>
    <x v="10"/>
    <x v="2"/>
  </r>
  <r>
    <x v="315"/>
    <x v="3"/>
    <x v="3"/>
    <x v="0"/>
    <x v="0"/>
    <x v="2"/>
    <d v="2024-04-27T00:00:00"/>
    <n v="53"/>
    <n v="34"/>
    <n v="65.55"/>
    <n v="303.07"/>
    <n v="974.58"/>
    <n v="76.89"/>
    <n v="7394.5113000000001"/>
    <n v="33135.85"/>
    <x v="315"/>
    <n v="10394.5113"/>
    <x v="10"/>
    <x v="2"/>
  </r>
  <r>
    <x v="316"/>
    <x v="8"/>
    <x v="8"/>
    <x v="0"/>
    <x v="1"/>
    <x v="5"/>
    <d v="2024-01-31T00:00:00"/>
    <n v="36"/>
    <n v="20"/>
    <n v="56.41"/>
    <n v="498.12"/>
    <n v="814.38"/>
    <n v="120.99"/>
    <n v="11635.6083"/>
    <n v="16287.5"/>
    <x v="316"/>
    <n v="14635.6083"/>
    <x v="11"/>
    <x v="5"/>
  </r>
  <r>
    <x v="317"/>
    <x v="2"/>
    <x v="2"/>
    <x v="2"/>
    <x v="2"/>
    <x v="2"/>
    <d v="2024-02-22T00:00:00"/>
    <n v="59"/>
    <n v="55"/>
    <n v="93.58"/>
    <n v="287.11"/>
    <n v="394.04"/>
    <n v="77.16"/>
    <n v="7420.4771999999994"/>
    <n v="21672.25"/>
    <x v="317"/>
    <n v="10420.477199999999"/>
    <x v="4"/>
    <x v="1"/>
  </r>
  <r>
    <x v="318"/>
    <x v="5"/>
    <x v="5"/>
    <x v="3"/>
    <x v="2"/>
    <x v="3"/>
    <d v="2024-10-16T00:00:00"/>
    <n v="63"/>
    <n v="38"/>
    <n v="61.31"/>
    <n v="280.45"/>
    <n v="157.55000000000001"/>
    <n v="48.81"/>
    <n v="4694.0577000000003"/>
    <n v="5986.9"/>
    <x v="318"/>
    <n v="7694.0577000000003"/>
    <x v="1"/>
    <x v="5"/>
  </r>
  <r>
    <x v="319"/>
    <x v="10"/>
    <x v="2"/>
    <x v="4"/>
    <x v="4"/>
    <x v="5"/>
    <d v="2024-11-01T00:00:00"/>
    <n v="59"/>
    <n v="44"/>
    <n v="75.23"/>
    <n v="603.44000000000005"/>
    <n v="337.38"/>
    <n v="130.5"/>
    <n v="12550.184999999999"/>
    <n v="14844.76"/>
    <x v="319"/>
    <n v="15550.184999999999"/>
    <x v="0"/>
    <x v="3"/>
  </r>
  <r>
    <x v="320"/>
    <x v="5"/>
    <x v="5"/>
    <x v="3"/>
    <x v="5"/>
    <x v="3"/>
    <d v="2024-06-10T00:00:00"/>
    <n v="55"/>
    <n v="23"/>
    <n v="42.66"/>
    <n v="368.49"/>
    <n v="316.01"/>
    <n v="100.75"/>
    <n v="9689.1275000000005"/>
    <n v="7268.18"/>
    <x v="320"/>
    <n v="12689.127500000001"/>
    <x v="9"/>
    <x v="4"/>
  </r>
  <r>
    <x v="321"/>
    <x v="7"/>
    <x v="7"/>
    <x v="1"/>
    <x v="0"/>
    <x v="1"/>
    <d v="2024-08-05T00:00:00"/>
    <n v="57"/>
    <n v="20"/>
    <n v="36.22"/>
    <n v="376.54"/>
    <n v="424.09"/>
    <n v="93.35"/>
    <n v="8977.4694999999992"/>
    <n v="8481.76"/>
    <x v="321"/>
    <n v="11977.469499999999"/>
    <x v="6"/>
    <x v="4"/>
  </r>
  <r>
    <x v="322"/>
    <x v="8"/>
    <x v="8"/>
    <x v="0"/>
    <x v="5"/>
    <x v="1"/>
    <d v="2024-08-22T00:00:00"/>
    <n v="59"/>
    <n v="52"/>
    <n v="88.89"/>
    <n v="308.55"/>
    <n v="363.82"/>
    <n v="76.89"/>
    <n v="7394.5113000000001"/>
    <n v="18918.63"/>
    <x v="322"/>
    <n v="10394.5113"/>
    <x v="6"/>
    <x v="1"/>
  </r>
  <r>
    <x v="323"/>
    <x v="8"/>
    <x v="8"/>
    <x v="0"/>
    <x v="1"/>
    <x v="4"/>
    <d v="2024-10-19T00:00:00"/>
    <n v="44"/>
    <n v="30"/>
    <n v="69.09"/>
    <n v="574.11"/>
    <n v="581.51"/>
    <n v="137.62"/>
    <n v="13234.9154"/>
    <n v="17445.32"/>
    <x v="323"/>
    <n v="16234.9154"/>
    <x v="1"/>
    <x v="2"/>
  </r>
  <r>
    <x v="324"/>
    <x v="6"/>
    <x v="6"/>
    <x v="2"/>
    <x v="5"/>
    <x v="0"/>
    <d v="2024-09-12T00:00:00"/>
    <n v="55"/>
    <n v="32"/>
    <n v="59.4"/>
    <n v="250.38"/>
    <n v="100"/>
    <n v="56.25"/>
    <n v="5409.5625"/>
    <n v="3200"/>
    <x v="324"/>
    <n v="8409.5625"/>
    <x v="3"/>
    <x v="1"/>
  </r>
  <r>
    <x v="325"/>
    <x v="9"/>
    <x v="9"/>
    <x v="0"/>
    <x v="3"/>
    <x v="1"/>
    <d v="2024-06-14T00:00:00"/>
    <n v="53"/>
    <n v="29"/>
    <n v="55.11"/>
    <n v="266.88"/>
    <n v="632.99"/>
    <n v="47.37"/>
    <n v="4555.5729000000001"/>
    <n v="18356.64"/>
    <x v="325"/>
    <n v="7555.5729000000001"/>
    <x v="9"/>
    <x v="3"/>
  </r>
  <r>
    <x v="326"/>
    <x v="1"/>
    <x v="1"/>
    <x v="1"/>
    <x v="2"/>
    <x v="3"/>
    <d v="2024-09-20T00:00:00"/>
    <n v="55"/>
    <n v="21"/>
    <n v="38.56"/>
    <n v="340.16"/>
    <n v="303.64"/>
    <n v="81.91"/>
    <n v="7877.2847000000002"/>
    <n v="6376.41"/>
    <x v="326"/>
    <n v="10877.2847"/>
    <x v="3"/>
    <x v="3"/>
  </r>
  <r>
    <x v="327"/>
    <x v="0"/>
    <x v="0"/>
    <x v="0"/>
    <x v="0"/>
    <x v="2"/>
    <d v="2024-09-08T00:00:00"/>
    <n v="53"/>
    <n v="37"/>
    <n v="69.900000000000006"/>
    <n v="369.23"/>
    <n v="827.66"/>
    <n v="84.27"/>
    <n v="8104.2458999999999"/>
    <n v="30623.41"/>
    <x v="327"/>
    <n v="11104.2459"/>
    <x v="3"/>
    <x v="6"/>
  </r>
  <r>
    <x v="328"/>
    <x v="1"/>
    <x v="1"/>
    <x v="1"/>
    <x v="3"/>
    <x v="0"/>
    <d v="2024-04-11T00:00:00"/>
    <n v="45"/>
    <n v="28"/>
    <n v="62.38"/>
    <n v="241.76"/>
    <n v="338.42"/>
    <n v="47.12"/>
    <n v="4531.5303999999996"/>
    <n v="9475.84"/>
    <x v="328"/>
    <n v="7531.5303999999996"/>
    <x v="10"/>
    <x v="1"/>
  </r>
  <r>
    <x v="329"/>
    <x v="5"/>
    <x v="5"/>
    <x v="3"/>
    <x v="4"/>
    <x v="3"/>
    <d v="2024-01-17T00:00:00"/>
    <n v="63"/>
    <n v="38"/>
    <n v="61.65"/>
    <n v="93.77"/>
    <n v="417.65"/>
    <n v="21.57"/>
    <n v="2074.3869"/>
    <n v="15870.65"/>
    <x v="329"/>
    <n v="5074.3868999999995"/>
    <x v="11"/>
    <x v="5"/>
  </r>
  <r>
    <x v="330"/>
    <x v="7"/>
    <x v="7"/>
    <x v="1"/>
    <x v="2"/>
    <x v="1"/>
    <d v="2024-12-05T00:00:00"/>
    <n v="59"/>
    <n v="32"/>
    <n v="54.74"/>
    <n v="551.79"/>
    <n v="248.46"/>
    <n v="118.08"/>
    <n v="11355.7536"/>
    <n v="7950.69"/>
    <x v="330"/>
    <n v="14355.7536"/>
    <x v="5"/>
    <x v="1"/>
  </r>
  <r>
    <x v="331"/>
    <x v="0"/>
    <x v="0"/>
    <x v="0"/>
    <x v="0"/>
    <x v="5"/>
    <d v="2024-06-23T00:00:00"/>
    <n v="57"/>
    <n v="39"/>
    <n v="69.959999999999994"/>
    <n v="273.69"/>
    <n v="711.61"/>
    <n v="59.39"/>
    <n v="5711.5362999999998"/>
    <n v="27752.65"/>
    <x v="331"/>
    <n v="8711.5362999999998"/>
    <x v="9"/>
    <x v="6"/>
  </r>
  <r>
    <x v="332"/>
    <x v="9"/>
    <x v="9"/>
    <x v="0"/>
    <x v="5"/>
    <x v="2"/>
    <d v="2024-01-07T00:00:00"/>
    <n v="55"/>
    <n v="30"/>
    <n v="55.68"/>
    <n v="474.41"/>
    <n v="229.12"/>
    <n v="123.5"/>
    <n v="11876.995000000001"/>
    <n v="6873.71"/>
    <x v="332"/>
    <n v="14876.995000000001"/>
    <x v="11"/>
    <x v="6"/>
  </r>
  <r>
    <x v="333"/>
    <x v="11"/>
    <x v="10"/>
    <x v="4"/>
    <x v="5"/>
    <x v="3"/>
    <d v="2024-04-20T00:00:00"/>
    <n v="55"/>
    <n v="53"/>
    <n v="96.75"/>
    <n v="366.48"/>
    <n v="391.69"/>
    <n v="80.709999999999994"/>
    <n v="7761.8806999999997"/>
    <n v="20759.45"/>
    <x v="333"/>
    <n v="10761.8807"/>
    <x v="10"/>
    <x v="2"/>
  </r>
  <r>
    <x v="334"/>
    <x v="12"/>
    <x v="2"/>
    <x v="5"/>
    <x v="5"/>
    <x v="6"/>
    <d v="2024-07-13T00:00:00"/>
    <n v="55"/>
    <n v="50"/>
    <n v="92.3"/>
    <n v="509.98"/>
    <n v="279.7"/>
    <n v="132.9"/>
    <n v="12780.993"/>
    <n v="13984.85"/>
    <x v="334"/>
    <n v="15780.993"/>
    <x v="2"/>
    <x v="2"/>
  </r>
  <r>
    <x v="335"/>
    <x v="8"/>
    <x v="8"/>
    <x v="0"/>
    <x v="5"/>
    <x v="0"/>
    <d v="2024-01-04T00:00:00"/>
    <n v="63"/>
    <n v="31"/>
    <n v="50.35"/>
    <n v="367.26"/>
    <n v="241.74"/>
    <n v="88.59"/>
    <n v="8519.7003000000004"/>
    <n v="7493.93"/>
    <x v="335"/>
    <n v="11519.7003"/>
    <x v="11"/>
    <x v="1"/>
  </r>
  <r>
    <x v="336"/>
    <x v="6"/>
    <x v="6"/>
    <x v="2"/>
    <x v="5"/>
    <x v="5"/>
    <d v="2024-07-17T00:00:00"/>
    <n v="59"/>
    <n v="36"/>
    <n v="61.03"/>
    <n v="223.98"/>
    <n v="292.97000000000003"/>
    <n v="55.9"/>
    <n v="5375.9030000000002"/>
    <n v="10546.82"/>
    <x v="336"/>
    <n v="8375.9030000000002"/>
    <x v="2"/>
    <x v="5"/>
  </r>
  <r>
    <x v="337"/>
    <x v="6"/>
    <x v="6"/>
    <x v="2"/>
    <x v="5"/>
    <x v="2"/>
    <d v="2024-12-25T00:00:00"/>
    <n v="63"/>
    <n v="48"/>
    <n v="77.290000000000006"/>
    <n v="382.57"/>
    <n v="213.17"/>
    <n v="90.99"/>
    <n v="8750.5082999999995"/>
    <n v="10232.040000000001"/>
    <x v="337"/>
    <n v="11750.5083"/>
    <x v="5"/>
    <x v="5"/>
  </r>
  <r>
    <x v="338"/>
    <x v="11"/>
    <x v="10"/>
    <x v="4"/>
    <x v="0"/>
    <x v="6"/>
    <d v="2024-02-16T00:00:00"/>
    <n v="53"/>
    <n v="18"/>
    <n v="34.85"/>
    <n v="323.7"/>
    <n v="637.83000000000004"/>
    <n v="106.78"/>
    <n v="10269.0326"/>
    <n v="11480.91"/>
    <x v="338"/>
    <n v="13269.0326"/>
    <x v="4"/>
    <x v="3"/>
  </r>
  <r>
    <x v="339"/>
    <x v="3"/>
    <x v="3"/>
    <x v="0"/>
    <x v="5"/>
    <x v="3"/>
    <d v="2024-08-11T00:00:00"/>
    <n v="59"/>
    <n v="42"/>
    <n v="72.66"/>
    <n v="453.56"/>
    <n v="162.87"/>
    <n v="117.15"/>
    <n v="11266.315500000001"/>
    <n v="6840.69"/>
    <x v="339"/>
    <n v="14266.315500000001"/>
    <x v="6"/>
    <x v="6"/>
  </r>
  <r>
    <x v="340"/>
    <x v="8"/>
    <x v="8"/>
    <x v="0"/>
    <x v="4"/>
    <x v="0"/>
    <d v="2024-07-20T00:00:00"/>
    <n v="59"/>
    <n v="47"/>
    <n v="81.180000000000007"/>
    <n v="331.96"/>
    <n v="410.77"/>
    <n v="59.3"/>
    <n v="5702.8809999999994"/>
    <n v="19306.169999999998"/>
    <x v="340"/>
    <n v="8702.8809999999994"/>
    <x v="2"/>
    <x v="2"/>
  </r>
  <r>
    <x v="341"/>
    <x v="9"/>
    <x v="9"/>
    <x v="0"/>
    <x v="1"/>
    <x v="5"/>
    <d v="2024-11-26T00:00:00"/>
    <n v="44"/>
    <n v="31"/>
    <n v="71"/>
    <n v="266.13"/>
    <n v="443.69"/>
    <n v="55.19"/>
    <n v="5307.6223"/>
    <n v="13754.32"/>
    <x v="341"/>
    <n v="8307.6222999999991"/>
    <x v="0"/>
    <x v="0"/>
  </r>
  <r>
    <x v="342"/>
    <x v="8"/>
    <x v="8"/>
    <x v="0"/>
    <x v="4"/>
    <x v="6"/>
    <d v="2024-05-18T00:00:00"/>
    <n v="55"/>
    <n v="32"/>
    <n v="58.52"/>
    <n v="354.8"/>
    <n v="561.66"/>
    <n v="74.45"/>
    <n v="7159.8565000000008"/>
    <n v="17973.03"/>
    <x v="342"/>
    <n v="10159.856500000002"/>
    <x v="8"/>
    <x v="2"/>
  </r>
  <r>
    <x v="343"/>
    <x v="13"/>
    <x v="10"/>
    <x v="5"/>
    <x v="5"/>
    <x v="2"/>
    <d v="2024-05-04T00:00:00"/>
    <n v="59"/>
    <n v="37"/>
    <n v="63.14"/>
    <n v="403.51"/>
    <n v="192.67"/>
    <n v="79"/>
    <n v="7597.43"/>
    <n v="7128.75"/>
    <x v="343"/>
    <n v="10597.43"/>
    <x v="8"/>
    <x v="2"/>
  </r>
  <r>
    <x v="344"/>
    <x v="10"/>
    <x v="2"/>
    <x v="4"/>
    <x v="5"/>
    <x v="6"/>
    <d v="2024-01-08T00:00:00"/>
    <n v="59"/>
    <n v="43"/>
    <n v="73.17"/>
    <n v="597.16999999999996"/>
    <n v="292.08"/>
    <n v="122.11"/>
    <n v="11743.3187"/>
    <n v="12559.36"/>
    <x v="344"/>
    <n v="14743.3187"/>
    <x v="11"/>
    <x v="4"/>
  </r>
  <r>
    <x v="345"/>
    <x v="9"/>
    <x v="9"/>
    <x v="0"/>
    <x v="0"/>
    <x v="5"/>
    <d v="2024-12-07T00:00:00"/>
    <n v="49"/>
    <n v="25"/>
    <n v="51.82"/>
    <n v="373.22"/>
    <n v="751.82"/>
    <n v="105.5"/>
    <n v="10145.934999999999"/>
    <n v="18795.439999999999"/>
    <x v="345"/>
    <n v="13145.934999999999"/>
    <x v="5"/>
    <x v="2"/>
  </r>
  <r>
    <x v="346"/>
    <x v="8"/>
    <x v="8"/>
    <x v="0"/>
    <x v="2"/>
    <x v="1"/>
    <d v="2024-02-24T00:00:00"/>
    <n v="59"/>
    <n v="42"/>
    <n v="71.89"/>
    <n v="301"/>
    <n v="299.48"/>
    <n v="61.75"/>
    <n v="5938.4975000000004"/>
    <n v="12578.12"/>
    <x v="346"/>
    <n v="8938.4975000000013"/>
    <x v="4"/>
    <x v="2"/>
  </r>
  <r>
    <x v="347"/>
    <x v="5"/>
    <x v="5"/>
    <x v="3"/>
    <x v="3"/>
    <x v="3"/>
    <d v="2024-11-22T00:00:00"/>
    <n v="53"/>
    <n v="31"/>
    <n v="58.68"/>
    <n v="699.59"/>
    <n v="534.49"/>
    <n v="210.13"/>
    <n v="20208.202099999999"/>
    <n v="16569.25"/>
    <x v="347"/>
    <n v="23208.202099999999"/>
    <x v="0"/>
    <x v="3"/>
  </r>
  <r>
    <x v="348"/>
    <x v="2"/>
    <x v="2"/>
    <x v="2"/>
    <x v="3"/>
    <x v="1"/>
    <d v="2024-04-25T00:00:00"/>
    <n v="49"/>
    <n v="31"/>
    <n v="64.92"/>
    <n v="292.88"/>
    <n v="587.32000000000005"/>
    <n v="72.739999999999995"/>
    <n v="6995.4057999999995"/>
    <n v="18206.78"/>
    <x v="348"/>
    <n v="9995.4058000000005"/>
    <x v="10"/>
    <x v="1"/>
  </r>
  <r>
    <x v="349"/>
    <x v="8"/>
    <x v="8"/>
    <x v="0"/>
    <x v="0"/>
    <x v="0"/>
    <d v="2024-07-11T00:00:00"/>
    <n v="53"/>
    <n v="29"/>
    <n v="56.33"/>
    <n v="398.72"/>
    <n v="1075.74"/>
    <n v="79.33"/>
    <n v="7629.1661000000004"/>
    <n v="31196.52"/>
    <x v="349"/>
    <n v="10629.1661"/>
    <x v="2"/>
    <x v="1"/>
  </r>
  <r>
    <x v="350"/>
    <x v="2"/>
    <x v="2"/>
    <x v="2"/>
    <x v="2"/>
    <x v="2"/>
    <d v="2024-05-28T00:00:00"/>
    <n v="55"/>
    <n v="47"/>
    <n v="85.63"/>
    <n v="282.38"/>
    <n v="163.16"/>
    <n v="48.17"/>
    <n v="4632.5088999999998"/>
    <n v="7668.69"/>
    <x v="350"/>
    <n v="7632.5088999999998"/>
    <x v="8"/>
    <x v="0"/>
  </r>
  <r>
    <x v="351"/>
    <x v="12"/>
    <x v="2"/>
    <x v="5"/>
    <x v="0"/>
    <x v="2"/>
    <d v="2024-05-11T00:00:00"/>
    <n v="57"/>
    <n v="44"/>
    <n v="77.599999999999994"/>
    <n v="545.27"/>
    <n v="763.64"/>
    <n v="104.11"/>
    <n v="10012.2587"/>
    <n v="33600.379999999997"/>
    <x v="351"/>
    <n v="13012.2587"/>
    <x v="8"/>
    <x v="2"/>
  </r>
  <r>
    <x v="352"/>
    <x v="0"/>
    <x v="0"/>
    <x v="0"/>
    <x v="4"/>
    <x v="1"/>
    <d v="2024-04-21T00:00:00"/>
    <n v="55"/>
    <n v="41"/>
    <n v="74.819999999999993"/>
    <n v="264"/>
    <n v="254.88"/>
    <n v="71.819999999999993"/>
    <n v="6906.9293999999991"/>
    <n v="10450.18"/>
    <x v="352"/>
    <n v="9906.9293999999991"/>
    <x v="10"/>
    <x v="6"/>
  </r>
  <r>
    <x v="353"/>
    <x v="0"/>
    <x v="0"/>
    <x v="0"/>
    <x v="2"/>
    <x v="1"/>
    <d v="2024-07-13T00:00:00"/>
    <n v="59"/>
    <n v="56"/>
    <n v="95.78"/>
    <n v="351.11"/>
    <n v="139.51"/>
    <n v="69.28"/>
    <n v="6662.6576000000005"/>
    <n v="7812.63"/>
    <x v="353"/>
    <n v="9662.6576000000005"/>
    <x v="2"/>
    <x v="2"/>
  </r>
  <r>
    <x v="354"/>
    <x v="3"/>
    <x v="3"/>
    <x v="0"/>
    <x v="3"/>
    <x v="5"/>
    <d v="2024-06-29T00:00:00"/>
    <n v="49"/>
    <n v="28"/>
    <n v="58.93"/>
    <n v="356.32"/>
    <n v="785.37"/>
    <n v="64.22"/>
    <n v="6176.0374000000002"/>
    <n v="21990.29"/>
    <x v="354"/>
    <n v="9176.0374000000011"/>
    <x v="9"/>
    <x v="2"/>
  </r>
  <r>
    <x v="355"/>
    <x v="5"/>
    <x v="5"/>
    <x v="3"/>
    <x v="0"/>
    <x v="5"/>
    <d v="2024-12-22T00:00:00"/>
    <n v="49"/>
    <n v="35"/>
    <n v="73.319999999999993"/>
    <n v="419.02"/>
    <n v="766.56"/>
    <n v="170.8"/>
    <n v="16425.836000000003"/>
    <n v="26829.63"/>
    <x v="355"/>
    <n v="19425.836000000003"/>
    <x v="5"/>
    <x v="6"/>
  </r>
  <r>
    <x v="356"/>
    <x v="14"/>
    <x v="11"/>
    <x v="0"/>
    <x v="4"/>
    <x v="5"/>
    <d v="2024-08-26T00:00:00"/>
    <n v="59"/>
    <n v="42"/>
    <n v="72.56"/>
    <n v="417.94"/>
    <n v="499.5"/>
    <n v="116.71"/>
    <n v="11224.000700000001"/>
    <n v="20978.92"/>
    <x v="356"/>
    <n v="14224.000700000001"/>
    <x v="6"/>
    <x v="4"/>
  </r>
  <r>
    <x v="357"/>
    <x v="14"/>
    <x v="11"/>
    <x v="0"/>
    <x v="1"/>
    <x v="0"/>
    <d v="2024-07-24T00:00:00"/>
    <n v="40"/>
    <n v="25"/>
    <n v="64.84"/>
    <n v="292.93"/>
    <n v="389.35"/>
    <n v="57.58"/>
    <n v="5537.4686000000002"/>
    <n v="9733.8700000000008"/>
    <x v="357"/>
    <n v="8537.4686000000002"/>
    <x v="2"/>
    <x v="5"/>
  </r>
  <r>
    <x v="358"/>
    <x v="14"/>
    <x v="11"/>
    <x v="0"/>
    <x v="2"/>
    <x v="6"/>
    <d v="2024-02-28T00:00:00"/>
    <n v="59"/>
    <n v="37"/>
    <n v="63.73"/>
    <n v="523.89"/>
    <n v="306.43"/>
    <n v="99.16"/>
    <n v="9536.2171999999991"/>
    <n v="11337.88"/>
    <x v="358"/>
    <n v="12536.217199999999"/>
    <x v="4"/>
    <x v="5"/>
  </r>
  <r>
    <x v="359"/>
    <x v="0"/>
    <x v="0"/>
    <x v="0"/>
    <x v="4"/>
    <x v="2"/>
    <d v="2024-02-17T00:00:00"/>
    <n v="59"/>
    <n v="45"/>
    <n v="77"/>
    <n v="125.93"/>
    <n v="225.16"/>
    <n v="29.53"/>
    <n v="2839.9001000000003"/>
    <n v="10132.280000000001"/>
    <x v="359"/>
    <n v="5839.9001000000007"/>
    <x v="4"/>
    <x v="2"/>
  </r>
  <r>
    <x v="360"/>
    <x v="11"/>
    <x v="10"/>
    <x v="4"/>
    <x v="5"/>
    <x v="6"/>
    <d v="2024-03-21T00:00:00"/>
    <n v="55"/>
    <n v="35"/>
    <n v="65"/>
    <n v="265.26"/>
    <n v="219.28"/>
    <n v="53.79"/>
    <n v="5172.9843000000001"/>
    <n v="7674.88"/>
    <x v="360"/>
    <n v="8172.9843000000001"/>
    <x v="7"/>
    <x v="1"/>
  </r>
  <r>
    <x v="361"/>
    <x v="14"/>
    <x v="11"/>
    <x v="0"/>
    <x v="4"/>
    <x v="5"/>
    <d v="2024-09-07T00:00:00"/>
    <n v="55"/>
    <n v="55"/>
    <n v="100"/>
    <n v="308.22000000000003"/>
    <n v="367.93"/>
    <n v="58.67"/>
    <n v="5642.2939000000006"/>
    <n v="20236.330000000002"/>
    <x v="361"/>
    <n v="8642.2939000000006"/>
    <x v="3"/>
    <x v="2"/>
  </r>
  <r>
    <x v="362"/>
    <x v="14"/>
    <x v="11"/>
    <x v="0"/>
    <x v="1"/>
    <x v="4"/>
    <d v="2024-03-16T00:00:00"/>
    <n v="36"/>
    <n v="20"/>
    <n v="56.67"/>
    <n v="393.95"/>
    <n v="466.16"/>
    <n v="76.900000000000006"/>
    <n v="7395.4730000000009"/>
    <n v="9323.18"/>
    <x v="362"/>
    <n v="10395.473000000002"/>
    <x v="7"/>
    <x v="2"/>
  </r>
  <r>
    <x v="363"/>
    <x v="3"/>
    <x v="3"/>
    <x v="0"/>
    <x v="1"/>
    <x v="5"/>
    <d v="2024-05-07T00:00:00"/>
    <n v="40"/>
    <n v="32"/>
    <n v="82.4"/>
    <n v="395.42"/>
    <n v="361.52"/>
    <n v="97.1"/>
    <n v="9338.107"/>
    <n v="11568.65"/>
    <x v="363"/>
    <n v="12338.107"/>
    <x v="8"/>
    <x v="0"/>
  </r>
  <r>
    <x v="364"/>
    <x v="11"/>
    <x v="10"/>
    <x v="4"/>
    <x v="4"/>
    <x v="4"/>
    <d v="2024-06-16T00:00:00"/>
    <n v="63"/>
    <n v="43"/>
    <n v="69.099999999999994"/>
    <n v="538.23"/>
    <n v="393.97"/>
    <n v="119.4"/>
    <n v="11482.698"/>
    <n v="16940.759999999998"/>
    <x v="364"/>
    <n v="14482.698"/>
    <x v="9"/>
    <x v="6"/>
  </r>
  <r>
    <x v="365"/>
    <x v="12"/>
    <x v="2"/>
    <x v="5"/>
    <x v="1"/>
    <x v="4"/>
    <d v="2024-04-04T00:00:00"/>
    <n v="36"/>
    <n v="16"/>
    <n v="45.77"/>
    <n v="554.67999999999995"/>
    <n v="667.46"/>
    <n v="118.42"/>
    <n v="11388.4514"/>
    <n v="10679.41"/>
    <x v="365"/>
    <n v="14388.4514"/>
    <x v="10"/>
    <x v="1"/>
  </r>
  <r>
    <x v="366"/>
    <x v="11"/>
    <x v="10"/>
    <x v="4"/>
    <x v="0"/>
    <x v="5"/>
    <d v="2024-04-23T00:00:00"/>
    <n v="49"/>
    <n v="23"/>
    <n v="48.78"/>
    <n v="285.06"/>
    <n v="993.5"/>
    <n v="55.7"/>
    <n v="5356.6690000000008"/>
    <n v="22850.44"/>
    <x v="366"/>
    <n v="8356.6690000000017"/>
    <x v="10"/>
    <x v="0"/>
  </r>
  <r>
    <x v="367"/>
    <x v="0"/>
    <x v="0"/>
    <x v="0"/>
    <x v="3"/>
    <x v="6"/>
    <d v="2024-05-19T00:00:00"/>
    <n v="49"/>
    <n v="32"/>
    <n v="65.400000000000006"/>
    <n v="227.31"/>
    <n v="610.46"/>
    <n v="54.74"/>
    <n v="5264.3458000000001"/>
    <n v="19534.78"/>
    <x v="367"/>
    <n v="8264.3457999999991"/>
    <x v="8"/>
    <x v="6"/>
  </r>
  <r>
    <x v="368"/>
    <x v="2"/>
    <x v="2"/>
    <x v="2"/>
    <x v="2"/>
    <x v="4"/>
    <d v="2024-01-19T00:00:00"/>
    <n v="55"/>
    <n v="39"/>
    <n v="72.22"/>
    <n v="266.95999999999998"/>
    <n v="330.73"/>
    <n v="85.18"/>
    <n v="8191.7606000000005"/>
    <n v="12898.28"/>
    <x v="368"/>
    <n v="11191.760600000001"/>
    <x v="11"/>
    <x v="3"/>
  </r>
  <r>
    <x v="369"/>
    <x v="4"/>
    <x v="4"/>
    <x v="0"/>
    <x v="1"/>
    <x v="6"/>
    <d v="2024-03-19T00:00:00"/>
    <n v="36"/>
    <n v="24"/>
    <n v="66.78"/>
    <n v="488.73"/>
    <n v="671.94"/>
    <n v="90.22"/>
    <n v="8676.4573999999993"/>
    <n v="16126.52"/>
    <x v="369"/>
    <n v="11676.457399999999"/>
    <x v="7"/>
    <x v="0"/>
  </r>
  <r>
    <x v="370"/>
    <x v="0"/>
    <x v="0"/>
    <x v="0"/>
    <x v="2"/>
    <x v="5"/>
    <d v="2024-12-26T00:00:00"/>
    <n v="55"/>
    <n v="37"/>
    <n v="67.58"/>
    <n v="392.45"/>
    <n v="371.63"/>
    <n v="89.9"/>
    <n v="8645.6830000000009"/>
    <n v="13750.2"/>
    <x v="370"/>
    <n v="11645.683000000001"/>
    <x v="5"/>
    <x v="1"/>
  </r>
  <r>
    <x v="371"/>
    <x v="14"/>
    <x v="11"/>
    <x v="0"/>
    <x v="4"/>
    <x v="3"/>
    <d v="2024-06-17T00:00:00"/>
    <n v="59"/>
    <n v="44"/>
    <n v="76.16"/>
    <n v="388.82"/>
    <n v="267.17"/>
    <n v="85.81"/>
    <n v="8252.3477000000003"/>
    <n v="11755.41"/>
    <x v="371"/>
    <n v="11252.3477"/>
    <x v="9"/>
    <x v="4"/>
  </r>
  <r>
    <x v="372"/>
    <x v="13"/>
    <x v="10"/>
    <x v="5"/>
    <x v="4"/>
    <x v="2"/>
    <d v="2024-09-22T00:00:00"/>
    <n v="55"/>
    <n v="37"/>
    <n v="67.489999999999995"/>
    <n v="200.35"/>
    <n v="265.32"/>
    <n v="50.34"/>
    <n v="4841.1978000000008"/>
    <n v="9816.98"/>
    <x v="372"/>
    <n v="7841.1978000000008"/>
    <x v="3"/>
    <x v="6"/>
  </r>
  <r>
    <x v="373"/>
    <x v="10"/>
    <x v="2"/>
    <x v="4"/>
    <x v="5"/>
    <x v="6"/>
    <d v="2024-10-21T00:00:00"/>
    <n v="59"/>
    <n v="35"/>
    <n v="59.94"/>
    <n v="593.65"/>
    <n v="176.25"/>
    <n v="122.44"/>
    <n v="11775.0548"/>
    <n v="6168.79"/>
    <x v="373"/>
    <n v="14775.0548"/>
    <x v="1"/>
    <x v="4"/>
  </r>
  <r>
    <x v="374"/>
    <x v="1"/>
    <x v="1"/>
    <x v="1"/>
    <x v="1"/>
    <x v="5"/>
    <d v="2024-11-17T00:00:00"/>
    <n v="40"/>
    <n v="25"/>
    <n v="63.71"/>
    <n v="309.89"/>
    <n v="684.99"/>
    <n v="51.68"/>
    <n v="4970.0655999999999"/>
    <n v="17124.77"/>
    <x v="374"/>
    <n v="7970.0655999999999"/>
    <x v="0"/>
    <x v="6"/>
  </r>
  <r>
    <x v="375"/>
    <x v="9"/>
    <x v="9"/>
    <x v="0"/>
    <x v="1"/>
    <x v="2"/>
    <d v="2024-02-17T00:00:00"/>
    <n v="44"/>
    <n v="42"/>
    <n v="96.83"/>
    <n v="468.99"/>
    <n v="537.12"/>
    <n v="88.31"/>
    <n v="8492.7726999999995"/>
    <n v="22558.85"/>
    <x v="375"/>
    <n v="11492.7727"/>
    <x v="4"/>
    <x v="2"/>
  </r>
  <r>
    <x v="376"/>
    <x v="4"/>
    <x v="4"/>
    <x v="0"/>
    <x v="5"/>
    <x v="6"/>
    <d v="2024-11-10T00:00:00"/>
    <n v="55"/>
    <n v="28"/>
    <n v="51.95"/>
    <n v="565.53"/>
    <n v="302.45"/>
    <n v="152.11000000000001"/>
    <n v="14628.418700000002"/>
    <n v="8468.5499999999993"/>
    <x v="376"/>
    <n v="17628.418700000002"/>
    <x v="0"/>
    <x v="6"/>
  </r>
  <r>
    <x v="377"/>
    <x v="4"/>
    <x v="4"/>
    <x v="0"/>
    <x v="3"/>
    <x v="0"/>
    <d v="2024-10-27T00:00:00"/>
    <n v="49"/>
    <n v="27"/>
    <n v="55.1"/>
    <n v="299.66000000000003"/>
    <n v="658.6"/>
    <n v="68.31"/>
    <n v="6569.3726999999999"/>
    <n v="17782.32"/>
    <x v="377"/>
    <n v="9569.3726999999999"/>
    <x v="1"/>
    <x v="6"/>
  </r>
  <r>
    <x v="378"/>
    <x v="11"/>
    <x v="10"/>
    <x v="4"/>
    <x v="5"/>
    <x v="4"/>
    <d v="2024-10-14T00:00:00"/>
    <n v="55"/>
    <n v="32"/>
    <n v="58.76"/>
    <n v="311.45999999999998"/>
    <n v="295.76"/>
    <n v="64.400000000000006"/>
    <n v="6193.3480000000009"/>
    <n v="9464.4699999999993"/>
    <x v="378"/>
    <n v="9193.3480000000018"/>
    <x v="1"/>
    <x v="4"/>
  </r>
  <r>
    <x v="379"/>
    <x v="4"/>
    <x v="4"/>
    <x v="0"/>
    <x v="2"/>
    <x v="4"/>
    <d v="2024-05-06T00:00:00"/>
    <n v="59"/>
    <n v="44"/>
    <n v="74.790000000000006"/>
    <n v="372.53"/>
    <n v="385.97"/>
    <n v="88.61"/>
    <n v="8521.6237000000001"/>
    <n v="16982.71"/>
    <x v="379"/>
    <n v="11521.6237"/>
    <x v="8"/>
    <x v="4"/>
  </r>
  <r>
    <x v="380"/>
    <x v="14"/>
    <x v="11"/>
    <x v="0"/>
    <x v="0"/>
    <x v="5"/>
    <d v="2024-02-10T00:00:00"/>
    <n v="49"/>
    <n v="24"/>
    <n v="50.9"/>
    <n v="376.39"/>
    <n v="712.65"/>
    <n v="114.74"/>
    <n v="11034.5458"/>
    <n v="17103.53"/>
    <x v="380"/>
    <n v="14034.5458"/>
    <x v="4"/>
    <x v="2"/>
  </r>
  <r>
    <x v="381"/>
    <x v="6"/>
    <x v="6"/>
    <x v="2"/>
    <x v="4"/>
    <x v="1"/>
    <d v="2024-02-16T00:00:00"/>
    <n v="55"/>
    <n v="20"/>
    <n v="37.43"/>
    <n v="385.92"/>
    <n v="458.71"/>
    <n v="77.89"/>
    <n v="7490.6813000000002"/>
    <n v="9174.2800000000007"/>
    <x v="381"/>
    <n v="10490.6813"/>
    <x v="4"/>
    <x v="3"/>
  </r>
  <r>
    <x v="382"/>
    <x v="3"/>
    <x v="3"/>
    <x v="0"/>
    <x v="5"/>
    <x v="4"/>
    <d v="2024-11-26T00:00:00"/>
    <n v="59"/>
    <n v="50"/>
    <n v="85.47"/>
    <n v="418.21"/>
    <n v="230.3"/>
    <n v="73.5"/>
    <n v="7068.4949999999999"/>
    <n v="11514.76"/>
    <x v="382"/>
    <n v="10068.494999999999"/>
    <x v="0"/>
    <x v="0"/>
  </r>
  <r>
    <x v="383"/>
    <x v="10"/>
    <x v="2"/>
    <x v="4"/>
    <x v="2"/>
    <x v="5"/>
    <d v="2024-06-22T00:00:00"/>
    <n v="63"/>
    <n v="51"/>
    <n v="81.790000000000006"/>
    <n v="573.45000000000005"/>
    <n v="282.63"/>
    <n v="128.69"/>
    <n v="12376.1173"/>
    <n v="14414.14"/>
    <x v="383"/>
    <n v="15376.1173"/>
    <x v="9"/>
    <x v="2"/>
  </r>
  <r>
    <x v="384"/>
    <x v="12"/>
    <x v="2"/>
    <x v="5"/>
    <x v="4"/>
    <x v="3"/>
    <d v="2024-07-27T00:00:00"/>
    <n v="59"/>
    <n v="52"/>
    <n v="88.31"/>
    <n v="574.44000000000005"/>
    <n v="486.92"/>
    <n v="147.38"/>
    <n v="14173.534599999999"/>
    <n v="25319.61"/>
    <x v="384"/>
    <n v="17173.534599999999"/>
    <x v="2"/>
    <x v="2"/>
  </r>
  <r>
    <x v="385"/>
    <x v="14"/>
    <x v="11"/>
    <x v="0"/>
    <x v="1"/>
    <x v="3"/>
    <d v="2024-02-25T00:00:00"/>
    <n v="36"/>
    <n v="32"/>
    <n v="91.11"/>
    <n v="380.38"/>
    <n v="592.65"/>
    <n v="74.92"/>
    <n v="7205.0564000000004"/>
    <n v="18964.759999999998"/>
    <x v="385"/>
    <n v="10205.056400000001"/>
    <x v="4"/>
    <x v="6"/>
  </r>
  <r>
    <x v="386"/>
    <x v="1"/>
    <x v="1"/>
    <x v="1"/>
    <x v="1"/>
    <x v="2"/>
    <d v="2024-09-08T00:00:00"/>
    <n v="40"/>
    <n v="29"/>
    <n v="73.86"/>
    <n v="188.46"/>
    <n v="459.05"/>
    <n v="65.63"/>
    <n v="6311.6370999999999"/>
    <n v="13312.48"/>
    <x v="386"/>
    <n v="9311.6370999999999"/>
    <x v="3"/>
    <x v="6"/>
  </r>
  <r>
    <x v="387"/>
    <x v="1"/>
    <x v="1"/>
    <x v="1"/>
    <x v="1"/>
    <x v="5"/>
    <d v="2024-05-14T00:00:00"/>
    <n v="36"/>
    <n v="8"/>
    <n v="24.53"/>
    <n v="389.66"/>
    <n v="613.77"/>
    <n v="112.98"/>
    <n v="10865.286600000001"/>
    <n v="4910.17"/>
    <x v="387"/>
    <n v="13865.286600000001"/>
    <x v="8"/>
    <x v="0"/>
  </r>
  <r>
    <x v="388"/>
    <x v="8"/>
    <x v="8"/>
    <x v="0"/>
    <x v="3"/>
    <x v="3"/>
    <d v="2024-02-07T00:00:00"/>
    <n v="49"/>
    <n v="29"/>
    <n v="59.9"/>
    <n v="224.35"/>
    <n v="746.84"/>
    <n v="43.56"/>
    <n v="4189.1652000000004"/>
    <n v="21658.32"/>
    <x v="388"/>
    <n v="7189.1652000000004"/>
    <x v="4"/>
    <x v="5"/>
  </r>
  <r>
    <x v="389"/>
    <x v="13"/>
    <x v="10"/>
    <x v="5"/>
    <x v="1"/>
    <x v="0"/>
    <d v="2024-03-09T00:00:00"/>
    <n v="44"/>
    <n v="34"/>
    <n v="79.16"/>
    <n v="280.56"/>
    <n v="854.09"/>
    <n v="58.89"/>
    <n v="5663.4512999999997"/>
    <n v="29039.08"/>
    <x v="389"/>
    <n v="8663.4513000000006"/>
    <x v="7"/>
    <x v="2"/>
  </r>
  <r>
    <x v="390"/>
    <x v="2"/>
    <x v="2"/>
    <x v="2"/>
    <x v="0"/>
    <x v="1"/>
    <d v="2024-02-21T00:00:00"/>
    <n v="57"/>
    <n v="28"/>
    <n v="50.1"/>
    <n v="287.86"/>
    <n v="819.92"/>
    <n v="75.62"/>
    <n v="7272.3754000000008"/>
    <n v="22957.79"/>
    <x v="390"/>
    <n v="10272.375400000001"/>
    <x v="4"/>
    <x v="5"/>
  </r>
  <r>
    <x v="391"/>
    <x v="5"/>
    <x v="5"/>
    <x v="3"/>
    <x v="5"/>
    <x v="0"/>
    <d v="2024-12-27T00:00:00"/>
    <n v="55"/>
    <n v="30"/>
    <n v="54.9"/>
    <n v="235.45"/>
    <n v="293.91000000000003"/>
    <n v="69.06"/>
    <n v="6641.5002000000004"/>
    <n v="8817.32"/>
    <x v="391"/>
    <n v="9641.5002000000004"/>
    <x v="5"/>
    <x v="3"/>
  </r>
  <r>
    <x v="392"/>
    <x v="6"/>
    <x v="6"/>
    <x v="2"/>
    <x v="5"/>
    <x v="4"/>
    <d v="2024-04-27T00:00:00"/>
    <n v="63"/>
    <n v="27"/>
    <n v="42.97"/>
    <n v="302.52999999999997"/>
    <n v="231.62"/>
    <n v="56.8"/>
    <n v="5462.4560000000001"/>
    <n v="6253.63"/>
    <x v="392"/>
    <n v="8462.4560000000001"/>
    <x v="10"/>
    <x v="2"/>
  </r>
  <r>
    <x v="393"/>
    <x v="13"/>
    <x v="10"/>
    <x v="5"/>
    <x v="4"/>
    <x v="5"/>
    <d v="2024-10-11T00:00:00"/>
    <n v="63"/>
    <n v="39"/>
    <n v="63.29"/>
    <n v="328.72"/>
    <n v="417.48"/>
    <n v="73.540000000000006"/>
    <n v="7072.3418000000011"/>
    <n v="16281.79"/>
    <x v="393"/>
    <n v="10072.341800000002"/>
    <x v="1"/>
    <x v="3"/>
  </r>
  <r>
    <x v="394"/>
    <x v="3"/>
    <x v="3"/>
    <x v="0"/>
    <x v="1"/>
    <x v="5"/>
    <d v="2024-09-03T00:00:00"/>
    <n v="44"/>
    <n v="26"/>
    <n v="61.22"/>
    <n v="73.89"/>
    <n v="799.99"/>
    <n v="17.73"/>
    <n v="1705.0941"/>
    <n v="20799.8"/>
    <x v="394"/>
    <n v="4705.0941000000003"/>
    <x v="3"/>
    <x v="0"/>
  </r>
  <r>
    <x v="395"/>
    <x v="5"/>
    <x v="5"/>
    <x v="3"/>
    <x v="1"/>
    <x v="2"/>
    <d v="2024-05-17T00:00:00"/>
    <n v="40"/>
    <n v="25"/>
    <n v="63.22"/>
    <n v="321.89999999999998"/>
    <n v="963.11"/>
    <n v="66.510000000000005"/>
    <n v="6396.266700000001"/>
    <n v="24077.82"/>
    <x v="395"/>
    <n v="9396.2667000000001"/>
    <x v="8"/>
    <x v="3"/>
  </r>
  <r>
    <x v="396"/>
    <x v="3"/>
    <x v="3"/>
    <x v="0"/>
    <x v="0"/>
    <x v="6"/>
    <d v="2024-05-31T00:00:00"/>
    <n v="57"/>
    <n v="29"/>
    <n v="52.09"/>
    <n v="212.24"/>
    <n v="821.15"/>
    <n v="52.43"/>
    <n v="5042.1931000000004"/>
    <n v="23813.35"/>
    <x v="396"/>
    <n v="8042.1931000000004"/>
    <x v="8"/>
    <x v="3"/>
  </r>
  <r>
    <x v="397"/>
    <x v="5"/>
    <x v="5"/>
    <x v="3"/>
    <x v="3"/>
    <x v="0"/>
    <d v="2024-06-23T00:00:00"/>
    <n v="45"/>
    <n v="22"/>
    <n v="49.94"/>
    <n v="537.1"/>
    <n v="824.71"/>
    <n v="111.62"/>
    <n v="10734.4954"/>
    <n v="18143.71"/>
    <x v="397"/>
    <n v="13734.4954"/>
    <x v="9"/>
    <x v="6"/>
  </r>
  <r>
    <x v="398"/>
    <x v="6"/>
    <x v="6"/>
    <x v="2"/>
    <x v="5"/>
    <x v="0"/>
    <d v="2024-08-26T00:00:00"/>
    <n v="59"/>
    <n v="35"/>
    <n v="60.07"/>
    <n v="314.12"/>
    <n v="100"/>
    <n v="69.11"/>
    <n v="6646.3087000000005"/>
    <n v="3500"/>
    <x v="398"/>
    <n v="9646.3087000000014"/>
    <x v="6"/>
    <x v="4"/>
  </r>
  <r>
    <x v="399"/>
    <x v="8"/>
    <x v="8"/>
    <x v="0"/>
    <x v="5"/>
    <x v="0"/>
    <d v="2024-10-08T00:00:00"/>
    <n v="59"/>
    <n v="37"/>
    <n v="63.16"/>
    <n v="248.27"/>
    <n v="223.14"/>
    <n v="54.85"/>
    <n v="5274.9245000000001"/>
    <n v="8256.24"/>
    <x v="399"/>
    <n v="8274.924500000001"/>
    <x v="1"/>
    <x v="0"/>
  </r>
  <r>
    <x v="400"/>
    <x v="2"/>
    <x v="2"/>
    <x v="2"/>
    <x v="3"/>
    <x v="5"/>
    <d v="2024-07-25T00:00:00"/>
    <n v="53"/>
    <n v="50"/>
    <n v="95.02"/>
    <n v="274.31"/>
    <n v="680.6"/>
    <n v="70.55"/>
    <n v="6784.7934999999998"/>
    <n v="34029.870000000003"/>
    <x v="400"/>
    <n v="9784.7934999999998"/>
    <x v="2"/>
    <x v="1"/>
  </r>
  <r>
    <x v="401"/>
    <x v="8"/>
    <x v="8"/>
    <x v="0"/>
    <x v="1"/>
    <x v="6"/>
    <d v="2024-11-07T00:00:00"/>
    <n v="36"/>
    <n v="31"/>
    <n v="87.57"/>
    <n v="441.54"/>
    <n v="502.65"/>
    <n v="82.4"/>
    <n v="7924.4080000000004"/>
    <n v="15582.07"/>
    <x v="401"/>
    <n v="10924.407999999999"/>
    <x v="0"/>
    <x v="1"/>
  </r>
  <r>
    <x v="402"/>
    <x v="2"/>
    <x v="2"/>
    <x v="2"/>
    <x v="1"/>
    <x v="4"/>
    <d v="2024-12-04T00:00:00"/>
    <n v="44"/>
    <n v="35"/>
    <n v="80.05"/>
    <n v="278.99"/>
    <n v="651.96"/>
    <n v="91.38"/>
    <n v="8788.0146000000004"/>
    <n v="22818.51"/>
    <x v="402"/>
    <n v="11788.0146"/>
    <x v="5"/>
    <x v="5"/>
  </r>
  <r>
    <x v="403"/>
    <x v="12"/>
    <x v="2"/>
    <x v="5"/>
    <x v="4"/>
    <x v="4"/>
    <d v="2024-05-25T00:00:00"/>
    <n v="55"/>
    <n v="49"/>
    <n v="90.35"/>
    <n v="593.94000000000005"/>
    <n v="390.99"/>
    <n v="163.12"/>
    <n v="15687.250400000001"/>
    <n v="19158.39"/>
    <x v="403"/>
    <n v="18687.250400000001"/>
    <x v="8"/>
    <x v="2"/>
  </r>
  <r>
    <x v="404"/>
    <x v="12"/>
    <x v="2"/>
    <x v="5"/>
    <x v="4"/>
    <x v="3"/>
    <d v="2024-06-21T00:00:00"/>
    <n v="63"/>
    <n v="46"/>
    <n v="73.69"/>
    <n v="554.79"/>
    <n v="266.18"/>
    <n v="136.91"/>
    <n v="13166.634700000001"/>
    <n v="12244.47"/>
    <x v="404"/>
    <n v="16166.634700000001"/>
    <x v="9"/>
    <x v="3"/>
  </r>
  <r>
    <x v="405"/>
    <x v="10"/>
    <x v="2"/>
    <x v="4"/>
    <x v="4"/>
    <x v="0"/>
    <d v="2024-12-04T00:00:00"/>
    <n v="55"/>
    <n v="52"/>
    <n v="95.19"/>
    <n v="572.47"/>
    <n v="370.52"/>
    <n v="114.59"/>
    <n v="11020.1203"/>
    <n v="19267.150000000001"/>
    <x v="405"/>
    <n v="14020.1203"/>
    <x v="5"/>
    <x v="5"/>
  </r>
  <r>
    <x v="406"/>
    <x v="12"/>
    <x v="2"/>
    <x v="5"/>
    <x v="2"/>
    <x v="3"/>
    <d v="2024-11-26T00:00:00"/>
    <n v="59"/>
    <n v="42"/>
    <n v="72.23"/>
    <n v="513.67999999999995"/>
    <n v="200.05"/>
    <n v="151.87"/>
    <n v="14605.3379"/>
    <n v="8402.2000000000007"/>
    <x v="406"/>
    <n v="17605.337899999999"/>
    <x v="0"/>
    <x v="0"/>
  </r>
  <r>
    <x v="407"/>
    <x v="6"/>
    <x v="6"/>
    <x v="2"/>
    <x v="3"/>
    <x v="6"/>
    <d v="2024-11-12T00:00:00"/>
    <n v="45"/>
    <n v="23"/>
    <n v="51.91"/>
    <n v="494.62"/>
    <n v="766.52"/>
    <n v="145.94999999999999"/>
    <n v="14036.011499999999"/>
    <n v="17629.91"/>
    <x v="407"/>
    <n v="17036.011500000001"/>
    <x v="0"/>
    <x v="0"/>
  </r>
  <r>
    <x v="408"/>
    <x v="5"/>
    <x v="5"/>
    <x v="3"/>
    <x v="5"/>
    <x v="1"/>
    <d v="2024-11-09T00:00:00"/>
    <n v="55"/>
    <n v="49"/>
    <n v="89.12"/>
    <n v="133.44999999999999"/>
    <n v="286.58"/>
    <n v="28.13"/>
    <n v="2705.2620999999999"/>
    <n v="14042.54"/>
    <x v="408"/>
    <n v="5705.2620999999999"/>
    <x v="0"/>
    <x v="2"/>
  </r>
  <r>
    <x v="409"/>
    <x v="11"/>
    <x v="10"/>
    <x v="4"/>
    <x v="5"/>
    <x v="6"/>
    <d v="2024-08-07T00:00:00"/>
    <n v="55"/>
    <n v="49"/>
    <n v="90.52"/>
    <n v="507.8"/>
    <n v="335.94"/>
    <n v="140.31"/>
    <n v="13493.6127"/>
    <n v="16461.05"/>
    <x v="409"/>
    <n v="16493.612699999998"/>
    <x v="6"/>
    <x v="5"/>
  </r>
  <r>
    <x v="410"/>
    <x v="4"/>
    <x v="4"/>
    <x v="0"/>
    <x v="1"/>
    <x v="2"/>
    <d v="2024-09-01T00:00:00"/>
    <n v="44"/>
    <n v="35"/>
    <n v="79.67"/>
    <n v="496.9"/>
    <n v="735.51"/>
    <n v="117.93"/>
    <n v="11341.328100000001"/>
    <n v="25742.94"/>
    <x v="410"/>
    <n v="14341.328100000001"/>
    <x v="3"/>
    <x v="6"/>
  </r>
  <r>
    <x v="411"/>
    <x v="4"/>
    <x v="4"/>
    <x v="0"/>
    <x v="2"/>
    <x v="2"/>
    <d v="2024-02-28T00:00:00"/>
    <n v="63"/>
    <n v="31"/>
    <n v="49.5"/>
    <n v="265.24"/>
    <n v="190.11"/>
    <n v="66.67"/>
    <n v="6411.6539000000002"/>
    <n v="5893.27"/>
    <x v="411"/>
    <n v="9411.6539000000012"/>
    <x v="4"/>
    <x v="5"/>
  </r>
  <r>
    <x v="412"/>
    <x v="14"/>
    <x v="11"/>
    <x v="0"/>
    <x v="1"/>
    <x v="6"/>
    <d v="2024-12-11T00:00:00"/>
    <n v="36"/>
    <n v="31"/>
    <n v="87.91"/>
    <n v="245.97"/>
    <n v="869.66"/>
    <n v="52.42"/>
    <n v="5041.2314000000006"/>
    <n v="26959.53"/>
    <x v="412"/>
    <n v="8041.2314000000006"/>
    <x v="5"/>
    <x v="5"/>
  </r>
  <r>
    <x v="413"/>
    <x v="0"/>
    <x v="0"/>
    <x v="0"/>
    <x v="4"/>
    <x v="3"/>
    <d v="2024-08-09T00:00:00"/>
    <n v="59"/>
    <n v="51"/>
    <n v="87.82"/>
    <n v="568.80999999999995"/>
    <n v="334.22"/>
    <n v="115.48"/>
    <n v="11105.711600000001"/>
    <n v="17045.04"/>
    <x v="413"/>
    <n v="14105.711600000001"/>
    <x v="6"/>
    <x v="3"/>
  </r>
  <r>
    <x v="414"/>
    <x v="8"/>
    <x v="8"/>
    <x v="0"/>
    <x v="5"/>
    <x v="3"/>
    <d v="2024-10-04T00:00:00"/>
    <n v="59"/>
    <n v="38"/>
    <n v="65.86"/>
    <n v="439.83"/>
    <n v="184.61"/>
    <n v="126.72"/>
    <n v="12186.662399999999"/>
    <n v="7015.1"/>
    <x v="414"/>
    <n v="15186.662399999999"/>
    <x v="1"/>
    <x v="3"/>
  </r>
  <r>
    <x v="415"/>
    <x v="6"/>
    <x v="6"/>
    <x v="2"/>
    <x v="1"/>
    <x v="5"/>
    <d v="2024-01-28T00:00:00"/>
    <n v="44"/>
    <n v="37"/>
    <n v="86.17"/>
    <n v="255.06"/>
    <n v="671.83"/>
    <n v="45.16"/>
    <n v="4343.0371999999998"/>
    <n v="24857.66"/>
    <x v="415"/>
    <n v="7343.0371999999998"/>
    <x v="11"/>
    <x v="6"/>
  </r>
  <r>
    <x v="416"/>
    <x v="5"/>
    <x v="5"/>
    <x v="3"/>
    <x v="5"/>
    <x v="0"/>
    <d v="2024-06-24T00:00:00"/>
    <n v="55"/>
    <n v="38"/>
    <n v="69.83"/>
    <n v="448.01"/>
    <n v="223.39"/>
    <n v="93.63"/>
    <n v="9004.3971000000001"/>
    <n v="8488.7800000000007"/>
    <x v="416"/>
    <n v="12004.3971"/>
    <x v="9"/>
    <x v="4"/>
  </r>
  <r>
    <x v="417"/>
    <x v="4"/>
    <x v="4"/>
    <x v="0"/>
    <x v="5"/>
    <x v="3"/>
    <d v="2024-09-14T00:00:00"/>
    <n v="55"/>
    <n v="47"/>
    <n v="85.98"/>
    <n v="539.66999999999996"/>
    <n v="223.64"/>
    <n v="137.62"/>
    <n v="13234.9154"/>
    <n v="10511.28"/>
    <x v="417"/>
    <n v="16234.9154"/>
    <x v="3"/>
    <x v="2"/>
  </r>
  <r>
    <x v="418"/>
    <x v="5"/>
    <x v="5"/>
    <x v="3"/>
    <x v="3"/>
    <x v="4"/>
    <d v="2024-12-30T00:00:00"/>
    <n v="53"/>
    <n v="33"/>
    <n v="62.51"/>
    <n v="425.68"/>
    <n v="493.91"/>
    <n v="85.31"/>
    <n v="8204.2627000000011"/>
    <n v="16298.9"/>
    <x v="418"/>
    <n v="11204.262700000001"/>
    <x v="5"/>
    <x v="4"/>
  </r>
  <r>
    <x v="419"/>
    <x v="1"/>
    <x v="1"/>
    <x v="1"/>
    <x v="3"/>
    <x v="5"/>
    <d v="2024-10-30T00:00:00"/>
    <n v="45"/>
    <n v="22"/>
    <n v="49.92"/>
    <n v="320.41000000000003"/>
    <n v="585.4"/>
    <n v="59.56"/>
    <n v="5727.8852000000006"/>
    <n v="12878.79"/>
    <x v="419"/>
    <n v="8727.8852000000006"/>
    <x v="1"/>
    <x v="5"/>
  </r>
  <r>
    <x v="420"/>
    <x v="13"/>
    <x v="10"/>
    <x v="5"/>
    <x v="3"/>
    <x v="3"/>
    <d v="2024-12-20T00:00:00"/>
    <n v="53"/>
    <n v="38"/>
    <n v="72.59"/>
    <n v="388.68"/>
    <n v="800.24"/>
    <n v="72.34"/>
    <n v="6956.9378000000006"/>
    <n v="30408.95"/>
    <x v="420"/>
    <n v="9956.9377999999997"/>
    <x v="5"/>
    <x v="3"/>
  </r>
  <r>
    <x v="421"/>
    <x v="12"/>
    <x v="2"/>
    <x v="5"/>
    <x v="1"/>
    <x v="0"/>
    <d v="2024-03-14T00:00:00"/>
    <n v="36"/>
    <n v="19"/>
    <n v="52.87"/>
    <n v="583.65"/>
    <n v="402.57"/>
    <n v="113.57"/>
    <n v="10922.026899999999"/>
    <n v="7648.9"/>
    <x v="421"/>
    <n v="13922.026899999999"/>
    <x v="7"/>
    <x v="1"/>
  </r>
  <r>
    <x v="422"/>
    <x v="8"/>
    <x v="8"/>
    <x v="0"/>
    <x v="3"/>
    <x v="4"/>
    <d v="2024-07-15T00:00:00"/>
    <n v="53"/>
    <n v="28"/>
    <n v="54.01"/>
    <n v="329.35"/>
    <n v="674.98"/>
    <n v="66.56"/>
    <n v="6401.0752000000002"/>
    <n v="18899.43"/>
    <x v="422"/>
    <n v="9401.0751999999993"/>
    <x v="2"/>
    <x v="4"/>
  </r>
  <r>
    <x v="423"/>
    <x v="3"/>
    <x v="3"/>
    <x v="0"/>
    <x v="3"/>
    <x v="0"/>
    <d v="2024-07-07T00:00:00"/>
    <n v="49"/>
    <n v="40"/>
    <n v="83.24"/>
    <n v="290.76"/>
    <n v="767.77"/>
    <n v="63.23"/>
    <n v="6080.8290999999999"/>
    <n v="30710.75"/>
    <x v="423"/>
    <n v="9080.829099999999"/>
    <x v="2"/>
    <x v="6"/>
  </r>
  <r>
    <x v="424"/>
    <x v="10"/>
    <x v="2"/>
    <x v="4"/>
    <x v="3"/>
    <x v="5"/>
    <d v="2024-06-30T00:00:00"/>
    <n v="53"/>
    <n v="44"/>
    <n v="84.79"/>
    <n v="632.26"/>
    <n v="630.30999999999995"/>
    <n v="117.91"/>
    <n v="11339.404699999999"/>
    <n v="27733.56"/>
    <x v="424"/>
    <n v="14339.404699999999"/>
    <x v="9"/>
    <x v="6"/>
  </r>
  <r>
    <x v="425"/>
    <x v="6"/>
    <x v="6"/>
    <x v="2"/>
    <x v="2"/>
    <x v="6"/>
    <d v="2024-08-01T00:00:00"/>
    <n v="55"/>
    <n v="39"/>
    <n v="71.98"/>
    <n v="406.29"/>
    <n v="310.02"/>
    <n v="107.03"/>
    <n v="10293.0751"/>
    <n v="12090.9"/>
    <x v="425"/>
    <n v="13293.0751"/>
    <x v="6"/>
    <x v="1"/>
  </r>
  <r>
    <x v="426"/>
    <x v="10"/>
    <x v="2"/>
    <x v="4"/>
    <x v="5"/>
    <x v="0"/>
    <d v="2024-06-04T00:00:00"/>
    <n v="59"/>
    <n v="33"/>
    <n v="55.98"/>
    <n v="621.79"/>
    <n v="235.67"/>
    <n v="131.91999999999999"/>
    <n v="12686.746399999998"/>
    <n v="7777.04"/>
    <x v="426"/>
    <n v="15686.746399999998"/>
    <x v="9"/>
    <x v="0"/>
  </r>
  <r>
    <x v="427"/>
    <x v="5"/>
    <x v="5"/>
    <x v="3"/>
    <x v="4"/>
    <x v="3"/>
    <d v="2024-01-26T00:00:00"/>
    <n v="55"/>
    <n v="43"/>
    <n v="79.38"/>
    <n v="388.63"/>
    <n v="421.46"/>
    <n v="89.62"/>
    <n v="8618.7554"/>
    <n v="18122.64"/>
    <x v="427"/>
    <n v="11618.7554"/>
    <x v="11"/>
    <x v="3"/>
  </r>
  <r>
    <x v="428"/>
    <x v="1"/>
    <x v="1"/>
    <x v="1"/>
    <x v="0"/>
    <x v="6"/>
    <d v="2024-01-07T00:00:00"/>
    <n v="57"/>
    <n v="32"/>
    <n v="57.02"/>
    <n v="383.19"/>
    <n v="638.51"/>
    <n v="74.56"/>
    <n v="7170.4351999999999"/>
    <n v="20432.41"/>
    <x v="428"/>
    <n v="10170.4352"/>
    <x v="11"/>
    <x v="6"/>
  </r>
  <r>
    <x v="429"/>
    <x v="8"/>
    <x v="8"/>
    <x v="0"/>
    <x v="3"/>
    <x v="5"/>
    <d v="2024-06-27T00:00:00"/>
    <n v="53"/>
    <n v="51"/>
    <n v="97.38"/>
    <n v="439.54"/>
    <n v="448.05"/>
    <n v="110.03"/>
    <n v="10581.5851"/>
    <n v="22850.32"/>
    <x v="429"/>
    <n v="13581.5851"/>
    <x v="9"/>
    <x v="1"/>
  </r>
  <r>
    <x v="430"/>
    <x v="11"/>
    <x v="10"/>
    <x v="4"/>
    <x v="1"/>
    <x v="2"/>
    <d v="2024-08-09T00:00:00"/>
    <n v="36"/>
    <n v="33"/>
    <n v="92.15"/>
    <n v="469.25"/>
    <n v="855.94"/>
    <n v="106.55"/>
    <n v="10246.913500000001"/>
    <n v="28245.94"/>
    <x v="430"/>
    <n v="13246.913500000001"/>
    <x v="6"/>
    <x v="3"/>
  </r>
  <r>
    <x v="431"/>
    <x v="9"/>
    <x v="9"/>
    <x v="0"/>
    <x v="0"/>
    <x v="1"/>
    <d v="2024-04-07T00:00:00"/>
    <n v="53"/>
    <n v="42"/>
    <n v="79.63"/>
    <n v="399.37"/>
    <n v="868.61"/>
    <n v="132.09"/>
    <n v="12703.095300000001"/>
    <n v="36481.760000000002"/>
    <x v="431"/>
    <n v="15703.095300000001"/>
    <x v="10"/>
    <x v="6"/>
  </r>
  <r>
    <x v="432"/>
    <x v="10"/>
    <x v="2"/>
    <x v="4"/>
    <x v="0"/>
    <x v="2"/>
    <d v="2024-10-19T00:00:00"/>
    <n v="53"/>
    <n v="27"/>
    <n v="51.77"/>
    <n v="634.64"/>
    <n v="764.65"/>
    <n v="256.93"/>
    <n v="24708.9581"/>
    <n v="20645.419999999998"/>
    <x v="432"/>
    <n v="27708.9581"/>
    <x v="1"/>
    <x v="2"/>
  </r>
  <r>
    <x v="433"/>
    <x v="9"/>
    <x v="9"/>
    <x v="0"/>
    <x v="5"/>
    <x v="1"/>
    <d v="2024-02-25T00:00:00"/>
    <n v="59"/>
    <n v="38"/>
    <n v="65.25"/>
    <n v="224.32"/>
    <n v="319.95999999999998"/>
    <n v="45.15"/>
    <n v="4342.0754999999999"/>
    <n v="12158.53"/>
    <x v="433"/>
    <n v="7342.0754999999999"/>
    <x v="4"/>
    <x v="6"/>
  </r>
  <r>
    <x v="434"/>
    <x v="7"/>
    <x v="7"/>
    <x v="1"/>
    <x v="4"/>
    <x v="5"/>
    <d v="2024-06-14T00:00:00"/>
    <n v="55"/>
    <n v="18"/>
    <n v="34"/>
    <n v="312.06"/>
    <n v="258.5"/>
    <n v="65.48"/>
    <n v="6297.2116000000005"/>
    <n v="4653.04"/>
    <x v="434"/>
    <n v="9297.2116000000005"/>
    <x v="9"/>
    <x v="3"/>
  </r>
  <r>
    <x v="435"/>
    <x v="3"/>
    <x v="3"/>
    <x v="0"/>
    <x v="2"/>
    <x v="2"/>
    <d v="2024-09-22T00:00:00"/>
    <n v="59"/>
    <n v="51"/>
    <n v="87.74"/>
    <n v="314.04000000000002"/>
    <n v="292.66000000000003"/>
    <n v="66.239999999999995"/>
    <n v="6370.3008"/>
    <n v="14925.56"/>
    <x v="435"/>
    <n v="9370.3008000000009"/>
    <x v="3"/>
    <x v="6"/>
  </r>
  <r>
    <x v="436"/>
    <x v="5"/>
    <x v="5"/>
    <x v="3"/>
    <x v="2"/>
    <x v="6"/>
    <d v="2024-04-15T00:00:00"/>
    <n v="63"/>
    <n v="50"/>
    <n v="80.72"/>
    <n v="441.54"/>
    <n v="237.14"/>
    <n v="108.74"/>
    <n v="10457.525799999999"/>
    <n v="11857.05"/>
    <x v="436"/>
    <n v="13457.525799999999"/>
    <x v="10"/>
    <x v="4"/>
  </r>
  <r>
    <x v="437"/>
    <x v="13"/>
    <x v="10"/>
    <x v="5"/>
    <x v="4"/>
    <x v="4"/>
    <d v="2024-04-15T00:00:00"/>
    <n v="59"/>
    <n v="22"/>
    <n v="38.159999999999997"/>
    <n v="462.95"/>
    <n v="346"/>
    <n v="91.76"/>
    <n v="8824.5592000000015"/>
    <n v="7612.03"/>
    <x v="437"/>
    <n v="11824.559200000002"/>
    <x v="10"/>
    <x v="4"/>
  </r>
  <r>
    <x v="438"/>
    <x v="3"/>
    <x v="3"/>
    <x v="0"/>
    <x v="1"/>
    <x v="4"/>
    <d v="2024-02-07T00:00:00"/>
    <n v="36"/>
    <n v="25"/>
    <n v="69.72"/>
    <n v="344.76"/>
    <n v="702.98"/>
    <n v="58.8"/>
    <n v="5654.7960000000003"/>
    <n v="17574.47"/>
    <x v="438"/>
    <n v="8654.7960000000003"/>
    <x v="4"/>
    <x v="5"/>
  </r>
  <r>
    <x v="439"/>
    <x v="12"/>
    <x v="2"/>
    <x v="5"/>
    <x v="0"/>
    <x v="5"/>
    <d v="2024-08-11T00:00:00"/>
    <n v="57"/>
    <n v="40"/>
    <n v="71.069999999999993"/>
    <n v="532.15"/>
    <n v="841.05"/>
    <n v="90.93"/>
    <n v="8744.7381000000005"/>
    <n v="33642.14"/>
    <x v="439"/>
    <n v="11744.7381"/>
    <x v="6"/>
    <x v="6"/>
  </r>
  <r>
    <x v="440"/>
    <x v="9"/>
    <x v="9"/>
    <x v="0"/>
    <x v="1"/>
    <x v="0"/>
    <d v="2024-02-08T00:00:00"/>
    <n v="40"/>
    <n v="39"/>
    <n v="99.39"/>
    <n v="323.63"/>
    <n v="1042.74"/>
    <n v="61.04"/>
    <n v="5870.2168000000001"/>
    <n v="40667.040000000001"/>
    <x v="440"/>
    <n v="8870.2168000000001"/>
    <x v="4"/>
    <x v="1"/>
  </r>
  <r>
    <x v="441"/>
    <x v="5"/>
    <x v="5"/>
    <x v="3"/>
    <x v="5"/>
    <x v="0"/>
    <d v="2024-05-10T00:00:00"/>
    <n v="59"/>
    <n v="40"/>
    <n v="68.040000000000006"/>
    <n v="328.32"/>
    <n v="178.61"/>
    <n v="70.099999999999994"/>
    <n v="6741.5169999999998"/>
    <n v="7144.56"/>
    <x v="441"/>
    <n v="9741.5169999999998"/>
    <x v="8"/>
    <x v="3"/>
  </r>
  <r>
    <x v="442"/>
    <x v="8"/>
    <x v="8"/>
    <x v="0"/>
    <x v="2"/>
    <x v="2"/>
    <d v="2024-07-03T00:00:00"/>
    <n v="59"/>
    <n v="51"/>
    <n v="87.43"/>
    <n v="356.75"/>
    <n v="267.08"/>
    <n v="73.459999999999994"/>
    <n v="7064.6481999999996"/>
    <n v="13620.89"/>
    <x v="442"/>
    <n v="10064.6482"/>
    <x v="2"/>
    <x v="5"/>
  </r>
  <r>
    <x v="443"/>
    <x v="4"/>
    <x v="4"/>
    <x v="0"/>
    <x v="2"/>
    <x v="6"/>
    <d v="2024-12-10T00:00:00"/>
    <n v="55"/>
    <n v="34"/>
    <n v="61.85"/>
    <n v="296.88"/>
    <n v="349.06"/>
    <n v="60.75"/>
    <n v="5842.3275000000003"/>
    <n v="11868.01"/>
    <x v="443"/>
    <n v="8842.3274999999994"/>
    <x v="5"/>
    <x v="0"/>
  </r>
  <r>
    <x v="444"/>
    <x v="3"/>
    <x v="3"/>
    <x v="0"/>
    <x v="5"/>
    <x v="5"/>
    <d v="2024-02-14T00:00:00"/>
    <n v="63"/>
    <n v="44"/>
    <n v="70.38"/>
    <n v="499.39"/>
    <n v="282.69"/>
    <n v="101.45"/>
    <n v="9756.4465"/>
    <n v="12438.3"/>
    <x v="444"/>
    <n v="12756.4465"/>
    <x v="4"/>
    <x v="5"/>
  </r>
  <r>
    <x v="445"/>
    <x v="3"/>
    <x v="3"/>
    <x v="0"/>
    <x v="4"/>
    <x v="2"/>
    <d v="2024-09-29T00:00:00"/>
    <n v="55"/>
    <n v="36"/>
    <n v="67.010000000000005"/>
    <n v="335.82"/>
    <n v="385.27"/>
    <n v="94.52"/>
    <n v="9089.9884000000002"/>
    <n v="13869.72"/>
    <x v="445"/>
    <n v="12089.9884"/>
    <x v="3"/>
    <x v="6"/>
  </r>
  <r>
    <x v="446"/>
    <x v="5"/>
    <x v="5"/>
    <x v="3"/>
    <x v="4"/>
    <x v="2"/>
    <d v="2024-06-04T00:00:00"/>
    <n v="63"/>
    <n v="40"/>
    <n v="63.63"/>
    <n v="343.04"/>
    <n v="470.13"/>
    <n v="65.819999999999993"/>
    <n v="6329.9093999999996"/>
    <n v="18805.02"/>
    <x v="446"/>
    <n v="9329.9094000000005"/>
    <x v="9"/>
    <x v="0"/>
  </r>
  <r>
    <x v="447"/>
    <x v="14"/>
    <x v="11"/>
    <x v="0"/>
    <x v="1"/>
    <x v="5"/>
    <d v="2024-08-08T00:00:00"/>
    <n v="36"/>
    <n v="24"/>
    <n v="67.5"/>
    <n v="385.97"/>
    <n v="205.45"/>
    <n v="83.27"/>
    <n v="8008.0758999999998"/>
    <n v="4930.78"/>
    <x v="447"/>
    <n v="11008.0759"/>
    <x v="6"/>
    <x v="1"/>
  </r>
  <r>
    <x v="448"/>
    <x v="9"/>
    <x v="9"/>
    <x v="0"/>
    <x v="2"/>
    <x v="2"/>
    <d v="2024-07-20T00:00:00"/>
    <n v="63"/>
    <n v="36"/>
    <n v="58.35"/>
    <n v="426.82"/>
    <n v="202.05"/>
    <n v="91.35"/>
    <n v="8785.1294999999991"/>
    <n v="7273.82"/>
    <x v="448"/>
    <n v="11785.129499999999"/>
    <x v="2"/>
    <x v="2"/>
  </r>
  <r>
    <x v="449"/>
    <x v="7"/>
    <x v="7"/>
    <x v="1"/>
    <x v="1"/>
    <x v="5"/>
    <d v="2024-01-01T00:00:00"/>
    <n v="36"/>
    <n v="27"/>
    <n v="76.260000000000005"/>
    <n v="469.96"/>
    <n v="443.39"/>
    <n v="108.66"/>
    <n v="10449.832200000001"/>
    <n v="11971.62"/>
    <x v="449"/>
    <n v="13449.832200000001"/>
    <x v="11"/>
    <x v="4"/>
  </r>
  <r>
    <x v="450"/>
    <x v="7"/>
    <x v="7"/>
    <x v="1"/>
    <x v="3"/>
    <x v="6"/>
    <d v="2024-03-12T00:00:00"/>
    <n v="53"/>
    <n v="28"/>
    <n v="53.97"/>
    <n v="503.19"/>
    <n v="367.03"/>
    <n v="115.78"/>
    <n v="11134.562600000001"/>
    <n v="10276.85"/>
    <x v="450"/>
    <n v="14134.562600000001"/>
    <x v="7"/>
    <x v="0"/>
  </r>
  <r>
    <x v="451"/>
    <x v="1"/>
    <x v="1"/>
    <x v="1"/>
    <x v="2"/>
    <x v="1"/>
    <d v="2024-12-16T00:00:00"/>
    <n v="59"/>
    <n v="29"/>
    <n v="50.26"/>
    <n v="359.91"/>
    <n v="347.7"/>
    <n v="90.31"/>
    <n v="8685.1126999999997"/>
    <n v="10083.27"/>
    <x v="451"/>
    <n v="11685.1127"/>
    <x v="5"/>
    <x v="4"/>
  </r>
  <r>
    <x v="452"/>
    <x v="2"/>
    <x v="2"/>
    <x v="2"/>
    <x v="5"/>
    <x v="2"/>
    <d v="2024-04-11T00:00:00"/>
    <n v="63"/>
    <n v="63"/>
    <n v="100"/>
    <n v="272.02"/>
    <n v="304.83999999999997"/>
    <n v="54.33"/>
    <n v="5224.9161000000004"/>
    <n v="19204.96"/>
    <x v="452"/>
    <n v="8224.9161000000004"/>
    <x v="10"/>
    <x v="1"/>
  </r>
  <r>
    <x v="453"/>
    <x v="13"/>
    <x v="10"/>
    <x v="5"/>
    <x v="1"/>
    <x v="6"/>
    <d v="2024-05-28T00:00:00"/>
    <n v="44"/>
    <n v="27"/>
    <n v="62.76"/>
    <n v="182.65"/>
    <n v="976.09"/>
    <n v="45.95"/>
    <n v="4419.0115000000005"/>
    <n v="26354.54"/>
    <x v="453"/>
    <n v="7419.0115000000005"/>
    <x v="8"/>
    <x v="0"/>
  </r>
  <r>
    <x v="454"/>
    <x v="12"/>
    <x v="2"/>
    <x v="5"/>
    <x v="4"/>
    <x v="5"/>
    <d v="2024-01-28T00:00:00"/>
    <n v="63"/>
    <n v="43"/>
    <n v="68.98"/>
    <n v="589.45000000000005"/>
    <n v="412"/>
    <n v="111.46"/>
    <n v="10719.108199999999"/>
    <n v="17715.79"/>
    <x v="454"/>
    <n v="13719.108199999999"/>
    <x v="11"/>
    <x v="6"/>
  </r>
  <r>
    <x v="455"/>
    <x v="10"/>
    <x v="2"/>
    <x v="4"/>
    <x v="2"/>
    <x v="5"/>
    <d v="2024-02-27T00:00:00"/>
    <n v="59"/>
    <n v="59"/>
    <n v="100"/>
    <n v="590.75"/>
    <n v="262.88"/>
    <n v="159.01"/>
    <n v="15291.991699999999"/>
    <n v="15509.82"/>
    <x v="455"/>
    <n v="18291.991699999999"/>
    <x v="4"/>
    <x v="0"/>
  </r>
  <r>
    <x v="456"/>
    <x v="8"/>
    <x v="8"/>
    <x v="0"/>
    <x v="0"/>
    <x v="2"/>
    <d v="2024-09-08T00:00:00"/>
    <n v="57"/>
    <n v="51"/>
    <n v="90.58"/>
    <n v="489"/>
    <n v="998.25"/>
    <n v="114.87"/>
    <n v="11047.047900000001"/>
    <n v="50910.84"/>
    <x v="456"/>
    <n v="14047.047900000001"/>
    <x v="3"/>
    <x v="6"/>
  </r>
  <r>
    <x v="457"/>
    <x v="12"/>
    <x v="2"/>
    <x v="5"/>
    <x v="2"/>
    <x v="6"/>
    <d v="2024-05-21T00:00:00"/>
    <n v="59"/>
    <n v="46"/>
    <n v="78.45"/>
    <n v="522.61"/>
    <n v="251.53"/>
    <n v="110.29"/>
    <n v="10606.589300000001"/>
    <n v="11570.49"/>
    <x v="457"/>
    <n v="13606.589300000001"/>
    <x v="8"/>
    <x v="0"/>
  </r>
  <r>
    <x v="458"/>
    <x v="8"/>
    <x v="8"/>
    <x v="0"/>
    <x v="5"/>
    <x v="5"/>
    <d v="2024-07-29T00:00:00"/>
    <n v="59"/>
    <n v="44"/>
    <n v="75.150000000000006"/>
    <n v="218.64"/>
    <n v="118.08"/>
    <n v="42.18"/>
    <n v="4056.4506000000001"/>
    <n v="5195.3999999999996"/>
    <x v="458"/>
    <n v="7056.4506000000001"/>
    <x v="2"/>
    <x v="4"/>
  </r>
  <r>
    <x v="459"/>
    <x v="12"/>
    <x v="2"/>
    <x v="5"/>
    <x v="1"/>
    <x v="6"/>
    <d v="2024-05-19T00:00:00"/>
    <n v="40"/>
    <n v="40"/>
    <n v="100"/>
    <n v="540.41"/>
    <n v="529.20000000000005"/>
    <n v="102.68"/>
    <n v="9874.7356"/>
    <n v="21167.8"/>
    <x v="459"/>
    <n v="12874.7356"/>
    <x v="8"/>
    <x v="6"/>
  </r>
  <r>
    <x v="460"/>
    <x v="0"/>
    <x v="0"/>
    <x v="0"/>
    <x v="0"/>
    <x v="5"/>
    <d v="2024-05-28T00:00:00"/>
    <n v="53"/>
    <n v="37"/>
    <n v="70.180000000000007"/>
    <n v="299.77"/>
    <n v="674.32"/>
    <n v="73.010000000000005"/>
    <n v="7021.3717000000006"/>
    <n v="24949.96"/>
    <x v="460"/>
    <n v="10021.3717"/>
    <x v="8"/>
    <x v="0"/>
  </r>
  <r>
    <x v="461"/>
    <x v="14"/>
    <x v="11"/>
    <x v="0"/>
    <x v="0"/>
    <x v="4"/>
    <d v="2024-05-22T00:00:00"/>
    <n v="49"/>
    <n v="39"/>
    <n v="81.16"/>
    <n v="167.94"/>
    <n v="716.77"/>
    <n v="35.61"/>
    <n v="3424.6136999999999"/>
    <n v="27954.02"/>
    <x v="461"/>
    <n v="6424.6136999999999"/>
    <x v="8"/>
    <x v="5"/>
  </r>
  <r>
    <x v="462"/>
    <x v="6"/>
    <x v="6"/>
    <x v="2"/>
    <x v="4"/>
    <x v="3"/>
    <d v="2024-03-10T00:00:00"/>
    <n v="55"/>
    <n v="54"/>
    <n v="99.75"/>
    <n v="169.44"/>
    <n v="263.17"/>
    <n v="30.26"/>
    <n v="2910.1042000000002"/>
    <n v="14211.1"/>
    <x v="462"/>
    <n v="5910.1041999999998"/>
    <x v="7"/>
    <x v="6"/>
  </r>
  <r>
    <x v="463"/>
    <x v="2"/>
    <x v="2"/>
    <x v="2"/>
    <x v="3"/>
    <x v="1"/>
    <d v="2024-02-09T00:00:00"/>
    <n v="49"/>
    <n v="45"/>
    <n v="93.77"/>
    <n v="303.45"/>
    <n v="727.83"/>
    <n v="64.900000000000006"/>
    <n v="6241.4330000000009"/>
    <n v="32752.21"/>
    <x v="463"/>
    <n v="9241.4330000000009"/>
    <x v="4"/>
    <x v="3"/>
  </r>
  <r>
    <x v="464"/>
    <x v="10"/>
    <x v="2"/>
    <x v="4"/>
    <x v="4"/>
    <x v="4"/>
    <d v="2024-02-25T00:00:00"/>
    <n v="59"/>
    <n v="37"/>
    <n v="64.27"/>
    <n v="587.4"/>
    <n v="481.42"/>
    <n v="91.36"/>
    <n v="8786.0912000000008"/>
    <n v="17812.43"/>
    <x v="464"/>
    <n v="11786.091200000001"/>
    <x v="4"/>
    <x v="6"/>
  </r>
  <r>
    <x v="465"/>
    <x v="1"/>
    <x v="1"/>
    <x v="1"/>
    <x v="1"/>
    <x v="3"/>
    <d v="2024-11-27T00:00:00"/>
    <n v="44"/>
    <n v="31"/>
    <n v="72.040000000000006"/>
    <n v="392.33"/>
    <n v="972.95"/>
    <n v="63.64"/>
    <n v="6120.2588000000005"/>
    <n v="30161.48"/>
    <x v="465"/>
    <n v="9120.2587999999996"/>
    <x v="0"/>
    <x v="5"/>
  </r>
  <r>
    <x v="466"/>
    <x v="0"/>
    <x v="0"/>
    <x v="0"/>
    <x v="4"/>
    <x v="0"/>
    <d v="2024-04-03T00:00:00"/>
    <n v="55"/>
    <n v="46"/>
    <n v="83.73"/>
    <n v="304.02999999999997"/>
    <n v="225.57"/>
    <n v="92.71"/>
    <n v="8915.9206999999988"/>
    <n v="10376.08"/>
    <x v="466"/>
    <n v="11915.920699999999"/>
    <x v="10"/>
    <x v="5"/>
  </r>
  <r>
    <x v="467"/>
    <x v="14"/>
    <x v="11"/>
    <x v="0"/>
    <x v="4"/>
    <x v="0"/>
    <d v="2024-10-04T00:00:00"/>
    <n v="63"/>
    <n v="43"/>
    <n v="68.7"/>
    <n v="362.95"/>
    <n v="342.55"/>
    <n v="85.23"/>
    <n v="8196.5691000000006"/>
    <n v="14729.45"/>
    <x v="467"/>
    <n v="11196.569100000001"/>
    <x v="1"/>
    <x v="3"/>
  </r>
  <r>
    <x v="468"/>
    <x v="5"/>
    <x v="5"/>
    <x v="3"/>
    <x v="1"/>
    <x v="5"/>
    <d v="2024-07-27T00:00:00"/>
    <n v="40"/>
    <n v="25"/>
    <n v="64.430000000000007"/>
    <n v="458.27"/>
    <n v="506.23"/>
    <n v="111.15"/>
    <n v="10689.2955"/>
    <n v="12655.76"/>
    <x v="468"/>
    <n v="13689.2955"/>
    <x v="2"/>
    <x v="2"/>
  </r>
  <r>
    <x v="469"/>
    <x v="4"/>
    <x v="4"/>
    <x v="0"/>
    <x v="2"/>
    <x v="6"/>
    <d v="2024-05-20T00:00:00"/>
    <n v="63"/>
    <n v="34"/>
    <n v="54.04"/>
    <n v="358.07"/>
    <n v="147.03"/>
    <n v="89.63"/>
    <n v="8619.7170999999998"/>
    <n v="4998.92"/>
    <x v="469"/>
    <n v="11619.7171"/>
    <x v="8"/>
    <x v="4"/>
  </r>
  <r>
    <x v="470"/>
    <x v="2"/>
    <x v="2"/>
    <x v="2"/>
    <x v="2"/>
    <x v="4"/>
    <d v="2024-05-22T00:00:00"/>
    <n v="63"/>
    <n v="44"/>
    <n v="71.41"/>
    <n v="266.67"/>
    <n v="305.77"/>
    <n v="77.099999999999994"/>
    <n v="7414.7069999999994"/>
    <n v="13453.67"/>
    <x v="470"/>
    <n v="10414.706999999999"/>
    <x v="8"/>
    <x v="5"/>
  </r>
  <r>
    <x v="471"/>
    <x v="4"/>
    <x v="4"/>
    <x v="0"/>
    <x v="1"/>
    <x v="6"/>
    <d v="2024-01-26T00:00:00"/>
    <n v="44"/>
    <n v="38"/>
    <n v="88.45"/>
    <n v="335.8"/>
    <n v="571.39"/>
    <n v="86.26"/>
    <n v="8295.6242000000002"/>
    <n v="21712.720000000001"/>
    <x v="471"/>
    <n v="11295.6242"/>
    <x v="11"/>
    <x v="3"/>
  </r>
  <r>
    <x v="472"/>
    <x v="3"/>
    <x v="3"/>
    <x v="0"/>
    <x v="1"/>
    <x v="2"/>
    <d v="2024-01-14T00:00:00"/>
    <n v="40"/>
    <n v="28"/>
    <n v="70.31"/>
    <n v="355.9"/>
    <n v="493.48"/>
    <n v="73.27"/>
    <n v="7046.3759"/>
    <n v="13817.5"/>
    <x v="472"/>
    <n v="10046.375899999999"/>
    <x v="11"/>
    <x v="6"/>
  </r>
  <r>
    <x v="473"/>
    <x v="9"/>
    <x v="9"/>
    <x v="0"/>
    <x v="1"/>
    <x v="5"/>
    <d v="2024-04-09T00:00:00"/>
    <n v="44"/>
    <n v="31"/>
    <n v="71.900000000000006"/>
    <n v="453.19"/>
    <n v="526.71"/>
    <n v="81.27"/>
    <n v="7815.7358999999997"/>
    <n v="16327.95"/>
    <x v="473"/>
    <n v="10815.7359"/>
    <x v="10"/>
    <x v="0"/>
  </r>
  <r>
    <x v="474"/>
    <x v="12"/>
    <x v="2"/>
    <x v="5"/>
    <x v="4"/>
    <x v="1"/>
    <d v="2024-11-09T00:00:00"/>
    <n v="55"/>
    <n v="51"/>
    <n v="92.96"/>
    <n v="589.9"/>
    <n v="442.55"/>
    <n v="139.97"/>
    <n v="13460.9149"/>
    <n v="22570"/>
    <x v="474"/>
    <n v="16460.9149"/>
    <x v="0"/>
    <x v="2"/>
  </r>
  <r>
    <x v="475"/>
    <x v="9"/>
    <x v="9"/>
    <x v="0"/>
    <x v="1"/>
    <x v="5"/>
    <d v="2024-12-17T00:00:00"/>
    <n v="44"/>
    <n v="30"/>
    <n v="69.06"/>
    <n v="306.17"/>
    <n v="483.61"/>
    <n v="75.239999999999995"/>
    <n v="7235.8307999999997"/>
    <n v="14508.39"/>
    <x v="475"/>
    <n v="10235.8308"/>
    <x v="5"/>
    <x v="0"/>
  </r>
  <r>
    <x v="476"/>
    <x v="8"/>
    <x v="8"/>
    <x v="0"/>
    <x v="4"/>
    <x v="5"/>
    <d v="2024-12-29T00:00:00"/>
    <n v="63"/>
    <n v="41"/>
    <n v="65.53"/>
    <n v="385.35"/>
    <n v="371.52"/>
    <n v="89.72"/>
    <n v="8628.3724000000002"/>
    <n v="15232.46"/>
    <x v="476"/>
    <n v="11628.3724"/>
    <x v="5"/>
    <x v="6"/>
  </r>
  <r>
    <x v="477"/>
    <x v="12"/>
    <x v="2"/>
    <x v="5"/>
    <x v="4"/>
    <x v="0"/>
    <d v="2024-08-08T00:00:00"/>
    <n v="59"/>
    <n v="59"/>
    <n v="100"/>
    <n v="544.51"/>
    <n v="273.07"/>
    <n v="122.95"/>
    <n v="11824.101500000001"/>
    <n v="16110.95"/>
    <x v="477"/>
    <n v="14824.101500000001"/>
    <x v="6"/>
    <x v="1"/>
  </r>
  <r>
    <x v="478"/>
    <x v="0"/>
    <x v="0"/>
    <x v="0"/>
    <x v="0"/>
    <x v="2"/>
    <d v="2024-04-02T00:00:00"/>
    <n v="49"/>
    <n v="38"/>
    <n v="79.11"/>
    <n v="310.33"/>
    <n v="740.28"/>
    <n v="72.38"/>
    <n v="6960.7846"/>
    <n v="28130.66"/>
    <x v="478"/>
    <n v="9960.784599999999"/>
    <x v="10"/>
    <x v="0"/>
  </r>
  <r>
    <x v="479"/>
    <x v="0"/>
    <x v="0"/>
    <x v="0"/>
    <x v="2"/>
    <x v="2"/>
    <d v="2024-04-21T00:00:00"/>
    <n v="55"/>
    <n v="51"/>
    <n v="93.28"/>
    <n v="417.29"/>
    <n v="245.47"/>
    <n v="135.12"/>
    <n v="12994.490400000001"/>
    <n v="12519.12"/>
    <x v="479"/>
    <n v="15994.490400000001"/>
    <x v="10"/>
    <x v="6"/>
  </r>
  <r>
    <x v="480"/>
    <x v="5"/>
    <x v="5"/>
    <x v="3"/>
    <x v="3"/>
    <x v="5"/>
    <d v="2024-10-17T00:00:00"/>
    <n v="45"/>
    <n v="20"/>
    <n v="46.16"/>
    <n v="377.08"/>
    <n v="826.15"/>
    <n v="79.53"/>
    <n v="7648.4000999999998"/>
    <n v="16522.900000000001"/>
    <x v="480"/>
    <n v="10648.400099999999"/>
    <x v="1"/>
    <x v="1"/>
  </r>
  <r>
    <x v="481"/>
    <x v="4"/>
    <x v="4"/>
    <x v="0"/>
    <x v="5"/>
    <x v="1"/>
    <d v="2024-08-12T00:00:00"/>
    <n v="55"/>
    <n v="29"/>
    <n v="52.97"/>
    <n v="514.95000000000005"/>
    <n v="369.06"/>
    <n v="96.14"/>
    <n v="9245.7838000000011"/>
    <n v="10702.71"/>
    <x v="481"/>
    <n v="12245.783800000001"/>
    <x v="6"/>
    <x v="4"/>
  </r>
  <r>
    <x v="482"/>
    <x v="10"/>
    <x v="2"/>
    <x v="4"/>
    <x v="5"/>
    <x v="6"/>
    <d v="2024-10-07T00:00:00"/>
    <n v="63"/>
    <n v="52"/>
    <n v="83.59"/>
    <n v="627.04999999999995"/>
    <n v="146.55000000000001"/>
    <n v="139.5"/>
    <n v="13415.715"/>
    <n v="7620.53"/>
    <x v="482"/>
    <n v="16415.715"/>
    <x v="1"/>
    <x v="4"/>
  </r>
  <r>
    <x v="483"/>
    <x v="7"/>
    <x v="7"/>
    <x v="1"/>
    <x v="4"/>
    <x v="0"/>
    <d v="2024-01-25T00:00:00"/>
    <n v="59"/>
    <n v="58"/>
    <n v="99.62"/>
    <n v="265.95"/>
    <n v="225.13"/>
    <n v="61.56"/>
    <n v="5920.2252000000008"/>
    <n v="13057.27"/>
    <x v="483"/>
    <n v="8920.2252000000008"/>
    <x v="11"/>
    <x v="1"/>
  </r>
  <r>
    <x v="484"/>
    <x v="9"/>
    <x v="9"/>
    <x v="0"/>
    <x v="3"/>
    <x v="1"/>
    <d v="2024-11-27T00:00:00"/>
    <n v="53"/>
    <n v="37"/>
    <n v="71.63"/>
    <n v="399.12"/>
    <n v="513.12"/>
    <n v="94.72"/>
    <n v="9109.2224000000006"/>
    <n v="18985.439999999999"/>
    <x v="484"/>
    <n v="12109.222400000001"/>
    <x v="0"/>
    <x v="5"/>
  </r>
  <r>
    <x v="485"/>
    <x v="14"/>
    <x v="11"/>
    <x v="0"/>
    <x v="4"/>
    <x v="2"/>
    <d v="2024-08-26T00:00:00"/>
    <n v="55"/>
    <n v="52"/>
    <n v="94.77"/>
    <n v="280.86"/>
    <n v="209.06"/>
    <n v="52.63"/>
    <n v="5061.4270999999999"/>
    <n v="10871.35"/>
    <x v="485"/>
    <n v="8061.4270999999999"/>
    <x v="6"/>
    <x v="4"/>
  </r>
  <r>
    <x v="486"/>
    <x v="6"/>
    <x v="6"/>
    <x v="2"/>
    <x v="0"/>
    <x v="1"/>
    <d v="2024-03-19T00:00:00"/>
    <n v="53"/>
    <n v="31"/>
    <n v="58.51"/>
    <n v="355.78"/>
    <n v="868.88"/>
    <n v="90.59"/>
    <n v="8712.0403000000006"/>
    <n v="26935.18"/>
    <x v="486"/>
    <n v="11712.040300000001"/>
    <x v="7"/>
    <x v="0"/>
  </r>
  <r>
    <x v="487"/>
    <x v="3"/>
    <x v="3"/>
    <x v="0"/>
    <x v="2"/>
    <x v="5"/>
    <d v="2024-10-18T00:00:00"/>
    <n v="59"/>
    <n v="38"/>
    <n v="65.959999999999994"/>
    <n v="303.14"/>
    <n v="242.07"/>
    <n v="74.92"/>
    <n v="7205.0564000000004"/>
    <n v="9198.75"/>
    <x v="487"/>
    <n v="10205.056400000001"/>
    <x v="1"/>
    <x v="3"/>
  </r>
  <r>
    <x v="488"/>
    <x v="13"/>
    <x v="10"/>
    <x v="5"/>
    <x v="1"/>
    <x v="2"/>
    <d v="2024-05-30T00:00:00"/>
    <n v="36"/>
    <n v="15"/>
    <n v="42.07"/>
    <n v="205.82"/>
    <n v="680.08"/>
    <n v="39.69"/>
    <n v="3816.9872999999998"/>
    <n v="10201.200000000001"/>
    <x v="488"/>
    <n v="6816.9872999999998"/>
    <x v="8"/>
    <x v="1"/>
  </r>
  <r>
    <x v="489"/>
    <x v="9"/>
    <x v="9"/>
    <x v="0"/>
    <x v="4"/>
    <x v="5"/>
    <d v="2024-10-01T00:00:00"/>
    <n v="55"/>
    <n v="35"/>
    <n v="65.14"/>
    <n v="337.87"/>
    <n v="398.91"/>
    <n v="57.13"/>
    <n v="5494.1921000000002"/>
    <n v="13961.72"/>
    <x v="489"/>
    <n v="8494.1921000000002"/>
    <x v="1"/>
    <x v="0"/>
  </r>
  <r>
    <x v="490"/>
    <x v="8"/>
    <x v="8"/>
    <x v="0"/>
    <x v="4"/>
    <x v="0"/>
    <d v="2024-06-12T00:00:00"/>
    <n v="55"/>
    <n v="47"/>
    <n v="85.71"/>
    <n v="304.08999999999997"/>
    <n v="460.84"/>
    <n v="77.099999999999994"/>
    <n v="7414.7069999999994"/>
    <n v="21659.68"/>
    <x v="490"/>
    <n v="10414.706999999999"/>
    <x v="9"/>
    <x v="5"/>
  </r>
  <r>
    <x v="491"/>
    <x v="10"/>
    <x v="2"/>
    <x v="4"/>
    <x v="2"/>
    <x v="2"/>
    <d v="2024-11-24T00:00:00"/>
    <n v="55"/>
    <n v="34"/>
    <n v="62.11"/>
    <n v="584.12"/>
    <n v="375.42"/>
    <n v="166.29"/>
    <n v="15992.1093"/>
    <n v="12764.41"/>
    <x v="491"/>
    <n v="18992.1093"/>
    <x v="0"/>
    <x v="6"/>
  </r>
  <r>
    <x v="492"/>
    <x v="0"/>
    <x v="0"/>
    <x v="0"/>
    <x v="3"/>
    <x v="6"/>
    <d v="2024-02-19T00:00:00"/>
    <n v="53"/>
    <n v="42"/>
    <n v="80.11"/>
    <n v="401.65"/>
    <n v="729.37"/>
    <n v="76.09"/>
    <n v="7317.5753000000004"/>
    <n v="30633.33"/>
    <x v="492"/>
    <n v="10317.5753"/>
    <x v="4"/>
    <x v="4"/>
  </r>
  <r>
    <x v="493"/>
    <x v="10"/>
    <x v="2"/>
    <x v="4"/>
    <x v="1"/>
    <x v="1"/>
    <d v="2024-10-16T00:00:00"/>
    <n v="40"/>
    <n v="40"/>
    <n v="100"/>
    <n v="586.05999999999995"/>
    <n v="784.21"/>
    <n v="112.38"/>
    <n v="10807.5846"/>
    <n v="31368.35"/>
    <x v="493"/>
    <n v="13807.5846"/>
    <x v="1"/>
    <x v="5"/>
  </r>
  <r>
    <x v="494"/>
    <x v="8"/>
    <x v="8"/>
    <x v="0"/>
    <x v="4"/>
    <x v="4"/>
    <d v="2024-05-17T00:00:00"/>
    <n v="55"/>
    <n v="55"/>
    <n v="100"/>
    <n v="313.32"/>
    <n v="489.3"/>
    <n v="54.99"/>
    <n v="5288.3883000000005"/>
    <n v="26911.25"/>
    <x v="494"/>
    <n v="8288.3883000000005"/>
    <x v="8"/>
    <x v="3"/>
  </r>
  <r>
    <x v="495"/>
    <x v="10"/>
    <x v="2"/>
    <x v="4"/>
    <x v="4"/>
    <x v="1"/>
    <d v="2024-03-28T00:00:00"/>
    <n v="59"/>
    <n v="59"/>
    <n v="100"/>
    <n v="608.87"/>
    <n v="400.9"/>
    <n v="145.18"/>
    <n v="13961.9606"/>
    <n v="23653.360000000001"/>
    <x v="495"/>
    <n v="16961.960599999999"/>
    <x v="7"/>
    <x v="1"/>
  </r>
  <r>
    <x v="496"/>
    <x v="2"/>
    <x v="2"/>
    <x v="2"/>
    <x v="3"/>
    <x v="5"/>
    <d v="2024-04-15T00:00:00"/>
    <n v="53"/>
    <n v="33"/>
    <n v="62.34"/>
    <n v="260.72000000000003"/>
    <n v="632.62"/>
    <n v="65.86"/>
    <n v="6333.7561999999998"/>
    <n v="20876.439999999999"/>
    <x v="496"/>
    <n v="9333.7561999999998"/>
    <x v="10"/>
    <x v="4"/>
  </r>
  <r>
    <x v="497"/>
    <x v="0"/>
    <x v="0"/>
    <x v="0"/>
    <x v="4"/>
    <x v="2"/>
    <d v="2024-10-31T00:00:00"/>
    <n v="63"/>
    <n v="51"/>
    <n v="81.77"/>
    <n v="440.16"/>
    <n v="490.04"/>
    <n v="75.23"/>
    <n v="7234.8691000000008"/>
    <n v="24992.03"/>
    <x v="497"/>
    <n v="10234.8691"/>
    <x v="1"/>
    <x v="1"/>
  </r>
  <r>
    <x v="498"/>
    <x v="10"/>
    <x v="2"/>
    <x v="4"/>
    <x v="0"/>
    <x v="3"/>
    <d v="2024-10-24T00:00:00"/>
    <n v="49"/>
    <n v="32"/>
    <n v="67.13"/>
    <n v="609.45000000000005"/>
    <n v="468.68"/>
    <n v="145.01"/>
    <n v="13945.611699999999"/>
    <n v="14997.61"/>
    <x v="498"/>
    <n v="16945.611700000001"/>
    <x v="1"/>
    <x v="1"/>
  </r>
  <r>
    <x v="499"/>
    <x v="5"/>
    <x v="5"/>
    <x v="3"/>
    <x v="5"/>
    <x v="0"/>
    <d v="2024-12-28T00:00:00"/>
    <n v="63"/>
    <n v="54"/>
    <n v="86.22"/>
    <n v="457.29"/>
    <n v="349.1"/>
    <n v="96.06"/>
    <n v="9238.0902000000006"/>
    <n v="18851.169999999998"/>
    <x v="499"/>
    <n v="12238.090200000001"/>
    <x v="5"/>
    <x v="2"/>
  </r>
  <r>
    <x v="500"/>
    <x v="1"/>
    <x v="1"/>
    <x v="1"/>
    <x v="5"/>
    <x v="2"/>
    <d v="2024-12-17T00:00:00"/>
    <n v="55"/>
    <n v="19"/>
    <n v="35.31"/>
    <n v="318.32"/>
    <n v="279.37"/>
    <n v="71.02"/>
    <n v="6829.9933999999994"/>
    <n v="5308.1"/>
    <x v="500"/>
    <n v="9829.9933999999994"/>
    <x v="5"/>
    <x v="0"/>
  </r>
  <r>
    <x v="501"/>
    <x v="14"/>
    <x v="11"/>
    <x v="0"/>
    <x v="4"/>
    <x v="1"/>
    <d v="2024-06-07T00:00:00"/>
    <n v="63"/>
    <n v="46"/>
    <n v="73.569999999999993"/>
    <n v="221.95"/>
    <n v="552.94000000000005"/>
    <n v="47.72"/>
    <n v="4589.2323999999999"/>
    <n v="25435.09"/>
    <x v="501"/>
    <n v="7589.2323999999999"/>
    <x v="9"/>
    <x v="3"/>
  </r>
  <r>
    <x v="502"/>
    <x v="14"/>
    <x v="11"/>
    <x v="0"/>
    <x v="2"/>
    <x v="2"/>
    <d v="2024-05-07T00:00:00"/>
    <n v="55"/>
    <n v="55"/>
    <n v="100"/>
    <n v="183.14"/>
    <n v="379.78"/>
    <n v="34.25"/>
    <n v="3293.8225000000002"/>
    <n v="20887.650000000001"/>
    <x v="502"/>
    <n v="6293.8225000000002"/>
    <x v="8"/>
    <x v="0"/>
  </r>
  <r>
    <x v="503"/>
    <x v="6"/>
    <x v="6"/>
    <x v="2"/>
    <x v="0"/>
    <x v="3"/>
    <d v="2024-12-21T00:00:00"/>
    <n v="53"/>
    <n v="24"/>
    <n v="45.34"/>
    <n v="540.16"/>
    <n v="888.26"/>
    <n v="115.03"/>
    <n v="11062.435100000001"/>
    <n v="21318.27"/>
    <x v="503"/>
    <n v="14062.435100000001"/>
    <x v="5"/>
    <x v="2"/>
  </r>
  <r>
    <x v="504"/>
    <x v="5"/>
    <x v="5"/>
    <x v="3"/>
    <x v="5"/>
    <x v="4"/>
    <d v="2024-05-28T00:00:00"/>
    <n v="59"/>
    <n v="48"/>
    <n v="82.04"/>
    <n v="261.89"/>
    <n v="279.89999999999998"/>
    <n v="66.64"/>
    <n v="6408.7687999999998"/>
    <n v="13435.27"/>
    <x v="504"/>
    <n v="9408.7687999999998"/>
    <x v="8"/>
    <x v="0"/>
  </r>
  <r>
    <x v="505"/>
    <x v="5"/>
    <x v="5"/>
    <x v="3"/>
    <x v="3"/>
    <x v="3"/>
    <d v="2024-07-17T00:00:00"/>
    <n v="45"/>
    <n v="26"/>
    <n v="58.58"/>
    <n v="416.54"/>
    <n v="515.34"/>
    <n v="68.819999999999993"/>
    <n v="6618.4193999999998"/>
    <n v="13398.93"/>
    <x v="505"/>
    <n v="9618.4193999999989"/>
    <x v="2"/>
    <x v="5"/>
  </r>
  <r>
    <x v="506"/>
    <x v="9"/>
    <x v="9"/>
    <x v="0"/>
    <x v="0"/>
    <x v="4"/>
    <d v="2024-11-30T00:00:00"/>
    <n v="57"/>
    <n v="45"/>
    <n v="79.31"/>
    <n v="438.14"/>
    <n v="647.96"/>
    <n v="86.3"/>
    <n v="8299.4709999999995"/>
    <n v="29158.29"/>
    <x v="506"/>
    <n v="11299.471"/>
    <x v="0"/>
    <x v="2"/>
  </r>
  <r>
    <x v="507"/>
    <x v="1"/>
    <x v="1"/>
    <x v="1"/>
    <x v="5"/>
    <x v="0"/>
    <d v="2024-04-04T00:00:00"/>
    <n v="63"/>
    <n v="54"/>
    <n v="87.11"/>
    <n v="483.22"/>
    <n v="176.7"/>
    <n v="103.22"/>
    <n v="9926.6674000000003"/>
    <n v="9541.7000000000007"/>
    <x v="507"/>
    <n v="12926.6674"/>
    <x v="10"/>
    <x v="1"/>
  </r>
  <r>
    <x v="508"/>
    <x v="4"/>
    <x v="4"/>
    <x v="0"/>
    <x v="4"/>
    <x v="0"/>
    <d v="2024-02-23T00:00:00"/>
    <n v="63"/>
    <n v="24"/>
    <n v="38.880000000000003"/>
    <n v="343.45"/>
    <n v="356.36"/>
    <n v="72.12"/>
    <n v="6935.7804000000006"/>
    <n v="8552.74"/>
    <x v="508"/>
    <n v="9935.7803999999996"/>
    <x v="4"/>
    <x v="3"/>
  </r>
  <r>
    <x v="509"/>
    <x v="6"/>
    <x v="6"/>
    <x v="2"/>
    <x v="3"/>
    <x v="1"/>
    <d v="2024-07-12T00:00:00"/>
    <n v="49"/>
    <n v="32"/>
    <n v="66.760000000000005"/>
    <n v="151.27000000000001"/>
    <n v="791.54"/>
    <n v="35.229999999999997"/>
    <n v="3388.0690999999997"/>
    <n v="25329.43"/>
    <x v="509"/>
    <n v="6388.0690999999997"/>
    <x v="2"/>
    <x v="3"/>
  </r>
  <r>
    <x v="510"/>
    <x v="8"/>
    <x v="8"/>
    <x v="0"/>
    <x v="0"/>
    <x v="3"/>
    <d v="2024-12-29T00:00:00"/>
    <n v="49"/>
    <n v="42"/>
    <n v="86.79"/>
    <n v="258.31"/>
    <n v="1131.6400000000001"/>
    <n v="54.25"/>
    <n v="5217.2224999999999"/>
    <n v="47528.94"/>
    <x v="510"/>
    <n v="8217.2224999999999"/>
    <x v="5"/>
    <x v="6"/>
  </r>
  <r>
    <x v="511"/>
    <x v="7"/>
    <x v="7"/>
    <x v="1"/>
    <x v="0"/>
    <x v="0"/>
    <d v="2024-06-21T00:00:00"/>
    <n v="57"/>
    <n v="27"/>
    <n v="47.51"/>
    <n v="526.12"/>
    <n v="956.16"/>
    <n v="116.92"/>
    <n v="11244.196400000001"/>
    <n v="25816.400000000001"/>
    <x v="511"/>
    <n v="14244.196400000001"/>
    <x v="9"/>
    <x v="3"/>
  </r>
  <r>
    <x v="512"/>
    <x v="1"/>
    <x v="1"/>
    <x v="1"/>
    <x v="1"/>
    <x v="0"/>
    <d v="2024-07-18T00:00:00"/>
    <n v="40"/>
    <n v="15"/>
    <n v="39.700000000000003"/>
    <n v="276.06"/>
    <n v="1075.49"/>
    <n v="70.38"/>
    <n v="6768.4445999999998"/>
    <n v="16132.33"/>
    <x v="512"/>
    <n v="9768.4445999999989"/>
    <x v="2"/>
    <x v="1"/>
  </r>
  <r>
    <x v="513"/>
    <x v="6"/>
    <x v="6"/>
    <x v="2"/>
    <x v="4"/>
    <x v="6"/>
    <d v="2024-09-23T00:00:00"/>
    <n v="55"/>
    <n v="25"/>
    <n v="47.16"/>
    <n v="369.61"/>
    <n v="655.47"/>
    <n v="97.87"/>
    <n v="9412.1579000000002"/>
    <n v="16386.72"/>
    <x v="513"/>
    <n v="12412.1579"/>
    <x v="3"/>
    <x v="4"/>
  </r>
  <r>
    <x v="514"/>
    <x v="6"/>
    <x v="6"/>
    <x v="2"/>
    <x v="4"/>
    <x v="6"/>
    <d v="2024-08-17T00:00:00"/>
    <n v="63"/>
    <n v="47"/>
    <n v="75.13"/>
    <n v="240.78"/>
    <n v="404.06"/>
    <n v="46.59"/>
    <n v="4480.5603000000001"/>
    <n v="18990.810000000001"/>
    <x v="514"/>
    <n v="7480.5603000000001"/>
    <x v="6"/>
    <x v="2"/>
  </r>
  <r>
    <x v="515"/>
    <x v="2"/>
    <x v="2"/>
    <x v="2"/>
    <x v="4"/>
    <x v="1"/>
    <d v="2024-06-02T00:00:00"/>
    <n v="63"/>
    <n v="52"/>
    <n v="83.61"/>
    <n v="267.20999999999998"/>
    <n v="558.98"/>
    <n v="42.88"/>
    <n v="4123.7696000000005"/>
    <n v="29067.16"/>
    <x v="515"/>
    <n v="7123.7696000000005"/>
    <x v="9"/>
    <x v="6"/>
  </r>
  <r>
    <x v="516"/>
    <x v="4"/>
    <x v="4"/>
    <x v="0"/>
    <x v="2"/>
    <x v="1"/>
    <d v="2024-09-25T00:00:00"/>
    <n v="59"/>
    <n v="42"/>
    <n v="71.36"/>
    <n v="382.03"/>
    <n v="306.49"/>
    <n v="82.33"/>
    <n v="7917.6760999999997"/>
    <n v="12872.43"/>
    <x v="516"/>
    <n v="10917.676100000001"/>
    <x v="3"/>
    <x v="5"/>
  </r>
  <r>
    <x v="517"/>
    <x v="14"/>
    <x v="11"/>
    <x v="0"/>
    <x v="1"/>
    <x v="3"/>
    <d v="2024-08-02T00:00:00"/>
    <n v="44"/>
    <n v="34"/>
    <n v="77.8"/>
    <n v="124.38"/>
    <n v="812.83"/>
    <n v="34.96"/>
    <n v="3362.1032"/>
    <n v="27636.22"/>
    <x v="517"/>
    <n v="6362.1031999999996"/>
    <x v="6"/>
    <x v="3"/>
  </r>
  <r>
    <x v="518"/>
    <x v="8"/>
    <x v="8"/>
    <x v="0"/>
    <x v="4"/>
    <x v="1"/>
    <d v="2024-06-12T00:00:00"/>
    <n v="55"/>
    <n v="49"/>
    <n v="89.15"/>
    <n v="331.86"/>
    <n v="217.31"/>
    <n v="80.849999999999994"/>
    <n v="7775.3444999999992"/>
    <n v="10648.05"/>
    <x v="518"/>
    <n v="10775.344499999999"/>
    <x v="9"/>
    <x v="5"/>
  </r>
  <r>
    <x v="519"/>
    <x v="9"/>
    <x v="9"/>
    <x v="0"/>
    <x v="2"/>
    <x v="6"/>
    <d v="2024-08-04T00:00:00"/>
    <n v="55"/>
    <n v="35"/>
    <n v="64.709999999999994"/>
    <n v="336.37"/>
    <n v="100"/>
    <n v="62.89"/>
    <n v="6048.1313"/>
    <n v="3500"/>
    <x v="519"/>
    <n v="9048.1313000000009"/>
    <x v="6"/>
    <x v="6"/>
  </r>
  <r>
    <x v="520"/>
    <x v="12"/>
    <x v="2"/>
    <x v="5"/>
    <x v="2"/>
    <x v="2"/>
    <d v="2024-03-27T00:00:00"/>
    <n v="59"/>
    <n v="57"/>
    <n v="97.22"/>
    <n v="536.85"/>
    <n v="371.07"/>
    <n v="115.65"/>
    <n v="11122.060500000001"/>
    <n v="21150.85"/>
    <x v="520"/>
    <n v="14122.060500000001"/>
    <x v="7"/>
    <x v="5"/>
  </r>
  <r>
    <x v="521"/>
    <x v="14"/>
    <x v="11"/>
    <x v="0"/>
    <x v="4"/>
    <x v="5"/>
    <d v="2024-11-01T00:00:00"/>
    <n v="55"/>
    <n v="42"/>
    <n v="76.97"/>
    <n v="293.02999999999997"/>
    <n v="440.05"/>
    <n v="75.39"/>
    <n v="7250.2563"/>
    <n v="18482.02"/>
    <x v="521"/>
    <n v="10250.256300000001"/>
    <x v="0"/>
    <x v="3"/>
  </r>
  <r>
    <x v="522"/>
    <x v="4"/>
    <x v="4"/>
    <x v="0"/>
    <x v="3"/>
    <x v="1"/>
    <d v="2024-08-05T00:00:00"/>
    <n v="49"/>
    <n v="33"/>
    <n v="67.45"/>
    <n v="360.85"/>
    <n v="474.21"/>
    <n v="86.62"/>
    <n v="8330.2453999999998"/>
    <n v="15648.96"/>
    <x v="522"/>
    <n v="11330.2454"/>
    <x v="6"/>
    <x v="4"/>
  </r>
  <r>
    <x v="523"/>
    <x v="11"/>
    <x v="10"/>
    <x v="4"/>
    <x v="5"/>
    <x v="5"/>
    <d v="2024-10-18T00:00:00"/>
    <n v="63"/>
    <n v="41"/>
    <n v="65.099999999999994"/>
    <n v="317.06"/>
    <n v="329.67"/>
    <n v="77.540000000000006"/>
    <n v="7457.0218000000004"/>
    <n v="13516.46"/>
    <x v="523"/>
    <n v="10457.0218"/>
    <x v="1"/>
    <x v="3"/>
  </r>
  <r>
    <x v="524"/>
    <x v="10"/>
    <x v="2"/>
    <x v="4"/>
    <x v="0"/>
    <x v="6"/>
    <d v="2024-01-16T00:00:00"/>
    <n v="49"/>
    <n v="49"/>
    <n v="100"/>
    <n v="578.46"/>
    <n v="976.14"/>
    <n v="149.94999999999999"/>
    <n v="14420.691499999999"/>
    <n v="47831"/>
    <x v="524"/>
    <n v="17420.691500000001"/>
    <x v="11"/>
    <x v="0"/>
  </r>
  <r>
    <x v="525"/>
    <x v="12"/>
    <x v="2"/>
    <x v="5"/>
    <x v="3"/>
    <x v="6"/>
    <d v="2024-06-06T00:00:00"/>
    <n v="53"/>
    <n v="27"/>
    <n v="51.86"/>
    <n v="580.05999999999995"/>
    <n v="806.1"/>
    <n v="122.02"/>
    <n v="11734.663399999999"/>
    <n v="21764.79"/>
    <x v="525"/>
    <n v="14734.663399999999"/>
    <x v="9"/>
    <x v="1"/>
  </r>
  <r>
    <x v="526"/>
    <x v="4"/>
    <x v="4"/>
    <x v="0"/>
    <x v="3"/>
    <x v="2"/>
    <d v="2024-09-09T00:00:00"/>
    <n v="49"/>
    <n v="39"/>
    <n v="81.5"/>
    <n v="253.48"/>
    <n v="764.27"/>
    <n v="63.2"/>
    <n v="6077.9440000000004"/>
    <n v="29806.69"/>
    <x v="526"/>
    <n v="9077.9439999999995"/>
    <x v="3"/>
    <x v="4"/>
  </r>
  <r>
    <x v="527"/>
    <x v="2"/>
    <x v="2"/>
    <x v="2"/>
    <x v="4"/>
    <x v="2"/>
    <d v="2024-09-02T00:00:00"/>
    <n v="63"/>
    <n v="23"/>
    <n v="37.020000000000003"/>
    <n v="282.93"/>
    <n v="443.6"/>
    <n v="51.21"/>
    <n v="4924.8657000000003"/>
    <n v="10202.74"/>
    <x v="527"/>
    <n v="7924.8657000000003"/>
    <x v="3"/>
    <x v="4"/>
  </r>
  <r>
    <x v="528"/>
    <x v="13"/>
    <x v="10"/>
    <x v="5"/>
    <x v="0"/>
    <x v="5"/>
    <d v="2024-06-20T00:00:00"/>
    <n v="49"/>
    <n v="14"/>
    <n v="30.54"/>
    <n v="549.16"/>
    <n v="872.1"/>
    <n v="143.22"/>
    <n v="13773.4674"/>
    <n v="12209.44"/>
    <x v="528"/>
    <n v="16773.467400000001"/>
    <x v="9"/>
    <x v="1"/>
  </r>
  <r>
    <x v="529"/>
    <x v="4"/>
    <x v="4"/>
    <x v="0"/>
    <x v="4"/>
    <x v="6"/>
    <d v="2024-04-04T00:00:00"/>
    <n v="59"/>
    <n v="32"/>
    <n v="54.67"/>
    <n v="320.66000000000003"/>
    <n v="382.26"/>
    <n v="95.99"/>
    <n v="9231.3582999999999"/>
    <n v="12232.25"/>
    <x v="529"/>
    <n v="12231.3583"/>
    <x v="10"/>
    <x v="1"/>
  </r>
  <r>
    <x v="530"/>
    <x v="6"/>
    <x v="6"/>
    <x v="2"/>
    <x v="3"/>
    <x v="1"/>
    <d v="2024-06-20T00:00:00"/>
    <n v="49"/>
    <n v="21"/>
    <n v="43.65"/>
    <n v="375.26"/>
    <n v="503.94"/>
    <n v="66.92"/>
    <n v="6435.6964000000007"/>
    <n v="10582.75"/>
    <x v="530"/>
    <n v="9435.6964000000007"/>
    <x v="9"/>
    <x v="1"/>
  </r>
  <r>
    <x v="531"/>
    <x v="3"/>
    <x v="3"/>
    <x v="0"/>
    <x v="2"/>
    <x v="2"/>
    <d v="2024-06-15T00:00:00"/>
    <n v="63"/>
    <n v="59"/>
    <n v="95.19"/>
    <n v="406.23"/>
    <n v="287.32"/>
    <n v="96.96"/>
    <n v="9324.6432000000004"/>
    <n v="16952.09"/>
    <x v="531"/>
    <n v="12324.6432"/>
    <x v="9"/>
    <x v="2"/>
  </r>
  <r>
    <x v="532"/>
    <x v="7"/>
    <x v="7"/>
    <x v="1"/>
    <x v="0"/>
    <x v="6"/>
    <d v="2024-07-15T00:00:00"/>
    <n v="49"/>
    <n v="48"/>
    <n v="98.71"/>
    <n v="393.41"/>
    <n v="1020.59"/>
    <n v="81.260000000000005"/>
    <n v="7814.7742000000007"/>
    <n v="48988.11"/>
    <x v="532"/>
    <n v="10814.7742"/>
    <x v="2"/>
    <x v="4"/>
  </r>
  <r>
    <x v="533"/>
    <x v="6"/>
    <x v="6"/>
    <x v="2"/>
    <x v="1"/>
    <x v="6"/>
    <d v="2024-01-29T00:00:00"/>
    <n v="44"/>
    <n v="16"/>
    <n v="37.18"/>
    <n v="393.11"/>
    <n v="825.17"/>
    <n v="98.48"/>
    <n v="9470.8216000000011"/>
    <n v="13202.76"/>
    <x v="533"/>
    <n v="12470.821600000001"/>
    <x v="11"/>
    <x v="4"/>
  </r>
  <r>
    <x v="534"/>
    <x v="3"/>
    <x v="3"/>
    <x v="0"/>
    <x v="3"/>
    <x v="3"/>
    <d v="2024-05-01T00:00:00"/>
    <n v="45"/>
    <n v="31"/>
    <n v="70"/>
    <n v="112.36"/>
    <n v="754.54"/>
    <n v="26.57"/>
    <n v="2555.2368999999999"/>
    <n v="23390.62"/>
    <x v="534"/>
    <n v="5555.2368999999999"/>
    <x v="8"/>
    <x v="5"/>
  </r>
  <r>
    <x v="535"/>
    <x v="11"/>
    <x v="10"/>
    <x v="4"/>
    <x v="0"/>
    <x v="6"/>
    <d v="2024-11-22T00:00:00"/>
    <n v="49"/>
    <n v="47"/>
    <n v="97.95"/>
    <n v="404.7"/>
    <n v="1139.1400000000001"/>
    <n v="88.85"/>
    <n v="8544.7044999999998"/>
    <n v="53539.8"/>
    <x v="535"/>
    <n v="11544.7045"/>
    <x v="0"/>
    <x v="3"/>
  </r>
  <r>
    <x v="536"/>
    <x v="3"/>
    <x v="3"/>
    <x v="0"/>
    <x v="2"/>
    <x v="2"/>
    <d v="2024-07-26T00:00:00"/>
    <n v="55"/>
    <n v="30"/>
    <n v="54.95"/>
    <n v="153.87"/>
    <n v="264.02"/>
    <n v="38.01"/>
    <n v="3655.4216999999999"/>
    <n v="7920.69"/>
    <x v="536"/>
    <n v="6655.4216999999999"/>
    <x v="2"/>
    <x v="3"/>
  </r>
  <r>
    <x v="537"/>
    <x v="9"/>
    <x v="9"/>
    <x v="0"/>
    <x v="5"/>
    <x v="4"/>
    <d v="2024-06-19T00:00:00"/>
    <n v="59"/>
    <n v="50"/>
    <n v="86.17"/>
    <n v="278.3"/>
    <n v="301.61"/>
    <n v="80.150000000000006"/>
    <n v="7708.0255000000006"/>
    <n v="15080.68"/>
    <x v="537"/>
    <n v="10708.0255"/>
    <x v="9"/>
    <x v="5"/>
  </r>
  <r>
    <x v="538"/>
    <x v="4"/>
    <x v="4"/>
    <x v="0"/>
    <x v="1"/>
    <x v="6"/>
    <d v="2024-04-20T00:00:00"/>
    <n v="44"/>
    <n v="29"/>
    <n v="67.48"/>
    <n v="238.65"/>
    <n v="652.74"/>
    <n v="40.340000000000003"/>
    <n v="3879.4978000000006"/>
    <n v="18929.54"/>
    <x v="538"/>
    <n v="6879.497800000001"/>
    <x v="10"/>
    <x v="2"/>
  </r>
  <r>
    <x v="539"/>
    <x v="14"/>
    <x v="11"/>
    <x v="0"/>
    <x v="0"/>
    <x v="1"/>
    <d v="2024-04-03T00:00:00"/>
    <n v="53"/>
    <n v="35"/>
    <n v="67.27"/>
    <n v="402.9"/>
    <n v="597.88"/>
    <n v="88.64"/>
    <n v="8524.5087999999996"/>
    <n v="20925.810000000001"/>
    <x v="539"/>
    <n v="11524.5088"/>
    <x v="10"/>
    <x v="5"/>
  </r>
  <r>
    <x v="540"/>
    <x v="8"/>
    <x v="8"/>
    <x v="0"/>
    <x v="1"/>
    <x v="0"/>
    <d v="2024-03-16T00:00:00"/>
    <n v="44"/>
    <n v="39"/>
    <n v="90.6"/>
    <n v="317.35000000000002"/>
    <n v="811.73"/>
    <n v="81.430000000000007"/>
    <n v="7831.1231000000007"/>
    <n v="31657.65"/>
    <x v="540"/>
    <n v="10831.123100000001"/>
    <x v="7"/>
    <x v="2"/>
  </r>
  <r>
    <x v="541"/>
    <x v="3"/>
    <x v="3"/>
    <x v="0"/>
    <x v="1"/>
    <x v="2"/>
    <d v="2024-08-03T00:00:00"/>
    <n v="44"/>
    <n v="41"/>
    <n v="94.06"/>
    <n v="354.52"/>
    <n v="963.96"/>
    <n v="78.069999999999993"/>
    <n v="7507.9918999999991"/>
    <n v="39522.44"/>
    <x v="541"/>
    <n v="10507.991899999999"/>
    <x v="6"/>
    <x v="2"/>
  </r>
  <r>
    <x v="542"/>
    <x v="14"/>
    <x v="11"/>
    <x v="0"/>
    <x v="5"/>
    <x v="6"/>
    <d v="2024-08-07T00:00:00"/>
    <n v="59"/>
    <n v="57"/>
    <n v="96.67"/>
    <n v="403.06"/>
    <n v="304.13"/>
    <n v="98.72"/>
    <n v="9493.9024000000009"/>
    <n v="17335.509999999998"/>
    <x v="542"/>
    <n v="12493.902400000001"/>
    <x v="6"/>
    <x v="5"/>
  </r>
  <r>
    <x v="543"/>
    <x v="7"/>
    <x v="7"/>
    <x v="1"/>
    <x v="0"/>
    <x v="6"/>
    <d v="2024-06-16T00:00:00"/>
    <n v="49"/>
    <n v="9"/>
    <n v="20"/>
    <n v="380.61"/>
    <n v="878.37"/>
    <n v="74.23"/>
    <n v="7138.6991000000007"/>
    <n v="7905.32"/>
    <x v="543"/>
    <n v="10138.699100000002"/>
    <x v="9"/>
    <x v="6"/>
  </r>
  <r>
    <x v="544"/>
    <x v="4"/>
    <x v="4"/>
    <x v="0"/>
    <x v="1"/>
    <x v="3"/>
    <d v="2024-08-23T00:00:00"/>
    <n v="44"/>
    <n v="33"/>
    <n v="75.09"/>
    <n v="249.89"/>
    <n v="728.31"/>
    <n v="58.48"/>
    <n v="5624.0216"/>
    <n v="24034.12"/>
    <x v="544"/>
    <n v="8624.0216"/>
    <x v="6"/>
    <x v="3"/>
  </r>
  <r>
    <x v="545"/>
    <x v="0"/>
    <x v="0"/>
    <x v="0"/>
    <x v="2"/>
    <x v="0"/>
    <d v="2024-03-04T00:00:00"/>
    <n v="55"/>
    <n v="39"/>
    <n v="72.239999999999995"/>
    <n v="291.82"/>
    <n v="166.76"/>
    <n v="81.95"/>
    <n v="7881.1315000000004"/>
    <n v="6503.78"/>
    <x v="545"/>
    <n v="10881.1315"/>
    <x v="7"/>
    <x v="4"/>
  </r>
  <r>
    <x v="546"/>
    <x v="0"/>
    <x v="0"/>
    <x v="0"/>
    <x v="3"/>
    <x v="6"/>
    <d v="2024-11-08T00:00:00"/>
    <n v="53"/>
    <n v="31"/>
    <n v="59.23"/>
    <n v="225.45"/>
    <n v="325.25"/>
    <n v="57.57"/>
    <n v="5536.5069000000003"/>
    <n v="10082.68"/>
    <x v="546"/>
    <n v="8536.5069000000003"/>
    <x v="0"/>
    <x v="3"/>
  </r>
  <r>
    <x v="547"/>
    <x v="0"/>
    <x v="0"/>
    <x v="0"/>
    <x v="3"/>
    <x v="0"/>
    <d v="2024-05-13T00:00:00"/>
    <n v="53"/>
    <n v="45"/>
    <n v="85.74"/>
    <n v="383.09"/>
    <n v="519.49"/>
    <n v="67.67"/>
    <n v="6507.8239000000003"/>
    <n v="23377.119999999999"/>
    <x v="547"/>
    <n v="9507.8238999999994"/>
    <x v="8"/>
    <x v="4"/>
  </r>
  <r>
    <x v="548"/>
    <x v="1"/>
    <x v="1"/>
    <x v="1"/>
    <x v="5"/>
    <x v="0"/>
    <d v="2024-06-25T00:00:00"/>
    <n v="59"/>
    <n v="39"/>
    <n v="66.260000000000005"/>
    <n v="240.19"/>
    <n v="360.12"/>
    <n v="53.01"/>
    <n v="5097.9717000000001"/>
    <n v="14044.67"/>
    <x v="548"/>
    <n v="8097.9717000000001"/>
    <x v="9"/>
    <x v="0"/>
  </r>
  <r>
    <x v="549"/>
    <x v="0"/>
    <x v="0"/>
    <x v="0"/>
    <x v="0"/>
    <x v="0"/>
    <d v="2024-09-05T00:00:00"/>
    <n v="53"/>
    <n v="44"/>
    <n v="83.52"/>
    <n v="349.83"/>
    <n v="614.33000000000004"/>
    <n v="81.02"/>
    <n v="7791.6934000000001"/>
    <n v="27030.33"/>
    <x v="549"/>
    <n v="10791.6934"/>
    <x v="3"/>
    <x v="1"/>
  </r>
  <r>
    <x v="550"/>
    <x v="8"/>
    <x v="8"/>
    <x v="0"/>
    <x v="2"/>
    <x v="3"/>
    <d v="2024-05-31T00:00:00"/>
    <n v="63"/>
    <n v="43"/>
    <n v="69.599999999999994"/>
    <n v="338.69"/>
    <n v="255.13"/>
    <n v="97.87"/>
    <n v="9412.1579000000002"/>
    <n v="10970.73"/>
    <x v="550"/>
    <n v="12412.1579"/>
    <x v="8"/>
    <x v="3"/>
  </r>
  <r>
    <x v="551"/>
    <x v="12"/>
    <x v="2"/>
    <x v="5"/>
    <x v="4"/>
    <x v="4"/>
    <d v="2024-05-05T00:00:00"/>
    <n v="63"/>
    <n v="44"/>
    <n v="70.069999999999993"/>
    <n v="549.04999999999995"/>
    <n v="311.06"/>
    <n v="120.94"/>
    <n v="11630.799800000001"/>
    <n v="13686.43"/>
    <x v="551"/>
    <n v="14630.799800000001"/>
    <x v="8"/>
    <x v="6"/>
  </r>
  <r>
    <x v="552"/>
    <x v="1"/>
    <x v="1"/>
    <x v="1"/>
    <x v="4"/>
    <x v="4"/>
    <d v="2024-11-24T00:00:00"/>
    <n v="63"/>
    <n v="19"/>
    <n v="30.46"/>
    <n v="505.88"/>
    <n v="501.96"/>
    <n v="121.93"/>
    <n v="11726.008100000001"/>
    <n v="9537.2199999999993"/>
    <x v="552"/>
    <n v="14726.008100000001"/>
    <x v="0"/>
    <x v="6"/>
  </r>
  <r>
    <x v="553"/>
    <x v="2"/>
    <x v="2"/>
    <x v="2"/>
    <x v="4"/>
    <x v="6"/>
    <d v="2024-02-14T00:00:00"/>
    <n v="63"/>
    <n v="43"/>
    <n v="68.95"/>
    <n v="258.19"/>
    <n v="361.65"/>
    <n v="89.49"/>
    <n v="8606.2533000000003"/>
    <n v="15551.12"/>
    <x v="553"/>
    <n v="11606.2533"/>
    <x v="4"/>
    <x v="5"/>
  </r>
  <r>
    <x v="554"/>
    <x v="4"/>
    <x v="4"/>
    <x v="0"/>
    <x v="1"/>
    <x v="2"/>
    <d v="2024-03-28T00:00:00"/>
    <n v="40"/>
    <n v="25"/>
    <n v="62.84"/>
    <n v="201.09"/>
    <n v="800.84"/>
    <n v="43.95"/>
    <n v="4226.6715000000004"/>
    <n v="20021.07"/>
    <x v="554"/>
    <n v="7226.6715000000004"/>
    <x v="7"/>
    <x v="1"/>
  </r>
  <r>
    <x v="555"/>
    <x v="11"/>
    <x v="10"/>
    <x v="4"/>
    <x v="1"/>
    <x v="4"/>
    <d v="2024-07-27T00:00:00"/>
    <n v="36"/>
    <n v="32"/>
    <n v="89.6"/>
    <n v="238.74"/>
    <n v="413.99"/>
    <n v="64.95"/>
    <n v="6246.2415000000001"/>
    <n v="13247.66"/>
    <x v="555"/>
    <n v="9246.2415000000001"/>
    <x v="2"/>
    <x v="2"/>
  </r>
  <r>
    <x v="556"/>
    <x v="3"/>
    <x v="3"/>
    <x v="0"/>
    <x v="3"/>
    <x v="4"/>
    <d v="2024-01-13T00:00:00"/>
    <n v="53"/>
    <n v="47"/>
    <n v="89.99"/>
    <n v="475.92"/>
    <n v="583.9"/>
    <n v="87.85"/>
    <n v="8448.5344999999998"/>
    <n v="27443.15"/>
    <x v="556"/>
    <n v="11448.5345"/>
    <x v="11"/>
    <x v="2"/>
  </r>
  <r>
    <x v="557"/>
    <x v="11"/>
    <x v="10"/>
    <x v="4"/>
    <x v="4"/>
    <x v="0"/>
    <d v="2024-04-08T00:00:00"/>
    <n v="63"/>
    <n v="50"/>
    <n v="80.14"/>
    <n v="322.33999999999997"/>
    <n v="302.66000000000003"/>
    <n v="66.31"/>
    <n v="6377.0327000000007"/>
    <n v="15133.11"/>
    <x v="557"/>
    <n v="9377.0326999999997"/>
    <x v="10"/>
    <x v="4"/>
  </r>
  <r>
    <x v="558"/>
    <x v="13"/>
    <x v="10"/>
    <x v="5"/>
    <x v="1"/>
    <x v="2"/>
    <d v="2024-11-03T00:00:00"/>
    <n v="36"/>
    <n v="29"/>
    <n v="83.01"/>
    <n v="428.21"/>
    <n v="700.03"/>
    <n v="110.73"/>
    <n v="10648.9041"/>
    <n v="20300.97"/>
    <x v="558"/>
    <n v="13648.9041"/>
    <x v="0"/>
    <x v="6"/>
  </r>
  <r>
    <x v="559"/>
    <x v="0"/>
    <x v="0"/>
    <x v="0"/>
    <x v="4"/>
    <x v="3"/>
    <d v="2024-06-27T00:00:00"/>
    <n v="63"/>
    <n v="43"/>
    <n v="68.77"/>
    <n v="329.73"/>
    <n v="265.04000000000002"/>
    <n v="84.37"/>
    <n v="8113.862900000001"/>
    <n v="11396.82"/>
    <x v="559"/>
    <n v="11113.8629"/>
    <x v="9"/>
    <x v="1"/>
  </r>
  <r>
    <x v="560"/>
    <x v="13"/>
    <x v="10"/>
    <x v="5"/>
    <x v="5"/>
    <x v="5"/>
    <d v="2024-03-10T00:00:00"/>
    <n v="55"/>
    <n v="37"/>
    <n v="68.34"/>
    <n v="542.62"/>
    <n v="242.38"/>
    <n v="148.19"/>
    <n v="14251.4323"/>
    <n v="8967.8799999999992"/>
    <x v="560"/>
    <n v="17251.4323"/>
    <x v="7"/>
    <x v="6"/>
  </r>
  <r>
    <x v="561"/>
    <x v="12"/>
    <x v="2"/>
    <x v="5"/>
    <x v="4"/>
    <x v="6"/>
    <d v="2024-11-13T00:00:00"/>
    <n v="55"/>
    <n v="33"/>
    <n v="60.78"/>
    <n v="537.47"/>
    <n v="589.78"/>
    <n v="159.69999999999999"/>
    <n v="15358.348999999998"/>
    <n v="19462.63"/>
    <x v="561"/>
    <n v="18358.348999999998"/>
    <x v="0"/>
    <x v="5"/>
  </r>
  <r>
    <x v="562"/>
    <x v="5"/>
    <x v="5"/>
    <x v="3"/>
    <x v="5"/>
    <x v="1"/>
    <d v="2024-12-23T00:00:00"/>
    <n v="63"/>
    <n v="51"/>
    <n v="81.02"/>
    <n v="316.08999999999997"/>
    <n v="199.76"/>
    <n v="65.91"/>
    <n v="6338.5646999999999"/>
    <n v="10187.83"/>
    <x v="562"/>
    <n v="9338.564699999999"/>
    <x v="5"/>
    <x v="4"/>
  </r>
  <r>
    <x v="563"/>
    <x v="11"/>
    <x v="10"/>
    <x v="4"/>
    <x v="2"/>
    <x v="6"/>
    <d v="2024-08-07T00:00:00"/>
    <n v="59"/>
    <n v="36"/>
    <n v="62.21"/>
    <n v="320.8"/>
    <n v="262.36"/>
    <n v="77.55"/>
    <n v="7457.9835000000003"/>
    <n v="9444.91"/>
    <x v="563"/>
    <n v="10457.9835"/>
    <x v="6"/>
    <x v="5"/>
  </r>
  <r>
    <x v="564"/>
    <x v="11"/>
    <x v="10"/>
    <x v="4"/>
    <x v="3"/>
    <x v="2"/>
    <d v="2024-01-06T00:00:00"/>
    <n v="53"/>
    <n v="32"/>
    <n v="61.68"/>
    <n v="390.81"/>
    <n v="717.02"/>
    <n v="79.099999999999994"/>
    <n v="7607.0469999999996"/>
    <n v="22944.6"/>
    <x v="564"/>
    <n v="10607.046999999999"/>
    <x v="11"/>
    <x v="2"/>
  </r>
  <r>
    <x v="565"/>
    <x v="5"/>
    <x v="5"/>
    <x v="3"/>
    <x v="4"/>
    <x v="5"/>
    <d v="2024-01-26T00:00:00"/>
    <n v="63"/>
    <n v="48"/>
    <n v="77.66"/>
    <n v="572.07000000000005"/>
    <n v="357.05"/>
    <n v="126.93"/>
    <n v="12206.858100000001"/>
    <n v="17138.57"/>
    <x v="565"/>
    <n v="15206.858100000001"/>
    <x v="11"/>
    <x v="3"/>
  </r>
  <r>
    <x v="566"/>
    <x v="3"/>
    <x v="3"/>
    <x v="0"/>
    <x v="3"/>
    <x v="3"/>
    <d v="2024-06-24T00:00:00"/>
    <n v="49"/>
    <n v="32"/>
    <n v="65.77"/>
    <n v="348.56"/>
    <n v="748.48"/>
    <n v="79.290000000000006"/>
    <n v="7625.319300000001"/>
    <n v="23951.33"/>
    <x v="566"/>
    <n v="10625.319300000001"/>
    <x v="9"/>
    <x v="4"/>
  </r>
  <r>
    <x v="567"/>
    <x v="13"/>
    <x v="10"/>
    <x v="5"/>
    <x v="2"/>
    <x v="5"/>
    <d v="2024-11-07T00:00:00"/>
    <n v="59"/>
    <n v="42"/>
    <n v="71.81"/>
    <n v="452.95"/>
    <n v="308.51"/>
    <n v="87.14"/>
    <n v="8380.2538000000004"/>
    <n v="12957.44"/>
    <x v="567"/>
    <n v="11380.2538"/>
    <x v="0"/>
    <x v="1"/>
  </r>
  <r>
    <x v="568"/>
    <x v="4"/>
    <x v="4"/>
    <x v="0"/>
    <x v="0"/>
    <x v="6"/>
    <d v="2024-08-17T00:00:00"/>
    <n v="57"/>
    <n v="43"/>
    <n v="76.09"/>
    <n v="329.63"/>
    <n v="787.06"/>
    <n v="55.44"/>
    <n v="5331.6647999999996"/>
    <n v="33843.68"/>
    <x v="568"/>
    <n v="8331.6647999999986"/>
    <x v="6"/>
    <x v="2"/>
  </r>
  <r>
    <x v="569"/>
    <x v="0"/>
    <x v="0"/>
    <x v="0"/>
    <x v="0"/>
    <x v="5"/>
    <d v="2024-06-13T00:00:00"/>
    <n v="49"/>
    <n v="34"/>
    <n v="69.989999999999995"/>
    <n v="227.68"/>
    <n v="867.78"/>
    <n v="38.880000000000003"/>
    <n v="3739.0896000000002"/>
    <n v="29504.46"/>
    <x v="569"/>
    <n v="6739.0896000000002"/>
    <x v="9"/>
    <x v="1"/>
  </r>
  <r>
    <x v="570"/>
    <x v="14"/>
    <x v="11"/>
    <x v="0"/>
    <x v="3"/>
    <x v="5"/>
    <d v="2024-04-25T00:00:00"/>
    <n v="53"/>
    <n v="38"/>
    <n v="73.3"/>
    <n v="290.69"/>
    <n v="817.99"/>
    <n v="61.18"/>
    <n v="5883.6805999999997"/>
    <n v="31083.71"/>
    <x v="570"/>
    <n v="8883.6805999999997"/>
    <x v="10"/>
    <x v="1"/>
  </r>
  <r>
    <x v="571"/>
    <x v="9"/>
    <x v="9"/>
    <x v="0"/>
    <x v="1"/>
    <x v="0"/>
    <d v="2024-11-30T00:00:00"/>
    <n v="44"/>
    <n v="30"/>
    <n v="70.27"/>
    <n v="194.75"/>
    <n v="857"/>
    <n v="37.32"/>
    <n v="3589.0644000000002"/>
    <n v="25709.86"/>
    <x v="571"/>
    <n v="6589.0644000000002"/>
    <x v="0"/>
    <x v="2"/>
  </r>
  <r>
    <x v="572"/>
    <x v="3"/>
    <x v="3"/>
    <x v="0"/>
    <x v="2"/>
    <x v="6"/>
    <d v="2024-12-17T00:00:00"/>
    <n v="63"/>
    <n v="60"/>
    <n v="96.79"/>
    <n v="449.65"/>
    <n v="335.21"/>
    <n v="114.82"/>
    <n v="11042.2394"/>
    <n v="20112.830000000002"/>
    <x v="572"/>
    <n v="14042.2394"/>
    <x v="5"/>
    <x v="0"/>
  </r>
  <r>
    <x v="573"/>
    <x v="8"/>
    <x v="8"/>
    <x v="0"/>
    <x v="2"/>
    <x v="1"/>
    <d v="2024-12-14T00:00:00"/>
    <n v="59"/>
    <n v="44"/>
    <n v="75.59"/>
    <n v="368.88"/>
    <n v="283.93"/>
    <n v="116.71"/>
    <n v="11224.000700000001"/>
    <n v="12492.72"/>
    <x v="573"/>
    <n v="14224.000700000001"/>
    <x v="5"/>
    <x v="2"/>
  </r>
  <r>
    <x v="574"/>
    <x v="10"/>
    <x v="2"/>
    <x v="4"/>
    <x v="4"/>
    <x v="3"/>
    <d v="2024-12-12T00:00:00"/>
    <n v="55"/>
    <n v="40"/>
    <n v="74.39"/>
    <n v="596.58000000000004"/>
    <n v="348.92"/>
    <n v="135.69"/>
    <n v="13049.3073"/>
    <n v="13956.75"/>
    <x v="574"/>
    <n v="16049.3073"/>
    <x v="5"/>
    <x v="1"/>
  </r>
  <r>
    <x v="575"/>
    <x v="4"/>
    <x v="4"/>
    <x v="0"/>
    <x v="4"/>
    <x v="4"/>
    <d v="2024-09-01T00:00:00"/>
    <n v="59"/>
    <n v="42"/>
    <n v="72.87"/>
    <n v="186.2"/>
    <n v="507.64"/>
    <n v="60.63"/>
    <n v="5830.7871000000005"/>
    <n v="21320.83"/>
    <x v="575"/>
    <n v="8830.7871000000014"/>
    <x v="3"/>
    <x v="6"/>
  </r>
  <r>
    <x v="576"/>
    <x v="4"/>
    <x v="4"/>
    <x v="0"/>
    <x v="3"/>
    <x v="0"/>
    <d v="2024-05-09T00:00:00"/>
    <n v="45"/>
    <n v="40"/>
    <n v="91.05"/>
    <n v="307.99"/>
    <n v="674.53"/>
    <n v="77.900000000000006"/>
    <n v="7491.6430000000009"/>
    <n v="26981.24"/>
    <x v="576"/>
    <n v="10491.643"/>
    <x v="8"/>
    <x v="1"/>
  </r>
  <r>
    <x v="577"/>
    <x v="11"/>
    <x v="10"/>
    <x v="4"/>
    <x v="1"/>
    <x v="5"/>
    <d v="2024-01-16T00:00:00"/>
    <n v="44"/>
    <n v="11"/>
    <n v="26.56"/>
    <n v="302.64999999999998"/>
    <n v="861.39"/>
    <n v="60"/>
    <n v="5770.2"/>
    <n v="9475.25"/>
    <x v="577"/>
    <n v="8770.2000000000007"/>
    <x v="11"/>
    <x v="0"/>
  </r>
  <r>
    <x v="578"/>
    <x v="12"/>
    <x v="2"/>
    <x v="5"/>
    <x v="5"/>
    <x v="0"/>
    <d v="2024-12-07T00:00:00"/>
    <n v="55"/>
    <n v="30"/>
    <n v="54.78"/>
    <n v="553.22"/>
    <n v="220.35"/>
    <n v="147.77000000000001"/>
    <n v="14211.040900000002"/>
    <n v="6610.6"/>
    <x v="578"/>
    <n v="17211.0409"/>
    <x v="5"/>
    <x v="2"/>
  </r>
  <r>
    <x v="579"/>
    <x v="4"/>
    <x v="4"/>
    <x v="0"/>
    <x v="2"/>
    <x v="2"/>
    <d v="2024-05-11T00:00:00"/>
    <n v="55"/>
    <n v="38"/>
    <n v="70.67"/>
    <n v="426.17"/>
    <n v="261.95"/>
    <n v="115.02"/>
    <n v="11061.473399999999"/>
    <n v="9954.24"/>
    <x v="579"/>
    <n v="14061.473399999999"/>
    <x v="8"/>
    <x v="2"/>
  </r>
  <r>
    <x v="580"/>
    <x v="11"/>
    <x v="10"/>
    <x v="4"/>
    <x v="1"/>
    <x v="2"/>
    <d v="2024-08-15T00:00:00"/>
    <n v="36"/>
    <n v="19"/>
    <n v="55.54"/>
    <n v="291.41000000000003"/>
    <n v="722.96"/>
    <n v="61.18"/>
    <n v="5883.6805999999997"/>
    <n v="13736.19"/>
    <x v="580"/>
    <n v="8883.6805999999997"/>
    <x v="6"/>
    <x v="1"/>
  </r>
  <r>
    <x v="581"/>
    <x v="7"/>
    <x v="7"/>
    <x v="1"/>
    <x v="2"/>
    <x v="3"/>
    <d v="2024-07-07T00:00:00"/>
    <n v="55"/>
    <n v="28"/>
    <n v="51.04"/>
    <n v="436.99"/>
    <n v="350.23"/>
    <n v="81.040000000000006"/>
    <n v="7793.6168000000007"/>
    <n v="9806.3700000000008"/>
    <x v="581"/>
    <n v="10793.6168"/>
    <x v="2"/>
    <x v="6"/>
  </r>
  <r>
    <x v="582"/>
    <x v="6"/>
    <x v="6"/>
    <x v="2"/>
    <x v="5"/>
    <x v="5"/>
    <d v="2024-11-18T00:00:00"/>
    <n v="59"/>
    <n v="48"/>
    <n v="82.42"/>
    <n v="328.76"/>
    <n v="306.33"/>
    <n v="57.64"/>
    <n v="5543.2388000000001"/>
    <n v="14704.04"/>
    <x v="582"/>
    <n v="8543.2387999999992"/>
    <x v="0"/>
    <x v="4"/>
  </r>
  <r>
    <x v="583"/>
    <x v="0"/>
    <x v="0"/>
    <x v="0"/>
    <x v="4"/>
    <x v="2"/>
    <d v="2024-02-21T00:00:00"/>
    <n v="59"/>
    <n v="48"/>
    <n v="82.22"/>
    <n v="372.58"/>
    <n v="230.05"/>
    <n v="82.54"/>
    <n v="7937.8718000000008"/>
    <n v="11042.41"/>
    <x v="583"/>
    <n v="10937.871800000001"/>
    <x v="4"/>
    <x v="5"/>
  </r>
  <r>
    <x v="584"/>
    <x v="10"/>
    <x v="2"/>
    <x v="4"/>
    <x v="3"/>
    <x v="0"/>
    <d v="2024-07-02T00:00:00"/>
    <n v="53"/>
    <n v="50"/>
    <n v="94.55"/>
    <n v="616.23"/>
    <n v="453.7"/>
    <n v="139.91"/>
    <n v="13455.144700000001"/>
    <n v="22684.75"/>
    <x v="584"/>
    <n v="16455.144700000001"/>
    <x v="2"/>
    <x v="0"/>
  </r>
  <r>
    <x v="585"/>
    <x v="12"/>
    <x v="2"/>
    <x v="5"/>
    <x v="2"/>
    <x v="1"/>
    <d v="2024-07-03T00:00:00"/>
    <n v="63"/>
    <n v="39"/>
    <n v="63.15"/>
    <n v="542.66"/>
    <n v="164.9"/>
    <n v="156.41"/>
    <n v="15041.949699999999"/>
    <n v="6430.98"/>
    <x v="585"/>
    <n v="18041.949699999997"/>
    <x v="2"/>
    <x v="5"/>
  </r>
  <r>
    <x v="586"/>
    <x v="0"/>
    <x v="0"/>
    <x v="0"/>
    <x v="0"/>
    <x v="6"/>
    <d v="2024-02-11T00:00:00"/>
    <n v="57"/>
    <n v="25"/>
    <n v="44.96"/>
    <n v="348.41"/>
    <n v="620.25"/>
    <n v="66.58"/>
    <n v="6402.9985999999999"/>
    <n v="15506.16"/>
    <x v="586"/>
    <n v="9402.998599999999"/>
    <x v="4"/>
    <x v="6"/>
  </r>
  <r>
    <x v="587"/>
    <x v="10"/>
    <x v="2"/>
    <x v="4"/>
    <x v="5"/>
    <x v="5"/>
    <d v="2024-07-25T00:00:00"/>
    <n v="59"/>
    <n v="35"/>
    <n v="60.36"/>
    <n v="589.15"/>
    <n v="351.49"/>
    <n v="165.39"/>
    <n v="15905.556299999998"/>
    <n v="12302.14"/>
    <x v="587"/>
    <n v="18905.556299999997"/>
    <x v="2"/>
    <x v="1"/>
  </r>
  <r>
    <x v="588"/>
    <x v="9"/>
    <x v="9"/>
    <x v="0"/>
    <x v="2"/>
    <x v="6"/>
    <d v="2024-11-16T00:00:00"/>
    <n v="59"/>
    <n v="47"/>
    <n v="79.790000000000006"/>
    <n v="368.11"/>
    <n v="178.7"/>
    <n v="66.41"/>
    <n v="6386.6496999999999"/>
    <n v="8399.02"/>
    <x v="588"/>
    <n v="9386.6496999999999"/>
    <x v="0"/>
    <x v="2"/>
  </r>
  <r>
    <x v="589"/>
    <x v="12"/>
    <x v="2"/>
    <x v="5"/>
    <x v="5"/>
    <x v="6"/>
    <d v="2024-03-14T00:00:00"/>
    <n v="63"/>
    <n v="51"/>
    <n v="81.290000000000006"/>
    <n v="589.25"/>
    <n v="199.05"/>
    <n v="129.37"/>
    <n v="12441.512900000002"/>
    <n v="10151.61"/>
    <x v="589"/>
    <n v="15441.512900000002"/>
    <x v="7"/>
    <x v="1"/>
  </r>
  <r>
    <x v="590"/>
    <x v="1"/>
    <x v="1"/>
    <x v="1"/>
    <x v="5"/>
    <x v="4"/>
    <d v="2024-03-18T00:00:00"/>
    <n v="59"/>
    <n v="59"/>
    <n v="100"/>
    <n v="211.15"/>
    <n v="256.97000000000003"/>
    <n v="65.58"/>
    <n v="6306.8285999999998"/>
    <n v="15161.37"/>
    <x v="590"/>
    <n v="9306.8286000000007"/>
    <x v="7"/>
    <x v="4"/>
  </r>
  <r>
    <x v="591"/>
    <x v="0"/>
    <x v="0"/>
    <x v="0"/>
    <x v="3"/>
    <x v="2"/>
    <d v="2024-12-26T00:00:00"/>
    <n v="45"/>
    <n v="27"/>
    <n v="61.53"/>
    <n v="397.79"/>
    <n v="523.14"/>
    <n v="74.84"/>
    <n v="7197.3628000000008"/>
    <n v="14124.76"/>
    <x v="591"/>
    <n v="10197.362800000001"/>
    <x v="5"/>
    <x v="1"/>
  </r>
  <r>
    <x v="592"/>
    <x v="11"/>
    <x v="10"/>
    <x v="4"/>
    <x v="5"/>
    <x v="3"/>
    <d v="2024-10-05T00:00:00"/>
    <n v="63"/>
    <n v="25"/>
    <n v="41.12"/>
    <n v="223.55"/>
    <n v="230.52"/>
    <n v="72.92"/>
    <n v="7012.7164000000002"/>
    <n v="5762.95"/>
    <x v="592"/>
    <n v="10012.716400000001"/>
    <x v="1"/>
    <x v="2"/>
  </r>
  <r>
    <x v="593"/>
    <x v="0"/>
    <x v="0"/>
    <x v="0"/>
    <x v="4"/>
    <x v="0"/>
    <d v="2024-04-06T00:00:00"/>
    <n v="55"/>
    <n v="40"/>
    <n v="73.14"/>
    <n v="353.37"/>
    <n v="361.72"/>
    <n v="58.83"/>
    <n v="5657.6810999999998"/>
    <n v="14468.73"/>
    <x v="593"/>
    <n v="8657.6810999999998"/>
    <x v="10"/>
    <x v="2"/>
  </r>
  <r>
    <x v="594"/>
    <x v="0"/>
    <x v="0"/>
    <x v="0"/>
    <x v="2"/>
    <x v="5"/>
    <d v="2024-02-03T00:00:00"/>
    <n v="63"/>
    <n v="24"/>
    <n v="39.33"/>
    <n v="232.38"/>
    <n v="100"/>
    <n v="47.52"/>
    <n v="4569.9984000000004"/>
    <n v="2400"/>
    <x v="594"/>
    <n v="7569.9984000000004"/>
    <x v="4"/>
    <x v="2"/>
  </r>
  <r>
    <x v="595"/>
    <x v="2"/>
    <x v="2"/>
    <x v="2"/>
    <x v="5"/>
    <x v="4"/>
    <d v="2024-06-28T00:00:00"/>
    <n v="63"/>
    <n v="51"/>
    <n v="82.21"/>
    <n v="278.72000000000003"/>
    <n v="344.55"/>
    <n v="50.43"/>
    <n v="4849.8531000000003"/>
    <n v="17572.12"/>
    <x v="595"/>
    <n v="7849.8531000000003"/>
    <x v="9"/>
    <x v="3"/>
  </r>
  <r>
    <x v="596"/>
    <x v="4"/>
    <x v="4"/>
    <x v="0"/>
    <x v="4"/>
    <x v="5"/>
    <d v="2024-03-14T00:00:00"/>
    <n v="55"/>
    <n v="48"/>
    <n v="88.87"/>
    <n v="253.2"/>
    <n v="453.74"/>
    <n v="59.55"/>
    <n v="5726.9234999999999"/>
    <n v="21779.33"/>
    <x v="596"/>
    <n v="8726.9235000000008"/>
    <x v="7"/>
    <x v="1"/>
  </r>
  <r>
    <x v="597"/>
    <x v="12"/>
    <x v="2"/>
    <x v="5"/>
    <x v="4"/>
    <x v="6"/>
    <d v="2024-10-10T00:00:00"/>
    <n v="55"/>
    <n v="55"/>
    <n v="100"/>
    <n v="590.16"/>
    <n v="518.33000000000004"/>
    <n v="127.48"/>
    <n v="12259.751600000001"/>
    <n v="28508.28"/>
    <x v="597"/>
    <n v="15259.751600000001"/>
    <x v="1"/>
    <x v="1"/>
  </r>
  <r>
    <x v="598"/>
    <x v="2"/>
    <x v="2"/>
    <x v="2"/>
    <x v="2"/>
    <x v="6"/>
    <d v="2024-08-02T00:00:00"/>
    <n v="59"/>
    <n v="48"/>
    <n v="82.4"/>
    <n v="270.08"/>
    <n v="208.03"/>
    <n v="52.54"/>
    <n v="5052.7718000000004"/>
    <n v="9985.2999999999993"/>
    <x v="598"/>
    <n v="8052.7718000000004"/>
    <x v="6"/>
    <x v="3"/>
  </r>
  <r>
    <x v="599"/>
    <x v="7"/>
    <x v="7"/>
    <x v="1"/>
    <x v="2"/>
    <x v="5"/>
    <d v="2024-06-14T00:00:00"/>
    <n v="55"/>
    <n v="35"/>
    <n v="64.77"/>
    <n v="210.42"/>
    <n v="339.03"/>
    <n v="42.31"/>
    <n v="4068.9527000000003"/>
    <n v="11866.04"/>
    <x v="599"/>
    <n v="7068.9526999999998"/>
    <x v="9"/>
    <x v="3"/>
  </r>
  <r>
    <x v="600"/>
    <x v="14"/>
    <x v="11"/>
    <x v="0"/>
    <x v="1"/>
    <x v="3"/>
    <d v="2024-11-13T00:00:00"/>
    <n v="36"/>
    <n v="25"/>
    <n v="71.040000000000006"/>
    <n v="318.14"/>
    <n v="603.49"/>
    <n v="59.29"/>
    <n v="5701.9192999999996"/>
    <n v="15087.23"/>
    <x v="600"/>
    <n v="8701.9192999999996"/>
    <x v="0"/>
    <x v="5"/>
  </r>
  <r>
    <x v="601"/>
    <x v="5"/>
    <x v="5"/>
    <x v="3"/>
    <x v="5"/>
    <x v="1"/>
    <d v="2024-09-30T00:00:00"/>
    <n v="63"/>
    <n v="58"/>
    <n v="93.07"/>
    <n v="307.54000000000002"/>
    <n v="275.56"/>
    <n v="71.13"/>
    <n v="6840.5720999999994"/>
    <n v="15982.59"/>
    <x v="601"/>
    <n v="9840.5720999999994"/>
    <x v="3"/>
    <x v="4"/>
  </r>
  <r>
    <x v="602"/>
    <x v="6"/>
    <x v="6"/>
    <x v="2"/>
    <x v="0"/>
    <x v="0"/>
    <d v="2024-12-03T00:00:00"/>
    <n v="53"/>
    <n v="36"/>
    <n v="68.59"/>
    <n v="276.06"/>
    <n v="541.86"/>
    <n v="50.62"/>
    <n v="4868.1253999999999"/>
    <n v="19506.830000000002"/>
    <x v="602"/>
    <n v="7868.1253999999999"/>
    <x v="5"/>
    <x v="0"/>
  </r>
  <r>
    <x v="603"/>
    <x v="1"/>
    <x v="1"/>
    <x v="1"/>
    <x v="0"/>
    <x v="5"/>
    <d v="2024-06-22T00:00:00"/>
    <n v="49"/>
    <n v="13"/>
    <n v="26.6"/>
    <n v="545.33000000000004"/>
    <n v="751.93"/>
    <n v="124.02"/>
    <n v="11927.0034"/>
    <n v="9775.15"/>
    <x v="603"/>
    <n v="14927.0034"/>
    <x v="9"/>
    <x v="2"/>
  </r>
  <r>
    <x v="604"/>
    <x v="7"/>
    <x v="7"/>
    <x v="1"/>
    <x v="5"/>
    <x v="2"/>
    <d v="2024-03-16T00:00:00"/>
    <n v="55"/>
    <n v="38"/>
    <n v="69.25"/>
    <n v="364.3"/>
    <n v="215.22"/>
    <n v="70.33"/>
    <n v="6763.6360999999997"/>
    <n v="8178.28"/>
    <x v="604"/>
    <n v="9763.6360999999997"/>
    <x v="7"/>
    <x v="2"/>
  </r>
  <r>
    <x v="605"/>
    <x v="2"/>
    <x v="2"/>
    <x v="2"/>
    <x v="3"/>
    <x v="6"/>
    <d v="2024-12-21T00:00:00"/>
    <n v="45"/>
    <n v="36"/>
    <n v="81.760000000000005"/>
    <n v="250.04"/>
    <n v="675.99"/>
    <n v="46.83"/>
    <n v="4503.6410999999998"/>
    <n v="24335.66"/>
    <x v="605"/>
    <n v="7503.6410999999998"/>
    <x v="5"/>
    <x v="2"/>
  </r>
  <r>
    <x v="606"/>
    <x v="5"/>
    <x v="5"/>
    <x v="3"/>
    <x v="1"/>
    <x v="3"/>
    <d v="2024-07-18T00:00:00"/>
    <n v="40"/>
    <n v="22"/>
    <n v="57.4"/>
    <n v="334.13"/>
    <n v="599.9"/>
    <n v="83.4"/>
    <n v="8020.5780000000004"/>
    <n v="13197.77"/>
    <x v="606"/>
    <n v="11020.578000000001"/>
    <x v="2"/>
    <x v="1"/>
  </r>
  <r>
    <x v="607"/>
    <x v="8"/>
    <x v="8"/>
    <x v="0"/>
    <x v="0"/>
    <x v="3"/>
    <d v="2024-11-29T00:00:00"/>
    <n v="49"/>
    <n v="40"/>
    <n v="82.32"/>
    <n v="315.91000000000003"/>
    <n v="572.91"/>
    <n v="73.430000000000007"/>
    <n v="7061.763100000001"/>
    <n v="22916.27"/>
    <x v="607"/>
    <n v="10061.7631"/>
    <x v="0"/>
    <x v="3"/>
  </r>
  <r>
    <x v="608"/>
    <x v="0"/>
    <x v="0"/>
    <x v="0"/>
    <x v="5"/>
    <x v="2"/>
    <d v="2024-10-12T00:00:00"/>
    <n v="63"/>
    <n v="44"/>
    <n v="70.47"/>
    <n v="341.26"/>
    <n v="243.89"/>
    <n v="69.099999999999994"/>
    <n v="6645.3469999999998"/>
    <n v="10731.2"/>
    <x v="608"/>
    <n v="9645.3469999999998"/>
    <x v="1"/>
    <x v="2"/>
  </r>
  <r>
    <x v="609"/>
    <x v="2"/>
    <x v="2"/>
    <x v="2"/>
    <x v="0"/>
    <x v="2"/>
    <d v="2024-10-30T00:00:00"/>
    <n v="53"/>
    <n v="41"/>
    <n v="78.36"/>
    <n v="259.45999999999998"/>
    <n v="1171.0999999999999"/>
    <n v="59.2"/>
    <n v="5693.2640000000001"/>
    <n v="48015.13"/>
    <x v="609"/>
    <n v="8693.2639999999992"/>
    <x v="1"/>
    <x v="5"/>
  </r>
  <r>
    <x v="610"/>
    <x v="11"/>
    <x v="10"/>
    <x v="4"/>
    <x v="4"/>
    <x v="2"/>
    <d v="2024-07-01T00:00:00"/>
    <n v="59"/>
    <n v="40"/>
    <n v="69.25"/>
    <n v="397.39"/>
    <n v="496.03"/>
    <n v="101.29"/>
    <n v="9741.0593000000008"/>
    <n v="19841.22"/>
    <x v="610"/>
    <n v="12741.059300000001"/>
    <x v="2"/>
    <x v="4"/>
  </r>
  <r>
    <x v="611"/>
    <x v="7"/>
    <x v="7"/>
    <x v="1"/>
    <x v="4"/>
    <x v="1"/>
    <d v="2024-12-21T00:00:00"/>
    <n v="55"/>
    <n v="24"/>
    <n v="45.21"/>
    <n v="285.93"/>
    <n v="227.55"/>
    <n v="38.5"/>
    <n v="3702.5450000000001"/>
    <n v="5461.19"/>
    <x v="611"/>
    <n v="6702.5450000000001"/>
    <x v="5"/>
    <x v="2"/>
  </r>
  <r>
    <x v="612"/>
    <x v="4"/>
    <x v="4"/>
    <x v="0"/>
    <x v="4"/>
    <x v="1"/>
    <d v="2024-02-17T00:00:00"/>
    <n v="55"/>
    <n v="50"/>
    <n v="91.27"/>
    <n v="290.3"/>
    <n v="436.18"/>
    <n v="112.18"/>
    <n v="10788.350600000002"/>
    <n v="21808.93"/>
    <x v="612"/>
    <n v="13788.350600000002"/>
    <x v="4"/>
    <x v="2"/>
  </r>
  <r>
    <x v="613"/>
    <x v="12"/>
    <x v="2"/>
    <x v="5"/>
    <x v="2"/>
    <x v="1"/>
    <d v="2024-03-09T00:00:00"/>
    <n v="63"/>
    <n v="51"/>
    <n v="81.42"/>
    <n v="569.66999999999996"/>
    <n v="293.01"/>
    <n v="140.1"/>
    <n v="13473.416999999999"/>
    <n v="14943.53"/>
    <x v="613"/>
    <n v="16473.417000000001"/>
    <x v="7"/>
    <x v="2"/>
  </r>
  <r>
    <x v="614"/>
    <x v="0"/>
    <x v="0"/>
    <x v="0"/>
    <x v="1"/>
    <x v="0"/>
    <d v="2024-04-15T00:00:00"/>
    <n v="36"/>
    <n v="17"/>
    <n v="47.48"/>
    <n v="400.75"/>
    <n v="727.95"/>
    <n v="77.53"/>
    <n v="7456.0601000000006"/>
    <n v="12375.22"/>
    <x v="614"/>
    <n v="10456.060100000001"/>
    <x v="10"/>
    <x v="4"/>
  </r>
  <r>
    <x v="615"/>
    <x v="5"/>
    <x v="5"/>
    <x v="3"/>
    <x v="1"/>
    <x v="6"/>
    <d v="2024-08-25T00:00:00"/>
    <n v="40"/>
    <n v="16"/>
    <n v="42.08"/>
    <n v="354.93"/>
    <n v="504.41"/>
    <n v="69.39"/>
    <n v="6673.2363000000005"/>
    <n v="8070.52"/>
    <x v="615"/>
    <n v="9673.2363000000005"/>
    <x v="6"/>
    <x v="6"/>
  </r>
  <r>
    <x v="616"/>
    <x v="10"/>
    <x v="2"/>
    <x v="4"/>
    <x v="5"/>
    <x v="2"/>
    <d v="2024-12-24T00:00:00"/>
    <n v="59"/>
    <n v="47"/>
    <n v="80.45"/>
    <n v="608.44000000000005"/>
    <n v="201.34"/>
    <n v="108.71"/>
    <n v="10454.6407"/>
    <n v="9463.07"/>
    <x v="616"/>
    <n v="13454.6407"/>
    <x v="5"/>
    <x v="0"/>
  </r>
  <r>
    <x v="617"/>
    <x v="11"/>
    <x v="10"/>
    <x v="4"/>
    <x v="4"/>
    <x v="0"/>
    <d v="2024-12-19T00:00:00"/>
    <n v="55"/>
    <n v="44"/>
    <n v="80.239999999999995"/>
    <n v="357.7"/>
    <n v="503.31"/>
    <n v="77.77"/>
    <n v="7479.1408999999994"/>
    <n v="22145.53"/>
    <x v="617"/>
    <n v="10479.140899999999"/>
    <x v="5"/>
    <x v="1"/>
  </r>
  <r>
    <x v="618"/>
    <x v="4"/>
    <x v="4"/>
    <x v="0"/>
    <x v="1"/>
    <x v="6"/>
    <d v="2024-05-03T00:00:00"/>
    <n v="36"/>
    <n v="26"/>
    <n v="74.819999999999993"/>
    <n v="191.39"/>
    <n v="619.17999999999995"/>
    <n v="48.21"/>
    <n v="4636.3557000000001"/>
    <n v="16098.68"/>
    <x v="618"/>
    <n v="7636.3557000000001"/>
    <x v="8"/>
    <x v="3"/>
  </r>
  <r>
    <x v="619"/>
    <x v="13"/>
    <x v="10"/>
    <x v="5"/>
    <x v="0"/>
    <x v="2"/>
    <d v="2024-08-27T00:00:00"/>
    <n v="49"/>
    <n v="36"/>
    <n v="75.27"/>
    <n v="364.16"/>
    <n v="681.78"/>
    <n v="142.16"/>
    <n v="13671.5272"/>
    <n v="24543.96"/>
    <x v="619"/>
    <n v="16671.5272"/>
    <x v="6"/>
    <x v="0"/>
  </r>
  <r>
    <x v="620"/>
    <x v="4"/>
    <x v="4"/>
    <x v="0"/>
    <x v="4"/>
    <x v="0"/>
    <d v="2024-10-20T00:00:00"/>
    <n v="59"/>
    <n v="46"/>
    <n v="79.430000000000007"/>
    <n v="143.49"/>
    <n v="364.84"/>
    <n v="31.73"/>
    <n v="3051.4740999999999"/>
    <n v="16782.52"/>
    <x v="620"/>
    <n v="6051.4740999999995"/>
    <x v="1"/>
    <x v="6"/>
  </r>
  <r>
    <x v="621"/>
    <x v="4"/>
    <x v="4"/>
    <x v="0"/>
    <x v="1"/>
    <x v="1"/>
    <d v="2024-08-29T00:00:00"/>
    <n v="40"/>
    <n v="27"/>
    <n v="68.34"/>
    <n v="352.93"/>
    <n v="852.93"/>
    <n v="82.39"/>
    <n v="7923.4463000000005"/>
    <n v="23029.15"/>
    <x v="621"/>
    <n v="10923.4463"/>
    <x v="6"/>
    <x v="1"/>
  </r>
  <r>
    <x v="622"/>
    <x v="4"/>
    <x v="4"/>
    <x v="0"/>
    <x v="3"/>
    <x v="2"/>
    <d v="2024-10-15T00:00:00"/>
    <n v="49"/>
    <n v="45"/>
    <n v="93.85"/>
    <n v="213.31"/>
    <n v="422.43"/>
    <n v="42.89"/>
    <n v="4124.7313000000004"/>
    <n v="19009.509999999998"/>
    <x v="622"/>
    <n v="7124.7313000000004"/>
    <x v="1"/>
    <x v="0"/>
  </r>
  <r>
    <x v="623"/>
    <x v="1"/>
    <x v="1"/>
    <x v="1"/>
    <x v="4"/>
    <x v="1"/>
    <d v="2024-08-21T00:00:00"/>
    <n v="59"/>
    <n v="28"/>
    <n v="47.8"/>
    <n v="308.33999999999997"/>
    <n v="328.49"/>
    <n v="57.14"/>
    <n v="5495.1538"/>
    <n v="9197.82"/>
    <x v="623"/>
    <n v="8495.1538"/>
    <x v="6"/>
    <x v="5"/>
  </r>
  <r>
    <x v="624"/>
    <x v="6"/>
    <x v="6"/>
    <x v="2"/>
    <x v="5"/>
    <x v="6"/>
    <d v="2024-08-19T00:00:00"/>
    <n v="59"/>
    <n v="50"/>
    <n v="86.42"/>
    <n v="497.52"/>
    <n v="214.64"/>
    <n v="128.59"/>
    <n v="12366.5003"/>
    <n v="10731.97"/>
    <x v="624"/>
    <n v="15366.5003"/>
    <x v="6"/>
    <x v="4"/>
  </r>
  <r>
    <x v="625"/>
    <x v="2"/>
    <x v="2"/>
    <x v="2"/>
    <x v="1"/>
    <x v="2"/>
    <d v="2024-09-02T00:00:00"/>
    <n v="40"/>
    <n v="20"/>
    <n v="51.29"/>
    <n v="290.01"/>
    <n v="606.24"/>
    <n v="60.94"/>
    <n v="5860.5998"/>
    <n v="12124.89"/>
    <x v="625"/>
    <n v="8860.5998"/>
    <x v="3"/>
    <x v="4"/>
  </r>
  <r>
    <x v="626"/>
    <x v="10"/>
    <x v="2"/>
    <x v="4"/>
    <x v="2"/>
    <x v="3"/>
    <d v="2024-05-18T00:00:00"/>
    <n v="55"/>
    <n v="38"/>
    <n v="70.23"/>
    <n v="614.35"/>
    <n v="195.71"/>
    <n v="144.94"/>
    <n v="13938.879800000001"/>
    <n v="7436.93"/>
    <x v="626"/>
    <n v="16938.879800000002"/>
    <x v="8"/>
    <x v="2"/>
  </r>
  <r>
    <x v="627"/>
    <x v="10"/>
    <x v="2"/>
    <x v="4"/>
    <x v="4"/>
    <x v="2"/>
    <d v="2024-08-16T00:00:00"/>
    <n v="55"/>
    <n v="49"/>
    <n v="90.24"/>
    <n v="627.24"/>
    <n v="428.05"/>
    <n v="186.29"/>
    <n v="17915.509299999998"/>
    <n v="20974.61"/>
    <x v="627"/>
    <n v="20915.509299999998"/>
    <x v="6"/>
    <x v="3"/>
  </r>
  <r>
    <x v="628"/>
    <x v="9"/>
    <x v="9"/>
    <x v="0"/>
    <x v="3"/>
    <x v="2"/>
    <d v="2024-01-18T00:00:00"/>
    <n v="45"/>
    <n v="40"/>
    <n v="89.35"/>
    <n v="332.78"/>
    <n v="478.59"/>
    <n v="87.32"/>
    <n v="8397.5643999999993"/>
    <n v="19143.72"/>
    <x v="628"/>
    <n v="11397.564399999999"/>
    <x v="11"/>
    <x v="1"/>
  </r>
  <r>
    <x v="629"/>
    <x v="14"/>
    <x v="11"/>
    <x v="0"/>
    <x v="1"/>
    <x v="2"/>
    <d v="2024-07-04T00:00:00"/>
    <n v="36"/>
    <n v="28"/>
    <n v="79.489999999999995"/>
    <n v="358.32"/>
    <n v="409.14"/>
    <n v="109.12"/>
    <n v="10494.070400000001"/>
    <n v="11455.93"/>
    <x v="629"/>
    <n v="13494.070400000001"/>
    <x v="2"/>
    <x v="1"/>
  </r>
  <r>
    <x v="630"/>
    <x v="6"/>
    <x v="6"/>
    <x v="2"/>
    <x v="0"/>
    <x v="2"/>
    <d v="2024-05-30T00:00:00"/>
    <n v="53"/>
    <n v="14"/>
    <n v="27.34"/>
    <n v="308.54000000000002"/>
    <n v="1074.01"/>
    <n v="58.71"/>
    <n v="5646.1406999999999"/>
    <n v="15036.12"/>
    <x v="630"/>
    <n v="8646.1406999999999"/>
    <x v="8"/>
    <x v="1"/>
  </r>
  <r>
    <x v="631"/>
    <x v="5"/>
    <x v="5"/>
    <x v="3"/>
    <x v="2"/>
    <x v="1"/>
    <d v="2024-11-28T00:00:00"/>
    <n v="55"/>
    <n v="37"/>
    <n v="68.23"/>
    <n v="424.99"/>
    <n v="213.01"/>
    <n v="89.98"/>
    <n v="8653.3766000000014"/>
    <n v="7881.44"/>
    <x v="631"/>
    <n v="11653.376600000001"/>
    <x v="0"/>
    <x v="1"/>
  </r>
  <r>
    <x v="632"/>
    <x v="14"/>
    <x v="11"/>
    <x v="0"/>
    <x v="1"/>
    <x v="3"/>
    <d v="2024-12-20T00:00:00"/>
    <n v="44"/>
    <n v="28"/>
    <n v="65.510000000000005"/>
    <n v="253.46"/>
    <n v="521.49"/>
    <n v="43.38"/>
    <n v="4171.8546000000006"/>
    <n v="14601.85"/>
    <x v="632"/>
    <n v="7171.8546000000006"/>
    <x v="5"/>
    <x v="3"/>
  </r>
  <r>
    <x v="633"/>
    <x v="3"/>
    <x v="3"/>
    <x v="0"/>
    <x v="0"/>
    <x v="0"/>
    <d v="2024-08-06T00:00:00"/>
    <n v="53"/>
    <n v="35"/>
    <n v="66.91"/>
    <n v="187.89"/>
    <n v="552.92999999999995"/>
    <n v="44.32"/>
    <n v="4262.2543999999998"/>
    <n v="19352.46"/>
    <x v="633"/>
    <n v="7262.2543999999998"/>
    <x v="6"/>
    <x v="0"/>
  </r>
  <r>
    <x v="634"/>
    <x v="0"/>
    <x v="0"/>
    <x v="0"/>
    <x v="1"/>
    <x v="5"/>
    <d v="2024-11-04T00:00:00"/>
    <n v="44"/>
    <n v="35"/>
    <n v="80.87"/>
    <n v="517.87"/>
    <n v="675.35"/>
    <n v="174.33"/>
    <n v="16765.3161"/>
    <n v="23637.31"/>
    <x v="634"/>
    <n v="19765.3161"/>
    <x v="0"/>
    <x v="4"/>
  </r>
  <r>
    <x v="635"/>
    <x v="6"/>
    <x v="6"/>
    <x v="2"/>
    <x v="5"/>
    <x v="1"/>
    <d v="2024-08-31T00:00:00"/>
    <n v="55"/>
    <n v="30"/>
    <n v="55.51"/>
    <n v="357.98"/>
    <n v="354.89"/>
    <n v="93.89"/>
    <n v="9029.4012999999995"/>
    <n v="10646.8"/>
    <x v="635"/>
    <n v="12029.4013"/>
    <x v="6"/>
    <x v="2"/>
  </r>
  <r>
    <x v="636"/>
    <x v="4"/>
    <x v="4"/>
    <x v="0"/>
    <x v="0"/>
    <x v="6"/>
    <d v="2024-03-11T00:00:00"/>
    <n v="53"/>
    <n v="51"/>
    <n v="96.31"/>
    <n v="543.47"/>
    <n v="580.28"/>
    <n v="149.28"/>
    <n v="14356.257600000001"/>
    <n v="29594.07"/>
    <x v="636"/>
    <n v="17356.257600000001"/>
    <x v="7"/>
    <x v="4"/>
  </r>
  <r>
    <x v="637"/>
    <x v="5"/>
    <x v="5"/>
    <x v="3"/>
    <x v="5"/>
    <x v="0"/>
    <d v="2024-01-10T00:00:00"/>
    <n v="55"/>
    <n v="41"/>
    <n v="76.22"/>
    <n v="206.78"/>
    <n v="301.95"/>
    <n v="51.04"/>
    <n v="4908.5168000000003"/>
    <n v="12379.92"/>
    <x v="637"/>
    <n v="7908.5168000000003"/>
    <x v="11"/>
    <x v="5"/>
  </r>
  <r>
    <x v="638"/>
    <x v="7"/>
    <x v="7"/>
    <x v="1"/>
    <x v="2"/>
    <x v="1"/>
    <d v="2024-03-01T00:00:00"/>
    <n v="59"/>
    <n v="15"/>
    <n v="25.81"/>
    <n v="320.58"/>
    <n v="169.53"/>
    <n v="57.4"/>
    <n v="5520.1580000000004"/>
    <n v="2542.98"/>
    <x v="638"/>
    <n v="8520.1579999999994"/>
    <x v="7"/>
    <x v="3"/>
  </r>
  <r>
    <x v="639"/>
    <x v="13"/>
    <x v="10"/>
    <x v="5"/>
    <x v="4"/>
    <x v="6"/>
    <d v="2024-07-25T00:00:00"/>
    <n v="55"/>
    <n v="24"/>
    <n v="44.45"/>
    <n v="241.58"/>
    <n v="514.6"/>
    <n v="39.01"/>
    <n v="3751.5916999999999"/>
    <n v="12350.47"/>
    <x v="639"/>
    <n v="6751.5916999999999"/>
    <x v="2"/>
    <x v="1"/>
  </r>
  <r>
    <x v="640"/>
    <x v="7"/>
    <x v="7"/>
    <x v="1"/>
    <x v="4"/>
    <x v="1"/>
    <d v="2024-09-07T00:00:00"/>
    <n v="55"/>
    <n v="22"/>
    <n v="40.590000000000003"/>
    <n v="304.52"/>
    <n v="324.14999999999998"/>
    <n v="83.02"/>
    <n v="7984.0333999999993"/>
    <n v="7131.38"/>
    <x v="640"/>
    <n v="10984.0334"/>
    <x v="3"/>
    <x v="2"/>
  </r>
  <r>
    <x v="641"/>
    <x v="1"/>
    <x v="1"/>
    <x v="1"/>
    <x v="3"/>
    <x v="3"/>
    <d v="2024-11-19T00:00:00"/>
    <n v="49"/>
    <n v="39"/>
    <n v="80"/>
    <n v="329.38"/>
    <n v="852.65"/>
    <n v="78.8"/>
    <n v="7578.1959999999999"/>
    <n v="33253.440000000002"/>
    <x v="641"/>
    <n v="10578.196"/>
    <x v="0"/>
    <x v="0"/>
  </r>
  <r>
    <x v="642"/>
    <x v="0"/>
    <x v="0"/>
    <x v="0"/>
    <x v="4"/>
    <x v="4"/>
    <d v="2024-02-17T00:00:00"/>
    <n v="63"/>
    <n v="59"/>
    <n v="94.08"/>
    <n v="516.21"/>
    <n v="507.04"/>
    <n v="113.65"/>
    <n v="10929.720500000001"/>
    <n v="29915.15"/>
    <x v="642"/>
    <n v="13929.720500000001"/>
    <x v="4"/>
    <x v="2"/>
  </r>
  <r>
    <x v="643"/>
    <x v="12"/>
    <x v="2"/>
    <x v="5"/>
    <x v="3"/>
    <x v="2"/>
    <d v="2024-01-27T00:00:00"/>
    <n v="49"/>
    <n v="45"/>
    <n v="92.24"/>
    <n v="583.45000000000005"/>
    <n v="584"/>
    <n v="121.68"/>
    <n v="11701.965600000001"/>
    <n v="26279.94"/>
    <x v="643"/>
    <n v="14701.965600000001"/>
    <x v="11"/>
    <x v="2"/>
  </r>
  <r>
    <x v="644"/>
    <x v="11"/>
    <x v="10"/>
    <x v="4"/>
    <x v="2"/>
    <x v="1"/>
    <d v="2024-11-06T00:00:00"/>
    <n v="55"/>
    <n v="31"/>
    <n v="56.91"/>
    <n v="273.42"/>
    <n v="379.52"/>
    <n v="61.13"/>
    <n v="5878.8721000000005"/>
    <n v="11765.14"/>
    <x v="644"/>
    <n v="8878.8721000000005"/>
    <x v="0"/>
    <x v="5"/>
  </r>
  <r>
    <x v="645"/>
    <x v="13"/>
    <x v="10"/>
    <x v="5"/>
    <x v="0"/>
    <x v="5"/>
    <d v="2024-06-04T00:00:00"/>
    <n v="53"/>
    <n v="36"/>
    <n v="68.400000000000006"/>
    <n v="285.02"/>
    <n v="737.25"/>
    <n v="62.4"/>
    <n v="6001.0079999999998"/>
    <n v="26541.06"/>
    <x v="645"/>
    <n v="9001.0079999999998"/>
    <x v="9"/>
    <x v="0"/>
  </r>
  <r>
    <x v="646"/>
    <x v="13"/>
    <x v="10"/>
    <x v="5"/>
    <x v="1"/>
    <x v="5"/>
    <d v="2024-03-02T00:00:00"/>
    <n v="44"/>
    <n v="26"/>
    <n v="60.2"/>
    <n v="254.87"/>
    <n v="924.02"/>
    <n v="63.45"/>
    <n v="6101.9865"/>
    <n v="24024.400000000001"/>
    <x v="646"/>
    <n v="9101.9864999999991"/>
    <x v="7"/>
    <x v="2"/>
  </r>
  <r>
    <x v="647"/>
    <x v="11"/>
    <x v="10"/>
    <x v="4"/>
    <x v="0"/>
    <x v="1"/>
    <d v="2024-02-24T00:00:00"/>
    <n v="57"/>
    <n v="51"/>
    <n v="90.16"/>
    <n v="464.16"/>
    <n v="769.44"/>
    <n v="111.95"/>
    <n v="10766.2315"/>
    <n v="39241.33"/>
    <x v="647"/>
    <n v="13766.2315"/>
    <x v="4"/>
    <x v="2"/>
  </r>
  <r>
    <x v="648"/>
    <x v="6"/>
    <x v="6"/>
    <x v="2"/>
    <x v="4"/>
    <x v="4"/>
    <d v="2024-08-18T00:00:00"/>
    <n v="63"/>
    <n v="33"/>
    <n v="53.14"/>
    <n v="243.39"/>
    <n v="581.34"/>
    <n v="53.5"/>
    <n v="5145.0950000000003"/>
    <n v="19184.25"/>
    <x v="648"/>
    <n v="8145.0950000000003"/>
    <x v="6"/>
    <x v="6"/>
  </r>
  <r>
    <x v="649"/>
    <x v="9"/>
    <x v="9"/>
    <x v="0"/>
    <x v="1"/>
    <x v="3"/>
    <d v="2024-06-19T00:00:00"/>
    <n v="44"/>
    <n v="35"/>
    <n v="80.39"/>
    <n v="417.54"/>
    <n v="613.82000000000005"/>
    <n v="95.03"/>
    <n v="9139.035100000001"/>
    <n v="21483.82"/>
    <x v="649"/>
    <n v="12139.035100000001"/>
    <x v="9"/>
    <x v="5"/>
  </r>
  <r>
    <x v="650"/>
    <x v="3"/>
    <x v="3"/>
    <x v="0"/>
    <x v="3"/>
    <x v="1"/>
    <d v="2024-10-18T00:00:00"/>
    <n v="45"/>
    <n v="34"/>
    <n v="77.319999999999993"/>
    <n v="489.22"/>
    <n v="454.61"/>
    <n v="102.75"/>
    <n v="9881.4675000000007"/>
    <n v="15456.68"/>
    <x v="650"/>
    <n v="12881.467500000001"/>
    <x v="1"/>
    <x v="3"/>
  </r>
  <r>
    <x v="651"/>
    <x v="6"/>
    <x v="6"/>
    <x v="2"/>
    <x v="0"/>
    <x v="2"/>
    <d v="2024-05-06T00:00:00"/>
    <n v="57"/>
    <n v="34"/>
    <n v="60.42"/>
    <n v="459.73"/>
    <n v="979.26"/>
    <n v="141.57"/>
    <n v="13614.786899999999"/>
    <n v="33294.730000000003"/>
    <x v="651"/>
    <n v="16614.786899999999"/>
    <x v="8"/>
    <x v="4"/>
  </r>
  <r>
    <x v="652"/>
    <x v="5"/>
    <x v="5"/>
    <x v="3"/>
    <x v="2"/>
    <x v="5"/>
    <d v="2024-04-02T00:00:00"/>
    <n v="55"/>
    <n v="26"/>
    <n v="47.36"/>
    <n v="185.31"/>
    <n v="255.32"/>
    <n v="37.18"/>
    <n v="3575.6006000000002"/>
    <n v="6638.36"/>
    <x v="652"/>
    <n v="6575.6005999999998"/>
    <x v="10"/>
    <x v="0"/>
  </r>
  <r>
    <x v="653"/>
    <x v="12"/>
    <x v="2"/>
    <x v="5"/>
    <x v="5"/>
    <x v="4"/>
    <d v="2024-02-24T00:00:00"/>
    <n v="63"/>
    <n v="50"/>
    <n v="80.05"/>
    <n v="562.35"/>
    <n v="348.63"/>
    <n v="253.73"/>
    <n v="24401.214100000001"/>
    <n v="17431.68"/>
    <x v="653"/>
    <n v="27401.214100000001"/>
    <x v="4"/>
    <x v="2"/>
  </r>
  <r>
    <x v="654"/>
    <x v="11"/>
    <x v="10"/>
    <x v="4"/>
    <x v="0"/>
    <x v="1"/>
    <d v="2024-03-27T00:00:00"/>
    <n v="57"/>
    <n v="28"/>
    <n v="49.24"/>
    <n v="272.63"/>
    <n v="748.73"/>
    <n v="47.58"/>
    <n v="4575.7686000000003"/>
    <n v="20964.490000000002"/>
    <x v="654"/>
    <n v="7575.7686000000003"/>
    <x v="7"/>
    <x v="5"/>
  </r>
  <r>
    <x v="655"/>
    <x v="14"/>
    <x v="11"/>
    <x v="0"/>
    <x v="5"/>
    <x v="0"/>
    <d v="2024-03-02T00:00:00"/>
    <n v="55"/>
    <n v="45"/>
    <n v="83.38"/>
    <n v="353.09"/>
    <n v="253.64"/>
    <n v="84.98"/>
    <n v="8172.5266000000001"/>
    <n v="11413.77"/>
    <x v="655"/>
    <n v="11172.526600000001"/>
    <x v="7"/>
    <x v="2"/>
  </r>
  <r>
    <x v="656"/>
    <x v="11"/>
    <x v="10"/>
    <x v="4"/>
    <x v="3"/>
    <x v="4"/>
    <d v="2024-02-05T00:00:00"/>
    <n v="49"/>
    <n v="26"/>
    <n v="53.46"/>
    <n v="548.83000000000004"/>
    <n v="662.79"/>
    <n v="86.78"/>
    <n v="8345.6326000000008"/>
    <n v="17232.45"/>
    <x v="656"/>
    <n v="11345.632600000001"/>
    <x v="4"/>
    <x v="4"/>
  </r>
  <r>
    <x v="657"/>
    <x v="5"/>
    <x v="5"/>
    <x v="3"/>
    <x v="1"/>
    <x v="1"/>
    <d v="2024-11-20T00:00:00"/>
    <n v="36"/>
    <n v="21"/>
    <n v="59.19"/>
    <n v="298.24"/>
    <n v="1152.08"/>
    <n v="69.989999999999995"/>
    <n v="6730.9382999999998"/>
    <n v="24193.62"/>
    <x v="657"/>
    <n v="9730.9382999999998"/>
    <x v="0"/>
    <x v="5"/>
  </r>
  <r>
    <x v="658"/>
    <x v="10"/>
    <x v="2"/>
    <x v="4"/>
    <x v="4"/>
    <x v="4"/>
    <d v="2024-07-27T00:00:00"/>
    <n v="59"/>
    <n v="47"/>
    <n v="80.790000000000006"/>
    <n v="597.78"/>
    <n v="315.72000000000003"/>
    <n v="121.91"/>
    <n v="11724.084699999999"/>
    <n v="14838.86"/>
    <x v="658"/>
    <n v="14724.084699999999"/>
    <x v="2"/>
    <x v="2"/>
  </r>
  <r>
    <x v="659"/>
    <x v="2"/>
    <x v="2"/>
    <x v="2"/>
    <x v="0"/>
    <x v="4"/>
    <d v="2024-12-30T00:00:00"/>
    <n v="49"/>
    <n v="47"/>
    <n v="97.65"/>
    <n v="296.63"/>
    <n v="783.04"/>
    <n v="65.14"/>
    <n v="6264.5137999999997"/>
    <n v="36802.699999999997"/>
    <x v="659"/>
    <n v="9264.5138000000006"/>
    <x v="5"/>
    <x v="4"/>
  </r>
  <r>
    <x v="660"/>
    <x v="7"/>
    <x v="7"/>
    <x v="1"/>
    <x v="0"/>
    <x v="4"/>
    <d v="2024-05-25T00:00:00"/>
    <n v="53"/>
    <n v="24"/>
    <n v="45.31"/>
    <n v="366.43"/>
    <n v="917.84"/>
    <n v="58.56"/>
    <n v="5631.7152000000006"/>
    <n v="22028.05"/>
    <x v="660"/>
    <n v="8631.7152000000006"/>
    <x v="8"/>
    <x v="2"/>
  </r>
  <r>
    <x v="661"/>
    <x v="9"/>
    <x v="9"/>
    <x v="0"/>
    <x v="3"/>
    <x v="1"/>
    <d v="2024-02-07T00:00:00"/>
    <n v="49"/>
    <n v="38"/>
    <n v="77.98"/>
    <n v="371.63"/>
    <n v="758.55"/>
    <n v="74.92"/>
    <n v="7205.0564000000004"/>
    <n v="28824.99"/>
    <x v="661"/>
    <n v="10205.056400000001"/>
    <x v="4"/>
    <x v="5"/>
  </r>
  <r>
    <x v="662"/>
    <x v="1"/>
    <x v="1"/>
    <x v="1"/>
    <x v="5"/>
    <x v="6"/>
    <d v="2024-07-22T00:00:00"/>
    <n v="63"/>
    <n v="42"/>
    <n v="67.540000000000006"/>
    <n v="425.95"/>
    <n v="198.09"/>
    <n v="99.83"/>
    <n v="9600.6510999999991"/>
    <n v="8319.86"/>
    <x v="662"/>
    <n v="12600.651099999999"/>
    <x v="2"/>
    <x v="4"/>
  </r>
  <r>
    <x v="663"/>
    <x v="10"/>
    <x v="2"/>
    <x v="4"/>
    <x v="3"/>
    <x v="3"/>
    <d v="2024-07-03T00:00:00"/>
    <n v="45"/>
    <n v="40"/>
    <n v="88.94"/>
    <n v="578.53"/>
    <n v="431.81"/>
    <n v="164.21"/>
    <n v="15792.075700000001"/>
    <n v="17272.54"/>
    <x v="663"/>
    <n v="18792.075700000001"/>
    <x v="2"/>
    <x v="5"/>
  </r>
  <r>
    <x v="664"/>
    <x v="3"/>
    <x v="3"/>
    <x v="0"/>
    <x v="0"/>
    <x v="2"/>
    <d v="2024-03-14T00:00:00"/>
    <n v="53"/>
    <n v="35"/>
    <n v="66.2"/>
    <n v="358.51"/>
    <n v="598.67999999999995"/>
    <n v="62.07"/>
    <n v="5969.2718999999997"/>
    <n v="20953.87"/>
    <x v="664"/>
    <n v="8969.2718999999997"/>
    <x v="7"/>
    <x v="1"/>
  </r>
  <r>
    <x v="665"/>
    <x v="3"/>
    <x v="3"/>
    <x v="0"/>
    <x v="2"/>
    <x v="1"/>
    <d v="2024-07-16T00:00:00"/>
    <n v="63"/>
    <n v="56"/>
    <n v="89.6"/>
    <n v="376.22"/>
    <n v="342.75"/>
    <n v="93.77"/>
    <n v="9017.8608999999997"/>
    <n v="19194.03"/>
    <x v="665"/>
    <n v="12017.8609"/>
    <x v="2"/>
    <x v="0"/>
  </r>
  <r>
    <x v="666"/>
    <x v="10"/>
    <x v="2"/>
    <x v="4"/>
    <x v="2"/>
    <x v="0"/>
    <d v="2024-08-01T00:00:00"/>
    <n v="63"/>
    <n v="53"/>
    <n v="85.25"/>
    <n v="580.32000000000005"/>
    <n v="184.06"/>
    <n v="133.91999999999999"/>
    <n v="12879.086399999998"/>
    <n v="9755.0400000000009"/>
    <x v="666"/>
    <n v="15879.086399999998"/>
    <x v="6"/>
    <x v="1"/>
  </r>
  <r>
    <x v="667"/>
    <x v="4"/>
    <x v="4"/>
    <x v="0"/>
    <x v="4"/>
    <x v="6"/>
    <d v="2024-01-17T00:00:00"/>
    <n v="59"/>
    <n v="30"/>
    <n v="52.09"/>
    <n v="311.77999999999997"/>
    <n v="520.66"/>
    <n v="78.819999999999993"/>
    <n v="7580.1193999999996"/>
    <n v="15619.82"/>
    <x v="667"/>
    <n v="10580.1194"/>
    <x v="11"/>
    <x v="5"/>
  </r>
  <r>
    <x v="668"/>
    <x v="11"/>
    <x v="10"/>
    <x v="4"/>
    <x v="2"/>
    <x v="6"/>
    <d v="2024-01-04T00:00:00"/>
    <n v="63"/>
    <n v="28"/>
    <n v="45.63"/>
    <n v="235.79"/>
    <n v="381.98"/>
    <n v="52.13"/>
    <n v="5013.3421000000008"/>
    <n v="10695.52"/>
    <x v="668"/>
    <n v="8013.3421000000008"/>
    <x v="11"/>
    <x v="1"/>
  </r>
  <r>
    <x v="669"/>
    <x v="5"/>
    <x v="5"/>
    <x v="3"/>
    <x v="3"/>
    <x v="6"/>
    <d v="2024-10-22T00:00:00"/>
    <n v="49"/>
    <n v="36"/>
    <n v="74.64"/>
    <n v="216.63"/>
    <n v="505.5"/>
    <n v="56.26"/>
    <n v="5410.5241999999998"/>
    <n v="18197.87"/>
    <x v="669"/>
    <n v="8410.5241999999998"/>
    <x v="1"/>
    <x v="0"/>
  </r>
  <r>
    <x v="670"/>
    <x v="8"/>
    <x v="8"/>
    <x v="0"/>
    <x v="0"/>
    <x v="3"/>
    <d v="2024-12-02T00:00:00"/>
    <n v="49"/>
    <n v="44"/>
    <n v="90.09"/>
    <n v="294.31"/>
    <n v="718.14"/>
    <n v="74.099999999999994"/>
    <n v="7126.1969999999992"/>
    <n v="31598.09"/>
    <x v="670"/>
    <n v="10126.197"/>
    <x v="5"/>
    <x v="4"/>
  </r>
  <r>
    <x v="671"/>
    <x v="14"/>
    <x v="11"/>
    <x v="0"/>
    <x v="4"/>
    <x v="4"/>
    <d v="2024-04-16T00:00:00"/>
    <n v="63"/>
    <n v="53"/>
    <n v="85.63"/>
    <n v="333.5"/>
    <n v="330.05"/>
    <n v="62.15"/>
    <n v="5976.9655000000002"/>
    <n v="17492.73"/>
    <x v="671"/>
    <n v="8976.9655000000002"/>
    <x v="10"/>
    <x v="0"/>
  </r>
  <r>
    <x v="672"/>
    <x v="0"/>
    <x v="0"/>
    <x v="0"/>
    <x v="3"/>
    <x v="6"/>
    <d v="2024-12-01T00:00:00"/>
    <n v="49"/>
    <n v="49"/>
    <n v="100"/>
    <n v="397.3"/>
    <n v="771.05"/>
    <n v="99.74"/>
    <n v="9591.9957999999988"/>
    <n v="37781.300000000003"/>
    <x v="672"/>
    <n v="12591.995799999999"/>
    <x v="5"/>
    <x v="6"/>
  </r>
  <r>
    <x v="673"/>
    <x v="8"/>
    <x v="8"/>
    <x v="0"/>
    <x v="3"/>
    <x v="6"/>
    <d v="2024-12-27T00:00:00"/>
    <n v="49"/>
    <n v="24"/>
    <n v="49.37"/>
    <n v="367.02"/>
    <n v="619.58000000000004"/>
    <n v="69.72"/>
    <n v="6704.9723999999997"/>
    <n v="14869.86"/>
    <x v="673"/>
    <n v="9704.9723999999987"/>
    <x v="5"/>
    <x v="3"/>
  </r>
  <r>
    <x v="674"/>
    <x v="11"/>
    <x v="10"/>
    <x v="4"/>
    <x v="4"/>
    <x v="6"/>
    <d v="2024-08-13T00:00:00"/>
    <n v="55"/>
    <n v="32"/>
    <n v="58.34"/>
    <n v="384.52"/>
    <n v="203.41"/>
    <n v="100.65"/>
    <n v="9679.5105000000003"/>
    <n v="6509.03"/>
    <x v="674"/>
    <n v="12679.5105"/>
    <x v="6"/>
    <x v="0"/>
  </r>
  <r>
    <x v="675"/>
    <x v="10"/>
    <x v="2"/>
    <x v="4"/>
    <x v="5"/>
    <x v="1"/>
    <d v="2024-08-01T00:00:00"/>
    <n v="63"/>
    <n v="54"/>
    <n v="85.74"/>
    <n v="580.11"/>
    <n v="282.33999999999997"/>
    <n v="110.91"/>
    <n v="10666.2147"/>
    <n v="15246.2"/>
    <x v="675"/>
    <n v="13666.2147"/>
    <x v="6"/>
    <x v="1"/>
  </r>
  <r>
    <x v="676"/>
    <x v="11"/>
    <x v="10"/>
    <x v="4"/>
    <x v="5"/>
    <x v="5"/>
    <d v="2024-04-23T00:00:00"/>
    <n v="55"/>
    <n v="37"/>
    <n v="68.91"/>
    <n v="271.98"/>
    <n v="332.81"/>
    <n v="52.25"/>
    <n v="5024.8824999999997"/>
    <n v="12313.98"/>
    <x v="676"/>
    <n v="8024.8824999999997"/>
    <x v="10"/>
    <x v="0"/>
  </r>
  <r>
    <x v="677"/>
    <x v="3"/>
    <x v="3"/>
    <x v="0"/>
    <x v="1"/>
    <x v="5"/>
    <d v="2024-10-26T00:00:00"/>
    <n v="40"/>
    <n v="36"/>
    <n v="91.74"/>
    <n v="302.97000000000003"/>
    <n v="699.55"/>
    <n v="94.67"/>
    <n v="9104.4138999999996"/>
    <n v="25183.93"/>
    <x v="677"/>
    <n v="12104.4139"/>
    <x v="1"/>
    <x v="2"/>
  </r>
  <r>
    <x v="678"/>
    <x v="10"/>
    <x v="2"/>
    <x v="4"/>
    <x v="5"/>
    <x v="3"/>
    <d v="2024-11-10T00:00:00"/>
    <n v="59"/>
    <n v="59"/>
    <n v="100"/>
    <n v="562.57000000000005"/>
    <n v="221.64"/>
    <n v="91.72"/>
    <n v="8820.7124000000003"/>
    <n v="13076.49"/>
    <x v="678"/>
    <n v="11820.7124"/>
    <x v="0"/>
    <x v="6"/>
  </r>
  <r>
    <x v="679"/>
    <x v="13"/>
    <x v="10"/>
    <x v="5"/>
    <x v="0"/>
    <x v="0"/>
    <d v="2024-02-07T00:00:00"/>
    <n v="49"/>
    <n v="23"/>
    <n v="48.35"/>
    <n v="309.38"/>
    <n v="876.08"/>
    <n v="77.22"/>
    <n v="7426.2474000000002"/>
    <n v="20149.8"/>
    <x v="679"/>
    <n v="10426.2474"/>
    <x v="4"/>
    <x v="5"/>
  </r>
  <r>
    <x v="680"/>
    <x v="13"/>
    <x v="10"/>
    <x v="5"/>
    <x v="0"/>
    <x v="2"/>
    <d v="2024-06-30T00:00:00"/>
    <n v="57"/>
    <n v="39"/>
    <n v="69.599999999999994"/>
    <n v="421.57"/>
    <n v="790.58"/>
    <n v="91.73"/>
    <n v="8821.6741000000002"/>
    <n v="30832.54"/>
    <x v="680"/>
    <n v="11821.6741"/>
    <x v="9"/>
    <x v="6"/>
  </r>
  <r>
    <x v="681"/>
    <x v="8"/>
    <x v="8"/>
    <x v="0"/>
    <x v="4"/>
    <x v="6"/>
    <d v="2024-01-21T00:00:00"/>
    <n v="55"/>
    <n v="21"/>
    <n v="38.81"/>
    <n v="458.01"/>
    <n v="262.64"/>
    <n v="87.17"/>
    <n v="8383.1388999999999"/>
    <n v="5515.53"/>
    <x v="681"/>
    <n v="11383.1389"/>
    <x v="11"/>
    <x v="6"/>
  </r>
  <r>
    <x v="682"/>
    <x v="0"/>
    <x v="0"/>
    <x v="0"/>
    <x v="2"/>
    <x v="3"/>
    <d v="2024-04-12T00:00:00"/>
    <n v="63"/>
    <n v="50"/>
    <n v="80.38"/>
    <n v="385.23"/>
    <n v="310.19"/>
    <n v="101.31"/>
    <n v="9742.9827000000005"/>
    <n v="15509.3"/>
    <x v="682"/>
    <n v="12742.9827"/>
    <x v="10"/>
    <x v="3"/>
  </r>
  <r>
    <x v="683"/>
    <x v="2"/>
    <x v="2"/>
    <x v="2"/>
    <x v="5"/>
    <x v="6"/>
    <d v="2024-09-21T00:00:00"/>
    <n v="63"/>
    <n v="46"/>
    <n v="73.930000000000007"/>
    <n v="293.05"/>
    <n v="206.68"/>
    <n v="61.38"/>
    <n v="5902.9146000000001"/>
    <n v="9507.25"/>
    <x v="683"/>
    <n v="8902.9146000000001"/>
    <x v="3"/>
    <x v="2"/>
  </r>
  <r>
    <x v="684"/>
    <x v="10"/>
    <x v="2"/>
    <x v="4"/>
    <x v="4"/>
    <x v="1"/>
    <d v="2024-08-05T00:00:00"/>
    <n v="55"/>
    <n v="28"/>
    <n v="52.05"/>
    <n v="602.98"/>
    <n v="330.57"/>
    <n v="221.25"/>
    <n v="21277.612499999999"/>
    <n v="9255.91"/>
    <x v="684"/>
    <n v="24277.612499999999"/>
    <x v="6"/>
    <x v="4"/>
  </r>
  <r>
    <x v="685"/>
    <x v="8"/>
    <x v="8"/>
    <x v="0"/>
    <x v="1"/>
    <x v="0"/>
    <d v="2024-05-02T00:00:00"/>
    <n v="40"/>
    <n v="36"/>
    <n v="91.54"/>
    <n v="273.86"/>
    <n v="508"/>
    <n v="65.2"/>
    <n v="6270.2840000000006"/>
    <n v="18288.07"/>
    <x v="685"/>
    <n v="9270.2839999999997"/>
    <x v="8"/>
    <x v="1"/>
  </r>
  <r>
    <x v="686"/>
    <x v="2"/>
    <x v="2"/>
    <x v="2"/>
    <x v="1"/>
    <x v="6"/>
    <d v="2024-03-30T00:00:00"/>
    <n v="36"/>
    <n v="14"/>
    <n v="41.54"/>
    <n v="280.85000000000002"/>
    <n v="379.39"/>
    <n v="56.32"/>
    <n v="5416.2943999999998"/>
    <n v="5311.48"/>
    <x v="686"/>
    <n v="8416.2943999999989"/>
    <x v="7"/>
    <x v="2"/>
  </r>
  <r>
    <x v="687"/>
    <x v="6"/>
    <x v="6"/>
    <x v="2"/>
    <x v="2"/>
    <x v="6"/>
    <d v="2024-09-05T00:00:00"/>
    <n v="63"/>
    <n v="12"/>
    <n v="20"/>
    <n v="328.75"/>
    <n v="191.23"/>
    <n v="60.4"/>
    <n v="5808.6679999999997"/>
    <n v="2294.81"/>
    <x v="687"/>
    <n v="8808.6679999999997"/>
    <x v="3"/>
    <x v="1"/>
  </r>
  <r>
    <x v="688"/>
    <x v="8"/>
    <x v="8"/>
    <x v="0"/>
    <x v="5"/>
    <x v="5"/>
    <d v="2024-02-06T00:00:00"/>
    <n v="59"/>
    <n v="51"/>
    <n v="87.07"/>
    <n v="300.5"/>
    <n v="338.67"/>
    <n v="73.260000000000005"/>
    <n v="7045.4142000000002"/>
    <n v="17272.09"/>
    <x v="688"/>
    <n v="10045.414199999999"/>
    <x v="4"/>
    <x v="0"/>
  </r>
  <r>
    <x v="689"/>
    <x v="4"/>
    <x v="4"/>
    <x v="0"/>
    <x v="5"/>
    <x v="0"/>
    <d v="2024-03-31T00:00:00"/>
    <n v="55"/>
    <n v="43"/>
    <n v="79.33"/>
    <n v="171.95"/>
    <n v="351.41"/>
    <n v="36.03"/>
    <n v="3465.0051000000003"/>
    <n v="15110.72"/>
    <x v="689"/>
    <n v="6465.0051000000003"/>
    <x v="7"/>
    <x v="6"/>
  </r>
  <r>
    <x v="690"/>
    <x v="5"/>
    <x v="5"/>
    <x v="3"/>
    <x v="1"/>
    <x v="2"/>
    <d v="2024-02-11T00:00:00"/>
    <n v="44"/>
    <n v="22"/>
    <n v="51.93"/>
    <n v="417.24"/>
    <n v="406.37"/>
    <n v="87.73"/>
    <n v="8436.9940999999999"/>
    <n v="8940.15"/>
    <x v="690"/>
    <n v="11436.9941"/>
    <x v="4"/>
    <x v="6"/>
  </r>
  <r>
    <x v="691"/>
    <x v="11"/>
    <x v="10"/>
    <x v="4"/>
    <x v="5"/>
    <x v="6"/>
    <d v="2024-06-30T00:00:00"/>
    <n v="55"/>
    <n v="45"/>
    <n v="81.89"/>
    <n v="235.36"/>
    <n v="162.29"/>
    <n v="48.3"/>
    <n v="4645.0109999999995"/>
    <n v="7302.96"/>
    <x v="691"/>
    <n v="7645.0109999999995"/>
    <x v="9"/>
    <x v="6"/>
  </r>
  <r>
    <x v="692"/>
    <x v="8"/>
    <x v="8"/>
    <x v="0"/>
    <x v="3"/>
    <x v="3"/>
    <d v="2024-01-02T00:00:00"/>
    <n v="49"/>
    <n v="45"/>
    <n v="93.65"/>
    <n v="370.69"/>
    <n v="880.08"/>
    <n v="91.37"/>
    <n v="8787.0529000000006"/>
    <n v="39603.760000000002"/>
    <x v="692"/>
    <n v="11787.052900000001"/>
    <x v="11"/>
    <x v="0"/>
  </r>
  <r>
    <x v="693"/>
    <x v="7"/>
    <x v="7"/>
    <x v="1"/>
    <x v="2"/>
    <x v="0"/>
    <d v="2024-04-26T00:00:00"/>
    <n v="55"/>
    <n v="32"/>
    <n v="59.92"/>
    <n v="345.21"/>
    <n v="301.76"/>
    <n v="81.62"/>
    <n v="7849.3954000000003"/>
    <n v="9656.35"/>
    <x v="693"/>
    <n v="10849.395400000001"/>
    <x v="10"/>
    <x v="3"/>
  </r>
  <r>
    <x v="694"/>
    <x v="11"/>
    <x v="10"/>
    <x v="4"/>
    <x v="1"/>
    <x v="3"/>
    <d v="2024-10-27T00:00:00"/>
    <n v="44"/>
    <n v="20"/>
    <n v="47.33"/>
    <n v="296.61"/>
    <n v="813.58"/>
    <n v="74.58"/>
    <n v="7172.3585999999996"/>
    <n v="16271.51"/>
    <x v="694"/>
    <n v="10172.3586"/>
    <x v="1"/>
    <x v="6"/>
  </r>
  <r>
    <x v="695"/>
    <x v="6"/>
    <x v="6"/>
    <x v="2"/>
    <x v="1"/>
    <x v="4"/>
    <d v="2024-09-05T00:00:00"/>
    <n v="44"/>
    <n v="19"/>
    <n v="44.7"/>
    <n v="291.07"/>
    <n v="819.69"/>
    <n v="70.42"/>
    <n v="6772.2914000000001"/>
    <n v="15574.06"/>
    <x v="695"/>
    <n v="9772.2914000000001"/>
    <x v="3"/>
    <x v="1"/>
  </r>
  <r>
    <x v="696"/>
    <x v="10"/>
    <x v="2"/>
    <x v="4"/>
    <x v="3"/>
    <x v="4"/>
    <d v="2024-07-22T00:00:00"/>
    <n v="53"/>
    <n v="48"/>
    <n v="91.15"/>
    <n v="606.83000000000004"/>
    <n v="479.22"/>
    <n v="110.29"/>
    <n v="10606.589300000001"/>
    <n v="23002.76"/>
    <x v="696"/>
    <n v="13606.589300000001"/>
    <x v="2"/>
    <x v="4"/>
  </r>
  <r>
    <x v="697"/>
    <x v="0"/>
    <x v="0"/>
    <x v="0"/>
    <x v="5"/>
    <x v="2"/>
    <d v="2024-11-28T00:00:00"/>
    <n v="59"/>
    <n v="33"/>
    <n v="56.01"/>
    <n v="251.56"/>
    <n v="289.10000000000002"/>
    <n v="50.64"/>
    <n v="4870.0488000000005"/>
    <n v="9540.41"/>
    <x v="697"/>
    <n v="7870.0488000000005"/>
    <x v="0"/>
    <x v="1"/>
  </r>
  <r>
    <x v="698"/>
    <x v="2"/>
    <x v="2"/>
    <x v="2"/>
    <x v="0"/>
    <x v="6"/>
    <d v="2024-03-23T00:00:00"/>
    <n v="49"/>
    <n v="34"/>
    <n v="70.849999999999994"/>
    <n v="283.01"/>
    <n v="685.33"/>
    <n v="42.53"/>
    <n v="4090.1101000000003"/>
    <n v="23301.29"/>
    <x v="698"/>
    <n v="7090.1100999999999"/>
    <x v="7"/>
    <x v="2"/>
  </r>
  <r>
    <x v="699"/>
    <x v="2"/>
    <x v="2"/>
    <x v="2"/>
    <x v="1"/>
    <x v="6"/>
    <d v="2024-01-22T00:00:00"/>
    <n v="36"/>
    <n v="22"/>
    <n v="61.53"/>
    <n v="295.2"/>
    <n v="762.7"/>
    <n v="84.56"/>
    <n v="8132.1352000000006"/>
    <n v="16779.43"/>
    <x v="699"/>
    <n v="11132.135200000001"/>
    <x v="11"/>
    <x v="4"/>
  </r>
  <r>
    <x v="700"/>
    <x v="10"/>
    <x v="2"/>
    <x v="4"/>
    <x v="1"/>
    <x v="1"/>
    <d v="2024-08-30T00:00:00"/>
    <n v="44"/>
    <n v="42"/>
    <n v="97.01"/>
    <n v="618.46"/>
    <n v="886.1"/>
    <n v="271.18"/>
    <n v="26079.3806"/>
    <n v="37216.21"/>
    <x v="700"/>
    <n v="29079.3806"/>
    <x v="6"/>
    <x v="3"/>
  </r>
  <r>
    <x v="701"/>
    <x v="14"/>
    <x v="11"/>
    <x v="0"/>
    <x v="2"/>
    <x v="4"/>
    <d v="2024-12-24T00:00:00"/>
    <n v="59"/>
    <n v="36"/>
    <n v="61.82"/>
    <n v="544.46"/>
    <n v="290.07"/>
    <n v="128.91"/>
    <n v="12397.2747"/>
    <n v="10442.39"/>
    <x v="701"/>
    <n v="15397.2747"/>
    <x v="5"/>
    <x v="0"/>
  </r>
  <r>
    <x v="702"/>
    <x v="6"/>
    <x v="6"/>
    <x v="2"/>
    <x v="3"/>
    <x v="1"/>
    <d v="2024-05-19T00:00:00"/>
    <n v="53"/>
    <n v="24"/>
    <n v="45.31"/>
    <n v="328.11"/>
    <n v="464.61"/>
    <n v="64.17"/>
    <n v="6171.2289000000001"/>
    <n v="11150.63"/>
    <x v="702"/>
    <n v="9171.2289000000001"/>
    <x v="8"/>
    <x v="6"/>
  </r>
  <r>
    <x v="703"/>
    <x v="8"/>
    <x v="8"/>
    <x v="0"/>
    <x v="2"/>
    <x v="5"/>
    <d v="2024-05-16T00:00:00"/>
    <n v="59"/>
    <n v="37"/>
    <n v="63.35"/>
    <n v="363.22"/>
    <n v="260.82"/>
    <n v="82.4"/>
    <n v="7924.4080000000004"/>
    <n v="9650.33"/>
    <x v="703"/>
    <n v="10924.407999999999"/>
    <x v="8"/>
    <x v="1"/>
  </r>
  <r>
    <x v="704"/>
    <x v="2"/>
    <x v="2"/>
    <x v="2"/>
    <x v="5"/>
    <x v="1"/>
    <d v="2024-06-18T00:00:00"/>
    <n v="55"/>
    <n v="39"/>
    <n v="71.430000000000007"/>
    <n v="254.97"/>
    <n v="239.8"/>
    <n v="70.28"/>
    <n v="6758.8276000000005"/>
    <n v="9352.32"/>
    <x v="704"/>
    <n v="9758.8276000000005"/>
    <x v="9"/>
    <x v="0"/>
  </r>
  <r>
    <x v="705"/>
    <x v="8"/>
    <x v="8"/>
    <x v="0"/>
    <x v="1"/>
    <x v="1"/>
    <d v="2024-04-23T00:00:00"/>
    <n v="44"/>
    <n v="35"/>
    <n v="80.400000000000006"/>
    <n v="419.92"/>
    <n v="518.99"/>
    <n v="119.07"/>
    <n v="11450.9619"/>
    <n v="18164.71"/>
    <x v="705"/>
    <n v="14450.9619"/>
    <x v="10"/>
    <x v="0"/>
  </r>
  <r>
    <x v="706"/>
    <x v="9"/>
    <x v="9"/>
    <x v="0"/>
    <x v="4"/>
    <x v="3"/>
    <d v="2024-02-21T00:00:00"/>
    <n v="55"/>
    <n v="36"/>
    <n v="66.44"/>
    <n v="523.09"/>
    <n v="479.19"/>
    <n v="136.5"/>
    <n v="13127.205"/>
    <n v="17250.689999999999"/>
    <x v="706"/>
    <n v="16127.205"/>
    <x v="4"/>
    <x v="5"/>
  </r>
  <r>
    <x v="707"/>
    <x v="13"/>
    <x v="10"/>
    <x v="5"/>
    <x v="0"/>
    <x v="2"/>
    <d v="2024-10-15T00:00:00"/>
    <n v="57"/>
    <n v="37"/>
    <n v="66.39"/>
    <n v="299.29000000000002"/>
    <n v="721.11"/>
    <n v="68.709999999999994"/>
    <n v="6607.8406999999997"/>
    <n v="26680.9"/>
    <x v="707"/>
    <n v="9607.8407000000007"/>
    <x v="1"/>
    <x v="0"/>
  </r>
  <r>
    <x v="708"/>
    <x v="9"/>
    <x v="9"/>
    <x v="0"/>
    <x v="3"/>
    <x v="3"/>
    <d v="2024-03-02T00:00:00"/>
    <n v="49"/>
    <n v="31"/>
    <n v="65.010000000000005"/>
    <n v="275.06"/>
    <n v="698.18"/>
    <n v="63.63"/>
    <n v="6119.2971000000007"/>
    <n v="21643.599999999999"/>
    <x v="708"/>
    <n v="9119.2970999999998"/>
    <x v="7"/>
    <x v="2"/>
  </r>
  <r>
    <x v="709"/>
    <x v="12"/>
    <x v="2"/>
    <x v="5"/>
    <x v="2"/>
    <x v="1"/>
    <d v="2024-09-02T00:00:00"/>
    <n v="63"/>
    <n v="44"/>
    <n v="70.52"/>
    <n v="535.84"/>
    <n v="155.05000000000001"/>
    <n v="103.74"/>
    <n v="9976.6757999999991"/>
    <n v="6822.18"/>
    <x v="709"/>
    <n v="12976.675799999999"/>
    <x v="3"/>
    <x v="4"/>
  </r>
  <r>
    <x v="710"/>
    <x v="14"/>
    <x v="11"/>
    <x v="0"/>
    <x v="0"/>
    <x v="5"/>
    <d v="2024-04-15T00:00:00"/>
    <n v="53"/>
    <n v="40"/>
    <n v="77.05"/>
    <n v="333.19"/>
    <n v="945.11"/>
    <n v="112.85"/>
    <n v="10852.7845"/>
    <n v="37804.230000000003"/>
    <x v="710"/>
    <n v="13852.7845"/>
    <x v="10"/>
    <x v="4"/>
  </r>
  <r>
    <x v="711"/>
    <x v="7"/>
    <x v="7"/>
    <x v="1"/>
    <x v="4"/>
    <x v="6"/>
    <d v="2024-02-24T00:00:00"/>
    <n v="59"/>
    <n v="26"/>
    <n v="45.7"/>
    <n v="330.3"/>
    <n v="529.87"/>
    <n v="82.34"/>
    <n v="7918.6378000000004"/>
    <n v="13776.7"/>
    <x v="711"/>
    <n v="10918.6378"/>
    <x v="4"/>
    <x v="2"/>
  </r>
  <r>
    <x v="712"/>
    <x v="12"/>
    <x v="2"/>
    <x v="5"/>
    <x v="1"/>
    <x v="6"/>
    <d v="2024-10-31T00:00:00"/>
    <n v="36"/>
    <n v="26"/>
    <n v="73.37"/>
    <n v="521.62"/>
    <n v="942.17"/>
    <n v="162.25"/>
    <n v="15603.5825"/>
    <n v="24496.38"/>
    <x v="712"/>
    <n v="18603.5825"/>
    <x v="1"/>
    <x v="1"/>
  </r>
  <r>
    <x v="713"/>
    <x v="6"/>
    <x v="6"/>
    <x v="2"/>
    <x v="0"/>
    <x v="4"/>
    <d v="2024-04-13T00:00:00"/>
    <n v="53"/>
    <n v="40"/>
    <n v="76.73"/>
    <n v="240.79"/>
    <n v="604.53"/>
    <n v="56.04"/>
    <n v="5389.3667999999998"/>
    <n v="24181.3"/>
    <x v="713"/>
    <n v="8389.3667999999998"/>
    <x v="10"/>
    <x v="2"/>
  </r>
  <r>
    <x v="714"/>
    <x v="11"/>
    <x v="10"/>
    <x v="4"/>
    <x v="2"/>
    <x v="1"/>
    <d v="2024-01-30T00:00:00"/>
    <n v="59"/>
    <n v="41"/>
    <n v="69.790000000000006"/>
    <n v="247.24"/>
    <n v="222.39"/>
    <n v="60.14"/>
    <n v="5783.6638000000003"/>
    <n v="9117.86"/>
    <x v="714"/>
    <n v="8783.6638000000003"/>
    <x v="11"/>
    <x v="0"/>
  </r>
  <r>
    <x v="715"/>
    <x v="5"/>
    <x v="5"/>
    <x v="3"/>
    <x v="4"/>
    <x v="4"/>
    <d v="2024-08-02T00:00:00"/>
    <n v="63"/>
    <n v="53"/>
    <n v="84.86"/>
    <n v="293.63"/>
    <n v="493.97"/>
    <n v="60.77"/>
    <n v="5844.2509"/>
    <n v="26180.27"/>
    <x v="715"/>
    <n v="8844.2508999999991"/>
    <x v="6"/>
    <x v="3"/>
  </r>
  <r>
    <x v="716"/>
    <x v="1"/>
    <x v="1"/>
    <x v="1"/>
    <x v="4"/>
    <x v="6"/>
    <d v="2024-10-15T00:00:00"/>
    <n v="59"/>
    <n v="11"/>
    <n v="20"/>
    <n v="433.28"/>
    <n v="514.6"/>
    <n v="83.69"/>
    <n v="8048.4673000000003"/>
    <n v="5660.63"/>
    <x v="716"/>
    <n v="11048.4673"/>
    <x v="1"/>
    <x v="0"/>
  </r>
  <r>
    <x v="717"/>
    <x v="12"/>
    <x v="2"/>
    <x v="5"/>
    <x v="1"/>
    <x v="6"/>
    <d v="2024-06-25T00:00:00"/>
    <n v="36"/>
    <n v="24"/>
    <n v="68.7"/>
    <n v="531.49"/>
    <n v="492.08"/>
    <n v="120.31"/>
    <n v="11570.2127"/>
    <n v="11810.02"/>
    <x v="717"/>
    <n v="14570.2127"/>
    <x v="9"/>
    <x v="0"/>
  </r>
  <r>
    <x v="718"/>
    <x v="6"/>
    <x v="6"/>
    <x v="2"/>
    <x v="1"/>
    <x v="3"/>
    <d v="2024-05-23T00:00:00"/>
    <n v="40"/>
    <n v="24"/>
    <n v="61.21"/>
    <n v="402.32"/>
    <n v="582.41"/>
    <n v="114.17"/>
    <n v="10979.7289"/>
    <n v="13977.76"/>
    <x v="718"/>
    <n v="13979.7289"/>
    <x v="8"/>
    <x v="1"/>
  </r>
  <r>
    <x v="719"/>
    <x v="8"/>
    <x v="8"/>
    <x v="0"/>
    <x v="5"/>
    <x v="2"/>
    <d v="2024-03-12T00:00:00"/>
    <n v="59"/>
    <n v="42"/>
    <n v="72.47"/>
    <n v="524.86"/>
    <n v="164.82"/>
    <n v="125.34"/>
    <n v="12053.9478"/>
    <n v="6922.42"/>
    <x v="719"/>
    <n v="15053.9478"/>
    <x v="7"/>
    <x v="0"/>
  </r>
  <r>
    <x v="720"/>
    <x v="7"/>
    <x v="7"/>
    <x v="1"/>
    <x v="4"/>
    <x v="4"/>
    <d v="2024-01-26T00:00:00"/>
    <n v="59"/>
    <n v="32"/>
    <n v="55.41"/>
    <n v="335.98"/>
    <n v="238.33"/>
    <n v="60.97"/>
    <n v="5863.4849000000004"/>
    <n v="7626.52"/>
    <x v="720"/>
    <n v="8863.4848999999995"/>
    <x v="11"/>
    <x v="3"/>
  </r>
  <r>
    <x v="721"/>
    <x v="0"/>
    <x v="0"/>
    <x v="0"/>
    <x v="0"/>
    <x v="6"/>
    <d v="2024-07-01T00:00:00"/>
    <n v="57"/>
    <n v="45"/>
    <n v="79.03"/>
    <n v="217.98"/>
    <n v="956.24"/>
    <n v="49.96"/>
    <n v="4804.6531999999997"/>
    <n v="43030.68"/>
    <x v="721"/>
    <n v="7804.6531999999997"/>
    <x v="2"/>
    <x v="4"/>
  </r>
  <r>
    <x v="722"/>
    <x v="1"/>
    <x v="1"/>
    <x v="1"/>
    <x v="5"/>
    <x v="5"/>
    <d v="2024-08-17T00:00:00"/>
    <n v="59"/>
    <n v="34"/>
    <n v="57.9"/>
    <n v="285.83"/>
    <n v="343.43"/>
    <n v="49.01"/>
    <n v="4713.2916999999998"/>
    <n v="11676.77"/>
    <x v="722"/>
    <n v="7713.2916999999998"/>
    <x v="6"/>
    <x v="2"/>
  </r>
  <r>
    <x v="723"/>
    <x v="12"/>
    <x v="2"/>
    <x v="5"/>
    <x v="4"/>
    <x v="6"/>
    <d v="2024-11-24T00:00:00"/>
    <n v="55"/>
    <n v="49"/>
    <n v="89.36"/>
    <n v="536.17999999999995"/>
    <n v="276.52"/>
    <n v="91.57"/>
    <n v="8806.2868999999992"/>
    <n v="13549.26"/>
    <x v="723"/>
    <n v="11806.286899999999"/>
    <x v="0"/>
    <x v="6"/>
  </r>
  <r>
    <x v="724"/>
    <x v="11"/>
    <x v="10"/>
    <x v="4"/>
    <x v="0"/>
    <x v="0"/>
    <d v="2024-10-23T00:00:00"/>
    <n v="57"/>
    <n v="33"/>
    <n v="59.6"/>
    <n v="262.41000000000003"/>
    <n v="893.65"/>
    <n v="60.37"/>
    <n v="5805.7829000000002"/>
    <n v="29490.41"/>
    <x v="724"/>
    <n v="8805.7829000000002"/>
    <x v="1"/>
    <x v="5"/>
  </r>
  <r>
    <x v="725"/>
    <x v="10"/>
    <x v="2"/>
    <x v="4"/>
    <x v="1"/>
    <x v="0"/>
    <d v="2024-06-22T00:00:00"/>
    <n v="40"/>
    <n v="27"/>
    <n v="68.099999999999994"/>
    <n v="627.95000000000005"/>
    <n v="451.45"/>
    <n v="116.2"/>
    <n v="11174.954"/>
    <n v="12189.17"/>
    <x v="725"/>
    <n v="14174.954"/>
    <x v="9"/>
    <x v="2"/>
  </r>
  <r>
    <x v="726"/>
    <x v="8"/>
    <x v="8"/>
    <x v="0"/>
    <x v="3"/>
    <x v="3"/>
    <d v="2024-09-14T00:00:00"/>
    <n v="45"/>
    <n v="38"/>
    <n v="84.71"/>
    <n v="341.73"/>
    <n v="569.42999999999995"/>
    <n v="72.790000000000006"/>
    <n v="7000.2143000000005"/>
    <n v="21638.21"/>
    <x v="726"/>
    <n v="10000.2143"/>
    <x v="3"/>
    <x v="2"/>
  </r>
  <r>
    <x v="727"/>
    <x v="5"/>
    <x v="5"/>
    <x v="3"/>
    <x v="4"/>
    <x v="3"/>
    <d v="2024-10-07T00:00:00"/>
    <n v="55"/>
    <n v="44"/>
    <n v="81.28"/>
    <n v="393.35"/>
    <n v="372.65"/>
    <n v="96.1"/>
    <n v="9241.9369999999999"/>
    <n v="16396.63"/>
    <x v="727"/>
    <n v="12241.937"/>
    <x v="1"/>
    <x v="4"/>
  </r>
  <r>
    <x v="728"/>
    <x v="2"/>
    <x v="2"/>
    <x v="2"/>
    <x v="1"/>
    <x v="6"/>
    <d v="2024-10-09T00:00:00"/>
    <n v="40"/>
    <n v="31"/>
    <n v="78.95"/>
    <n v="284.99"/>
    <n v="841.98"/>
    <n v="57.43"/>
    <n v="5523.0430999999999"/>
    <n v="26101.42"/>
    <x v="728"/>
    <n v="8523.043099999999"/>
    <x v="1"/>
    <x v="5"/>
  </r>
  <r>
    <x v="729"/>
    <x v="6"/>
    <x v="6"/>
    <x v="2"/>
    <x v="3"/>
    <x v="3"/>
    <d v="2024-08-31T00:00:00"/>
    <n v="45"/>
    <n v="27"/>
    <n v="60.48"/>
    <n v="470.99"/>
    <n v="517.28"/>
    <n v="87.52"/>
    <n v="8416.7983999999997"/>
    <n v="13966.6"/>
    <x v="729"/>
    <n v="11416.7984"/>
    <x v="6"/>
    <x v="2"/>
  </r>
  <r>
    <x v="730"/>
    <x v="12"/>
    <x v="2"/>
    <x v="5"/>
    <x v="0"/>
    <x v="5"/>
    <d v="2024-06-09T00:00:00"/>
    <n v="53"/>
    <n v="44"/>
    <n v="83.89"/>
    <n v="500.57"/>
    <n v="678.33"/>
    <n v="93.26"/>
    <n v="8968.8142000000007"/>
    <n v="29846.51"/>
    <x v="730"/>
    <n v="11968.814200000001"/>
    <x v="9"/>
    <x v="6"/>
  </r>
  <r>
    <x v="731"/>
    <x v="0"/>
    <x v="0"/>
    <x v="0"/>
    <x v="2"/>
    <x v="3"/>
    <d v="2024-02-27T00:00:00"/>
    <n v="63"/>
    <n v="44"/>
    <n v="70.900000000000006"/>
    <n v="362.22"/>
    <n v="253.01"/>
    <n v="89.29"/>
    <n v="8587.0192999999999"/>
    <n v="11132.44"/>
    <x v="731"/>
    <n v="11587.0193"/>
    <x v="4"/>
    <x v="0"/>
  </r>
  <r>
    <x v="732"/>
    <x v="13"/>
    <x v="10"/>
    <x v="5"/>
    <x v="0"/>
    <x v="0"/>
    <d v="2024-04-30T00:00:00"/>
    <n v="49"/>
    <n v="34"/>
    <n v="70.680000000000007"/>
    <n v="371.06"/>
    <n v="856.63"/>
    <n v="90.3"/>
    <n v="8684.1509999999998"/>
    <n v="29125.56"/>
    <x v="732"/>
    <n v="11684.151"/>
    <x v="10"/>
    <x v="0"/>
  </r>
  <r>
    <x v="733"/>
    <x v="6"/>
    <x v="6"/>
    <x v="2"/>
    <x v="2"/>
    <x v="4"/>
    <d v="2024-02-17T00:00:00"/>
    <n v="63"/>
    <n v="25"/>
    <n v="40.76"/>
    <n v="314.14999999999998"/>
    <n v="282.54000000000002"/>
    <n v="64.650000000000006"/>
    <n v="6217.3905000000004"/>
    <n v="7063.45"/>
    <x v="733"/>
    <n v="9217.3905000000013"/>
    <x v="4"/>
    <x v="2"/>
  </r>
  <r>
    <x v="734"/>
    <x v="14"/>
    <x v="11"/>
    <x v="0"/>
    <x v="5"/>
    <x v="6"/>
    <d v="2024-06-23T00:00:00"/>
    <n v="59"/>
    <n v="50"/>
    <n v="85.29"/>
    <n v="213.5"/>
    <n v="350.75"/>
    <n v="42.18"/>
    <n v="4056.4506000000001"/>
    <n v="17537.39"/>
    <x v="734"/>
    <n v="7056.4506000000001"/>
    <x v="9"/>
    <x v="6"/>
  </r>
  <r>
    <x v="735"/>
    <x v="4"/>
    <x v="4"/>
    <x v="0"/>
    <x v="3"/>
    <x v="1"/>
    <d v="2024-07-30T00:00:00"/>
    <n v="49"/>
    <n v="39"/>
    <n v="81.22"/>
    <n v="356.33"/>
    <n v="600.24"/>
    <n v="66.13"/>
    <n v="6359.7221"/>
    <n v="23409.47"/>
    <x v="735"/>
    <n v="9359.722099999999"/>
    <x v="2"/>
    <x v="0"/>
  </r>
  <r>
    <x v="736"/>
    <x v="7"/>
    <x v="7"/>
    <x v="1"/>
    <x v="4"/>
    <x v="1"/>
    <d v="2024-06-20T00:00:00"/>
    <n v="63"/>
    <n v="34"/>
    <n v="54.87"/>
    <n v="337.23"/>
    <n v="510.39"/>
    <n v="73.89"/>
    <n v="7106.0012999999999"/>
    <n v="17353.37"/>
    <x v="736"/>
    <n v="10106.0013"/>
    <x v="9"/>
    <x v="1"/>
  </r>
  <r>
    <x v="737"/>
    <x v="14"/>
    <x v="11"/>
    <x v="0"/>
    <x v="4"/>
    <x v="5"/>
    <d v="2024-11-14T00:00:00"/>
    <n v="63"/>
    <n v="39"/>
    <n v="62.82"/>
    <n v="378.98"/>
    <n v="425.07"/>
    <n v="76.180000000000007"/>
    <n v="7326.2306000000008"/>
    <n v="16577.7"/>
    <x v="737"/>
    <n v="10326.230600000001"/>
    <x v="0"/>
    <x v="1"/>
  </r>
  <r>
    <x v="738"/>
    <x v="13"/>
    <x v="10"/>
    <x v="5"/>
    <x v="2"/>
    <x v="4"/>
    <d v="2024-02-29T00:00:00"/>
    <n v="59"/>
    <n v="42"/>
    <n v="72.36"/>
    <n v="376.12"/>
    <n v="306.76"/>
    <n v="70.72"/>
    <n v="6801.1423999999997"/>
    <n v="12884.04"/>
    <x v="738"/>
    <n v="9801.1424000000006"/>
    <x v="4"/>
    <x v="1"/>
  </r>
  <r>
    <x v="739"/>
    <x v="0"/>
    <x v="0"/>
    <x v="0"/>
    <x v="3"/>
    <x v="2"/>
    <d v="2024-10-03T00:00:00"/>
    <n v="49"/>
    <n v="42"/>
    <n v="86.95"/>
    <n v="273.06"/>
    <n v="754.41"/>
    <n v="59.12"/>
    <n v="5685.5703999999996"/>
    <n v="31685.3"/>
    <x v="739"/>
    <n v="8685.5704000000005"/>
    <x v="1"/>
    <x v="1"/>
  </r>
  <r>
    <x v="740"/>
    <x v="2"/>
    <x v="2"/>
    <x v="2"/>
    <x v="5"/>
    <x v="6"/>
    <d v="2024-03-17T00:00:00"/>
    <n v="59"/>
    <n v="49"/>
    <n v="84.53"/>
    <n v="274.64"/>
    <n v="254.03"/>
    <n v="50.28"/>
    <n v="4835.4276"/>
    <n v="12447.46"/>
    <x v="740"/>
    <n v="7835.4276"/>
    <x v="7"/>
    <x v="6"/>
  </r>
  <r>
    <x v="741"/>
    <x v="10"/>
    <x v="2"/>
    <x v="4"/>
    <x v="2"/>
    <x v="3"/>
    <d v="2024-01-17T00:00:00"/>
    <n v="55"/>
    <n v="35"/>
    <n v="65.12"/>
    <n v="607.97"/>
    <n v="256.42"/>
    <n v="215.14"/>
    <n v="20690.013800000001"/>
    <n v="8974.86"/>
    <x v="741"/>
    <n v="23690.013800000001"/>
    <x v="11"/>
    <x v="5"/>
  </r>
  <r>
    <x v="742"/>
    <x v="12"/>
    <x v="2"/>
    <x v="5"/>
    <x v="3"/>
    <x v="3"/>
    <d v="2024-12-06T00:00:00"/>
    <n v="45"/>
    <n v="43"/>
    <n v="96.82"/>
    <n v="543.36"/>
    <n v="589.97"/>
    <n v="129.99"/>
    <n v="12501.138300000001"/>
    <n v="25368.55"/>
    <x v="742"/>
    <n v="15501.138300000001"/>
    <x v="5"/>
    <x v="3"/>
  </r>
  <r>
    <x v="743"/>
    <x v="1"/>
    <x v="1"/>
    <x v="1"/>
    <x v="3"/>
    <x v="2"/>
    <d v="2024-01-16T00:00:00"/>
    <n v="45"/>
    <n v="15"/>
    <n v="34.880000000000003"/>
    <n v="344.81"/>
    <n v="569.89"/>
    <n v="78.53"/>
    <n v="7552.2301000000007"/>
    <n v="8548.35"/>
    <x v="743"/>
    <n v="10552.230100000001"/>
    <x v="11"/>
    <x v="0"/>
  </r>
  <r>
    <x v="744"/>
    <x v="5"/>
    <x v="5"/>
    <x v="3"/>
    <x v="2"/>
    <x v="1"/>
    <d v="2024-10-23T00:00:00"/>
    <n v="63"/>
    <n v="22"/>
    <n v="35.79"/>
    <n v="210.46"/>
    <n v="332.83"/>
    <n v="53.5"/>
    <n v="5145.0950000000003"/>
    <n v="7322.19"/>
    <x v="744"/>
    <n v="8145.0950000000003"/>
    <x v="1"/>
    <x v="5"/>
  </r>
  <r>
    <x v="745"/>
    <x v="4"/>
    <x v="4"/>
    <x v="0"/>
    <x v="3"/>
    <x v="1"/>
    <d v="2024-04-12T00:00:00"/>
    <n v="45"/>
    <n v="34"/>
    <n v="77.73"/>
    <n v="344.31"/>
    <n v="550.01"/>
    <n v="81.38"/>
    <n v="7826.3145999999997"/>
    <n v="18700.2"/>
    <x v="745"/>
    <n v="10826.3146"/>
    <x v="10"/>
    <x v="3"/>
  </r>
  <r>
    <x v="746"/>
    <x v="2"/>
    <x v="2"/>
    <x v="2"/>
    <x v="5"/>
    <x v="0"/>
    <d v="2024-06-30T00:00:00"/>
    <n v="63"/>
    <n v="39"/>
    <n v="62.94"/>
    <n v="294.87"/>
    <n v="302.76"/>
    <n v="67.39"/>
    <n v="6480.8963000000003"/>
    <n v="11807.49"/>
    <x v="746"/>
    <n v="9480.8963000000003"/>
    <x v="9"/>
    <x v="6"/>
  </r>
  <r>
    <x v="747"/>
    <x v="0"/>
    <x v="0"/>
    <x v="0"/>
    <x v="2"/>
    <x v="5"/>
    <d v="2024-08-19T00:00:00"/>
    <n v="63"/>
    <n v="58"/>
    <n v="92.36"/>
    <n v="252.18"/>
    <n v="174.82"/>
    <n v="66.97"/>
    <n v="6440.5048999999999"/>
    <n v="10139.780000000001"/>
    <x v="747"/>
    <n v="9440.5048999999999"/>
    <x v="6"/>
    <x v="4"/>
  </r>
  <r>
    <x v="748"/>
    <x v="11"/>
    <x v="10"/>
    <x v="4"/>
    <x v="4"/>
    <x v="0"/>
    <d v="2024-02-06T00:00:00"/>
    <n v="63"/>
    <n v="44"/>
    <n v="71.16"/>
    <n v="358.45"/>
    <n v="557.34"/>
    <n v="69.760000000000005"/>
    <n v="6708.8192000000008"/>
    <n v="24523.01"/>
    <x v="748"/>
    <n v="9708.8192000000017"/>
    <x v="4"/>
    <x v="0"/>
  </r>
  <r>
    <x v="749"/>
    <x v="6"/>
    <x v="6"/>
    <x v="2"/>
    <x v="5"/>
    <x v="1"/>
    <d v="2024-02-22T00:00:00"/>
    <n v="59"/>
    <n v="34"/>
    <n v="58.91"/>
    <n v="312.16000000000003"/>
    <n v="206.66"/>
    <n v="67.62"/>
    <n v="6503.0154000000002"/>
    <n v="7026.34"/>
    <x v="749"/>
    <n v="9503.0154000000002"/>
    <x v="4"/>
    <x v="1"/>
  </r>
  <r>
    <x v="750"/>
    <x v="7"/>
    <x v="7"/>
    <x v="1"/>
    <x v="3"/>
    <x v="6"/>
    <d v="2024-04-10T00:00:00"/>
    <n v="53"/>
    <n v="47"/>
    <n v="89.8"/>
    <n v="371.7"/>
    <n v="607.58000000000004"/>
    <n v="99.33"/>
    <n v="9552.5661"/>
    <n v="28556.28"/>
    <x v="750"/>
    <n v="12552.5661"/>
    <x v="10"/>
    <x v="5"/>
  </r>
  <r>
    <x v="751"/>
    <x v="13"/>
    <x v="10"/>
    <x v="5"/>
    <x v="1"/>
    <x v="2"/>
    <d v="2024-06-14T00:00:00"/>
    <n v="44"/>
    <n v="17"/>
    <n v="40.24"/>
    <n v="489.7"/>
    <n v="591.22"/>
    <n v="92.83"/>
    <n v="8927.4611000000004"/>
    <n v="10050.790000000001"/>
    <x v="751"/>
    <n v="11927.4611"/>
    <x v="9"/>
    <x v="3"/>
  </r>
  <r>
    <x v="752"/>
    <x v="0"/>
    <x v="0"/>
    <x v="0"/>
    <x v="3"/>
    <x v="2"/>
    <d v="2024-02-19T00:00:00"/>
    <n v="49"/>
    <n v="49"/>
    <n v="100"/>
    <n v="293.82"/>
    <n v="291.83"/>
    <n v="60.17"/>
    <n v="5786.5489000000007"/>
    <n v="14299.86"/>
    <x v="752"/>
    <n v="8786.5489000000016"/>
    <x v="4"/>
    <x v="4"/>
  </r>
  <r>
    <x v="753"/>
    <x v="9"/>
    <x v="9"/>
    <x v="0"/>
    <x v="2"/>
    <x v="2"/>
    <d v="2024-03-18T00:00:00"/>
    <n v="63"/>
    <n v="48"/>
    <n v="77.23"/>
    <n v="252.73"/>
    <n v="292.48"/>
    <n v="51.46"/>
    <n v="4948.9081999999999"/>
    <n v="14039.14"/>
    <x v="753"/>
    <n v="7948.9081999999999"/>
    <x v="7"/>
    <x v="4"/>
  </r>
  <r>
    <x v="754"/>
    <x v="5"/>
    <x v="5"/>
    <x v="3"/>
    <x v="0"/>
    <x v="6"/>
    <d v="2024-11-01T00:00:00"/>
    <n v="53"/>
    <n v="36"/>
    <n v="68.31"/>
    <n v="431.65"/>
    <n v="664.56"/>
    <n v="96.14"/>
    <n v="9245.7838000000011"/>
    <n v="23924.23"/>
    <x v="754"/>
    <n v="12245.783800000001"/>
    <x v="0"/>
    <x v="3"/>
  </r>
  <r>
    <x v="755"/>
    <x v="0"/>
    <x v="0"/>
    <x v="0"/>
    <x v="1"/>
    <x v="0"/>
    <d v="2024-05-28T00:00:00"/>
    <n v="36"/>
    <n v="17"/>
    <n v="49.73"/>
    <n v="381.14"/>
    <n v="686.34"/>
    <n v="112.29"/>
    <n v="10798.929300000002"/>
    <n v="11667.83"/>
    <x v="755"/>
    <n v="13798.929300000002"/>
    <x v="8"/>
    <x v="0"/>
  </r>
  <r>
    <x v="756"/>
    <x v="6"/>
    <x v="6"/>
    <x v="2"/>
    <x v="4"/>
    <x v="4"/>
    <d v="2024-08-01T00:00:00"/>
    <n v="55"/>
    <n v="29"/>
    <n v="53.61"/>
    <n v="354.46"/>
    <n v="223.79"/>
    <n v="64.38"/>
    <n v="6191.4245999999994"/>
    <n v="6489.84"/>
    <x v="756"/>
    <n v="9191.4245999999985"/>
    <x v="6"/>
    <x v="1"/>
  </r>
  <r>
    <x v="757"/>
    <x v="9"/>
    <x v="9"/>
    <x v="0"/>
    <x v="3"/>
    <x v="1"/>
    <d v="2024-05-14T00:00:00"/>
    <n v="49"/>
    <n v="33"/>
    <n v="67.599999999999994"/>
    <n v="356.24"/>
    <n v="532.03"/>
    <n v="60.01"/>
    <n v="5771.1616999999997"/>
    <n v="17557.12"/>
    <x v="757"/>
    <n v="8771.1617000000006"/>
    <x v="8"/>
    <x v="0"/>
  </r>
  <r>
    <x v="758"/>
    <x v="9"/>
    <x v="9"/>
    <x v="0"/>
    <x v="0"/>
    <x v="3"/>
    <d v="2024-10-06T00:00:00"/>
    <n v="53"/>
    <n v="47"/>
    <n v="89.52"/>
    <n v="310.73"/>
    <n v="663.72"/>
    <n v="72.05"/>
    <n v="6929.0484999999999"/>
    <n v="31195.03"/>
    <x v="758"/>
    <n v="9929.0485000000008"/>
    <x v="1"/>
    <x v="6"/>
  </r>
  <r>
    <x v="759"/>
    <x v="4"/>
    <x v="4"/>
    <x v="0"/>
    <x v="4"/>
    <x v="5"/>
    <d v="2024-08-07T00:00:00"/>
    <n v="59"/>
    <n v="52"/>
    <n v="89.57"/>
    <n v="267.79000000000002"/>
    <n v="405.35"/>
    <n v="75.98"/>
    <n v="7306.9966000000004"/>
    <n v="21078.41"/>
    <x v="759"/>
    <n v="10306.9966"/>
    <x v="6"/>
    <x v="5"/>
  </r>
  <r>
    <x v="760"/>
    <x v="5"/>
    <x v="5"/>
    <x v="3"/>
    <x v="4"/>
    <x v="3"/>
    <d v="2024-03-03T00:00:00"/>
    <n v="63"/>
    <n v="25"/>
    <n v="40.67"/>
    <n v="365.15"/>
    <n v="374.58"/>
    <n v="117.53"/>
    <n v="11302.8601"/>
    <n v="9364.61"/>
    <x v="760"/>
    <n v="14302.8601"/>
    <x v="7"/>
    <x v="6"/>
  </r>
  <r>
    <x v="761"/>
    <x v="3"/>
    <x v="3"/>
    <x v="0"/>
    <x v="4"/>
    <x v="4"/>
    <d v="2024-02-22T00:00:00"/>
    <n v="63"/>
    <n v="58"/>
    <n v="93.42"/>
    <n v="268.81"/>
    <n v="339.42"/>
    <n v="62.8"/>
    <n v="6039.4759999999997"/>
    <n v="19686.22"/>
    <x v="761"/>
    <n v="9039.4759999999987"/>
    <x v="4"/>
    <x v="1"/>
  </r>
  <r>
    <x v="762"/>
    <x v="10"/>
    <x v="2"/>
    <x v="4"/>
    <x v="2"/>
    <x v="1"/>
    <d v="2024-11-18T00:00:00"/>
    <n v="55"/>
    <n v="36"/>
    <n v="66.11"/>
    <n v="626.54"/>
    <n v="233.99"/>
    <n v="135.43"/>
    <n v="13024.303100000001"/>
    <n v="8423.77"/>
    <x v="762"/>
    <n v="16024.303100000001"/>
    <x v="0"/>
    <x v="4"/>
  </r>
  <r>
    <x v="763"/>
    <x v="7"/>
    <x v="7"/>
    <x v="1"/>
    <x v="4"/>
    <x v="2"/>
    <d v="2024-07-07T00:00:00"/>
    <n v="63"/>
    <n v="50"/>
    <n v="80.03"/>
    <n v="166.14"/>
    <n v="442.1"/>
    <n v="48.63"/>
    <n v="4676.7471000000005"/>
    <n v="22104.82"/>
    <x v="763"/>
    <n v="7676.7471000000005"/>
    <x v="2"/>
    <x v="6"/>
  </r>
  <r>
    <x v="764"/>
    <x v="0"/>
    <x v="0"/>
    <x v="0"/>
    <x v="2"/>
    <x v="2"/>
    <d v="2024-08-21T00:00:00"/>
    <n v="63"/>
    <n v="50"/>
    <n v="79.58"/>
    <n v="236.19"/>
    <n v="383.1"/>
    <n v="49.29"/>
    <n v="4740.2192999999997"/>
    <n v="19154.93"/>
    <x v="764"/>
    <n v="7740.2192999999997"/>
    <x v="6"/>
    <x v="5"/>
  </r>
  <r>
    <x v="765"/>
    <x v="14"/>
    <x v="11"/>
    <x v="0"/>
    <x v="0"/>
    <x v="3"/>
    <d v="2024-03-14T00:00:00"/>
    <n v="57"/>
    <n v="35"/>
    <n v="62.14"/>
    <n v="252.36"/>
    <n v="785"/>
    <n v="71.39"/>
    <n v="6865.5763000000006"/>
    <n v="27475.07"/>
    <x v="765"/>
    <n v="9865.5763000000006"/>
    <x v="7"/>
    <x v="1"/>
  </r>
  <r>
    <x v="766"/>
    <x v="3"/>
    <x v="3"/>
    <x v="0"/>
    <x v="0"/>
    <x v="6"/>
    <d v="2024-11-05T00:00:00"/>
    <n v="53"/>
    <n v="47"/>
    <n v="90.39"/>
    <n v="350.31"/>
    <n v="785.52"/>
    <n v="63.88"/>
    <n v="6143.3396000000002"/>
    <n v="36919.46"/>
    <x v="766"/>
    <n v="9143.3395999999993"/>
    <x v="0"/>
    <x v="0"/>
  </r>
  <r>
    <x v="767"/>
    <x v="4"/>
    <x v="4"/>
    <x v="0"/>
    <x v="3"/>
    <x v="6"/>
    <d v="2024-12-14T00:00:00"/>
    <n v="49"/>
    <n v="26"/>
    <n v="54"/>
    <n v="469.78"/>
    <n v="747.4"/>
    <n v="85.48"/>
    <n v="8220.6116000000002"/>
    <n v="19432.46"/>
    <x v="767"/>
    <n v="11220.6116"/>
    <x v="5"/>
    <x v="2"/>
  </r>
  <r>
    <x v="768"/>
    <x v="2"/>
    <x v="2"/>
    <x v="2"/>
    <x v="4"/>
    <x v="2"/>
    <d v="2024-06-03T00:00:00"/>
    <n v="59"/>
    <n v="58"/>
    <n v="98.95"/>
    <n v="282.33"/>
    <n v="539.85"/>
    <n v="68.28"/>
    <n v="6566.4876000000004"/>
    <n v="31311.48"/>
    <x v="768"/>
    <n v="9566.4876000000004"/>
    <x v="9"/>
    <x v="4"/>
  </r>
  <r>
    <x v="769"/>
    <x v="2"/>
    <x v="2"/>
    <x v="2"/>
    <x v="3"/>
    <x v="1"/>
    <d v="2024-10-24T00:00:00"/>
    <n v="45"/>
    <n v="24"/>
    <n v="54.16"/>
    <n v="276.27"/>
    <n v="649.03"/>
    <n v="73.8"/>
    <n v="7097.3459999999995"/>
    <n v="15576.68"/>
    <x v="769"/>
    <n v="10097.346"/>
    <x v="1"/>
    <x v="1"/>
  </r>
  <r>
    <x v="770"/>
    <x v="10"/>
    <x v="2"/>
    <x v="4"/>
    <x v="5"/>
    <x v="5"/>
    <d v="2024-05-31T00:00:00"/>
    <n v="55"/>
    <n v="40"/>
    <n v="73.08"/>
    <n v="630.20000000000005"/>
    <n v="291.83999999999997"/>
    <n v="178.45"/>
    <n v="17161.536499999998"/>
    <n v="11673.73"/>
    <x v="770"/>
    <n v="20161.536499999998"/>
    <x v="8"/>
    <x v="3"/>
  </r>
  <r>
    <x v="771"/>
    <x v="10"/>
    <x v="2"/>
    <x v="4"/>
    <x v="2"/>
    <x v="3"/>
    <d v="2024-05-15T00:00:00"/>
    <n v="63"/>
    <n v="60"/>
    <n v="96.79"/>
    <n v="588.74"/>
    <n v="226.44"/>
    <n v="121.85"/>
    <n v="11718.3145"/>
    <n v="13586.61"/>
    <x v="771"/>
    <n v="14718.3145"/>
    <x v="8"/>
    <x v="5"/>
  </r>
  <r>
    <x v="772"/>
    <x v="4"/>
    <x v="4"/>
    <x v="0"/>
    <x v="1"/>
    <x v="6"/>
    <d v="2024-08-08T00:00:00"/>
    <n v="36"/>
    <n v="28"/>
    <n v="79.73"/>
    <n v="554.29999999999995"/>
    <n v="895.68"/>
    <n v="117.13"/>
    <n v="11264.392099999999"/>
    <n v="25079"/>
    <x v="772"/>
    <n v="14264.392099999999"/>
    <x v="6"/>
    <x v="1"/>
  </r>
  <r>
    <x v="773"/>
    <x v="14"/>
    <x v="11"/>
    <x v="0"/>
    <x v="5"/>
    <x v="1"/>
    <d v="2024-09-04T00:00:00"/>
    <n v="59"/>
    <n v="32"/>
    <n v="54.79"/>
    <n v="327.9"/>
    <n v="271.85000000000002"/>
    <n v="71.98"/>
    <n v="6922.3166000000001"/>
    <n v="8699.26"/>
    <x v="773"/>
    <n v="9922.3166000000001"/>
    <x v="3"/>
    <x v="5"/>
  </r>
  <r>
    <x v="774"/>
    <x v="12"/>
    <x v="2"/>
    <x v="5"/>
    <x v="5"/>
    <x v="0"/>
    <d v="2024-08-20T00:00:00"/>
    <n v="59"/>
    <n v="50"/>
    <n v="85.25"/>
    <n v="598.04999999999995"/>
    <n v="100"/>
    <n v="150.47999999999999"/>
    <n v="14471.661599999999"/>
    <n v="5000"/>
    <x v="774"/>
    <n v="17471.661599999999"/>
    <x v="6"/>
    <x v="0"/>
  </r>
  <r>
    <x v="775"/>
    <x v="12"/>
    <x v="2"/>
    <x v="5"/>
    <x v="3"/>
    <x v="1"/>
    <d v="2024-02-08T00:00:00"/>
    <n v="45"/>
    <n v="37"/>
    <n v="82.53"/>
    <n v="557.82000000000005"/>
    <n v="546.76"/>
    <n v="94.13"/>
    <n v="9052.4820999999993"/>
    <n v="20230.05"/>
    <x v="775"/>
    <n v="12052.482099999999"/>
    <x v="4"/>
    <x v="1"/>
  </r>
  <r>
    <x v="776"/>
    <x v="13"/>
    <x v="10"/>
    <x v="5"/>
    <x v="4"/>
    <x v="3"/>
    <d v="2024-10-17T00:00:00"/>
    <n v="59"/>
    <n v="41"/>
    <n v="70.430000000000007"/>
    <n v="170.44"/>
    <n v="329.31"/>
    <n v="40.24"/>
    <n v="3869.8808000000004"/>
    <n v="13501.69"/>
    <x v="776"/>
    <n v="6869.8808000000008"/>
    <x v="1"/>
    <x v="1"/>
  </r>
  <r>
    <x v="777"/>
    <x v="8"/>
    <x v="8"/>
    <x v="0"/>
    <x v="0"/>
    <x v="5"/>
    <d v="2024-04-12T00:00:00"/>
    <n v="57"/>
    <n v="47"/>
    <n v="82.71"/>
    <n v="509.83"/>
    <n v="1031.95"/>
    <n v="100.23"/>
    <n v="9639.1190999999999"/>
    <n v="48501.79"/>
    <x v="777"/>
    <n v="12639.1191"/>
    <x v="10"/>
    <x v="3"/>
  </r>
  <r>
    <x v="778"/>
    <x v="7"/>
    <x v="7"/>
    <x v="1"/>
    <x v="3"/>
    <x v="5"/>
    <d v="2024-11-28T00:00:00"/>
    <n v="49"/>
    <n v="44"/>
    <n v="89.82"/>
    <n v="139.53"/>
    <n v="556.86"/>
    <n v="22.75"/>
    <n v="2187.8674999999998"/>
    <n v="24501.81"/>
    <x v="778"/>
    <n v="5187.8675000000003"/>
    <x v="0"/>
    <x v="1"/>
  </r>
  <r>
    <x v="779"/>
    <x v="0"/>
    <x v="0"/>
    <x v="0"/>
    <x v="0"/>
    <x v="4"/>
    <d v="2024-05-22T00:00:00"/>
    <n v="49"/>
    <n v="35"/>
    <n v="71.849999999999994"/>
    <n v="213.66"/>
    <n v="481.21"/>
    <n v="42.05"/>
    <n v="4043.9485"/>
    <n v="16842.25"/>
    <x v="779"/>
    <n v="7043.9485000000004"/>
    <x v="8"/>
    <x v="5"/>
  </r>
  <r>
    <x v="780"/>
    <x v="3"/>
    <x v="3"/>
    <x v="0"/>
    <x v="5"/>
    <x v="1"/>
    <d v="2024-08-27T00:00:00"/>
    <n v="63"/>
    <n v="54"/>
    <n v="86.08"/>
    <n v="423.1"/>
    <n v="266.41000000000003"/>
    <n v="85.81"/>
    <n v="8252.3477000000003"/>
    <n v="14385.9"/>
    <x v="780"/>
    <n v="11252.3477"/>
    <x v="6"/>
    <x v="0"/>
  </r>
  <r>
    <x v="781"/>
    <x v="6"/>
    <x v="6"/>
    <x v="2"/>
    <x v="3"/>
    <x v="3"/>
    <d v="2024-11-22T00:00:00"/>
    <n v="45"/>
    <n v="45"/>
    <n v="100"/>
    <n v="429.23"/>
    <n v="707.36"/>
    <n v="90.64"/>
    <n v="8716.8487999999998"/>
    <n v="31831.21"/>
    <x v="781"/>
    <n v="11716.8488"/>
    <x v="0"/>
    <x v="3"/>
  </r>
  <r>
    <x v="782"/>
    <x v="4"/>
    <x v="4"/>
    <x v="0"/>
    <x v="3"/>
    <x v="3"/>
    <d v="2024-02-21T00:00:00"/>
    <n v="49"/>
    <n v="43"/>
    <n v="89.44"/>
    <n v="538.54"/>
    <n v="468.93"/>
    <n v="143.32"/>
    <n v="13783.0844"/>
    <n v="20164.02"/>
    <x v="782"/>
    <n v="16783.0844"/>
    <x v="4"/>
    <x v="5"/>
  </r>
  <r>
    <x v="783"/>
    <x v="1"/>
    <x v="1"/>
    <x v="1"/>
    <x v="5"/>
    <x v="3"/>
    <d v="2024-12-27T00:00:00"/>
    <n v="59"/>
    <n v="22"/>
    <n v="37.74"/>
    <n v="142.55000000000001"/>
    <n v="235.87"/>
    <n v="31.8"/>
    <n v="3058.2060000000001"/>
    <n v="5189.1499999999996"/>
    <x v="783"/>
    <n v="6058.2060000000001"/>
    <x v="5"/>
    <x v="3"/>
  </r>
  <r>
    <x v="784"/>
    <x v="8"/>
    <x v="8"/>
    <x v="0"/>
    <x v="5"/>
    <x v="6"/>
    <d v="2024-06-14T00:00:00"/>
    <n v="55"/>
    <n v="52"/>
    <n v="95.13"/>
    <n v="379.78"/>
    <n v="280.08999999999997"/>
    <n v="61.43"/>
    <n v="5907.7231000000002"/>
    <n v="14564.9"/>
    <x v="784"/>
    <n v="8907.7230999999992"/>
    <x v="9"/>
    <x v="3"/>
  </r>
  <r>
    <x v="785"/>
    <x v="4"/>
    <x v="4"/>
    <x v="0"/>
    <x v="1"/>
    <x v="0"/>
    <d v="2024-06-24T00:00:00"/>
    <n v="36"/>
    <n v="24"/>
    <n v="69.16"/>
    <n v="312.20999999999998"/>
    <n v="869.2"/>
    <n v="80.03"/>
    <n v="7696.4850999999999"/>
    <n v="20860.72"/>
    <x v="785"/>
    <n v="10696.4851"/>
    <x v="9"/>
    <x v="4"/>
  </r>
  <r>
    <x v="786"/>
    <x v="7"/>
    <x v="7"/>
    <x v="1"/>
    <x v="5"/>
    <x v="5"/>
    <d v="2024-09-05T00:00:00"/>
    <n v="59"/>
    <n v="54"/>
    <n v="92.15"/>
    <n v="443.34"/>
    <n v="252.51"/>
    <n v="143.41999999999999"/>
    <n v="13792.7014"/>
    <n v="13635.63"/>
    <x v="786"/>
    <n v="16792.701399999998"/>
    <x v="3"/>
    <x v="1"/>
  </r>
  <r>
    <x v="787"/>
    <x v="9"/>
    <x v="9"/>
    <x v="0"/>
    <x v="1"/>
    <x v="2"/>
    <d v="2024-07-02T00:00:00"/>
    <n v="40"/>
    <n v="26"/>
    <n v="67.25"/>
    <n v="508.83"/>
    <n v="934.55"/>
    <n v="101.34"/>
    <n v="9745.8678"/>
    <n v="24298.34"/>
    <x v="787"/>
    <n v="12745.8678"/>
    <x v="2"/>
    <x v="0"/>
  </r>
  <r>
    <x v="788"/>
    <x v="14"/>
    <x v="11"/>
    <x v="0"/>
    <x v="0"/>
    <x v="0"/>
    <d v="2024-08-08T00:00:00"/>
    <n v="49"/>
    <n v="47"/>
    <n v="97.17"/>
    <n v="397.78"/>
    <n v="866.89"/>
    <n v="90.45"/>
    <n v="8698.576500000001"/>
    <n v="40743.72"/>
    <x v="788"/>
    <n v="11698.576500000001"/>
    <x v="6"/>
    <x v="1"/>
  </r>
  <r>
    <x v="789"/>
    <x v="4"/>
    <x v="4"/>
    <x v="0"/>
    <x v="2"/>
    <x v="3"/>
    <d v="2024-02-03T00:00:00"/>
    <n v="59"/>
    <n v="40"/>
    <n v="68.64"/>
    <n v="179.03"/>
    <n v="256.91000000000003"/>
    <n v="44.16"/>
    <n v="4246.8671999999997"/>
    <n v="10276.58"/>
    <x v="789"/>
    <n v="7246.8671999999997"/>
    <x v="4"/>
    <x v="2"/>
  </r>
  <r>
    <x v="790"/>
    <x v="10"/>
    <x v="2"/>
    <x v="4"/>
    <x v="4"/>
    <x v="4"/>
    <d v="2024-07-30T00:00:00"/>
    <n v="63"/>
    <n v="42"/>
    <n v="67.180000000000007"/>
    <n v="612.53"/>
    <n v="399.91"/>
    <n v="142.44999999999999"/>
    <n v="13699.416499999999"/>
    <n v="16796.11"/>
    <x v="790"/>
    <n v="16699.416499999999"/>
    <x v="2"/>
    <x v="0"/>
  </r>
  <r>
    <x v="791"/>
    <x v="10"/>
    <x v="2"/>
    <x v="4"/>
    <x v="5"/>
    <x v="1"/>
    <d v="2024-02-14T00:00:00"/>
    <n v="63"/>
    <n v="50"/>
    <n v="80.27"/>
    <n v="626.13"/>
    <n v="306.37"/>
    <n v="155.77000000000001"/>
    <n v="14980.400900000001"/>
    <n v="15318.62"/>
    <x v="791"/>
    <n v="17980.400900000001"/>
    <x v="4"/>
    <x v="5"/>
  </r>
  <r>
    <x v="792"/>
    <x v="7"/>
    <x v="7"/>
    <x v="1"/>
    <x v="3"/>
    <x v="6"/>
    <d v="2024-07-08T00:00:00"/>
    <n v="53"/>
    <n v="39"/>
    <n v="74.39"/>
    <n v="374.83"/>
    <n v="466.36"/>
    <n v="82.16"/>
    <n v="7901.3271999999997"/>
    <n v="18188.099999999999"/>
    <x v="792"/>
    <n v="10901.3272"/>
    <x v="2"/>
    <x v="4"/>
  </r>
  <r>
    <x v="793"/>
    <x v="3"/>
    <x v="3"/>
    <x v="0"/>
    <x v="4"/>
    <x v="1"/>
    <d v="2024-11-18T00:00:00"/>
    <n v="59"/>
    <n v="44"/>
    <n v="75.69"/>
    <n v="434.39"/>
    <n v="297"/>
    <n v="82.89"/>
    <n v="7971.5313000000006"/>
    <n v="13068.12"/>
    <x v="793"/>
    <n v="10971.531300000001"/>
    <x v="0"/>
    <x v="4"/>
  </r>
  <r>
    <x v="794"/>
    <x v="10"/>
    <x v="2"/>
    <x v="4"/>
    <x v="1"/>
    <x v="6"/>
    <d v="2024-06-25T00:00:00"/>
    <n v="40"/>
    <n v="29"/>
    <n v="73.8"/>
    <n v="635.14"/>
    <n v="771.73"/>
    <n v="141.86000000000001"/>
    <n v="13642.676200000002"/>
    <n v="22380.16"/>
    <x v="794"/>
    <n v="16642.676200000002"/>
    <x v="9"/>
    <x v="0"/>
  </r>
  <r>
    <x v="795"/>
    <x v="2"/>
    <x v="2"/>
    <x v="2"/>
    <x v="0"/>
    <x v="0"/>
    <d v="2024-04-25T00:00:00"/>
    <n v="49"/>
    <n v="24"/>
    <n v="50.15"/>
    <n v="259.05"/>
    <n v="653.04"/>
    <n v="91.94"/>
    <n v="8841.8698000000004"/>
    <n v="15672.94"/>
    <x v="795"/>
    <n v="11841.8698"/>
    <x v="10"/>
    <x v="1"/>
  </r>
  <r>
    <x v="796"/>
    <x v="5"/>
    <x v="5"/>
    <x v="3"/>
    <x v="5"/>
    <x v="5"/>
    <d v="2024-10-06T00:00:00"/>
    <n v="59"/>
    <n v="27"/>
    <n v="46.33"/>
    <n v="369.1"/>
    <n v="305.13"/>
    <n v="81.41"/>
    <n v="7829.1997000000001"/>
    <n v="8238.6"/>
    <x v="796"/>
    <n v="10829.199700000001"/>
    <x v="1"/>
    <x v="6"/>
  </r>
  <r>
    <x v="797"/>
    <x v="1"/>
    <x v="1"/>
    <x v="1"/>
    <x v="5"/>
    <x v="1"/>
    <d v="2024-08-16T00:00:00"/>
    <n v="55"/>
    <n v="43"/>
    <n v="78.97"/>
    <n v="260.60000000000002"/>
    <n v="147.85"/>
    <n v="75.41"/>
    <n v="7252.1796999999997"/>
    <n v="6357.62"/>
    <x v="797"/>
    <n v="10252.179700000001"/>
    <x v="6"/>
    <x v="3"/>
  </r>
  <r>
    <x v="798"/>
    <x v="0"/>
    <x v="0"/>
    <x v="0"/>
    <x v="5"/>
    <x v="1"/>
    <d v="2024-11-26T00:00:00"/>
    <n v="63"/>
    <n v="56"/>
    <n v="89.89"/>
    <n v="305.52999999999997"/>
    <n v="279.24"/>
    <n v="75.37"/>
    <n v="7248.3329000000003"/>
    <n v="15637.42"/>
    <x v="798"/>
    <n v="10248.332900000001"/>
    <x v="0"/>
    <x v="0"/>
  </r>
  <r>
    <x v="799"/>
    <x v="8"/>
    <x v="8"/>
    <x v="0"/>
    <x v="4"/>
    <x v="0"/>
    <d v="2024-07-21T00:00:00"/>
    <n v="55"/>
    <n v="49"/>
    <n v="90.87"/>
    <n v="310.02"/>
    <n v="357.51"/>
    <n v="62.9"/>
    <n v="6049.0929999999998"/>
    <n v="17517.990000000002"/>
    <x v="799"/>
    <n v="9049.0930000000008"/>
    <x v="2"/>
    <x v="6"/>
  </r>
  <r>
    <x v="800"/>
    <x v="5"/>
    <x v="5"/>
    <x v="3"/>
    <x v="2"/>
    <x v="0"/>
    <d v="2024-07-04T00:00:00"/>
    <n v="63"/>
    <n v="51"/>
    <n v="82.15"/>
    <n v="577.58000000000004"/>
    <n v="249.92"/>
    <n v="151.27000000000001"/>
    <n v="14547.635900000001"/>
    <n v="12746.11"/>
    <x v="800"/>
    <n v="17547.635900000001"/>
    <x v="2"/>
    <x v="1"/>
  </r>
  <r>
    <x v="801"/>
    <x v="4"/>
    <x v="4"/>
    <x v="0"/>
    <x v="5"/>
    <x v="4"/>
    <d v="2024-01-10T00:00:00"/>
    <n v="63"/>
    <n v="47"/>
    <n v="74.84"/>
    <n v="235.21"/>
    <n v="180.46"/>
    <n v="46.04"/>
    <n v="4427.6668"/>
    <n v="8481.48"/>
    <x v="801"/>
    <n v="7427.6668"/>
    <x v="11"/>
    <x v="5"/>
  </r>
  <r>
    <x v="802"/>
    <x v="7"/>
    <x v="7"/>
    <x v="1"/>
    <x v="3"/>
    <x v="4"/>
    <d v="2024-04-02T00:00:00"/>
    <n v="45"/>
    <n v="9"/>
    <n v="20.100000000000001"/>
    <n v="261.86"/>
    <n v="573.33000000000004"/>
    <n v="46.57"/>
    <n v="4478.6369000000004"/>
    <n v="5159.95"/>
    <x v="802"/>
    <n v="7478.6369000000004"/>
    <x v="10"/>
    <x v="0"/>
  </r>
  <r>
    <x v="803"/>
    <x v="11"/>
    <x v="10"/>
    <x v="4"/>
    <x v="1"/>
    <x v="2"/>
    <d v="2024-09-16T00:00:00"/>
    <n v="36"/>
    <n v="13"/>
    <n v="37.44"/>
    <n v="517.37"/>
    <n v="562.1"/>
    <n v="137.35"/>
    <n v="13208.949499999999"/>
    <n v="7307.28"/>
    <x v="803"/>
    <n v="16208.949499999999"/>
    <x v="3"/>
    <x v="4"/>
  </r>
  <r>
    <x v="804"/>
    <x v="11"/>
    <x v="10"/>
    <x v="4"/>
    <x v="2"/>
    <x v="1"/>
    <d v="2024-06-09T00:00:00"/>
    <n v="63"/>
    <n v="27"/>
    <n v="43.89"/>
    <n v="505.38"/>
    <n v="276.23"/>
    <n v="174.03"/>
    <n v="16736.465100000001"/>
    <n v="7458.2"/>
    <x v="804"/>
    <n v="19736.465100000001"/>
    <x v="9"/>
    <x v="6"/>
  </r>
  <r>
    <x v="805"/>
    <x v="9"/>
    <x v="9"/>
    <x v="0"/>
    <x v="0"/>
    <x v="4"/>
    <d v="2024-10-01T00:00:00"/>
    <n v="49"/>
    <n v="33"/>
    <n v="68.31"/>
    <n v="454.04"/>
    <n v="843.73"/>
    <n v="154.65"/>
    <n v="14872.690500000001"/>
    <n v="27843.15"/>
    <x v="805"/>
    <n v="17872.690500000001"/>
    <x v="1"/>
    <x v="0"/>
  </r>
  <r>
    <x v="806"/>
    <x v="2"/>
    <x v="2"/>
    <x v="2"/>
    <x v="4"/>
    <x v="5"/>
    <d v="2024-10-15T00:00:00"/>
    <n v="59"/>
    <n v="53"/>
    <n v="91.18"/>
    <n v="262.97000000000003"/>
    <n v="400.53"/>
    <n v="103.69"/>
    <n v="9971.8672999999999"/>
    <n v="21227.84"/>
    <x v="806"/>
    <n v="12971.8673"/>
    <x v="1"/>
    <x v="0"/>
  </r>
  <r>
    <x v="807"/>
    <x v="13"/>
    <x v="10"/>
    <x v="5"/>
    <x v="4"/>
    <x v="0"/>
    <d v="2024-04-03T00:00:00"/>
    <n v="63"/>
    <n v="55"/>
    <n v="88.78"/>
    <n v="452.94"/>
    <n v="377.2"/>
    <n v="107.07"/>
    <n v="10296.921899999999"/>
    <n v="20745.849999999999"/>
    <x v="807"/>
    <n v="13296.921899999999"/>
    <x v="10"/>
    <x v="5"/>
  </r>
  <r>
    <x v="808"/>
    <x v="12"/>
    <x v="2"/>
    <x v="5"/>
    <x v="2"/>
    <x v="1"/>
    <d v="2024-12-08T00:00:00"/>
    <n v="55"/>
    <n v="39"/>
    <n v="72.67"/>
    <n v="597.5"/>
    <n v="271.11"/>
    <n v="206.64"/>
    <n v="19872.568799999997"/>
    <n v="10573.38"/>
    <x v="808"/>
    <n v="22872.568799999997"/>
    <x v="5"/>
    <x v="6"/>
  </r>
  <r>
    <x v="809"/>
    <x v="11"/>
    <x v="10"/>
    <x v="4"/>
    <x v="3"/>
    <x v="4"/>
    <d v="2024-06-03T00:00:00"/>
    <n v="53"/>
    <n v="32"/>
    <n v="61.25"/>
    <n v="286.67"/>
    <n v="446.12"/>
    <n v="57.69"/>
    <n v="5548.0473000000002"/>
    <n v="14275.83"/>
    <x v="809"/>
    <n v="8548.0473000000002"/>
    <x v="9"/>
    <x v="4"/>
  </r>
  <r>
    <x v="810"/>
    <x v="6"/>
    <x v="6"/>
    <x v="2"/>
    <x v="5"/>
    <x v="0"/>
    <d v="2024-05-04T00:00:00"/>
    <n v="59"/>
    <n v="30"/>
    <n v="51.64"/>
    <n v="265.57"/>
    <n v="263.06"/>
    <n v="52.97"/>
    <n v="5094.1248999999998"/>
    <n v="7891.68"/>
    <x v="810"/>
    <n v="8094.1248999999998"/>
    <x v="8"/>
    <x v="2"/>
  </r>
  <r>
    <x v="811"/>
    <x v="3"/>
    <x v="3"/>
    <x v="0"/>
    <x v="4"/>
    <x v="6"/>
    <d v="2024-11-11T00:00:00"/>
    <n v="59"/>
    <n v="27"/>
    <n v="46.18"/>
    <n v="643.57000000000005"/>
    <n v="424.22"/>
    <n v="176.74"/>
    <n v="16997.085800000001"/>
    <n v="11454.07"/>
    <x v="811"/>
    <n v="19997.085800000001"/>
    <x v="0"/>
    <x v="4"/>
  </r>
  <r>
    <x v="812"/>
    <x v="9"/>
    <x v="9"/>
    <x v="0"/>
    <x v="0"/>
    <x v="2"/>
    <d v="2024-10-18T00:00:00"/>
    <n v="53"/>
    <n v="47"/>
    <n v="89.37"/>
    <n v="309.07"/>
    <n v="920.04"/>
    <n v="53.41"/>
    <n v="5136.4396999999999"/>
    <n v="43242"/>
    <x v="812"/>
    <n v="8136.4396999999999"/>
    <x v="1"/>
    <x v="3"/>
  </r>
  <r>
    <x v="813"/>
    <x v="11"/>
    <x v="10"/>
    <x v="4"/>
    <x v="5"/>
    <x v="0"/>
    <d v="2024-09-22T00:00:00"/>
    <n v="55"/>
    <n v="37"/>
    <n v="67.83"/>
    <n v="367.99"/>
    <n v="426.99"/>
    <n v="71.17"/>
    <n v="6844.4189000000006"/>
    <n v="15798.68"/>
    <x v="813"/>
    <n v="9844.4189000000006"/>
    <x v="3"/>
    <x v="6"/>
  </r>
  <r>
    <x v="814"/>
    <x v="7"/>
    <x v="7"/>
    <x v="1"/>
    <x v="4"/>
    <x v="3"/>
    <d v="2024-09-27T00:00:00"/>
    <n v="59"/>
    <n v="19"/>
    <n v="32.49"/>
    <n v="319.97000000000003"/>
    <n v="451.34"/>
    <n v="65.19"/>
    <n v="6269.3222999999998"/>
    <n v="8575.41"/>
    <x v="814"/>
    <n v="9269.3222999999998"/>
    <x v="3"/>
    <x v="3"/>
  </r>
  <r>
    <x v="815"/>
    <x v="8"/>
    <x v="8"/>
    <x v="0"/>
    <x v="0"/>
    <x v="1"/>
    <d v="2024-03-22T00:00:00"/>
    <n v="53"/>
    <n v="45"/>
    <n v="84.92"/>
    <n v="215.1"/>
    <n v="861.97"/>
    <n v="50.57"/>
    <n v="4863.3168999999998"/>
    <n v="38788.54"/>
    <x v="815"/>
    <n v="7863.3168999999998"/>
    <x v="7"/>
    <x v="3"/>
  </r>
  <r>
    <x v="816"/>
    <x v="11"/>
    <x v="10"/>
    <x v="4"/>
    <x v="5"/>
    <x v="2"/>
    <d v="2024-09-13T00:00:00"/>
    <n v="59"/>
    <n v="17"/>
    <n v="30.34"/>
    <n v="393.52"/>
    <n v="212.66"/>
    <n v="67.41"/>
    <n v="6482.8197"/>
    <n v="3615.21"/>
    <x v="816"/>
    <n v="9482.8197"/>
    <x v="3"/>
    <x v="3"/>
  </r>
  <r>
    <x v="817"/>
    <x v="12"/>
    <x v="2"/>
    <x v="5"/>
    <x v="4"/>
    <x v="0"/>
    <d v="2024-05-08T00:00:00"/>
    <n v="63"/>
    <n v="49"/>
    <n v="79.33"/>
    <n v="545.97"/>
    <n v="446.12"/>
    <n v="108.56"/>
    <n v="10440.215200000001"/>
    <n v="21860.03"/>
    <x v="817"/>
    <n v="13440.215200000001"/>
    <x v="8"/>
    <x v="5"/>
  </r>
  <r>
    <x v="818"/>
    <x v="9"/>
    <x v="9"/>
    <x v="0"/>
    <x v="2"/>
    <x v="4"/>
    <d v="2024-05-31T00:00:00"/>
    <n v="63"/>
    <n v="50"/>
    <n v="80.14"/>
    <n v="386.1"/>
    <n v="319.98"/>
    <n v="73.2"/>
    <n v="7039.6440000000002"/>
    <n v="15998.98"/>
    <x v="818"/>
    <n v="10039.644"/>
    <x v="8"/>
    <x v="3"/>
  </r>
  <r>
    <x v="819"/>
    <x v="4"/>
    <x v="4"/>
    <x v="0"/>
    <x v="4"/>
    <x v="2"/>
    <d v="2024-02-23T00:00:00"/>
    <n v="55"/>
    <n v="44"/>
    <n v="80.63"/>
    <n v="634.09"/>
    <n v="611.44000000000005"/>
    <n v="109.19"/>
    <n v="10500.802299999999"/>
    <n v="26903.43"/>
    <x v="819"/>
    <n v="13500.802299999999"/>
    <x v="4"/>
    <x v="3"/>
  </r>
  <r>
    <x v="820"/>
    <x v="0"/>
    <x v="0"/>
    <x v="0"/>
    <x v="4"/>
    <x v="1"/>
    <d v="2024-02-11T00:00:00"/>
    <n v="59"/>
    <n v="49"/>
    <n v="84.68"/>
    <n v="285.89"/>
    <n v="296.18"/>
    <n v="56.87"/>
    <n v="5469.1878999999999"/>
    <n v="14513.03"/>
    <x v="820"/>
    <n v="8469.1879000000008"/>
    <x v="4"/>
    <x v="6"/>
  </r>
  <r>
    <x v="821"/>
    <x v="9"/>
    <x v="9"/>
    <x v="0"/>
    <x v="4"/>
    <x v="2"/>
    <d v="2024-08-18T00:00:00"/>
    <n v="59"/>
    <n v="56"/>
    <n v="95.45"/>
    <n v="198.14"/>
    <n v="278.31"/>
    <n v="52.56"/>
    <n v="5054.6952000000001"/>
    <n v="15585.38"/>
    <x v="821"/>
    <n v="8054.6952000000001"/>
    <x v="6"/>
    <x v="6"/>
  </r>
  <r>
    <x v="822"/>
    <x v="0"/>
    <x v="0"/>
    <x v="0"/>
    <x v="0"/>
    <x v="6"/>
    <d v="2024-12-21T00:00:00"/>
    <n v="49"/>
    <n v="23"/>
    <n v="46.98"/>
    <n v="285.11"/>
    <n v="722.99"/>
    <n v="55.2"/>
    <n v="5308.5840000000007"/>
    <n v="16628.830000000002"/>
    <x v="822"/>
    <n v="8308.5840000000007"/>
    <x v="5"/>
    <x v="2"/>
  </r>
  <r>
    <x v="823"/>
    <x v="7"/>
    <x v="7"/>
    <x v="1"/>
    <x v="1"/>
    <x v="1"/>
    <d v="2024-07-19T00:00:00"/>
    <n v="40"/>
    <n v="23"/>
    <n v="58.3"/>
    <n v="378.41"/>
    <n v="178.8"/>
    <n v="80.41"/>
    <n v="7733.0297"/>
    <n v="4112.3900000000003"/>
    <x v="823"/>
    <n v="10733.029699999999"/>
    <x v="2"/>
    <x v="3"/>
  </r>
  <r>
    <x v="824"/>
    <x v="4"/>
    <x v="4"/>
    <x v="0"/>
    <x v="3"/>
    <x v="3"/>
    <d v="2024-11-23T00:00:00"/>
    <n v="45"/>
    <n v="22"/>
    <n v="50.8"/>
    <n v="489.97"/>
    <n v="570.36"/>
    <n v="102.22"/>
    <n v="9830.4974000000002"/>
    <n v="12547.89"/>
    <x v="824"/>
    <n v="12830.4974"/>
    <x v="0"/>
    <x v="2"/>
  </r>
  <r>
    <x v="825"/>
    <x v="8"/>
    <x v="8"/>
    <x v="0"/>
    <x v="1"/>
    <x v="4"/>
    <d v="2024-05-11T00:00:00"/>
    <n v="40"/>
    <n v="36"/>
    <n v="92.24"/>
    <n v="347"/>
    <n v="685.02"/>
    <n v="79.599999999999994"/>
    <n v="7655.1319999999996"/>
    <n v="24660.75"/>
    <x v="825"/>
    <n v="10655.132"/>
    <x v="8"/>
    <x v="2"/>
  </r>
  <r>
    <x v="826"/>
    <x v="13"/>
    <x v="10"/>
    <x v="5"/>
    <x v="0"/>
    <x v="0"/>
    <d v="2024-07-06T00:00:00"/>
    <n v="49"/>
    <n v="31"/>
    <n v="64.209999999999994"/>
    <n v="405.2"/>
    <n v="1016.84"/>
    <n v="84.87"/>
    <n v="8161.947900000001"/>
    <n v="31522.03"/>
    <x v="826"/>
    <n v="11161.947900000001"/>
    <x v="2"/>
    <x v="2"/>
  </r>
  <r>
    <x v="827"/>
    <x v="3"/>
    <x v="3"/>
    <x v="0"/>
    <x v="3"/>
    <x v="4"/>
    <d v="2024-08-23T00:00:00"/>
    <n v="45"/>
    <n v="36"/>
    <n v="80.08"/>
    <n v="228.8"/>
    <n v="512.9"/>
    <n v="48.07"/>
    <n v="4622.8919000000005"/>
    <n v="18464.27"/>
    <x v="827"/>
    <n v="7622.8919000000005"/>
    <x v="6"/>
    <x v="3"/>
  </r>
  <r>
    <x v="828"/>
    <x v="14"/>
    <x v="11"/>
    <x v="0"/>
    <x v="3"/>
    <x v="4"/>
    <d v="2024-10-13T00:00:00"/>
    <n v="45"/>
    <n v="33"/>
    <n v="74.13"/>
    <n v="320.29000000000002"/>
    <n v="491.37"/>
    <n v="75.2"/>
    <n v="7231.9840000000004"/>
    <n v="16215.28"/>
    <x v="828"/>
    <n v="10231.984"/>
    <x v="1"/>
    <x v="6"/>
  </r>
  <r>
    <x v="829"/>
    <x v="10"/>
    <x v="2"/>
    <x v="4"/>
    <x v="5"/>
    <x v="3"/>
    <d v="2024-07-14T00:00:00"/>
    <n v="59"/>
    <n v="41"/>
    <n v="70.42"/>
    <n v="611.97"/>
    <n v="284.81"/>
    <n v="202.35"/>
    <n v="19459.999499999998"/>
    <n v="11677.06"/>
    <x v="829"/>
    <n v="22459.999499999998"/>
    <x v="2"/>
    <x v="6"/>
  </r>
  <r>
    <x v="830"/>
    <x v="9"/>
    <x v="9"/>
    <x v="0"/>
    <x v="2"/>
    <x v="1"/>
    <d v="2024-09-13T00:00:00"/>
    <n v="59"/>
    <n v="39"/>
    <n v="66.58"/>
    <n v="244.48"/>
    <n v="113.85"/>
    <n v="51.95"/>
    <n v="4996.0315000000001"/>
    <n v="4440.07"/>
    <x v="830"/>
    <n v="7996.0315000000001"/>
    <x v="3"/>
    <x v="3"/>
  </r>
  <r>
    <x v="831"/>
    <x v="0"/>
    <x v="0"/>
    <x v="0"/>
    <x v="1"/>
    <x v="4"/>
    <d v="2024-08-18T00:00:00"/>
    <n v="40"/>
    <n v="34"/>
    <n v="85.13"/>
    <n v="369.41"/>
    <n v="422.56"/>
    <n v="68.739999999999995"/>
    <n v="6610.7257999999993"/>
    <n v="14367.17"/>
    <x v="831"/>
    <n v="9610.7258000000002"/>
    <x v="6"/>
    <x v="6"/>
  </r>
  <r>
    <x v="832"/>
    <x v="8"/>
    <x v="8"/>
    <x v="0"/>
    <x v="4"/>
    <x v="3"/>
    <d v="2024-04-08T00:00:00"/>
    <n v="63"/>
    <n v="55"/>
    <n v="88"/>
    <n v="535.79"/>
    <n v="289.44"/>
    <n v="98.71"/>
    <n v="9492.9406999999992"/>
    <n v="15919.28"/>
    <x v="832"/>
    <n v="12492.940699999999"/>
    <x v="10"/>
    <x v="4"/>
  </r>
  <r>
    <x v="833"/>
    <x v="8"/>
    <x v="8"/>
    <x v="0"/>
    <x v="3"/>
    <x v="5"/>
    <d v="2024-05-11T00:00:00"/>
    <n v="49"/>
    <n v="46"/>
    <n v="93.92"/>
    <n v="240.38"/>
    <n v="637.82000000000005"/>
    <n v="54.07"/>
    <n v="5199.9119000000001"/>
    <n v="29339.87"/>
    <x v="833"/>
    <n v="8199.9118999999992"/>
    <x v="8"/>
    <x v="2"/>
  </r>
  <r>
    <x v="834"/>
    <x v="11"/>
    <x v="10"/>
    <x v="4"/>
    <x v="2"/>
    <x v="2"/>
    <d v="2024-08-29T00:00:00"/>
    <n v="63"/>
    <n v="47"/>
    <n v="74.790000000000006"/>
    <n v="425.29"/>
    <n v="284.52999999999997"/>
    <n v="82.47"/>
    <n v="7931.1399000000001"/>
    <n v="13372.93"/>
    <x v="834"/>
    <n v="10931.1399"/>
    <x v="6"/>
    <x v="1"/>
  </r>
  <r>
    <x v="835"/>
    <x v="10"/>
    <x v="2"/>
    <x v="4"/>
    <x v="2"/>
    <x v="2"/>
    <d v="2024-01-15T00:00:00"/>
    <n v="55"/>
    <n v="41"/>
    <n v="75.75"/>
    <n v="623.73"/>
    <n v="164.67"/>
    <n v="142.43"/>
    <n v="13697.493100000002"/>
    <n v="6751.28"/>
    <x v="835"/>
    <n v="16697.4931"/>
    <x v="11"/>
    <x v="4"/>
  </r>
  <r>
    <x v="836"/>
    <x v="13"/>
    <x v="10"/>
    <x v="5"/>
    <x v="0"/>
    <x v="2"/>
    <d v="2024-12-03T00:00:00"/>
    <n v="49"/>
    <n v="14"/>
    <n v="29.75"/>
    <n v="416.61"/>
    <n v="1070.2"/>
    <n v="130.78"/>
    <n v="12577.1126"/>
    <n v="14982.84"/>
    <x v="836"/>
    <n v="15577.1126"/>
    <x v="5"/>
    <x v="0"/>
  </r>
  <r>
    <x v="837"/>
    <x v="14"/>
    <x v="11"/>
    <x v="0"/>
    <x v="4"/>
    <x v="2"/>
    <d v="2024-03-08T00:00:00"/>
    <n v="59"/>
    <n v="59"/>
    <n v="100"/>
    <n v="314.49"/>
    <n v="409.92"/>
    <n v="90.88"/>
    <n v="8739.9295999999995"/>
    <n v="24185.19"/>
    <x v="837"/>
    <n v="11739.929599999999"/>
    <x v="7"/>
    <x v="3"/>
  </r>
  <r>
    <x v="838"/>
    <x v="8"/>
    <x v="8"/>
    <x v="0"/>
    <x v="1"/>
    <x v="3"/>
    <d v="2024-12-10T00:00:00"/>
    <n v="40"/>
    <n v="21"/>
    <n v="52.85"/>
    <n v="222.08"/>
    <n v="896.58"/>
    <n v="55.31"/>
    <n v="5319.1626999999999"/>
    <n v="18828.150000000001"/>
    <x v="838"/>
    <n v="8319.1627000000008"/>
    <x v="5"/>
    <x v="0"/>
  </r>
  <r>
    <x v="839"/>
    <x v="12"/>
    <x v="2"/>
    <x v="5"/>
    <x v="4"/>
    <x v="2"/>
    <d v="2024-03-13T00:00:00"/>
    <n v="55"/>
    <n v="43"/>
    <n v="79.67"/>
    <n v="521.44000000000005"/>
    <n v="210.72"/>
    <n v="143.79"/>
    <n v="13828.284299999999"/>
    <n v="9061.1200000000008"/>
    <x v="839"/>
    <n v="16828.284299999999"/>
    <x v="7"/>
    <x v="5"/>
  </r>
  <r>
    <x v="840"/>
    <x v="7"/>
    <x v="7"/>
    <x v="1"/>
    <x v="1"/>
    <x v="6"/>
    <d v="2024-04-21T00:00:00"/>
    <n v="40"/>
    <n v="19"/>
    <n v="49.92"/>
    <n v="229.07"/>
    <n v="991.26"/>
    <n v="61.43"/>
    <n v="5907.7231000000002"/>
    <n v="18833.87"/>
    <x v="840"/>
    <n v="8907.7230999999992"/>
    <x v="10"/>
    <x v="6"/>
  </r>
  <r>
    <x v="841"/>
    <x v="10"/>
    <x v="2"/>
    <x v="4"/>
    <x v="2"/>
    <x v="3"/>
    <d v="2024-11-26T00:00:00"/>
    <n v="55"/>
    <n v="48"/>
    <n v="88.14"/>
    <n v="633.16999999999996"/>
    <n v="188.87"/>
    <n v="137.85"/>
    <n v="13257.0345"/>
    <n v="9065.52"/>
    <x v="841"/>
    <n v="16257.0345"/>
    <x v="0"/>
    <x v="0"/>
  </r>
  <r>
    <x v="842"/>
    <x v="9"/>
    <x v="9"/>
    <x v="0"/>
    <x v="2"/>
    <x v="1"/>
    <d v="2024-10-11T00:00:00"/>
    <n v="59"/>
    <n v="40"/>
    <n v="69.06"/>
    <n v="364.29"/>
    <n v="171.62"/>
    <n v="58.71"/>
    <n v="5646.1406999999999"/>
    <n v="6864.76"/>
    <x v="842"/>
    <n v="8646.1406999999999"/>
    <x v="1"/>
    <x v="3"/>
  </r>
  <r>
    <x v="843"/>
    <x v="10"/>
    <x v="2"/>
    <x v="4"/>
    <x v="0"/>
    <x v="5"/>
    <d v="2024-09-09T00:00:00"/>
    <n v="57"/>
    <n v="56"/>
    <n v="99.46"/>
    <n v="594.58000000000004"/>
    <n v="778.84"/>
    <n v="192.99"/>
    <n v="18559.848300000001"/>
    <n v="43615.18"/>
    <x v="843"/>
    <n v="21559.848300000001"/>
    <x v="3"/>
    <x v="4"/>
  </r>
  <r>
    <x v="844"/>
    <x v="12"/>
    <x v="2"/>
    <x v="5"/>
    <x v="0"/>
    <x v="5"/>
    <d v="2024-01-09T00:00:00"/>
    <n v="53"/>
    <n v="45"/>
    <n v="86.41"/>
    <n v="567.20000000000005"/>
    <n v="953.5"/>
    <n v="141.46"/>
    <n v="13604.208200000001"/>
    <n v="42907.5"/>
    <x v="844"/>
    <n v="16604.208200000001"/>
    <x v="11"/>
    <x v="0"/>
  </r>
  <r>
    <x v="845"/>
    <x v="9"/>
    <x v="9"/>
    <x v="0"/>
    <x v="2"/>
    <x v="0"/>
    <d v="2024-06-03T00:00:00"/>
    <n v="59"/>
    <n v="49"/>
    <n v="83.99"/>
    <n v="308.48"/>
    <n v="266.68"/>
    <n v="85.71"/>
    <n v="8242.7307000000001"/>
    <n v="13067.23"/>
    <x v="845"/>
    <n v="11242.7307"/>
    <x v="9"/>
    <x v="4"/>
  </r>
  <r>
    <x v="846"/>
    <x v="7"/>
    <x v="7"/>
    <x v="1"/>
    <x v="2"/>
    <x v="5"/>
    <d v="2024-11-19T00:00:00"/>
    <n v="63"/>
    <n v="41"/>
    <n v="65.099999999999994"/>
    <n v="382"/>
    <n v="273.92"/>
    <n v="113.2"/>
    <n v="10886.444000000001"/>
    <n v="11230.53"/>
    <x v="846"/>
    <n v="13886.444000000001"/>
    <x v="0"/>
    <x v="0"/>
  </r>
  <r>
    <x v="847"/>
    <x v="1"/>
    <x v="1"/>
    <x v="1"/>
    <x v="1"/>
    <x v="0"/>
    <d v="2024-04-15T00:00:00"/>
    <n v="36"/>
    <n v="13"/>
    <n v="37.840000000000003"/>
    <n v="418.96"/>
    <n v="1006.83"/>
    <n v="86.59"/>
    <n v="8327.3603000000003"/>
    <n v="13088.75"/>
    <x v="847"/>
    <n v="11327.3603"/>
    <x v="10"/>
    <x v="4"/>
  </r>
  <r>
    <x v="848"/>
    <x v="8"/>
    <x v="8"/>
    <x v="0"/>
    <x v="0"/>
    <x v="2"/>
    <d v="2024-07-23T00:00:00"/>
    <n v="49"/>
    <n v="34"/>
    <n v="70.97"/>
    <n v="487.43"/>
    <n v="404.16"/>
    <n v="121.9"/>
    <n v="11723.123000000001"/>
    <n v="13741.4"/>
    <x v="848"/>
    <n v="14723.123000000001"/>
    <x v="2"/>
    <x v="0"/>
  </r>
  <r>
    <x v="849"/>
    <x v="6"/>
    <x v="6"/>
    <x v="2"/>
    <x v="5"/>
    <x v="4"/>
    <d v="2024-06-06T00:00:00"/>
    <n v="63"/>
    <n v="37"/>
    <n v="60.25"/>
    <n v="501.54"/>
    <n v="237.06"/>
    <n v="104.37"/>
    <n v="10037.2629"/>
    <n v="8771.0400000000009"/>
    <x v="849"/>
    <n v="13037.2629"/>
    <x v="9"/>
    <x v="1"/>
  </r>
  <r>
    <x v="850"/>
    <x v="9"/>
    <x v="9"/>
    <x v="0"/>
    <x v="1"/>
    <x v="3"/>
    <d v="2024-11-29T00:00:00"/>
    <n v="44"/>
    <n v="43"/>
    <n v="99.55"/>
    <n v="449.95"/>
    <n v="669.43"/>
    <n v="101.47"/>
    <n v="9758.3698999999997"/>
    <n v="28785.34"/>
    <x v="850"/>
    <n v="12758.3699"/>
    <x v="0"/>
    <x v="3"/>
  </r>
  <r>
    <x v="851"/>
    <x v="1"/>
    <x v="1"/>
    <x v="1"/>
    <x v="1"/>
    <x v="4"/>
    <d v="2024-04-03T00:00:00"/>
    <n v="44"/>
    <n v="26"/>
    <n v="60.74"/>
    <n v="524.03"/>
    <n v="714.9"/>
    <n v="133.30000000000001"/>
    <n v="12819.461000000001"/>
    <n v="18587.38"/>
    <x v="851"/>
    <n v="15819.461000000001"/>
    <x v="10"/>
    <x v="5"/>
  </r>
  <r>
    <x v="852"/>
    <x v="2"/>
    <x v="2"/>
    <x v="2"/>
    <x v="1"/>
    <x v="3"/>
    <d v="2024-09-05T00:00:00"/>
    <n v="40"/>
    <n v="28"/>
    <n v="71.89"/>
    <n v="265.61"/>
    <n v="531.14"/>
    <n v="57.54"/>
    <n v="5533.6217999999999"/>
    <n v="14872.04"/>
    <x v="852"/>
    <n v="8533.6218000000008"/>
    <x v="3"/>
    <x v="1"/>
  </r>
  <r>
    <x v="853"/>
    <x v="4"/>
    <x v="4"/>
    <x v="0"/>
    <x v="0"/>
    <x v="6"/>
    <d v="2024-05-29T00:00:00"/>
    <n v="53"/>
    <n v="30"/>
    <n v="58.42"/>
    <n v="388.76"/>
    <n v="719.58"/>
    <n v="101.28"/>
    <n v="9740.097600000001"/>
    <n v="21587.46"/>
    <x v="853"/>
    <n v="12740.097600000001"/>
    <x v="8"/>
    <x v="5"/>
  </r>
  <r>
    <x v="854"/>
    <x v="11"/>
    <x v="10"/>
    <x v="4"/>
    <x v="5"/>
    <x v="4"/>
    <d v="2024-04-25T00:00:00"/>
    <n v="63"/>
    <n v="41"/>
    <n v="65.78"/>
    <n v="299.43"/>
    <n v="273.64"/>
    <n v="55.03"/>
    <n v="5292.2350999999999"/>
    <n v="11219.44"/>
    <x v="854"/>
    <n v="8292.2350999999999"/>
    <x v="10"/>
    <x v="1"/>
  </r>
  <r>
    <x v="855"/>
    <x v="8"/>
    <x v="8"/>
    <x v="0"/>
    <x v="5"/>
    <x v="3"/>
    <d v="2024-01-10T00:00:00"/>
    <n v="59"/>
    <n v="48"/>
    <n v="82.34"/>
    <n v="244.82"/>
    <n v="181.31"/>
    <n v="91.05"/>
    <n v="8756.2785000000003"/>
    <n v="8703.06"/>
    <x v="855"/>
    <n v="11756.2785"/>
    <x v="11"/>
    <x v="5"/>
  </r>
  <r>
    <x v="856"/>
    <x v="2"/>
    <x v="2"/>
    <x v="2"/>
    <x v="5"/>
    <x v="6"/>
    <d v="2024-12-14T00:00:00"/>
    <n v="55"/>
    <n v="54"/>
    <n v="99.25"/>
    <n v="264.72000000000003"/>
    <n v="163.44"/>
    <n v="48.31"/>
    <n v="4645.9727000000003"/>
    <n v="8825.74"/>
    <x v="856"/>
    <n v="7645.9727000000003"/>
    <x v="5"/>
    <x v="2"/>
  </r>
  <r>
    <x v="857"/>
    <x v="3"/>
    <x v="3"/>
    <x v="0"/>
    <x v="3"/>
    <x v="5"/>
    <d v="2024-01-23T00:00:00"/>
    <n v="49"/>
    <n v="31"/>
    <n v="63.28"/>
    <n v="386.43"/>
    <n v="499.78"/>
    <n v="107.65"/>
    <n v="10352.700500000001"/>
    <n v="15493.17"/>
    <x v="857"/>
    <n v="13352.700500000001"/>
    <x v="11"/>
    <x v="0"/>
  </r>
  <r>
    <x v="858"/>
    <x v="0"/>
    <x v="0"/>
    <x v="0"/>
    <x v="3"/>
    <x v="0"/>
    <d v="2024-10-26T00:00:00"/>
    <n v="49"/>
    <n v="30"/>
    <n v="62.25"/>
    <n v="333.96"/>
    <n v="712.54"/>
    <n v="51.37"/>
    <n v="4940.2528999999995"/>
    <n v="21376.13"/>
    <x v="858"/>
    <n v="7940.2528999999995"/>
    <x v="1"/>
    <x v="2"/>
  </r>
  <r>
    <x v="859"/>
    <x v="9"/>
    <x v="9"/>
    <x v="0"/>
    <x v="0"/>
    <x v="4"/>
    <d v="2024-05-19T00:00:00"/>
    <n v="53"/>
    <n v="45"/>
    <n v="86.71"/>
    <n v="216.42"/>
    <n v="678.38"/>
    <n v="34.86"/>
    <n v="3352.4861999999998"/>
    <n v="30527.1"/>
    <x v="859"/>
    <n v="6352.4861999999994"/>
    <x v="8"/>
    <x v="6"/>
  </r>
  <r>
    <x v="860"/>
    <x v="9"/>
    <x v="9"/>
    <x v="0"/>
    <x v="4"/>
    <x v="3"/>
    <d v="2024-11-15T00:00:00"/>
    <n v="55"/>
    <n v="22"/>
    <n v="40.28"/>
    <n v="300.8"/>
    <n v="569.83000000000004"/>
    <n v="54.08"/>
    <n v="5200.8735999999999"/>
    <n v="12536.24"/>
    <x v="860"/>
    <n v="8200.873599999999"/>
    <x v="0"/>
    <x v="3"/>
  </r>
  <r>
    <x v="861"/>
    <x v="14"/>
    <x v="11"/>
    <x v="0"/>
    <x v="2"/>
    <x v="2"/>
    <d v="2024-11-23T00:00:00"/>
    <n v="55"/>
    <n v="46"/>
    <n v="84.58"/>
    <n v="310.75"/>
    <n v="236.19"/>
    <n v="65.36"/>
    <n v="6285.6711999999998"/>
    <n v="10864.72"/>
    <x v="861"/>
    <n v="9285.6712000000007"/>
    <x v="0"/>
    <x v="2"/>
  </r>
  <r>
    <x v="862"/>
    <x v="13"/>
    <x v="10"/>
    <x v="5"/>
    <x v="1"/>
    <x v="4"/>
    <d v="2024-01-14T00:00:00"/>
    <n v="40"/>
    <n v="30"/>
    <n v="75.5"/>
    <n v="449.49"/>
    <n v="694.74"/>
    <n v="101.57"/>
    <n v="9767.9868999999999"/>
    <n v="20842.23"/>
    <x v="862"/>
    <n v="12767.9869"/>
    <x v="11"/>
    <x v="6"/>
  </r>
  <r>
    <x v="863"/>
    <x v="9"/>
    <x v="9"/>
    <x v="0"/>
    <x v="5"/>
    <x v="2"/>
    <d v="2024-12-04T00:00:00"/>
    <n v="59"/>
    <n v="46"/>
    <n v="78.459999999999994"/>
    <n v="271.7"/>
    <n v="411.45"/>
    <n v="43.98"/>
    <n v="4229.5565999999999"/>
    <n v="18926.52"/>
    <x v="863"/>
    <n v="7229.5565999999999"/>
    <x v="5"/>
    <x v="5"/>
  </r>
  <r>
    <x v="864"/>
    <x v="5"/>
    <x v="5"/>
    <x v="3"/>
    <x v="4"/>
    <x v="2"/>
    <d v="2024-07-10T00:00:00"/>
    <n v="55"/>
    <n v="28"/>
    <n v="52.51"/>
    <n v="332.53"/>
    <n v="365.59"/>
    <n v="73.569999999999993"/>
    <n v="7075.2268999999997"/>
    <n v="10236.620000000001"/>
    <x v="864"/>
    <n v="10075.2269"/>
    <x v="2"/>
    <x v="5"/>
  </r>
  <r>
    <x v="865"/>
    <x v="11"/>
    <x v="10"/>
    <x v="4"/>
    <x v="1"/>
    <x v="1"/>
    <d v="2024-03-13T00:00:00"/>
    <n v="40"/>
    <n v="40"/>
    <n v="100"/>
    <n v="294.68"/>
    <n v="820.75"/>
    <n v="68.58"/>
    <n v="6595.3386"/>
    <n v="32829.82"/>
    <x v="865"/>
    <n v="9595.3385999999991"/>
    <x v="7"/>
    <x v="5"/>
  </r>
  <r>
    <x v="866"/>
    <x v="11"/>
    <x v="10"/>
    <x v="4"/>
    <x v="0"/>
    <x v="4"/>
    <d v="2024-10-20T00:00:00"/>
    <n v="57"/>
    <n v="24"/>
    <n v="42.31"/>
    <n v="441.09"/>
    <n v="732.03"/>
    <n v="107.25"/>
    <n v="10314.2325"/>
    <n v="17568.740000000002"/>
    <x v="866"/>
    <n v="13314.2325"/>
    <x v="1"/>
    <x v="6"/>
  </r>
  <r>
    <x v="867"/>
    <x v="0"/>
    <x v="0"/>
    <x v="0"/>
    <x v="5"/>
    <x v="3"/>
    <d v="2024-10-21T00:00:00"/>
    <n v="63"/>
    <n v="51"/>
    <n v="81.88"/>
    <n v="398.62"/>
    <n v="259.07"/>
    <n v="94.02"/>
    <n v="9041.9033999999992"/>
    <n v="13212.65"/>
    <x v="867"/>
    <n v="12041.903399999999"/>
    <x v="1"/>
    <x v="4"/>
  </r>
  <r>
    <x v="868"/>
    <x v="7"/>
    <x v="7"/>
    <x v="1"/>
    <x v="2"/>
    <x v="0"/>
    <d v="2024-11-27T00:00:00"/>
    <n v="63"/>
    <n v="47"/>
    <n v="75.37"/>
    <n v="393.32"/>
    <n v="236.48"/>
    <n v="96.2"/>
    <n v="9251.5540000000001"/>
    <n v="11114.61"/>
    <x v="868"/>
    <n v="12251.554"/>
    <x v="0"/>
    <x v="5"/>
  </r>
  <r>
    <x v="869"/>
    <x v="11"/>
    <x v="10"/>
    <x v="4"/>
    <x v="5"/>
    <x v="5"/>
    <d v="2024-08-05T00:00:00"/>
    <n v="63"/>
    <n v="60"/>
    <n v="95.33"/>
    <n v="345.37"/>
    <n v="302.76"/>
    <n v="60.13"/>
    <n v="5782.7021000000004"/>
    <n v="18165.75"/>
    <x v="869"/>
    <n v="8782.7021000000004"/>
    <x v="6"/>
    <x v="4"/>
  </r>
  <r>
    <x v="870"/>
    <x v="9"/>
    <x v="9"/>
    <x v="0"/>
    <x v="5"/>
    <x v="3"/>
    <d v="2024-03-12T00:00:00"/>
    <n v="63"/>
    <n v="36"/>
    <n v="57.24"/>
    <n v="381.92"/>
    <n v="175.08"/>
    <n v="82.02"/>
    <n v="7887.8634000000002"/>
    <n v="6303.04"/>
    <x v="870"/>
    <n v="10887.8634"/>
    <x v="7"/>
    <x v="0"/>
  </r>
  <r>
    <x v="871"/>
    <x v="4"/>
    <x v="4"/>
    <x v="0"/>
    <x v="2"/>
    <x v="5"/>
    <d v="2024-06-11T00:00:00"/>
    <n v="55"/>
    <n v="50"/>
    <n v="92.68"/>
    <n v="275.95"/>
    <n v="303.70999999999998"/>
    <n v="53.15"/>
    <n v="5111.4354999999996"/>
    <n v="15185.59"/>
    <x v="871"/>
    <n v="8111.4354999999996"/>
    <x v="9"/>
    <x v="0"/>
  </r>
  <r>
    <x v="872"/>
    <x v="3"/>
    <x v="3"/>
    <x v="0"/>
    <x v="2"/>
    <x v="3"/>
    <d v="2024-03-18T00:00:00"/>
    <n v="63"/>
    <n v="37"/>
    <n v="59.88"/>
    <n v="318.05"/>
    <n v="416.78"/>
    <n v="64.459999999999994"/>
    <n v="6199.1181999999999"/>
    <n v="15420.75"/>
    <x v="872"/>
    <n v="9199.1182000000008"/>
    <x v="7"/>
    <x v="4"/>
  </r>
  <r>
    <x v="873"/>
    <x v="12"/>
    <x v="2"/>
    <x v="5"/>
    <x v="3"/>
    <x v="3"/>
    <d v="2024-07-28T00:00:00"/>
    <n v="45"/>
    <n v="31"/>
    <n v="69.040000000000006"/>
    <n v="544.08000000000004"/>
    <n v="310.52999999999997"/>
    <n v="118.16"/>
    <n v="11363.447200000001"/>
    <n v="9626.52"/>
    <x v="873"/>
    <n v="14363.447200000001"/>
    <x v="2"/>
    <x v="6"/>
  </r>
  <r>
    <x v="874"/>
    <x v="7"/>
    <x v="7"/>
    <x v="1"/>
    <x v="1"/>
    <x v="5"/>
    <d v="2024-12-13T00:00:00"/>
    <n v="36"/>
    <n v="13"/>
    <n v="37.31"/>
    <n v="336.91"/>
    <n v="1068.75"/>
    <n v="62.36"/>
    <n v="5997.1612000000005"/>
    <n v="13893.8"/>
    <x v="874"/>
    <n v="8997.1612000000005"/>
    <x v="5"/>
    <x v="3"/>
  </r>
  <r>
    <x v="875"/>
    <x v="6"/>
    <x v="6"/>
    <x v="2"/>
    <x v="1"/>
    <x v="0"/>
    <d v="2024-01-26T00:00:00"/>
    <n v="36"/>
    <n v="29"/>
    <n v="81.239999999999995"/>
    <n v="310.91000000000003"/>
    <n v="607.54"/>
    <n v="66.239999999999995"/>
    <n v="6370.3008"/>
    <n v="17618.72"/>
    <x v="875"/>
    <n v="9370.3008000000009"/>
    <x v="11"/>
    <x v="3"/>
  </r>
  <r>
    <x v="876"/>
    <x v="8"/>
    <x v="8"/>
    <x v="0"/>
    <x v="0"/>
    <x v="3"/>
    <d v="2024-07-14T00:00:00"/>
    <n v="53"/>
    <n v="44"/>
    <n v="84.88"/>
    <n v="309.58999999999997"/>
    <n v="658.96"/>
    <n v="80.150000000000006"/>
    <n v="7708.0255000000006"/>
    <n v="28994.400000000001"/>
    <x v="876"/>
    <n v="10708.0255"/>
    <x v="2"/>
    <x v="6"/>
  </r>
  <r>
    <x v="877"/>
    <x v="6"/>
    <x v="6"/>
    <x v="2"/>
    <x v="5"/>
    <x v="5"/>
    <d v="2024-04-08T00:00:00"/>
    <n v="55"/>
    <n v="31"/>
    <n v="57.69"/>
    <n v="599.74"/>
    <n v="145.57"/>
    <n v="132.19"/>
    <n v="12712.712299999999"/>
    <n v="4512.71"/>
    <x v="877"/>
    <n v="15712.712299999999"/>
    <x v="10"/>
    <x v="4"/>
  </r>
  <r>
    <x v="878"/>
    <x v="1"/>
    <x v="1"/>
    <x v="1"/>
    <x v="5"/>
    <x v="2"/>
    <d v="2024-06-13T00:00:00"/>
    <n v="63"/>
    <n v="38"/>
    <n v="60.4"/>
    <n v="317.33"/>
    <n v="144.47999999999999"/>
    <n v="64.41"/>
    <n v="6194.3096999999998"/>
    <n v="5490.34"/>
    <x v="878"/>
    <n v="9194.3096999999998"/>
    <x v="9"/>
    <x v="1"/>
  </r>
  <r>
    <x v="879"/>
    <x v="12"/>
    <x v="2"/>
    <x v="5"/>
    <x v="2"/>
    <x v="2"/>
    <d v="2024-06-17T00:00:00"/>
    <n v="63"/>
    <n v="60"/>
    <n v="95.31"/>
    <n v="524.83000000000004"/>
    <n v="312.86"/>
    <n v="115.64"/>
    <n v="11121.0988"/>
    <n v="18771.560000000001"/>
    <x v="879"/>
    <n v="14121.0988"/>
    <x v="9"/>
    <x v="4"/>
  </r>
  <r>
    <x v="880"/>
    <x v="12"/>
    <x v="2"/>
    <x v="5"/>
    <x v="2"/>
    <x v="0"/>
    <d v="2024-01-23T00:00:00"/>
    <n v="63"/>
    <n v="33"/>
    <n v="52.59"/>
    <n v="565.86"/>
    <n v="204.86"/>
    <n v="128.35"/>
    <n v="12343.4195"/>
    <n v="6760.52"/>
    <x v="880"/>
    <n v="15343.4195"/>
    <x v="11"/>
    <x v="0"/>
  </r>
  <r>
    <x v="881"/>
    <x v="8"/>
    <x v="8"/>
    <x v="0"/>
    <x v="2"/>
    <x v="3"/>
    <d v="2024-02-16T00:00:00"/>
    <n v="55"/>
    <n v="42"/>
    <n v="77.89"/>
    <n v="378.54"/>
    <n v="228.29"/>
    <n v="82.08"/>
    <n v="7893.6336000000001"/>
    <n v="9587.98"/>
    <x v="881"/>
    <n v="10893.633600000001"/>
    <x v="4"/>
    <x v="3"/>
  </r>
  <r>
    <x v="882"/>
    <x v="14"/>
    <x v="11"/>
    <x v="0"/>
    <x v="2"/>
    <x v="0"/>
    <d v="2024-08-21T00:00:00"/>
    <n v="59"/>
    <n v="37"/>
    <n v="63.82"/>
    <n v="412.09"/>
    <n v="218.01"/>
    <n v="99.04"/>
    <n v="9524.6768000000011"/>
    <n v="8066.3"/>
    <x v="882"/>
    <n v="12524.676800000001"/>
    <x v="6"/>
    <x v="5"/>
  </r>
  <r>
    <x v="883"/>
    <x v="11"/>
    <x v="10"/>
    <x v="4"/>
    <x v="5"/>
    <x v="3"/>
    <d v="2024-11-24T00:00:00"/>
    <n v="55"/>
    <n v="11"/>
    <n v="21.17"/>
    <n v="290.92"/>
    <n v="311"/>
    <n v="65.52"/>
    <n v="6301.0583999999999"/>
    <n v="3420.95"/>
    <x v="883"/>
    <n v="9301.0583999999999"/>
    <x v="0"/>
    <x v="6"/>
  </r>
  <r>
    <x v="884"/>
    <x v="1"/>
    <x v="1"/>
    <x v="1"/>
    <x v="0"/>
    <x v="1"/>
    <d v="2024-01-24T00:00:00"/>
    <n v="53"/>
    <n v="23"/>
    <n v="44.12"/>
    <n v="272.64999999999998"/>
    <n v="887.07"/>
    <n v="45.3"/>
    <n v="4356.5010000000002"/>
    <n v="20402.52"/>
    <x v="884"/>
    <n v="7356.5010000000002"/>
    <x v="11"/>
    <x v="5"/>
  </r>
  <r>
    <x v="885"/>
    <x v="9"/>
    <x v="9"/>
    <x v="0"/>
    <x v="0"/>
    <x v="2"/>
    <d v="2024-10-08T00:00:00"/>
    <n v="53"/>
    <n v="44"/>
    <n v="83.1"/>
    <n v="435.67"/>
    <n v="979.98"/>
    <n v="90.42"/>
    <n v="8695.6913999999997"/>
    <n v="43119.22"/>
    <x v="885"/>
    <n v="11695.6914"/>
    <x v="1"/>
    <x v="0"/>
  </r>
  <r>
    <x v="886"/>
    <x v="2"/>
    <x v="2"/>
    <x v="2"/>
    <x v="0"/>
    <x v="0"/>
    <d v="2024-03-02T00:00:00"/>
    <n v="53"/>
    <n v="37"/>
    <n v="71.69"/>
    <n v="270.72000000000003"/>
    <n v="1045.8699999999999"/>
    <n v="54"/>
    <n v="5193.18"/>
    <n v="38697.33"/>
    <x v="886"/>
    <n v="8193.18"/>
    <x v="7"/>
    <x v="2"/>
  </r>
  <r>
    <x v="887"/>
    <x v="2"/>
    <x v="2"/>
    <x v="2"/>
    <x v="0"/>
    <x v="5"/>
    <d v="2024-05-07T00:00:00"/>
    <n v="49"/>
    <n v="44"/>
    <n v="91.23"/>
    <n v="268.27999999999997"/>
    <n v="668"/>
    <n v="76.040000000000006"/>
    <n v="7312.7668000000003"/>
    <n v="29392.21"/>
    <x v="887"/>
    <n v="10312.766800000001"/>
    <x v="8"/>
    <x v="0"/>
  </r>
  <r>
    <x v="888"/>
    <x v="3"/>
    <x v="3"/>
    <x v="0"/>
    <x v="4"/>
    <x v="0"/>
    <d v="2024-08-26T00:00:00"/>
    <n v="55"/>
    <n v="36"/>
    <n v="66.59"/>
    <n v="371.28"/>
    <n v="420.94"/>
    <n v="87.71"/>
    <n v="8435.0707000000002"/>
    <n v="15153.84"/>
    <x v="888"/>
    <n v="11435.0707"/>
    <x v="6"/>
    <x v="4"/>
  </r>
  <r>
    <x v="889"/>
    <x v="2"/>
    <x v="2"/>
    <x v="2"/>
    <x v="2"/>
    <x v="4"/>
    <d v="2024-09-24T00:00:00"/>
    <n v="59"/>
    <n v="48"/>
    <n v="82.84"/>
    <n v="276.14"/>
    <n v="150.34"/>
    <n v="55.25"/>
    <n v="5313.3924999999999"/>
    <n v="7216.35"/>
    <x v="889"/>
    <n v="8313.3924999999999"/>
    <x v="3"/>
    <x v="0"/>
  </r>
  <r>
    <x v="890"/>
    <x v="13"/>
    <x v="10"/>
    <x v="5"/>
    <x v="2"/>
    <x v="4"/>
    <d v="2024-01-02T00:00:00"/>
    <n v="59"/>
    <n v="28"/>
    <n v="48.82"/>
    <n v="123.05"/>
    <n v="264.66000000000003"/>
    <n v="28.4"/>
    <n v="2731.2280000000001"/>
    <n v="7410.4"/>
    <x v="890"/>
    <n v="5731.2280000000001"/>
    <x v="11"/>
    <x v="0"/>
  </r>
  <r>
    <x v="891"/>
    <x v="14"/>
    <x v="11"/>
    <x v="0"/>
    <x v="5"/>
    <x v="1"/>
    <d v="2024-06-26T00:00:00"/>
    <n v="55"/>
    <n v="29"/>
    <n v="53.23"/>
    <n v="298.13"/>
    <n v="179.09"/>
    <n v="57.53"/>
    <n v="5532.6601000000001"/>
    <n v="5193.6400000000003"/>
    <x v="891"/>
    <n v="8532.660100000001"/>
    <x v="9"/>
    <x v="5"/>
  </r>
  <r>
    <x v="892"/>
    <x v="13"/>
    <x v="10"/>
    <x v="5"/>
    <x v="2"/>
    <x v="2"/>
    <d v="2024-08-13T00:00:00"/>
    <n v="63"/>
    <n v="41"/>
    <n v="65.150000000000006"/>
    <n v="357.81"/>
    <n v="100"/>
    <n v="74.91"/>
    <n v="7204.0946999999996"/>
    <n v="4100"/>
    <x v="892"/>
    <n v="10204.0947"/>
    <x v="6"/>
    <x v="0"/>
  </r>
  <r>
    <x v="893"/>
    <x v="2"/>
    <x v="2"/>
    <x v="2"/>
    <x v="5"/>
    <x v="3"/>
    <d v="2024-08-01T00:00:00"/>
    <n v="55"/>
    <n v="29"/>
    <n v="54.35"/>
    <n v="283.62"/>
    <n v="294.35000000000002"/>
    <n v="69.66"/>
    <n v="6699.2021999999997"/>
    <n v="8536.1299999999992"/>
    <x v="893"/>
    <n v="9699.2021999999997"/>
    <x v="6"/>
    <x v="1"/>
  </r>
  <r>
    <x v="894"/>
    <x v="6"/>
    <x v="6"/>
    <x v="2"/>
    <x v="1"/>
    <x v="2"/>
    <d v="2024-08-24T00:00:00"/>
    <n v="44"/>
    <n v="24"/>
    <n v="55.67"/>
    <n v="395.21"/>
    <n v="640.54"/>
    <n v="93.76"/>
    <n v="9016.8991999999998"/>
    <n v="15372.94"/>
    <x v="894"/>
    <n v="12016.8992"/>
    <x v="6"/>
    <x v="2"/>
  </r>
  <r>
    <x v="895"/>
    <x v="12"/>
    <x v="2"/>
    <x v="5"/>
    <x v="1"/>
    <x v="0"/>
    <d v="2024-04-28T00:00:00"/>
    <n v="44"/>
    <n v="28"/>
    <n v="64.73"/>
    <n v="582.24"/>
    <n v="478.14"/>
    <n v="128.57"/>
    <n v="12364.5769"/>
    <n v="13388"/>
    <x v="895"/>
    <n v="15364.5769"/>
    <x v="10"/>
    <x v="6"/>
  </r>
  <r>
    <x v="896"/>
    <x v="3"/>
    <x v="3"/>
    <x v="0"/>
    <x v="5"/>
    <x v="0"/>
    <d v="2024-02-04T00:00:00"/>
    <n v="63"/>
    <n v="57"/>
    <n v="90.63"/>
    <n v="550.95000000000005"/>
    <n v="372.36"/>
    <n v="107.5"/>
    <n v="10338.275"/>
    <n v="21224.48"/>
    <x v="896"/>
    <n v="13338.275"/>
    <x v="4"/>
    <x v="6"/>
  </r>
  <r>
    <x v="897"/>
    <x v="11"/>
    <x v="10"/>
    <x v="4"/>
    <x v="1"/>
    <x v="2"/>
    <d v="2024-12-21T00:00:00"/>
    <n v="36"/>
    <n v="17"/>
    <n v="49.38"/>
    <n v="387.88"/>
    <n v="740.31"/>
    <n v="76.709999999999994"/>
    <n v="7377.2006999999994"/>
    <n v="12585.19"/>
    <x v="897"/>
    <n v="10377.200699999999"/>
    <x v="5"/>
    <x v="2"/>
  </r>
  <r>
    <x v="898"/>
    <x v="1"/>
    <x v="1"/>
    <x v="1"/>
    <x v="1"/>
    <x v="2"/>
    <d v="2024-01-02T00:00:00"/>
    <n v="36"/>
    <n v="19"/>
    <n v="52.78"/>
    <n v="354.8"/>
    <n v="285.24"/>
    <n v="65.319999999999993"/>
    <n v="6281.8243999999995"/>
    <n v="5419.6"/>
    <x v="898"/>
    <n v="9281.8243999999995"/>
    <x v="11"/>
    <x v="0"/>
  </r>
  <r>
    <x v="899"/>
    <x v="6"/>
    <x v="6"/>
    <x v="2"/>
    <x v="0"/>
    <x v="6"/>
    <d v="2024-05-20T00:00:00"/>
    <n v="49"/>
    <n v="22"/>
    <n v="46.86"/>
    <n v="355.32"/>
    <n v="457.93"/>
    <n v="92.45"/>
    <n v="8890.9165000000012"/>
    <n v="10074.56"/>
    <x v="899"/>
    <n v="11890.916500000001"/>
    <x v="8"/>
    <x v="4"/>
  </r>
  <r>
    <x v="900"/>
    <x v="12"/>
    <x v="2"/>
    <x v="5"/>
    <x v="5"/>
    <x v="6"/>
    <d v="2024-08-29T00:00:00"/>
    <n v="59"/>
    <n v="41"/>
    <n v="71.02"/>
    <n v="556.78"/>
    <n v="150.01"/>
    <n v="102.57"/>
    <n v="9864.1569"/>
    <n v="6150.59"/>
    <x v="900"/>
    <n v="12864.1569"/>
    <x v="6"/>
    <x v="1"/>
  </r>
  <r>
    <x v="901"/>
    <x v="1"/>
    <x v="1"/>
    <x v="1"/>
    <x v="5"/>
    <x v="3"/>
    <d v="2024-07-24T00:00:00"/>
    <n v="55"/>
    <n v="22"/>
    <n v="41.07"/>
    <n v="385.07"/>
    <n v="398.9"/>
    <n v="109.89"/>
    <n v="10568.121300000001"/>
    <n v="8775.81"/>
    <x v="901"/>
    <n v="13568.121300000001"/>
    <x v="2"/>
    <x v="5"/>
  </r>
  <r>
    <x v="902"/>
    <x v="7"/>
    <x v="7"/>
    <x v="1"/>
    <x v="1"/>
    <x v="6"/>
    <d v="2024-02-19T00:00:00"/>
    <n v="40"/>
    <n v="25"/>
    <n v="64.42"/>
    <n v="239.68"/>
    <n v="652.70000000000005"/>
    <n v="46.48"/>
    <n v="4469.9816000000001"/>
    <n v="16317.48"/>
    <x v="902"/>
    <n v="7469.9816000000001"/>
    <x v="4"/>
    <x v="4"/>
  </r>
  <r>
    <x v="903"/>
    <x v="2"/>
    <x v="2"/>
    <x v="2"/>
    <x v="0"/>
    <x v="5"/>
    <d v="2024-11-09T00:00:00"/>
    <n v="57"/>
    <n v="14"/>
    <n v="25.56"/>
    <n v="284.93"/>
    <n v="894.22"/>
    <n v="78.81"/>
    <n v="7579.1577000000007"/>
    <n v="12519.07"/>
    <x v="903"/>
    <n v="10579.1577"/>
    <x v="0"/>
    <x v="2"/>
  </r>
  <r>
    <x v="904"/>
    <x v="5"/>
    <x v="5"/>
    <x v="3"/>
    <x v="5"/>
    <x v="4"/>
    <d v="2024-01-21T00:00:00"/>
    <n v="55"/>
    <n v="23"/>
    <n v="43.04"/>
    <n v="422.1"/>
    <n v="239.06"/>
    <n v="103.87"/>
    <n v="9989.1779000000006"/>
    <n v="5498.29"/>
    <x v="904"/>
    <n v="12989.177900000001"/>
    <x v="11"/>
    <x v="6"/>
  </r>
  <r>
    <x v="905"/>
    <x v="11"/>
    <x v="10"/>
    <x v="4"/>
    <x v="4"/>
    <x v="6"/>
    <d v="2024-03-08T00:00:00"/>
    <n v="59"/>
    <n v="28"/>
    <n v="48.69"/>
    <n v="248.79"/>
    <n v="307.85000000000002"/>
    <n v="40.28"/>
    <n v="3873.7276000000002"/>
    <n v="8619.94"/>
    <x v="905"/>
    <n v="6873.7276000000002"/>
    <x v="7"/>
    <x v="3"/>
  </r>
  <r>
    <x v="906"/>
    <x v="6"/>
    <x v="6"/>
    <x v="2"/>
    <x v="0"/>
    <x v="0"/>
    <d v="2024-06-23T00:00:00"/>
    <n v="57"/>
    <n v="21"/>
    <n v="36.93"/>
    <n v="319.89999999999998"/>
    <n v="835.64"/>
    <n v="80.08"/>
    <n v="7701.2936"/>
    <n v="17548.37"/>
    <x v="906"/>
    <n v="10701.293600000001"/>
    <x v="9"/>
    <x v="6"/>
  </r>
  <r>
    <x v="907"/>
    <x v="6"/>
    <x v="6"/>
    <x v="2"/>
    <x v="4"/>
    <x v="4"/>
    <d v="2024-03-07T00:00:00"/>
    <n v="63"/>
    <n v="35"/>
    <n v="56.42"/>
    <n v="388.1"/>
    <n v="262.48"/>
    <n v="81.150000000000006"/>
    <n v="7804.1955000000007"/>
    <n v="9186.7099999999991"/>
    <x v="907"/>
    <n v="10804.195500000002"/>
    <x v="7"/>
    <x v="1"/>
  </r>
  <r>
    <x v="908"/>
    <x v="13"/>
    <x v="10"/>
    <x v="5"/>
    <x v="3"/>
    <x v="0"/>
    <d v="2024-06-24T00:00:00"/>
    <n v="45"/>
    <n v="28"/>
    <n v="63.2"/>
    <n v="386.04"/>
    <n v="616.05999999999995"/>
    <n v="102.36"/>
    <n v="9843.9611999999997"/>
    <n v="17249.650000000001"/>
    <x v="908"/>
    <n v="12843.9612"/>
    <x v="9"/>
    <x v="4"/>
  </r>
  <r>
    <x v="909"/>
    <x v="12"/>
    <x v="2"/>
    <x v="5"/>
    <x v="1"/>
    <x v="4"/>
    <d v="2024-05-01T00:00:00"/>
    <n v="44"/>
    <n v="24"/>
    <n v="55.98"/>
    <n v="553.02"/>
    <n v="841.11"/>
    <n v="124.97"/>
    <n v="12018.3649"/>
    <n v="20186.740000000002"/>
    <x v="909"/>
    <n v="15018.3649"/>
    <x v="8"/>
    <x v="5"/>
  </r>
  <r>
    <x v="910"/>
    <x v="12"/>
    <x v="2"/>
    <x v="5"/>
    <x v="2"/>
    <x v="6"/>
    <d v="2024-05-21T00:00:00"/>
    <n v="55"/>
    <n v="55"/>
    <n v="100"/>
    <n v="558.65"/>
    <n v="131.69999999999999"/>
    <n v="104.18"/>
    <n v="10018.990600000001"/>
    <n v="7243.38"/>
    <x v="910"/>
    <n v="13018.990600000001"/>
    <x v="8"/>
    <x v="0"/>
  </r>
  <r>
    <x v="911"/>
    <x v="7"/>
    <x v="7"/>
    <x v="1"/>
    <x v="5"/>
    <x v="0"/>
    <d v="2024-10-11T00:00:00"/>
    <n v="63"/>
    <n v="39"/>
    <n v="62.05"/>
    <n v="192.88"/>
    <n v="257.44"/>
    <n v="35.950000000000003"/>
    <n v="3457.3115000000003"/>
    <n v="10040.18"/>
    <x v="911"/>
    <n v="6457.3114999999998"/>
    <x v="1"/>
    <x v="3"/>
  </r>
  <r>
    <x v="912"/>
    <x v="13"/>
    <x v="10"/>
    <x v="5"/>
    <x v="2"/>
    <x v="5"/>
    <d v="2024-03-14T00:00:00"/>
    <n v="59"/>
    <n v="48"/>
    <n v="81.84"/>
    <n v="429.62"/>
    <n v="253"/>
    <n v="88.44"/>
    <n v="8505.2747999999992"/>
    <n v="12144.16"/>
    <x v="912"/>
    <n v="11505.274799999999"/>
    <x v="7"/>
    <x v="1"/>
  </r>
  <r>
    <x v="913"/>
    <x v="14"/>
    <x v="11"/>
    <x v="0"/>
    <x v="1"/>
    <x v="6"/>
    <d v="2024-09-04T00:00:00"/>
    <n v="36"/>
    <n v="28"/>
    <n v="78.17"/>
    <n v="517.13"/>
    <n v="629.34"/>
    <n v="136.85"/>
    <n v="13160.8645"/>
    <n v="17621.490000000002"/>
    <x v="913"/>
    <n v="16160.8645"/>
    <x v="3"/>
    <x v="5"/>
  </r>
  <r>
    <x v="914"/>
    <x v="13"/>
    <x v="10"/>
    <x v="5"/>
    <x v="3"/>
    <x v="0"/>
    <d v="2024-04-05T00:00:00"/>
    <n v="49"/>
    <n v="30"/>
    <n v="61.87"/>
    <n v="260.61"/>
    <n v="582.14"/>
    <n v="52.97"/>
    <n v="5094.1248999999998"/>
    <n v="17464.11"/>
    <x v="914"/>
    <n v="8094.1248999999998"/>
    <x v="10"/>
    <x v="3"/>
  </r>
  <r>
    <x v="915"/>
    <x v="5"/>
    <x v="5"/>
    <x v="3"/>
    <x v="1"/>
    <x v="5"/>
    <d v="2024-04-30T00:00:00"/>
    <n v="36"/>
    <n v="21"/>
    <n v="60.22"/>
    <n v="400.59"/>
    <n v="900.1"/>
    <n v="65.75"/>
    <n v="6323.1774999999998"/>
    <n v="18902.09"/>
    <x v="915"/>
    <n v="9323.1774999999998"/>
    <x v="10"/>
    <x v="0"/>
  </r>
  <r>
    <x v="916"/>
    <x v="13"/>
    <x v="10"/>
    <x v="5"/>
    <x v="2"/>
    <x v="2"/>
    <d v="2024-10-15T00:00:00"/>
    <n v="63"/>
    <n v="24"/>
    <n v="38.43"/>
    <n v="449.57"/>
    <n v="306.99"/>
    <n v="140.13999999999999"/>
    <n v="13477.263799999999"/>
    <n v="7367.72"/>
    <x v="916"/>
    <n v="16477.263800000001"/>
    <x v="1"/>
    <x v="0"/>
  </r>
  <r>
    <x v="917"/>
    <x v="5"/>
    <x v="5"/>
    <x v="3"/>
    <x v="0"/>
    <x v="0"/>
    <d v="2024-02-11T00:00:00"/>
    <n v="53"/>
    <n v="31"/>
    <n v="59.85"/>
    <n v="468.1"/>
    <n v="913"/>
    <n v="97.06"/>
    <n v="9334.2602000000006"/>
    <n v="28302.91"/>
    <x v="917"/>
    <n v="12334.260200000001"/>
    <x v="4"/>
    <x v="6"/>
  </r>
  <r>
    <x v="918"/>
    <x v="7"/>
    <x v="7"/>
    <x v="1"/>
    <x v="5"/>
    <x v="2"/>
    <d v="2024-08-29T00:00:00"/>
    <n v="59"/>
    <n v="48"/>
    <n v="81.64"/>
    <n v="639.16999999999996"/>
    <n v="196.54"/>
    <n v="135.34"/>
    <n v="13015.647800000001"/>
    <n v="9433.7199999999993"/>
    <x v="918"/>
    <n v="16015.647800000001"/>
    <x v="6"/>
    <x v="1"/>
  </r>
  <r>
    <x v="919"/>
    <x v="9"/>
    <x v="9"/>
    <x v="0"/>
    <x v="1"/>
    <x v="6"/>
    <d v="2024-05-06T00:00:00"/>
    <n v="36"/>
    <n v="32"/>
    <n v="89.2"/>
    <n v="217.91"/>
    <n v="527.63"/>
    <n v="42.58"/>
    <n v="4094.9186"/>
    <n v="16884.04"/>
    <x v="919"/>
    <n v="7094.9186"/>
    <x v="8"/>
    <x v="4"/>
  </r>
  <r>
    <x v="920"/>
    <x v="13"/>
    <x v="10"/>
    <x v="5"/>
    <x v="3"/>
    <x v="4"/>
    <d v="2024-10-24T00:00:00"/>
    <n v="45"/>
    <n v="13"/>
    <n v="29.11"/>
    <n v="289.89"/>
    <n v="600.16999999999996"/>
    <n v="53.36"/>
    <n v="5131.6311999999998"/>
    <n v="7802.16"/>
    <x v="920"/>
    <n v="8131.6311999999998"/>
    <x v="1"/>
    <x v="1"/>
  </r>
  <r>
    <x v="921"/>
    <x v="13"/>
    <x v="10"/>
    <x v="5"/>
    <x v="5"/>
    <x v="4"/>
    <d v="2024-03-29T00:00:00"/>
    <n v="59"/>
    <n v="35"/>
    <n v="60.51"/>
    <n v="345.1"/>
    <n v="260.93"/>
    <n v="69.84"/>
    <n v="6716.5128000000004"/>
    <n v="9132.4699999999993"/>
    <x v="921"/>
    <n v="9716.5128000000004"/>
    <x v="7"/>
    <x v="3"/>
  </r>
  <r>
    <x v="922"/>
    <x v="4"/>
    <x v="4"/>
    <x v="0"/>
    <x v="0"/>
    <x v="3"/>
    <d v="2024-09-20T00:00:00"/>
    <n v="53"/>
    <n v="41"/>
    <n v="78.44"/>
    <n v="523.44000000000005"/>
    <n v="625.70000000000005"/>
    <n v="140.72"/>
    <n v="13533.0424"/>
    <n v="25653.64"/>
    <x v="922"/>
    <n v="16533.042399999998"/>
    <x v="3"/>
    <x v="3"/>
  </r>
  <r>
    <x v="923"/>
    <x v="2"/>
    <x v="2"/>
    <x v="2"/>
    <x v="1"/>
    <x v="0"/>
    <d v="2024-04-19T00:00:00"/>
    <n v="40"/>
    <n v="40"/>
    <n v="100"/>
    <n v="293.86"/>
    <n v="785.55"/>
    <n v="62.12"/>
    <n v="5974.0803999999998"/>
    <n v="31421.99"/>
    <x v="923"/>
    <n v="8974.0803999999989"/>
    <x v="10"/>
    <x v="3"/>
  </r>
  <r>
    <x v="924"/>
    <x v="12"/>
    <x v="2"/>
    <x v="5"/>
    <x v="1"/>
    <x v="5"/>
    <d v="2024-09-26T00:00:00"/>
    <n v="44"/>
    <n v="44"/>
    <n v="100"/>
    <n v="567.15"/>
    <n v="700.45"/>
    <n v="204.23"/>
    <n v="19640.7991"/>
    <n v="30819.82"/>
    <x v="924"/>
    <n v="22640.7991"/>
    <x v="3"/>
    <x v="1"/>
  </r>
  <r>
    <x v="925"/>
    <x v="2"/>
    <x v="2"/>
    <x v="2"/>
    <x v="4"/>
    <x v="3"/>
    <d v="2024-09-21T00:00:00"/>
    <n v="55"/>
    <n v="39"/>
    <n v="71.849999999999994"/>
    <n v="260.02"/>
    <n v="630.52"/>
    <n v="44.84"/>
    <n v="4312.2628000000004"/>
    <n v="24590.14"/>
    <x v="925"/>
    <n v="7312.2628000000004"/>
    <x v="3"/>
    <x v="2"/>
  </r>
  <r>
    <x v="926"/>
    <x v="14"/>
    <x v="11"/>
    <x v="0"/>
    <x v="5"/>
    <x v="6"/>
    <d v="2024-07-22T00:00:00"/>
    <n v="59"/>
    <n v="47"/>
    <n v="80.89"/>
    <n v="388.99"/>
    <n v="409.31"/>
    <n v="71.58"/>
    <n v="6883.8486000000003"/>
    <n v="19237.55"/>
    <x v="926"/>
    <n v="9883.8486000000012"/>
    <x v="2"/>
    <x v="4"/>
  </r>
  <r>
    <x v="927"/>
    <x v="4"/>
    <x v="4"/>
    <x v="0"/>
    <x v="5"/>
    <x v="5"/>
    <d v="2024-04-04T00:00:00"/>
    <n v="59"/>
    <n v="54"/>
    <n v="92.6"/>
    <n v="250.17"/>
    <n v="211.99"/>
    <n v="50.9"/>
    <n v="4895.0529999999999"/>
    <n v="11447.36"/>
    <x v="927"/>
    <n v="7895.0529999999999"/>
    <x v="10"/>
    <x v="1"/>
  </r>
  <r>
    <x v="928"/>
    <x v="2"/>
    <x v="2"/>
    <x v="2"/>
    <x v="4"/>
    <x v="0"/>
    <d v="2024-08-22T00:00:00"/>
    <n v="63"/>
    <n v="52"/>
    <n v="83.39"/>
    <n v="258.29000000000002"/>
    <n v="297.47000000000003"/>
    <n v="64.650000000000006"/>
    <n v="6217.3905000000004"/>
    <n v="15468.26"/>
    <x v="928"/>
    <n v="9217.3905000000013"/>
    <x v="6"/>
    <x v="1"/>
  </r>
  <r>
    <x v="929"/>
    <x v="13"/>
    <x v="10"/>
    <x v="5"/>
    <x v="5"/>
    <x v="3"/>
    <d v="2024-03-04T00:00:00"/>
    <n v="55"/>
    <n v="32"/>
    <n v="59.34"/>
    <n v="464.01"/>
    <n v="204.92"/>
    <n v="121.14"/>
    <n v="11650.033800000001"/>
    <n v="6557.49"/>
    <x v="929"/>
    <n v="14650.033800000001"/>
    <x v="7"/>
    <x v="4"/>
  </r>
  <r>
    <x v="930"/>
    <x v="1"/>
    <x v="1"/>
    <x v="1"/>
    <x v="5"/>
    <x v="0"/>
    <d v="2024-08-01T00:00:00"/>
    <n v="55"/>
    <n v="45"/>
    <n v="81.88"/>
    <n v="264.51"/>
    <n v="265.97000000000003"/>
    <n v="47.85"/>
    <n v="4601.7345000000005"/>
    <n v="11968.6"/>
    <x v="930"/>
    <n v="7601.7345000000005"/>
    <x v="6"/>
    <x v="1"/>
  </r>
  <r>
    <x v="931"/>
    <x v="10"/>
    <x v="2"/>
    <x v="4"/>
    <x v="0"/>
    <x v="4"/>
    <d v="2024-02-25T00:00:00"/>
    <n v="57"/>
    <n v="41"/>
    <n v="72.98"/>
    <n v="599.44000000000005"/>
    <n v="981.01"/>
    <n v="131.15"/>
    <n v="12612.695500000002"/>
    <n v="40221.550000000003"/>
    <x v="931"/>
    <n v="15612.695500000002"/>
    <x v="4"/>
    <x v="6"/>
  </r>
  <r>
    <x v="932"/>
    <x v="10"/>
    <x v="2"/>
    <x v="4"/>
    <x v="2"/>
    <x v="6"/>
    <d v="2024-04-07T00:00:00"/>
    <n v="59"/>
    <n v="34"/>
    <n v="59.14"/>
    <n v="570.69000000000005"/>
    <n v="262.99"/>
    <n v="141.6"/>
    <n v="13617.672"/>
    <n v="8941.6"/>
    <x v="932"/>
    <n v="16617.671999999999"/>
    <x v="10"/>
    <x v="6"/>
  </r>
  <r>
    <x v="933"/>
    <x v="0"/>
    <x v="0"/>
    <x v="0"/>
    <x v="1"/>
    <x v="0"/>
    <d v="2024-09-14T00:00:00"/>
    <n v="40"/>
    <n v="37"/>
    <n v="94.31"/>
    <n v="288.39999999999998"/>
    <n v="826.89"/>
    <n v="78.349999999999994"/>
    <n v="7534.9195"/>
    <n v="30594.95"/>
    <x v="933"/>
    <n v="10534.9195"/>
    <x v="3"/>
    <x v="2"/>
  </r>
  <r>
    <x v="934"/>
    <x v="5"/>
    <x v="5"/>
    <x v="3"/>
    <x v="4"/>
    <x v="0"/>
    <d v="2024-04-04T00:00:00"/>
    <n v="63"/>
    <n v="49"/>
    <n v="78.959999999999994"/>
    <n v="297.94"/>
    <n v="416.82"/>
    <n v="60.64"/>
    <n v="5831.7488000000003"/>
    <n v="20424.22"/>
    <x v="934"/>
    <n v="8831.7488000000012"/>
    <x v="10"/>
    <x v="1"/>
  </r>
  <r>
    <x v="935"/>
    <x v="8"/>
    <x v="8"/>
    <x v="0"/>
    <x v="5"/>
    <x v="6"/>
    <d v="2024-03-13T00:00:00"/>
    <n v="63"/>
    <n v="54"/>
    <n v="85.76"/>
    <n v="350.2"/>
    <n v="287.08"/>
    <n v="61.16"/>
    <n v="5881.7572"/>
    <n v="15502.56"/>
    <x v="935"/>
    <n v="8881.7572"/>
    <x v="7"/>
    <x v="5"/>
  </r>
  <r>
    <x v="936"/>
    <x v="4"/>
    <x v="4"/>
    <x v="0"/>
    <x v="5"/>
    <x v="6"/>
    <d v="2024-02-16T00:00:00"/>
    <n v="55"/>
    <n v="49"/>
    <n v="90.3"/>
    <n v="468.39"/>
    <n v="360.17"/>
    <n v="118.69"/>
    <n v="11414.417299999999"/>
    <n v="17648.55"/>
    <x v="936"/>
    <n v="14414.417299999999"/>
    <x v="4"/>
    <x v="3"/>
  </r>
  <r>
    <x v="937"/>
    <x v="9"/>
    <x v="9"/>
    <x v="0"/>
    <x v="3"/>
    <x v="2"/>
    <d v="2024-09-13T00:00:00"/>
    <n v="53"/>
    <n v="44"/>
    <n v="83.97"/>
    <n v="164.64"/>
    <n v="996.3"/>
    <n v="35.32"/>
    <n v="3396.7244000000001"/>
    <n v="43837.279999999999"/>
    <x v="937"/>
    <n v="6396.7244000000001"/>
    <x v="3"/>
    <x v="3"/>
  </r>
  <r>
    <x v="938"/>
    <x v="0"/>
    <x v="0"/>
    <x v="0"/>
    <x v="3"/>
    <x v="6"/>
    <d v="2024-11-26T00:00:00"/>
    <n v="53"/>
    <n v="44"/>
    <n v="84.05"/>
    <n v="368.01"/>
    <n v="948.15"/>
    <n v="85.95"/>
    <n v="8265.8114999999998"/>
    <n v="41718.629999999997"/>
    <x v="938"/>
    <n v="11265.8115"/>
    <x v="0"/>
    <x v="0"/>
  </r>
  <r>
    <x v="939"/>
    <x v="1"/>
    <x v="1"/>
    <x v="1"/>
    <x v="5"/>
    <x v="1"/>
    <d v="2024-09-15T00:00:00"/>
    <n v="59"/>
    <n v="29"/>
    <n v="50.05"/>
    <n v="285.56"/>
    <n v="319.37"/>
    <n v="58.97"/>
    <n v="5671.1449000000002"/>
    <n v="9261.8700000000008"/>
    <x v="939"/>
    <n v="8671.1448999999993"/>
    <x v="3"/>
    <x v="6"/>
  </r>
  <r>
    <x v="940"/>
    <x v="11"/>
    <x v="10"/>
    <x v="4"/>
    <x v="3"/>
    <x v="5"/>
    <d v="2024-03-24T00:00:00"/>
    <n v="45"/>
    <n v="17"/>
    <n v="38.67"/>
    <n v="242.79"/>
    <n v="583.66999999999996"/>
    <n v="43.81"/>
    <n v="4213.2076999999999"/>
    <n v="9922.4500000000007"/>
    <x v="940"/>
    <n v="7213.2076999999999"/>
    <x v="7"/>
    <x v="6"/>
  </r>
  <r>
    <x v="941"/>
    <x v="8"/>
    <x v="8"/>
    <x v="0"/>
    <x v="5"/>
    <x v="0"/>
    <d v="2024-12-04T00:00:00"/>
    <n v="59"/>
    <n v="55"/>
    <n v="94.2"/>
    <n v="448.07"/>
    <n v="309.11"/>
    <n v="89.31"/>
    <n v="8588.9426999999996"/>
    <n v="17000.82"/>
    <x v="941"/>
    <n v="11588.9427"/>
    <x v="5"/>
    <x v="5"/>
  </r>
  <r>
    <x v="942"/>
    <x v="3"/>
    <x v="3"/>
    <x v="0"/>
    <x v="2"/>
    <x v="1"/>
    <d v="2024-11-11T00:00:00"/>
    <n v="55"/>
    <n v="41"/>
    <n v="74.78"/>
    <n v="340.49"/>
    <n v="221.71"/>
    <n v="80.430000000000007"/>
    <n v="7734.9531000000006"/>
    <n v="9089.9599999999991"/>
    <x v="942"/>
    <n v="10734.953100000001"/>
    <x v="0"/>
    <x v="4"/>
  </r>
  <r>
    <x v="943"/>
    <x v="9"/>
    <x v="9"/>
    <x v="0"/>
    <x v="2"/>
    <x v="2"/>
    <d v="2024-01-22T00:00:00"/>
    <n v="59"/>
    <n v="43"/>
    <n v="74.39"/>
    <n v="228.63"/>
    <n v="271.14"/>
    <n v="54.16"/>
    <n v="5208.5671999999995"/>
    <n v="11659.04"/>
    <x v="943"/>
    <n v="8208.5671999999995"/>
    <x v="11"/>
    <x v="4"/>
  </r>
  <r>
    <x v="944"/>
    <x v="8"/>
    <x v="8"/>
    <x v="0"/>
    <x v="4"/>
    <x v="3"/>
    <d v="2024-03-26T00:00:00"/>
    <n v="63"/>
    <n v="39"/>
    <n v="61.93"/>
    <n v="487.84"/>
    <n v="383.73"/>
    <n v="111.74"/>
    <n v="10746.0358"/>
    <n v="14965.46"/>
    <x v="944"/>
    <n v="13746.0358"/>
    <x v="7"/>
    <x v="0"/>
  </r>
  <r>
    <x v="945"/>
    <x v="11"/>
    <x v="10"/>
    <x v="4"/>
    <x v="3"/>
    <x v="4"/>
    <d v="2024-01-24T00:00:00"/>
    <n v="53"/>
    <n v="34"/>
    <n v="64.56"/>
    <n v="406.75"/>
    <n v="705.93"/>
    <n v="70.239999999999995"/>
    <n v="6754.9807999999994"/>
    <n v="24001.78"/>
    <x v="945"/>
    <n v="9754.9807999999994"/>
    <x v="11"/>
    <x v="5"/>
  </r>
  <r>
    <x v="946"/>
    <x v="7"/>
    <x v="7"/>
    <x v="1"/>
    <x v="1"/>
    <x v="2"/>
    <d v="2024-09-05T00:00:00"/>
    <n v="36"/>
    <n v="7"/>
    <n v="20"/>
    <n v="454.1"/>
    <n v="530.53"/>
    <n v="130.19999999999999"/>
    <n v="12521.333999999999"/>
    <n v="3713.74"/>
    <x v="946"/>
    <n v="15521.333999999999"/>
    <x v="3"/>
    <x v="1"/>
  </r>
  <r>
    <x v="947"/>
    <x v="7"/>
    <x v="7"/>
    <x v="1"/>
    <x v="5"/>
    <x v="1"/>
    <d v="2024-12-10T00:00:00"/>
    <n v="55"/>
    <n v="21"/>
    <n v="39.380000000000003"/>
    <n v="537.88"/>
    <n v="233.44"/>
    <n v="105.96"/>
    <n v="10190.173199999999"/>
    <n v="4902.2700000000004"/>
    <x v="947"/>
    <n v="13190.173199999999"/>
    <x v="5"/>
    <x v="0"/>
  </r>
  <r>
    <x v="948"/>
    <x v="8"/>
    <x v="8"/>
    <x v="0"/>
    <x v="4"/>
    <x v="3"/>
    <d v="2024-02-26T00:00:00"/>
    <n v="55"/>
    <n v="41"/>
    <n v="75.540000000000006"/>
    <n v="503.03"/>
    <n v="370.52"/>
    <n v="129.72999999999999"/>
    <n v="12476.134099999999"/>
    <n v="15191.39"/>
    <x v="948"/>
    <n v="15476.134099999999"/>
    <x v="4"/>
    <x v="4"/>
  </r>
  <r>
    <x v="949"/>
    <x v="0"/>
    <x v="0"/>
    <x v="0"/>
    <x v="5"/>
    <x v="2"/>
    <d v="2024-01-29T00:00:00"/>
    <n v="55"/>
    <n v="29"/>
    <n v="53.17"/>
    <n v="216.1"/>
    <n v="184.71"/>
    <n v="39.409999999999997"/>
    <n v="3790.0596999999998"/>
    <n v="5356.52"/>
    <x v="949"/>
    <n v="6790.0596999999998"/>
    <x v="11"/>
    <x v="4"/>
  </r>
  <r>
    <x v="950"/>
    <x v="4"/>
    <x v="4"/>
    <x v="0"/>
    <x v="5"/>
    <x v="0"/>
    <d v="2024-06-11T00:00:00"/>
    <n v="63"/>
    <n v="35"/>
    <n v="56.39"/>
    <n v="420.26"/>
    <n v="156.28"/>
    <n v="75.39"/>
    <n v="7250.2563"/>
    <n v="5469.79"/>
    <x v="950"/>
    <n v="10250.256300000001"/>
    <x v="9"/>
    <x v="0"/>
  </r>
  <r>
    <x v="951"/>
    <x v="8"/>
    <x v="8"/>
    <x v="0"/>
    <x v="1"/>
    <x v="2"/>
    <d v="2024-01-07T00:00:00"/>
    <n v="36"/>
    <n v="26"/>
    <n v="74.31"/>
    <n v="212.04"/>
    <n v="612.83000000000004"/>
    <n v="40.65"/>
    <n v="3909.3105"/>
    <n v="15933.67"/>
    <x v="951"/>
    <n v="6909.3104999999996"/>
    <x v="11"/>
    <x v="6"/>
  </r>
  <r>
    <x v="952"/>
    <x v="9"/>
    <x v="9"/>
    <x v="0"/>
    <x v="3"/>
    <x v="3"/>
    <d v="2024-11-03T00:00:00"/>
    <n v="45"/>
    <n v="45"/>
    <n v="100"/>
    <n v="539.22"/>
    <n v="799.14"/>
    <n v="142.16"/>
    <n v="13671.5272"/>
    <n v="35961.4"/>
    <x v="952"/>
    <n v="16671.5272"/>
    <x v="0"/>
    <x v="6"/>
  </r>
  <r>
    <x v="953"/>
    <x v="14"/>
    <x v="11"/>
    <x v="0"/>
    <x v="3"/>
    <x v="1"/>
    <d v="2024-12-22T00:00:00"/>
    <n v="53"/>
    <n v="32"/>
    <n v="61.94"/>
    <n v="278.26"/>
    <n v="484.05"/>
    <n v="65.87"/>
    <n v="6334.7179000000006"/>
    <n v="15489.46"/>
    <x v="953"/>
    <n v="9334.7178999999996"/>
    <x v="5"/>
    <x v="6"/>
  </r>
  <r>
    <x v="954"/>
    <x v="3"/>
    <x v="3"/>
    <x v="0"/>
    <x v="0"/>
    <x v="1"/>
    <d v="2024-11-11T00:00:00"/>
    <n v="57"/>
    <n v="48"/>
    <n v="84.62"/>
    <n v="302.07"/>
    <n v="712.08"/>
    <n v="90.97"/>
    <n v="8748.5848999999998"/>
    <n v="34180.03"/>
    <x v="954"/>
    <n v="11748.5849"/>
    <x v="0"/>
    <x v="4"/>
  </r>
  <r>
    <x v="955"/>
    <x v="10"/>
    <x v="2"/>
    <x v="4"/>
    <x v="5"/>
    <x v="4"/>
    <d v="2024-08-13T00:00:00"/>
    <n v="59"/>
    <n v="30"/>
    <n v="51.53"/>
    <n v="571.21"/>
    <n v="257.39"/>
    <n v="109.6"/>
    <n v="10540.232"/>
    <n v="7721.7"/>
    <x v="955"/>
    <n v="13540.232"/>
    <x v="6"/>
    <x v="0"/>
  </r>
  <r>
    <x v="956"/>
    <x v="0"/>
    <x v="0"/>
    <x v="0"/>
    <x v="4"/>
    <x v="3"/>
    <d v="2024-11-19T00:00:00"/>
    <n v="63"/>
    <n v="45"/>
    <n v="72.69"/>
    <n v="323.99"/>
    <n v="513.59"/>
    <n v="93.66"/>
    <n v="9007.2821999999996"/>
    <n v="23111.77"/>
    <x v="956"/>
    <n v="12007.2822"/>
    <x v="0"/>
    <x v="0"/>
  </r>
  <r>
    <x v="957"/>
    <x v="14"/>
    <x v="11"/>
    <x v="0"/>
    <x v="0"/>
    <x v="2"/>
    <d v="2024-07-24T00:00:00"/>
    <n v="57"/>
    <n v="45"/>
    <n v="80.44"/>
    <n v="509.14"/>
    <n v="1215.68"/>
    <n v="97.89"/>
    <n v="9414.0812999999998"/>
    <n v="54705.73"/>
    <x v="957"/>
    <n v="12414.0813"/>
    <x v="2"/>
    <x v="5"/>
  </r>
  <r>
    <x v="958"/>
    <x v="14"/>
    <x v="11"/>
    <x v="0"/>
    <x v="2"/>
    <x v="6"/>
    <d v="2024-09-12T00:00:00"/>
    <n v="59"/>
    <n v="43"/>
    <n v="73.48"/>
    <n v="439.58"/>
    <n v="191.83"/>
    <n v="90.13"/>
    <n v="8667.802099999999"/>
    <n v="8248.7800000000007"/>
    <x v="958"/>
    <n v="11667.802099999999"/>
    <x v="3"/>
    <x v="1"/>
  </r>
  <r>
    <x v="959"/>
    <x v="12"/>
    <x v="2"/>
    <x v="5"/>
    <x v="2"/>
    <x v="2"/>
    <d v="2024-06-13T00:00:00"/>
    <n v="63"/>
    <n v="37"/>
    <n v="58.85"/>
    <n v="551.15"/>
    <n v="336.64"/>
    <n v="100.11"/>
    <n v="9627.5787"/>
    <n v="12455.68"/>
    <x v="959"/>
    <n v="12627.5787"/>
    <x v="9"/>
    <x v="1"/>
  </r>
  <r>
    <x v="960"/>
    <x v="10"/>
    <x v="2"/>
    <x v="4"/>
    <x v="4"/>
    <x v="5"/>
    <d v="2024-08-21T00:00:00"/>
    <n v="63"/>
    <n v="43"/>
    <n v="69.34"/>
    <n v="577.53"/>
    <n v="348.96"/>
    <n v="146.59"/>
    <n v="14097.560300000001"/>
    <n v="15005.1"/>
    <x v="960"/>
    <n v="17097.560300000001"/>
    <x v="6"/>
    <x v="5"/>
  </r>
  <r>
    <x v="961"/>
    <x v="8"/>
    <x v="8"/>
    <x v="0"/>
    <x v="0"/>
    <x v="4"/>
    <d v="2024-03-04T00:00:00"/>
    <n v="57"/>
    <n v="33"/>
    <n v="58.54"/>
    <n v="428.92"/>
    <n v="689.55"/>
    <n v="133.22999999999999"/>
    <n v="12812.729099999999"/>
    <n v="22755.08"/>
    <x v="961"/>
    <n v="15812.729099999999"/>
    <x v="7"/>
    <x v="4"/>
  </r>
  <r>
    <x v="962"/>
    <x v="1"/>
    <x v="1"/>
    <x v="1"/>
    <x v="5"/>
    <x v="6"/>
    <d v="2024-01-04T00:00:00"/>
    <n v="55"/>
    <n v="36"/>
    <n v="65.78"/>
    <n v="233.79"/>
    <n v="327.42"/>
    <n v="40.549999999999997"/>
    <n v="3899.6934999999999"/>
    <n v="11786.99"/>
    <x v="962"/>
    <n v="6899.6934999999994"/>
    <x v="11"/>
    <x v="1"/>
  </r>
  <r>
    <x v="963"/>
    <x v="14"/>
    <x v="11"/>
    <x v="0"/>
    <x v="0"/>
    <x v="3"/>
    <d v="2024-07-23T00:00:00"/>
    <n v="49"/>
    <n v="31"/>
    <n v="65.099999999999994"/>
    <n v="629.9"/>
    <n v="787.35"/>
    <n v="127.54"/>
    <n v="12265.5218"/>
    <n v="24407.7"/>
    <x v="963"/>
    <n v="15265.5218"/>
    <x v="2"/>
    <x v="0"/>
  </r>
  <r>
    <x v="964"/>
    <x v="4"/>
    <x v="4"/>
    <x v="0"/>
    <x v="3"/>
    <x v="5"/>
    <d v="2024-09-03T00:00:00"/>
    <n v="49"/>
    <n v="29"/>
    <n v="61.09"/>
    <n v="351.22"/>
    <n v="359.22"/>
    <n v="99.14"/>
    <n v="9534.2937999999995"/>
    <n v="10417.31"/>
    <x v="964"/>
    <n v="12534.293799999999"/>
    <x v="3"/>
    <x v="0"/>
  </r>
  <r>
    <x v="965"/>
    <x v="12"/>
    <x v="2"/>
    <x v="5"/>
    <x v="0"/>
    <x v="0"/>
    <d v="2024-01-21T00:00:00"/>
    <n v="49"/>
    <n v="36"/>
    <n v="74.52"/>
    <n v="548.79999999999995"/>
    <n v="1039.8599999999999"/>
    <n v="117.15"/>
    <n v="11266.315500000001"/>
    <n v="37434.959999999999"/>
    <x v="965"/>
    <n v="14266.315500000001"/>
    <x v="11"/>
    <x v="6"/>
  </r>
  <r>
    <x v="966"/>
    <x v="11"/>
    <x v="10"/>
    <x v="4"/>
    <x v="3"/>
    <x v="2"/>
    <d v="2024-10-29T00:00:00"/>
    <n v="53"/>
    <n v="24"/>
    <n v="46.46"/>
    <n v="304.35000000000002"/>
    <n v="763.03"/>
    <n v="55.06"/>
    <n v="5295.1202000000003"/>
    <n v="18312.82"/>
    <x v="966"/>
    <n v="8295.1202000000012"/>
    <x v="1"/>
    <x v="0"/>
  </r>
  <r>
    <x v="967"/>
    <x v="1"/>
    <x v="1"/>
    <x v="1"/>
    <x v="2"/>
    <x v="6"/>
    <d v="2024-01-26T00:00:00"/>
    <n v="55"/>
    <n v="33"/>
    <n v="61.05"/>
    <n v="486.7"/>
    <n v="199.49"/>
    <n v="98.46"/>
    <n v="9468.8981999999996"/>
    <n v="6583.1"/>
    <x v="967"/>
    <n v="12468.8982"/>
    <x v="11"/>
    <x v="3"/>
  </r>
  <r>
    <x v="968"/>
    <x v="0"/>
    <x v="0"/>
    <x v="0"/>
    <x v="1"/>
    <x v="6"/>
    <d v="2024-02-20T00:00:00"/>
    <n v="44"/>
    <n v="34"/>
    <n v="79.39"/>
    <n v="264.72000000000003"/>
    <n v="556.36"/>
    <n v="53.48"/>
    <n v="5143.1715999999997"/>
    <n v="18916.080000000002"/>
    <x v="968"/>
    <n v="8143.1715999999997"/>
    <x v="4"/>
    <x v="0"/>
  </r>
  <r>
    <x v="969"/>
    <x v="2"/>
    <x v="2"/>
    <x v="2"/>
    <x v="0"/>
    <x v="6"/>
    <d v="2024-03-19T00:00:00"/>
    <n v="53"/>
    <n v="43"/>
    <n v="82.47"/>
    <n v="261.39999999999998"/>
    <n v="679.02"/>
    <n v="48.04"/>
    <n v="4620.0068000000001"/>
    <n v="29197.8"/>
    <x v="969"/>
    <n v="7620.0068000000001"/>
    <x v="7"/>
    <x v="0"/>
  </r>
  <r>
    <x v="970"/>
    <x v="4"/>
    <x v="4"/>
    <x v="0"/>
    <x v="5"/>
    <x v="5"/>
    <d v="2024-05-30T00:00:00"/>
    <n v="55"/>
    <n v="34"/>
    <n v="62.87"/>
    <n v="311.37"/>
    <n v="225.14"/>
    <n v="113.81"/>
    <n v="10945.1077"/>
    <n v="7654.79"/>
    <x v="970"/>
    <n v="13945.1077"/>
    <x v="8"/>
    <x v="1"/>
  </r>
  <r>
    <x v="971"/>
    <x v="6"/>
    <x v="6"/>
    <x v="2"/>
    <x v="2"/>
    <x v="4"/>
    <d v="2024-11-06T00:00:00"/>
    <n v="55"/>
    <n v="28"/>
    <n v="52.55"/>
    <n v="491.64"/>
    <n v="213.6"/>
    <n v="96.05"/>
    <n v="9237.1285000000007"/>
    <n v="5980.87"/>
    <x v="971"/>
    <n v="12237.128500000001"/>
    <x v="0"/>
    <x v="5"/>
  </r>
  <r>
    <x v="972"/>
    <x v="12"/>
    <x v="2"/>
    <x v="5"/>
    <x v="1"/>
    <x v="2"/>
    <d v="2024-08-08T00:00:00"/>
    <n v="44"/>
    <n v="33"/>
    <n v="77.09"/>
    <n v="569.91999999999996"/>
    <n v="591.92999999999995"/>
    <n v="146.87"/>
    <n v="14124.4879"/>
    <n v="19533.71"/>
    <x v="972"/>
    <n v="17124.4879"/>
    <x v="6"/>
    <x v="1"/>
  </r>
  <r>
    <x v="973"/>
    <x v="5"/>
    <x v="5"/>
    <x v="3"/>
    <x v="0"/>
    <x v="5"/>
    <d v="2024-10-19T00:00:00"/>
    <n v="49"/>
    <n v="21"/>
    <n v="44.65"/>
    <n v="414.41"/>
    <n v="1278.3800000000001"/>
    <n v="89.64"/>
    <n v="8620.6787999999997"/>
    <n v="26846.06"/>
    <x v="973"/>
    <n v="11620.6788"/>
    <x v="1"/>
    <x v="2"/>
  </r>
  <r>
    <x v="974"/>
    <x v="1"/>
    <x v="1"/>
    <x v="1"/>
    <x v="2"/>
    <x v="6"/>
    <d v="2024-05-06T00:00:00"/>
    <n v="55"/>
    <n v="13"/>
    <n v="24.69"/>
    <n v="441.99"/>
    <n v="164.86"/>
    <n v="83.16"/>
    <n v="7997.4971999999998"/>
    <n v="2143.2199999999998"/>
    <x v="974"/>
    <n v="10997.4972"/>
    <x v="8"/>
    <x v="4"/>
  </r>
  <r>
    <x v="975"/>
    <x v="13"/>
    <x v="10"/>
    <x v="5"/>
    <x v="1"/>
    <x v="6"/>
    <d v="2024-03-01T00:00:00"/>
    <n v="40"/>
    <n v="29"/>
    <n v="73.98"/>
    <n v="441.82"/>
    <n v="512.76"/>
    <n v="107.33"/>
    <n v="10321.926100000001"/>
    <n v="14870.16"/>
    <x v="975"/>
    <n v="13321.926100000001"/>
    <x v="7"/>
    <x v="3"/>
  </r>
  <r>
    <x v="976"/>
    <x v="4"/>
    <x v="4"/>
    <x v="0"/>
    <x v="1"/>
    <x v="5"/>
    <d v="2024-12-01T00:00:00"/>
    <n v="44"/>
    <n v="37"/>
    <n v="85.18"/>
    <n v="277.70999999999998"/>
    <n v="485.64"/>
    <n v="65.8"/>
    <n v="6327.9859999999999"/>
    <n v="17968.5"/>
    <x v="976"/>
    <n v="9327.9860000000008"/>
    <x v="5"/>
    <x v="6"/>
  </r>
  <r>
    <x v="977"/>
    <x v="12"/>
    <x v="2"/>
    <x v="5"/>
    <x v="0"/>
    <x v="5"/>
    <d v="2024-10-02T00:00:00"/>
    <n v="49"/>
    <n v="45"/>
    <n v="91.92"/>
    <n v="533.78"/>
    <n v="991.76"/>
    <n v="121.68"/>
    <n v="11701.965600000001"/>
    <n v="44629.35"/>
    <x v="977"/>
    <n v="14701.965600000001"/>
    <x v="1"/>
    <x v="5"/>
  </r>
  <r>
    <x v="978"/>
    <x v="8"/>
    <x v="8"/>
    <x v="0"/>
    <x v="4"/>
    <x v="5"/>
    <d v="2024-07-18T00:00:00"/>
    <n v="63"/>
    <n v="39"/>
    <n v="63.21"/>
    <n v="103.15"/>
    <n v="607.38"/>
    <n v="20.86"/>
    <n v="2006.1061999999999"/>
    <n v="23687.74"/>
    <x v="978"/>
    <n v="5006.1062000000002"/>
    <x v="2"/>
    <x v="1"/>
  </r>
  <r>
    <x v="979"/>
    <x v="10"/>
    <x v="2"/>
    <x v="4"/>
    <x v="2"/>
    <x v="5"/>
    <d v="2024-05-27T00:00:00"/>
    <n v="59"/>
    <n v="35"/>
    <n v="60.61"/>
    <n v="634.66999999999996"/>
    <n v="325.02"/>
    <n v="141.22999999999999"/>
    <n v="13582.089099999999"/>
    <n v="11375.74"/>
    <x v="979"/>
    <n v="16582.089099999997"/>
    <x v="8"/>
    <x v="4"/>
  </r>
  <r>
    <x v="980"/>
    <x v="6"/>
    <x v="6"/>
    <x v="2"/>
    <x v="1"/>
    <x v="4"/>
    <d v="2024-09-05T00:00:00"/>
    <n v="36"/>
    <n v="11"/>
    <n v="31.75"/>
    <n v="194.18"/>
    <n v="611.52"/>
    <n v="34.46"/>
    <n v="3314.0182"/>
    <n v="6726.71"/>
    <x v="980"/>
    <n v="6314.0182000000004"/>
    <x v="3"/>
    <x v="1"/>
  </r>
  <r>
    <x v="981"/>
    <x v="8"/>
    <x v="8"/>
    <x v="0"/>
    <x v="5"/>
    <x v="5"/>
    <d v="2024-09-19T00:00:00"/>
    <n v="63"/>
    <n v="52"/>
    <n v="82.86"/>
    <n v="364.57"/>
    <n v="283.11"/>
    <n v="65.260000000000005"/>
    <n v="6276.0542000000005"/>
    <n v="14721.52"/>
    <x v="981"/>
    <n v="9276.0542000000005"/>
    <x v="3"/>
    <x v="1"/>
  </r>
  <r>
    <x v="982"/>
    <x v="2"/>
    <x v="2"/>
    <x v="2"/>
    <x v="5"/>
    <x v="2"/>
    <d v="2024-03-16T00:00:00"/>
    <n v="63"/>
    <n v="46"/>
    <n v="73.290000000000006"/>
    <n v="271.75"/>
    <n v="175.93"/>
    <n v="87.6"/>
    <n v="8424.4920000000002"/>
    <n v="8092.73"/>
    <x v="982"/>
    <n v="11424.492"/>
    <x v="7"/>
    <x v="2"/>
  </r>
  <r>
    <x v="983"/>
    <x v="1"/>
    <x v="1"/>
    <x v="1"/>
    <x v="2"/>
    <x v="4"/>
    <d v="2024-01-01T00:00:00"/>
    <n v="63"/>
    <n v="29"/>
    <n v="47.21"/>
    <n v="447.34"/>
    <n v="277.2"/>
    <n v="89.48"/>
    <n v="8605.2916000000005"/>
    <n v="8038.94"/>
    <x v="983"/>
    <n v="11605.2916"/>
    <x v="11"/>
    <x v="4"/>
  </r>
  <r>
    <x v="984"/>
    <x v="12"/>
    <x v="2"/>
    <x v="5"/>
    <x v="2"/>
    <x v="1"/>
    <d v="2024-05-05T00:00:00"/>
    <n v="63"/>
    <n v="58"/>
    <n v="92.17"/>
    <n v="516.16"/>
    <n v="139.53"/>
    <n v="101.45"/>
    <n v="9756.4465"/>
    <n v="8092.93"/>
    <x v="984"/>
    <n v="12756.4465"/>
    <x v="8"/>
    <x v="6"/>
  </r>
  <r>
    <x v="985"/>
    <x v="3"/>
    <x v="3"/>
    <x v="0"/>
    <x v="3"/>
    <x v="0"/>
    <d v="2024-03-15T00:00:00"/>
    <n v="45"/>
    <n v="32"/>
    <n v="71.47"/>
    <n v="283.45999999999998"/>
    <n v="288.43"/>
    <n v="72.63"/>
    <n v="6984.8270999999995"/>
    <n v="9229.82"/>
    <x v="985"/>
    <n v="9984.8270999999986"/>
    <x v="7"/>
    <x v="3"/>
  </r>
  <r>
    <x v="986"/>
    <x v="10"/>
    <x v="2"/>
    <x v="4"/>
    <x v="5"/>
    <x v="2"/>
    <d v="2024-11-30T00:00:00"/>
    <n v="55"/>
    <n v="36"/>
    <n v="67.22"/>
    <n v="622.49"/>
    <n v="233.75"/>
    <n v="185.27"/>
    <n v="17817.4159"/>
    <n v="8415.0400000000009"/>
    <x v="986"/>
    <n v="20817.4159"/>
    <x v="0"/>
    <x v="2"/>
  </r>
  <r>
    <x v="987"/>
    <x v="6"/>
    <x v="6"/>
    <x v="2"/>
    <x v="4"/>
    <x v="0"/>
    <d v="2024-10-18T00:00:00"/>
    <n v="55"/>
    <n v="38"/>
    <n v="69.14"/>
    <n v="399.46"/>
    <n v="385.97"/>
    <n v="84.27"/>
    <n v="8104.2458999999999"/>
    <n v="14666.94"/>
    <x v="987"/>
    <n v="11104.2459"/>
    <x v="1"/>
    <x v="3"/>
  </r>
  <r>
    <x v="988"/>
    <x v="12"/>
    <x v="2"/>
    <x v="5"/>
    <x v="5"/>
    <x v="5"/>
    <d v="2024-09-15T00:00:00"/>
    <n v="59"/>
    <n v="31"/>
    <n v="54.22"/>
    <n v="540.01"/>
    <n v="417.9"/>
    <n v="140.26"/>
    <n v="13488.804199999999"/>
    <n v="12954.86"/>
    <x v="988"/>
    <n v="16488.804199999999"/>
    <x v="3"/>
    <x v="6"/>
  </r>
  <r>
    <x v="989"/>
    <x v="11"/>
    <x v="10"/>
    <x v="4"/>
    <x v="4"/>
    <x v="0"/>
    <d v="2024-12-10T00:00:00"/>
    <n v="63"/>
    <n v="41"/>
    <n v="66.290000000000006"/>
    <n v="409.86"/>
    <n v="351.02"/>
    <n v="81.010000000000005"/>
    <n v="7790.7317000000003"/>
    <n v="14391.63"/>
    <x v="989"/>
    <n v="10790.7317"/>
    <x v="5"/>
    <x v="0"/>
  </r>
  <r>
    <x v="990"/>
    <x v="5"/>
    <x v="5"/>
    <x v="3"/>
    <x v="3"/>
    <x v="1"/>
    <d v="2024-01-16T00:00:00"/>
    <n v="49"/>
    <n v="26"/>
    <n v="53.61"/>
    <n v="349.78"/>
    <n v="398.91"/>
    <n v="60.78"/>
    <n v="5845.2125999999998"/>
    <n v="10371.57"/>
    <x v="990"/>
    <n v="8845.2125999999989"/>
    <x v="11"/>
    <x v="0"/>
  </r>
  <r>
    <x v="991"/>
    <x v="4"/>
    <x v="4"/>
    <x v="0"/>
    <x v="3"/>
    <x v="2"/>
    <d v="2024-11-05T00:00:00"/>
    <n v="53"/>
    <n v="53"/>
    <n v="100"/>
    <n v="263.47000000000003"/>
    <n v="454.44"/>
    <n v="48.9"/>
    <n v="4702.7129999999997"/>
    <n v="24085.45"/>
    <x v="991"/>
    <n v="7702.7129999999997"/>
    <x v="0"/>
    <x v="0"/>
  </r>
  <r>
    <x v="992"/>
    <x v="14"/>
    <x v="11"/>
    <x v="0"/>
    <x v="4"/>
    <x v="5"/>
    <d v="2024-05-02T00:00:00"/>
    <n v="55"/>
    <n v="43"/>
    <n v="79.45"/>
    <n v="346.09"/>
    <n v="312.11"/>
    <n v="78.5"/>
    <n v="7549.3450000000003"/>
    <n v="13420.53"/>
    <x v="992"/>
    <n v="10549.345000000001"/>
    <x v="8"/>
    <x v="1"/>
  </r>
  <r>
    <x v="993"/>
    <x v="6"/>
    <x v="6"/>
    <x v="2"/>
    <x v="5"/>
    <x v="0"/>
    <d v="2024-06-28T00:00:00"/>
    <n v="59"/>
    <n v="29"/>
    <n v="49.74"/>
    <n v="243.38"/>
    <n v="251.77"/>
    <n v="36.81"/>
    <n v="3540.0177000000003"/>
    <n v="7301.36"/>
    <x v="993"/>
    <n v="6540.0177000000003"/>
    <x v="9"/>
    <x v="3"/>
  </r>
  <r>
    <x v="994"/>
    <x v="4"/>
    <x v="4"/>
    <x v="0"/>
    <x v="1"/>
    <x v="6"/>
    <d v="2024-05-04T00:00:00"/>
    <n v="40"/>
    <n v="29"/>
    <n v="73.53"/>
    <n v="447.88"/>
    <n v="779.11"/>
    <n v="104.16"/>
    <n v="10017.0672"/>
    <n v="22594.12"/>
    <x v="994"/>
    <n v="13017.0672"/>
    <x v="8"/>
    <x v="2"/>
  </r>
  <r>
    <x v="995"/>
    <x v="6"/>
    <x v="6"/>
    <x v="2"/>
    <x v="1"/>
    <x v="6"/>
    <d v="2024-03-29T00:00:00"/>
    <n v="36"/>
    <n v="17"/>
    <n v="49.55"/>
    <n v="326.69"/>
    <n v="710.37"/>
    <n v="66.150000000000006"/>
    <n v="6361.6455000000005"/>
    <n v="12076.36"/>
    <x v="995"/>
    <n v="9361.6455000000005"/>
    <x v="7"/>
    <x v="3"/>
  </r>
  <r>
    <x v="996"/>
    <x v="1"/>
    <x v="1"/>
    <x v="1"/>
    <x v="3"/>
    <x v="2"/>
    <d v="2024-06-29T00:00:00"/>
    <n v="49"/>
    <n v="20"/>
    <n v="42.79"/>
    <n v="485.28"/>
    <n v="685.86"/>
    <n v="117.59"/>
    <n v="11308.630300000001"/>
    <n v="13717.16"/>
    <x v="996"/>
    <n v="14308.630300000001"/>
    <x v="9"/>
    <x v="2"/>
  </r>
  <r>
    <x v="997"/>
    <x v="12"/>
    <x v="2"/>
    <x v="5"/>
    <x v="4"/>
    <x v="4"/>
    <d v="2024-12-14T00:00:00"/>
    <n v="63"/>
    <n v="22"/>
    <n v="35.729999999999997"/>
    <n v="546.92999999999995"/>
    <n v="337.13"/>
    <n v="119.5"/>
    <n v="11492.315000000001"/>
    <n v="7416.93"/>
    <x v="997"/>
    <n v="14492.315000000001"/>
    <x v="5"/>
    <x v="2"/>
  </r>
  <r>
    <x v="998"/>
    <x v="1"/>
    <x v="1"/>
    <x v="1"/>
    <x v="5"/>
    <x v="1"/>
    <d v="2024-05-13T00:00:00"/>
    <n v="63"/>
    <n v="44"/>
    <n v="71.260000000000005"/>
    <n v="445.66"/>
    <n v="160.08000000000001"/>
    <n v="131.72999999999999"/>
    <n v="12668.474099999999"/>
    <n v="7043.43"/>
    <x v="998"/>
    <n v="15668.474099999999"/>
    <x v="8"/>
    <x v="4"/>
  </r>
  <r>
    <x v="999"/>
    <x v="2"/>
    <x v="2"/>
    <x v="2"/>
    <x v="5"/>
    <x v="6"/>
    <d v="2024-03-11T00:00:00"/>
    <n v="63"/>
    <n v="54"/>
    <n v="85.82"/>
    <n v="263.51"/>
    <n v="217.84"/>
    <n v="63.79"/>
    <n v="6134.6842999999999"/>
    <n v="11763.34"/>
    <x v="999"/>
    <n v="9134.6843000000008"/>
    <x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4667A-85D5-42B2-8F20-BB3BA60409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8" firstHeaderRow="0" firstDataRow="1" firstDataCol="1"/>
  <pivotFields count="19">
    <pivotField showAll="0"/>
    <pivotField showAll="0"/>
    <pivotField showAll="0"/>
    <pivotField showAll="0"/>
    <pivotField axis="axisRow" showAll="0">
      <items count="7">
        <item x="4"/>
        <item x="5"/>
        <item x="2"/>
        <item x="1"/>
        <item x="3"/>
        <item x="0"/>
        <item t="default"/>
      </items>
    </pivotField>
    <pivotField showAll="0"/>
    <pivotField numFmtId="14" showAll="0"/>
    <pivotField showAll="0"/>
    <pivotField showAll="0"/>
    <pivotField dataField="1" showAll="0"/>
    <pivotField showAll="0"/>
    <pivotField showAll="0"/>
    <pivotField showAll="0"/>
    <pivotField showAll="0"/>
    <pivotField showAll="0"/>
    <pivotField dataField="1" showAll="0"/>
    <pivotField showAll="0"/>
    <pivotField showAll="0">
      <items count="13">
        <item h="1" x="11"/>
        <item x="4"/>
        <item h="1" x="7"/>
        <item h="1" x="10"/>
        <item h="1" x="8"/>
        <item h="1" x="9"/>
        <item h="1" x="2"/>
        <item h="1" x="6"/>
        <item h="1" x="3"/>
        <item h="1" x="1"/>
        <item h="1" x="0"/>
        <item h="1" x="5"/>
        <item t="default"/>
      </items>
    </pivotField>
    <pivotField showAll="0">
      <items count="8">
        <item h="1" x="6"/>
        <item h="1" x="4"/>
        <item h="1" x="0"/>
        <item x="5"/>
        <item h="1" x="1"/>
        <item h="1" x="3"/>
        <item h="1" x="2"/>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Average of Profit" fld="15" subtotal="average" baseField="4" baseItem="0"/>
    <dataField name="Average of occupancy_rate" fld="9" subtotal="average" baseField="4" baseItem="0"/>
  </dataFields>
  <formats count="18">
    <format dxfId="501">
      <pivotArea type="all" dataOnly="0" outline="0" fieldPosition="0"/>
    </format>
    <format dxfId="500">
      <pivotArea outline="0" collapsedLevelsAreSubtotals="1" fieldPosition="0"/>
    </format>
    <format dxfId="499">
      <pivotArea field="4" type="button" dataOnly="0" labelOnly="1" outline="0" axis="axisRow" fieldPosition="0"/>
    </format>
    <format dxfId="498">
      <pivotArea dataOnly="0" labelOnly="1" fieldPosition="0">
        <references count="1">
          <reference field="4" count="0"/>
        </references>
      </pivotArea>
    </format>
    <format dxfId="497">
      <pivotArea dataOnly="0" labelOnly="1" grandRow="1" outline="0" fieldPosition="0"/>
    </format>
    <format dxfId="496">
      <pivotArea dataOnly="0" labelOnly="1" outline="0" fieldPosition="0">
        <references count="1">
          <reference field="4294967294" count="2">
            <x v="0"/>
            <x v="1"/>
          </reference>
        </references>
      </pivotArea>
    </format>
    <format dxfId="495">
      <pivotArea type="all" dataOnly="0" outline="0" fieldPosition="0"/>
    </format>
    <format dxfId="494">
      <pivotArea outline="0" collapsedLevelsAreSubtotals="1" fieldPosition="0"/>
    </format>
    <format dxfId="493">
      <pivotArea field="4" type="button" dataOnly="0" labelOnly="1" outline="0" axis="axisRow" fieldPosition="0"/>
    </format>
    <format dxfId="492">
      <pivotArea dataOnly="0" labelOnly="1" fieldPosition="0">
        <references count="1">
          <reference field="4" count="0"/>
        </references>
      </pivotArea>
    </format>
    <format dxfId="491">
      <pivotArea dataOnly="0" labelOnly="1" grandRow="1" outline="0" fieldPosition="0"/>
    </format>
    <format dxfId="490">
      <pivotArea dataOnly="0" labelOnly="1" outline="0" fieldPosition="0">
        <references count="1">
          <reference field="4294967294" count="2">
            <x v="0"/>
            <x v="1"/>
          </reference>
        </references>
      </pivotArea>
    </format>
    <format dxfId="489">
      <pivotArea type="all" dataOnly="0" outline="0" fieldPosition="0"/>
    </format>
    <format dxfId="488">
      <pivotArea outline="0" collapsedLevelsAreSubtotals="1" fieldPosition="0"/>
    </format>
    <format dxfId="487">
      <pivotArea field="4" type="button" dataOnly="0" labelOnly="1" outline="0" axis="axisRow" fieldPosition="0"/>
    </format>
    <format dxfId="486">
      <pivotArea dataOnly="0" labelOnly="1" fieldPosition="0">
        <references count="1">
          <reference field="4" count="0"/>
        </references>
      </pivotArea>
    </format>
    <format dxfId="485">
      <pivotArea dataOnly="0" labelOnly="1" grandRow="1" outline="0" fieldPosition="0"/>
    </format>
    <format dxfId="484">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25B89C-492E-4B68-95C8-85C2BA566E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4" firstHeaderRow="0" firstDataRow="1" firstDataCol="1"/>
  <pivotFields count="19">
    <pivotField showAll="0"/>
    <pivotField showAll="0"/>
    <pivotField showAll="0"/>
    <pivotField showAll="0"/>
    <pivotField showAll="0"/>
    <pivotField showAll="0"/>
    <pivotField numFmtId="14" showAll="0"/>
    <pivotField showAll="0"/>
    <pivotField dataField="1" showAll="0"/>
    <pivotField showAll="0"/>
    <pivotField showAll="0"/>
    <pivotField showAll="0"/>
    <pivotField showAll="0"/>
    <pivotField showAll="0"/>
    <pivotField showAll="0"/>
    <pivotField dataField="1" showAll="0"/>
    <pivotField showAll="0"/>
    <pivotField axis="axisRow" showAll="0" sortType="descending">
      <items count="13">
        <item x="11"/>
        <item x="4"/>
        <item x="7"/>
        <item x="10"/>
        <item x="8"/>
        <item x="9"/>
        <item x="2"/>
        <item x="6"/>
        <item x="3"/>
        <item x="1"/>
        <item x="0"/>
        <item x="5"/>
        <item t="default"/>
      </items>
      <autoSortScope>
        <pivotArea dataOnly="0" outline="0" fieldPosition="0">
          <references count="1">
            <reference field="4294967294" count="1" selected="0">
              <x v="1"/>
            </reference>
          </references>
        </pivotArea>
      </autoSortScope>
    </pivotField>
    <pivotField showAll="0"/>
  </pivotFields>
  <rowFields count="1">
    <field x="17"/>
  </rowFields>
  <rowItems count="13">
    <i>
      <x v="3"/>
    </i>
    <i>
      <x v="10"/>
    </i>
    <i>
      <x v="9"/>
    </i>
    <i>
      <x v="4"/>
    </i>
    <i>
      <x v="2"/>
    </i>
    <i>
      <x v="5"/>
    </i>
    <i>
      <x v="6"/>
    </i>
    <i>
      <x v="1"/>
    </i>
    <i>
      <x v="11"/>
    </i>
    <i>
      <x/>
    </i>
    <i>
      <x v="8"/>
    </i>
    <i>
      <x v="7"/>
    </i>
    <i t="grand">
      <x/>
    </i>
  </rowItems>
  <colFields count="1">
    <field x="-2"/>
  </colFields>
  <colItems count="2">
    <i>
      <x/>
    </i>
    <i i="1">
      <x v="1"/>
    </i>
  </colItems>
  <dataFields count="2">
    <dataField name="Sum of passengers" fld="8" baseField="0" baseItem="0"/>
    <dataField name="Sum of Profit" fld="15" baseField="0" baseItem="0"/>
  </dataFields>
  <formats count="18">
    <format dxfId="483">
      <pivotArea type="all" dataOnly="0" outline="0" fieldPosition="0"/>
    </format>
    <format dxfId="482">
      <pivotArea outline="0" collapsedLevelsAreSubtotals="1" fieldPosition="0"/>
    </format>
    <format dxfId="481">
      <pivotArea field="17" type="button" dataOnly="0" labelOnly="1" outline="0" axis="axisRow" fieldPosition="0"/>
    </format>
    <format dxfId="480">
      <pivotArea dataOnly="0" labelOnly="1" fieldPosition="0">
        <references count="1">
          <reference field="17" count="0"/>
        </references>
      </pivotArea>
    </format>
    <format dxfId="479">
      <pivotArea dataOnly="0" labelOnly="1" grandRow="1" outline="0" fieldPosition="0"/>
    </format>
    <format dxfId="478">
      <pivotArea dataOnly="0" labelOnly="1" outline="0" fieldPosition="0">
        <references count="1">
          <reference field="4294967294" count="2">
            <x v="0"/>
            <x v="1"/>
          </reference>
        </references>
      </pivotArea>
    </format>
    <format dxfId="477">
      <pivotArea type="all" dataOnly="0" outline="0" fieldPosition="0"/>
    </format>
    <format dxfId="476">
      <pivotArea outline="0" collapsedLevelsAreSubtotals="1" fieldPosition="0"/>
    </format>
    <format dxfId="475">
      <pivotArea field="17" type="button" dataOnly="0" labelOnly="1" outline="0" axis="axisRow" fieldPosition="0"/>
    </format>
    <format dxfId="474">
      <pivotArea dataOnly="0" labelOnly="1" fieldPosition="0">
        <references count="1">
          <reference field="17" count="0"/>
        </references>
      </pivotArea>
    </format>
    <format dxfId="473">
      <pivotArea dataOnly="0" labelOnly="1" grandRow="1" outline="0" fieldPosition="0"/>
    </format>
    <format dxfId="472">
      <pivotArea dataOnly="0" labelOnly="1" outline="0" fieldPosition="0">
        <references count="1">
          <reference field="4294967294" count="2">
            <x v="0"/>
            <x v="1"/>
          </reference>
        </references>
      </pivotArea>
    </format>
    <format dxfId="471">
      <pivotArea type="all" dataOnly="0" outline="0" fieldPosition="0"/>
    </format>
    <format dxfId="470">
      <pivotArea outline="0" collapsedLevelsAreSubtotals="1" fieldPosition="0"/>
    </format>
    <format dxfId="469">
      <pivotArea field="17" type="button" dataOnly="0" labelOnly="1" outline="0" axis="axisRow" fieldPosition="0"/>
    </format>
    <format dxfId="468">
      <pivotArea dataOnly="0" labelOnly="1" fieldPosition="0">
        <references count="1">
          <reference field="17" count="0"/>
        </references>
      </pivotArea>
    </format>
    <format dxfId="467">
      <pivotArea dataOnly="0" labelOnly="1" grandRow="1" outline="0" fieldPosition="0"/>
    </format>
    <format dxfId="466">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BC6709-E733-46D7-A6BD-DD0ECFC679A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27" firstHeaderRow="1" firstDataRow="1" firstDataCol="1"/>
  <pivotFields count="19">
    <pivotField showAll="0"/>
    <pivotField axis="axisRow" showAll="0" measureFilter="1" sortType="descending">
      <items count="16">
        <item x="1"/>
        <item x="7"/>
        <item x="3"/>
        <item x="4"/>
        <item x="12"/>
        <item x="2"/>
        <item x="10"/>
        <item x="8"/>
        <item x="6"/>
        <item x="0"/>
        <item x="5"/>
        <item x="9"/>
        <item x="14"/>
        <item x="13"/>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h="1" x="4"/>
        <item h="1" x="5"/>
        <item h="1" x="2"/>
        <item h="1" x="1"/>
        <item h="1" x="3"/>
        <item x="0"/>
        <item t="default"/>
      </items>
    </pivotField>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6">
    <i>
      <x v="6"/>
    </i>
    <i>
      <x v="1"/>
    </i>
    <i>
      <x v="10"/>
    </i>
    <i>
      <x v="8"/>
    </i>
    <i>
      <x/>
    </i>
    <i t="grand">
      <x/>
    </i>
  </rowItems>
  <colItems count="1">
    <i/>
  </colItems>
  <dataFields count="1">
    <dataField name="Sum of Profit" fld="15" baseField="0" baseItem="0"/>
  </dataFields>
  <formats count="12">
    <format dxfId="453">
      <pivotArea type="all" dataOnly="0" outline="0" fieldPosition="0"/>
    </format>
    <format dxfId="452">
      <pivotArea outline="0" collapsedLevelsAreSubtotals="1" fieldPosition="0"/>
    </format>
    <format dxfId="451">
      <pivotArea field="1" type="button" dataOnly="0" labelOnly="1" outline="0" axis="axisRow" fieldPosition="0"/>
    </format>
    <format dxfId="450">
      <pivotArea dataOnly="0" labelOnly="1" fieldPosition="0">
        <references count="1">
          <reference field="1" count="5">
            <x v="0"/>
            <x v="1"/>
            <x v="6"/>
            <x v="8"/>
            <x v="10"/>
          </reference>
        </references>
      </pivotArea>
    </format>
    <format dxfId="449">
      <pivotArea dataOnly="0" labelOnly="1" grandRow="1" outline="0" fieldPosition="0"/>
    </format>
    <format dxfId="448">
      <pivotArea dataOnly="0" labelOnly="1" outline="0" axis="axisValues" fieldPosition="0"/>
    </format>
    <format dxfId="447">
      <pivotArea type="all" dataOnly="0" outline="0" fieldPosition="0"/>
    </format>
    <format dxfId="446">
      <pivotArea outline="0" collapsedLevelsAreSubtotals="1" fieldPosition="0"/>
    </format>
    <format dxfId="445">
      <pivotArea field="1" type="button" dataOnly="0" labelOnly="1" outline="0" axis="axisRow" fieldPosition="0"/>
    </format>
    <format dxfId="444">
      <pivotArea dataOnly="0" labelOnly="1" fieldPosition="0">
        <references count="1">
          <reference field="1" count="5">
            <x v="0"/>
            <x v="1"/>
            <x v="6"/>
            <x v="8"/>
            <x v="10"/>
          </reference>
        </references>
      </pivotArea>
    </format>
    <format dxfId="443">
      <pivotArea dataOnly="0" labelOnly="1" grandRow="1" outline="0" fieldPosition="0"/>
    </format>
    <format dxfId="44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6D4331-4EC2-434A-B35E-1C7B854C28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9">
    <pivotField showAll="0"/>
    <pivotField axis="axisRow" showAll="0" measureFilter="1" sortType="descending">
      <items count="16">
        <item x="1"/>
        <item x="7"/>
        <item x="3"/>
        <item x="4"/>
        <item x="12"/>
        <item x="2"/>
        <item x="10"/>
        <item x="8"/>
        <item x="6"/>
        <item x="0"/>
        <item x="5"/>
        <item x="9"/>
        <item x="14"/>
        <item x="13"/>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h="1" x="4"/>
        <item h="1" x="5"/>
        <item h="1" x="2"/>
        <item h="1" x="1"/>
        <item h="1" x="3"/>
        <item x="0"/>
        <item t="default"/>
      </items>
    </pivotField>
    <pivotField showAll="0"/>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6">
    <i>
      <x v="5"/>
    </i>
    <i>
      <x v="7"/>
    </i>
    <i>
      <x v="9"/>
    </i>
    <i>
      <x v="14"/>
    </i>
    <i>
      <x v="4"/>
    </i>
    <i t="grand">
      <x/>
    </i>
  </rowItems>
  <colItems count="1">
    <i/>
  </colItems>
  <dataFields count="1">
    <dataField name="Sum of Profit" fld="15" baseField="0" baseItem="0"/>
  </dataFields>
  <formats count="12">
    <format dxfId="465">
      <pivotArea type="all" dataOnly="0" outline="0" fieldPosition="0"/>
    </format>
    <format dxfId="464">
      <pivotArea outline="0" collapsedLevelsAreSubtotals="1" fieldPosition="0"/>
    </format>
    <format dxfId="463">
      <pivotArea field="1" type="button" dataOnly="0" labelOnly="1" outline="0" axis="axisRow" fieldPosition="0"/>
    </format>
    <format dxfId="462">
      <pivotArea dataOnly="0" labelOnly="1" fieldPosition="0">
        <references count="1">
          <reference field="1" count="5">
            <x v="3"/>
            <x v="5"/>
            <x v="7"/>
            <x v="9"/>
            <x v="11"/>
          </reference>
        </references>
      </pivotArea>
    </format>
    <format dxfId="461">
      <pivotArea dataOnly="0" labelOnly="1" grandRow="1" outline="0" fieldPosition="0"/>
    </format>
    <format dxfId="460">
      <pivotArea dataOnly="0" labelOnly="1" outline="0" axis="axisValues" fieldPosition="0"/>
    </format>
    <format dxfId="459">
      <pivotArea type="all" dataOnly="0" outline="0" fieldPosition="0"/>
    </format>
    <format dxfId="458">
      <pivotArea outline="0" collapsedLevelsAreSubtotals="1" fieldPosition="0"/>
    </format>
    <format dxfId="457">
      <pivotArea field="1" type="button" dataOnly="0" labelOnly="1" outline="0" axis="axisRow" fieldPosition="0"/>
    </format>
    <format dxfId="456">
      <pivotArea dataOnly="0" labelOnly="1" fieldPosition="0">
        <references count="1">
          <reference field="1" count="5">
            <x v="3"/>
            <x v="5"/>
            <x v="7"/>
            <x v="9"/>
            <x v="11"/>
          </reference>
        </references>
      </pivotArea>
    </format>
    <format dxfId="455">
      <pivotArea dataOnly="0" labelOnly="1" grandRow="1" outline="0" fieldPosition="0"/>
    </format>
    <format dxfId="45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 chart="0" format="3">
      <pivotArea type="data" outline="0" fieldPosition="0">
        <references count="2">
          <reference field="4294967294" count="1" selected="0">
            <x v="0"/>
          </reference>
          <reference field="1" count="1" selected="0">
            <x v="1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EACD04-0A27-4D3E-BBDF-05E5F8C2A5A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9" firstHeaderRow="1" firstDataRow="1" firstDataCol="1"/>
  <pivotFields count="19">
    <pivotField showAll="0"/>
    <pivotField showAll="0"/>
    <pivotField showAll="0"/>
    <pivotField showAll="0"/>
    <pivotField showAll="0">
      <items count="7">
        <item x="4"/>
        <item h="1" x="5"/>
        <item h="1" x="2"/>
        <item h="1" x="1"/>
        <item h="1" x="3"/>
        <item h="1" x="0"/>
        <item t="default"/>
      </items>
    </pivotField>
    <pivotField axis="axisRow" showAll="0">
      <items count="8">
        <item x="0"/>
        <item x="4"/>
        <item x="3"/>
        <item x="5"/>
        <item x="1"/>
        <item x="2"/>
        <item x="6"/>
        <item t="default"/>
      </items>
    </pivotField>
    <pivotField numFmtId="14" showAll="0"/>
    <pivotField showAll="0"/>
    <pivotField showAll="0"/>
    <pivotField showAll="0"/>
    <pivotField showAll="0"/>
    <pivotField showAll="0"/>
    <pivotField showAll="0"/>
    <pivotField showAll="0"/>
    <pivotField showAll="0"/>
    <pivotField dataField="1" showAll="0"/>
    <pivotField showAll="0"/>
    <pivotField showAll="0">
      <items count="13">
        <item h="1" x="11"/>
        <item h="1" x="4"/>
        <item h="1" x="7"/>
        <item h="1" x="10"/>
        <item h="1" x="8"/>
        <item x="9"/>
        <item h="1" x="2"/>
        <item h="1" x="6"/>
        <item h="1" x="3"/>
        <item h="1" x="1"/>
        <item h="1" x="0"/>
        <item h="1" x="5"/>
        <item t="default"/>
      </items>
    </pivotField>
    <pivotField showAll="0"/>
  </pivotFields>
  <rowFields count="1">
    <field x="5"/>
  </rowFields>
  <rowItems count="8">
    <i>
      <x/>
    </i>
    <i>
      <x v="1"/>
    </i>
    <i>
      <x v="2"/>
    </i>
    <i>
      <x v="3"/>
    </i>
    <i>
      <x v="4"/>
    </i>
    <i>
      <x v="5"/>
    </i>
    <i>
      <x v="6"/>
    </i>
    <i t="grand">
      <x/>
    </i>
  </rowItems>
  <colItems count="1">
    <i/>
  </colItems>
  <dataFields count="1">
    <dataField name="Sum of Profit" fld="15" baseField="0" baseItem="0"/>
  </dataFields>
  <formats count="12">
    <format dxfId="441">
      <pivotArea type="all" dataOnly="0" outline="0" fieldPosition="0"/>
    </format>
    <format dxfId="440">
      <pivotArea outline="0" collapsedLevelsAreSubtotals="1" fieldPosition="0"/>
    </format>
    <format dxfId="439">
      <pivotArea field="5" type="button" dataOnly="0" labelOnly="1" outline="0" axis="axisRow" fieldPosition="0"/>
    </format>
    <format dxfId="438">
      <pivotArea dataOnly="0" labelOnly="1" fieldPosition="0">
        <references count="1">
          <reference field="5" count="0"/>
        </references>
      </pivotArea>
    </format>
    <format dxfId="437">
      <pivotArea dataOnly="0" labelOnly="1" grandRow="1" outline="0" fieldPosition="0"/>
    </format>
    <format dxfId="436">
      <pivotArea dataOnly="0" labelOnly="1" outline="0" axis="axisValues" fieldPosition="0"/>
    </format>
    <format dxfId="435">
      <pivotArea type="all" dataOnly="0" outline="0" fieldPosition="0"/>
    </format>
    <format dxfId="434">
      <pivotArea outline="0" collapsedLevelsAreSubtotals="1" fieldPosition="0"/>
    </format>
    <format dxfId="433">
      <pivotArea field="5" type="button" dataOnly="0" labelOnly="1" outline="0" axis="axisRow" fieldPosition="0"/>
    </format>
    <format dxfId="432">
      <pivotArea dataOnly="0" labelOnly="1" fieldPosition="0">
        <references count="1">
          <reference field="5" count="0"/>
        </references>
      </pivotArea>
    </format>
    <format dxfId="431">
      <pivotArea dataOnly="0" labelOnly="1" grandRow="1" outline="0" fieldPosition="0"/>
    </format>
    <format dxfId="43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30F85D-131A-4412-B13B-D76CB0CC68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17" firstHeaderRow="0" firstDataRow="1" firstDataCol="1"/>
  <pivotFields count="19">
    <pivotField showAll="0"/>
    <pivotField axis="axisRow" showAll="0" sortType="descending">
      <items count="16">
        <item x="1"/>
        <item x="7"/>
        <item x="3"/>
        <item x="4"/>
        <item x="12"/>
        <item x="2"/>
        <item x="10"/>
        <item x="8"/>
        <item x="6"/>
        <item x="0"/>
        <item x="5"/>
        <item x="9"/>
        <item x="14"/>
        <item x="13"/>
        <item x="11"/>
        <item t="default"/>
      </items>
      <autoSortScope>
        <pivotArea dataOnly="0" outline="0" fieldPosition="0">
          <references count="1">
            <reference field="4294967294" count="1" selected="0">
              <x v="1"/>
            </reference>
          </references>
        </pivotArea>
      </autoSortScope>
    </pivotField>
    <pivotField showAll="0"/>
    <pivotField showAll="0"/>
    <pivotField showAll="0">
      <items count="7">
        <item h="1" x="4"/>
        <item x="5"/>
        <item h="1" x="2"/>
        <item h="1" x="1"/>
        <item h="1" x="3"/>
        <item h="1" x="0"/>
        <item t="default"/>
      </items>
    </pivotField>
    <pivotField showAll="0"/>
    <pivotField numFmtId="14"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1"/>
  </rowFields>
  <rowItems count="16">
    <i>
      <x v="5"/>
    </i>
    <i>
      <x v="12"/>
    </i>
    <i>
      <x v="7"/>
    </i>
    <i>
      <x v="9"/>
    </i>
    <i>
      <x v="14"/>
    </i>
    <i>
      <x/>
    </i>
    <i>
      <x v="11"/>
    </i>
    <i>
      <x v="2"/>
    </i>
    <i>
      <x v="10"/>
    </i>
    <i>
      <x v="3"/>
    </i>
    <i>
      <x v="1"/>
    </i>
    <i>
      <x v="13"/>
    </i>
    <i>
      <x v="8"/>
    </i>
    <i>
      <x v="4"/>
    </i>
    <i>
      <x v="6"/>
    </i>
    <i t="grand">
      <x/>
    </i>
  </rowItems>
  <colFields count="1">
    <field x="-2"/>
  </colFields>
  <colItems count="3">
    <i>
      <x/>
    </i>
    <i i="1">
      <x v="1"/>
    </i>
    <i i="2">
      <x v="2"/>
    </i>
  </colItems>
  <dataFields count="3">
    <dataField name="Sum of Total_Cost" fld="16" baseField="0" baseItem="0"/>
    <dataField name="Sum of Profit" fld="15" baseField="0" baseItem="0"/>
    <dataField name="Sum of revenue" fld="14" baseField="0" baseItem="0"/>
  </dataFields>
  <formats count="18">
    <format dxfId="429">
      <pivotArea type="all" dataOnly="0" outline="0" fieldPosition="0"/>
    </format>
    <format dxfId="428">
      <pivotArea outline="0" collapsedLevelsAreSubtotals="1" fieldPosition="0"/>
    </format>
    <format dxfId="427">
      <pivotArea field="1" type="button" dataOnly="0" labelOnly="1" outline="0" axis="axisRow" fieldPosition="0"/>
    </format>
    <format dxfId="426">
      <pivotArea dataOnly="0" labelOnly="1" fieldPosition="0">
        <references count="1">
          <reference field="1" count="0"/>
        </references>
      </pivotArea>
    </format>
    <format dxfId="425">
      <pivotArea dataOnly="0" labelOnly="1" grandRow="1" outline="0" fieldPosition="0"/>
    </format>
    <format dxfId="424">
      <pivotArea dataOnly="0" labelOnly="1" outline="0" fieldPosition="0">
        <references count="1">
          <reference field="4294967294" count="3">
            <x v="0"/>
            <x v="1"/>
            <x v="2"/>
          </reference>
        </references>
      </pivotArea>
    </format>
    <format dxfId="423">
      <pivotArea type="all" dataOnly="0" outline="0" fieldPosition="0"/>
    </format>
    <format dxfId="422">
      <pivotArea outline="0" collapsedLevelsAreSubtotals="1" fieldPosition="0"/>
    </format>
    <format dxfId="421">
      <pivotArea field="1" type="button" dataOnly="0" labelOnly="1" outline="0" axis="axisRow" fieldPosition="0"/>
    </format>
    <format dxfId="420">
      <pivotArea dataOnly="0" labelOnly="1" fieldPosition="0">
        <references count="1">
          <reference field="1" count="0"/>
        </references>
      </pivotArea>
    </format>
    <format dxfId="419">
      <pivotArea dataOnly="0" labelOnly="1" grandRow="1" outline="0" fieldPosition="0"/>
    </format>
    <format dxfId="418">
      <pivotArea dataOnly="0" labelOnly="1" outline="0" fieldPosition="0">
        <references count="1">
          <reference field="4294967294" count="3">
            <x v="0"/>
            <x v="1"/>
            <x v="2"/>
          </reference>
        </references>
      </pivotArea>
    </format>
    <format dxfId="417">
      <pivotArea type="all" dataOnly="0" outline="0" fieldPosition="0"/>
    </format>
    <format dxfId="416">
      <pivotArea outline="0" collapsedLevelsAreSubtotals="1" fieldPosition="0"/>
    </format>
    <format dxfId="415">
      <pivotArea field="1" type="button" dataOnly="0" labelOnly="1" outline="0" axis="axisRow" fieldPosition="0"/>
    </format>
    <format dxfId="414">
      <pivotArea dataOnly="0" labelOnly="1" fieldPosition="0">
        <references count="1">
          <reference field="1" count="0"/>
        </references>
      </pivotArea>
    </format>
    <format dxfId="413">
      <pivotArea dataOnly="0" labelOnly="1" grandRow="1" outline="0" fieldPosition="0"/>
    </format>
    <format dxfId="412">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200D3F-8C9A-41CA-93DD-33D06AB784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7" firstHeaderRow="1" firstDataRow="2" firstDataCol="1"/>
  <pivotFields count="19">
    <pivotField showAll="0"/>
    <pivotField showAll="0"/>
    <pivotField axis="axisRow" showAll="0">
      <items count="13">
        <item x="1"/>
        <item x="7"/>
        <item x="3"/>
        <item x="4"/>
        <item x="2"/>
        <item x="8"/>
        <item x="6"/>
        <item x="0"/>
        <item x="5"/>
        <item x="9"/>
        <item x="11"/>
        <item x="10"/>
        <item t="default"/>
      </items>
    </pivotField>
    <pivotField axis="axisCol" showAll="0">
      <items count="7">
        <item x="1"/>
        <item x="3"/>
        <item x="0"/>
        <item x="5"/>
        <item x="2"/>
        <item x="4"/>
        <item t="default"/>
      </items>
    </pivotField>
    <pivotField showAll="0"/>
    <pivotField showAll="0"/>
    <pivotField numFmtId="14"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dataFields count="1">
    <dataField name="Sum of passengers" fld="8" baseField="0" baseItem="0"/>
  </dataFields>
  <formats count="40">
    <format dxfId="411">
      <pivotArea type="all" dataOnly="0" outline="0" fieldPosition="0"/>
    </format>
    <format dxfId="410">
      <pivotArea outline="0" collapsedLevelsAreSubtotals="1" fieldPosition="0"/>
    </format>
    <format dxfId="409">
      <pivotArea type="origin" dataOnly="0" labelOnly="1" outline="0" fieldPosition="0"/>
    </format>
    <format dxfId="408">
      <pivotArea field="3" type="button" dataOnly="0" labelOnly="1" outline="0" axis="axisCol" fieldPosition="0"/>
    </format>
    <format dxfId="407">
      <pivotArea type="topRight" dataOnly="0" labelOnly="1" outline="0" fieldPosition="0"/>
    </format>
    <format dxfId="406">
      <pivotArea field="2" type="button" dataOnly="0" labelOnly="1" outline="0" axis="axisRow" fieldPosition="0"/>
    </format>
    <format dxfId="405">
      <pivotArea dataOnly="0" labelOnly="1" fieldPosition="0">
        <references count="1">
          <reference field="2" count="0"/>
        </references>
      </pivotArea>
    </format>
    <format dxfId="404">
      <pivotArea dataOnly="0" labelOnly="1" grandRow="1" outline="0" fieldPosition="0"/>
    </format>
    <format dxfId="403">
      <pivotArea dataOnly="0" labelOnly="1" fieldPosition="0">
        <references count="1">
          <reference field="3" count="0"/>
        </references>
      </pivotArea>
    </format>
    <format dxfId="402">
      <pivotArea dataOnly="0" labelOnly="1" grandCol="1" outline="0" fieldPosition="0"/>
    </format>
    <format dxfId="401">
      <pivotArea type="all" dataOnly="0" outline="0" fieldPosition="0"/>
    </format>
    <format dxfId="400">
      <pivotArea outline="0" collapsedLevelsAreSubtotals="1" fieldPosition="0"/>
    </format>
    <format dxfId="399">
      <pivotArea type="origin" dataOnly="0" labelOnly="1" outline="0" fieldPosition="0"/>
    </format>
    <format dxfId="398">
      <pivotArea field="3" type="button" dataOnly="0" labelOnly="1" outline="0" axis="axisCol" fieldPosition="0"/>
    </format>
    <format dxfId="397">
      <pivotArea type="topRight" dataOnly="0" labelOnly="1" outline="0" fieldPosition="0"/>
    </format>
    <format dxfId="396">
      <pivotArea field="2" type="button" dataOnly="0" labelOnly="1" outline="0" axis="axisRow" fieldPosition="0"/>
    </format>
    <format dxfId="395">
      <pivotArea dataOnly="0" labelOnly="1" fieldPosition="0">
        <references count="1">
          <reference field="2" count="0"/>
        </references>
      </pivotArea>
    </format>
    <format dxfId="394">
      <pivotArea dataOnly="0" labelOnly="1" grandRow="1" outline="0" fieldPosition="0"/>
    </format>
    <format dxfId="393">
      <pivotArea dataOnly="0" labelOnly="1" fieldPosition="0">
        <references count="1">
          <reference field="3" count="0"/>
        </references>
      </pivotArea>
    </format>
    <format dxfId="392">
      <pivotArea dataOnly="0" labelOnly="1" grandCol="1" outline="0" fieldPosition="0"/>
    </format>
    <format dxfId="391">
      <pivotArea type="all" dataOnly="0" outline="0" fieldPosition="0"/>
    </format>
    <format dxfId="390">
      <pivotArea outline="0" collapsedLevelsAreSubtotals="1" fieldPosition="0"/>
    </format>
    <format dxfId="389">
      <pivotArea type="origin" dataOnly="0" labelOnly="1" outline="0" fieldPosition="0"/>
    </format>
    <format dxfId="388">
      <pivotArea field="3" type="button" dataOnly="0" labelOnly="1" outline="0" axis="axisCol" fieldPosition="0"/>
    </format>
    <format dxfId="387">
      <pivotArea type="topRight" dataOnly="0" labelOnly="1" outline="0" fieldPosition="0"/>
    </format>
    <format dxfId="386">
      <pivotArea field="2" type="button" dataOnly="0" labelOnly="1" outline="0" axis="axisRow" fieldPosition="0"/>
    </format>
    <format dxfId="385">
      <pivotArea dataOnly="0" labelOnly="1" fieldPosition="0">
        <references count="1">
          <reference field="2" count="0"/>
        </references>
      </pivotArea>
    </format>
    <format dxfId="384">
      <pivotArea dataOnly="0" labelOnly="1" grandRow="1" outline="0" fieldPosition="0"/>
    </format>
    <format dxfId="383">
      <pivotArea dataOnly="0" labelOnly="1" fieldPosition="0">
        <references count="1">
          <reference field="3" count="0"/>
        </references>
      </pivotArea>
    </format>
    <format dxfId="382">
      <pivotArea dataOnly="0" labelOnly="1" grandCol="1" outline="0" fieldPosition="0"/>
    </format>
    <format dxfId="381">
      <pivotArea type="all" dataOnly="0" outline="0" fieldPosition="0"/>
    </format>
    <format dxfId="380">
      <pivotArea outline="0" collapsedLevelsAreSubtotals="1" fieldPosition="0"/>
    </format>
    <format dxfId="379">
      <pivotArea type="origin" dataOnly="0" labelOnly="1" outline="0" fieldPosition="0"/>
    </format>
    <format dxfId="378">
      <pivotArea field="3" type="button" dataOnly="0" labelOnly="1" outline="0" axis="axisCol" fieldPosition="0"/>
    </format>
    <format dxfId="377">
      <pivotArea type="topRight" dataOnly="0" labelOnly="1" outline="0" fieldPosition="0"/>
    </format>
    <format dxfId="376">
      <pivotArea field="2" type="button" dataOnly="0" labelOnly="1" outline="0" axis="axisRow" fieldPosition="0"/>
    </format>
    <format dxfId="375">
      <pivotArea dataOnly="0" labelOnly="1" fieldPosition="0">
        <references count="1">
          <reference field="2" count="0"/>
        </references>
      </pivotArea>
    </format>
    <format dxfId="374">
      <pivotArea dataOnly="0" labelOnly="1" grandRow="1" outline="0" fieldPosition="0"/>
    </format>
    <format dxfId="373">
      <pivotArea dataOnly="0" labelOnly="1" fieldPosition="0">
        <references count="1">
          <reference field="3" count="0"/>
        </references>
      </pivotArea>
    </format>
    <format dxfId="372">
      <pivotArea dataOnly="0" labelOnly="1" grandCol="1" outline="0" fieldPosition="0"/>
    </format>
  </format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8C87B8-92A3-4B84-93C8-419F2EAE1EB5}" autoFormatId="16" applyNumberFormats="0" applyBorderFormats="0" applyFontFormats="0" applyPatternFormats="0" applyAlignmentFormats="0" applyWidthHeightFormats="0">
  <queryTableRefresh nextId="15">
    <queryTableFields count="14">
      <queryTableField id="1" name="bus_id" tableColumnId="1"/>
      <queryTableField id="2" name="route" tableColumnId="2"/>
      <queryTableField id="3" name="bus_type" tableColumnId="3"/>
      <queryTableField id="4" name="depot" tableColumnId="4"/>
      <queryTableField id="5" name="date" tableColumnId="5"/>
      <queryTableField id="6" name="capacity" tableColumnId="6"/>
      <queryTableField id="7" name="passengers" tableColumnId="7"/>
      <queryTableField id="8" name="occupancy_rate" tableColumnId="8"/>
      <queryTableField id="9" name="distance_km" tableColumnId="9"/>
      <queryTableField id="10" name="fare_per_passenger" tableColumnId="10"/>
      <queryTableField id="11" name="revenue" tableColumnId="11"/>
      <queryTableField id="12" name="fuel_consumed_liters" tableColumnId="12"/>
      <queryTableField id="13" name="month" tableColumnId="13"/>
      <queryTableField id="14" name="day_of_week"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211D602-7BDA-461F-B254-0A58820227F0}" autoFormatId="16" applyNumberFormats="0" applyBorderFormats="0" applyFontFormats="0" applyPatternFormats="0" applyAlignmentFormats="0" applyWidthHeightFormats="0">
  <queryTableRefresh nextId="26">
    <queryTableFields count="19">
      <queryTableField id="1" name="bus_id" tableColumnId="1"/>
      <queryTableField id="2" name="route" tableColumnId="2"/>
      <queryTableField id="16" dataBound="0" tableColumnId="16"/>
      <queryTableField id="15" dataBound="0" tableColumnId="15"/>
      <queryTableField id="3" name="bus_type" tableColumnId="3"/>
      <queryTableField id="4" name="depot" tableColumnId="4"/>
      <queryTableField id="5" name="date" tableColumnId="5"/>
      <queryTableField id="6" name="capacity" tableColumnId="6"/>
      <queryTableField id="7" name="passengers" tableColumnId="7"/>
      <queryTableField id="8" name="occupancy_rate" tableColumnId="8"/>
      <queryTableField id="9" name="distance_km" tableColumnId="9"/>
      <queryTableField id="10" name="fare_per_passenger" tableColumnId="10"/>
      <queryTableField id="11" name="revenue" tableColumnId="11"/>
      <queryTableField id="18" dataBound="0" tableColumnId="18"/>
      <queryTableField id="12" name="fuel_consumed_liters" tableColumnId="12"/>
      <queryTableField id="20" dataBound="0" tableColumnId="19"/>
      <queryTableField id="23" dataBound="0" tableColumnId="17"/>
      <queryTableField id="13" name="month" tableColumnId="13"/>
      <queryTableField id="14" name="day_of_week"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_type" xr10:uid="{7BA26E97-DD7B-477D-AE8F-672EFEF350E9}" sourceName="bus_type">
  <pivotTables>
    <pivotTable tabId="16" name="PivotTable6"/>
  </pivotTables>
  <data>
    <tabular pivotCacheId="133953050">
      <items count="6">
        <i x="4" s="1"/>
        <i x="5"/>
        <i x="2"/>
        <i x="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AFFA5A7-35E8-48A8-BB40-2A0EC4BE613E}" sourceName="month">
  <pivotTables>
    <pivotTable tabId="16" name="PivotTable6"/>
  </pivotTables>
  <data>
    <tabular pivotCacheId="133953050">
      <items count="12">
        <i x="11"/>
        <i x="4"/>
        <i x="7"/>
        <i x="10"/>
        <i x="8"/>
        <i x="9" s="1"/>
        <i x="2"/>
        <i x="6"/>
        <i x="3"/>
        <i x="1"/>
        <i x="0"/>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_type1" xr10:uid="{86897B84-FCBC-4D58-B351-F473EA9EC764}" sourceName="bus_type">
  <pivotTables>
    <pivotTable tabId="23" name="PivotTable3"/>
  </pivotTables>
  <data>
    <tabular pivotCacheId="133953050">
      <items count="6">
        <i x="4"/>
        <i x="5" s="1"/>
        <i x="2"/>
        <i x="1"/>
        <i x="3"/>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0A0F7DB-0B85-48BF-A6E5-BA08D0DC88E3}" sourceName="day_of_week">
  <pivotTables>
    <pivotTable tabId="12" name="PivotTable2"/>
  </pivotTables>
  <data>
    <tabular pivotCacheId="133953050">
      <items count="7">
        <i x="6"/>
        <i x="4"/>
        <i x="0"/>
        <i x="5" s="1"/>
        <i x="1"/>
        <i x="3"/>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_type2" xr10:uid="{3FF5C958-4F89-40EC-B60D-26E1BB541419}" sourceName="bus_type">
  <pivotTables>
    <pivotTable tabId="14" name="PivotTable4"/>
    <pivotTable tabId="14" name="PivotTable5"/>
  </pivotTables>
  <data>
    <tabular pivotCacheId="133953050">
      <items count="6">
        <i x="4"/>
        <i x="5"/>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DC776119-E439-4FA5-AE56-20565F331E56}" cache="Slicer_day_of_week" caption="day_of_week"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_type 2" xr10:uid="{04B66D3D-5256-4B2A-A741-2F2F61EB7BA7}" cache="Slicer_bus_type2" caption="bus_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_type" xr10:uid="{202BCCCB-6460-4650-952E-66A40C04A394}" cache="Slicer_bus_type" caption="bus_type" rowHeight="241300"/>
  <slicer name="month" xr10:uid="{D0A78F77-8BFB-4D93-890E-1CCF737556B8}" cache="Slicer_month" caption="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_type 1" xr10:uid="{13075DA2-76F2-4B07-83A2-A36D2F7F15D8}" cache="Slicer_bus_type1" caption="bus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20E24-137E-4F9C-80B4-DB442654753E}" name="APSRTC_Transport_Data" displayName="APSRTC_Transport_Data" ref="A1:N1001" tableType="queryTable" totalsRowShown="0" dataDxfId="540">
  <autoFilter ref="A1:N1001" xr:uid="{9CE20E24-137E-4F9C-80B4-DB442654753E}"/>
  <tableColumns count="14">
    <tableColumn id="1" xr3:uid="{FEB2010D-1019-4F90-B0FC-394D327EBEE5}" uniqueName="1" name="bus_id" queryTableFieldId="1" dataDxfId="539"/>
    <tableColumn id="2" xr3:uid="{67756277-9FCB-4603-A01B-58C4D8520C88}" uniqueName="2" name="route" queryTableFieldId="2" dataDxfId="538"/>
    <tableColumn id="3" xr3:uid="{DE7B32DD-8EB9-4764-8E83-5E2DE9E6E571}" uniqueName="3" name="bus_type" queryTableFieldId="3" dataDxfId="537"/>
    <tableColumn id="4" xr3:uid="{190EE4E2-0205-430E-A468-F69C9C0255C2}" uniqueName="4" name="depot" queryTableFieldId="4" dataDxfId="536"/>
    <tableColumn id="5" xr3:uid="{FB66A199-49C5-4237-9CEA-7A0E1EBF4E02}" uniqueName="5" name="date" queryTableFieldId="5" dataDxfId="535"/>
    <tableColumn id="6" xr3:uid="{F27289B2-63EF-4621-9C38-3D2F2DE94959}" uniqueName="6" name="capacity" queryTableFieldId="6" dataDxfId="534"/>
    <tableColumn id="7" xr3:uid="{C78D4257-E9C1-4DAB-8789-D6A82FB56DCB}" uniqueName="7" name="passengers" queryTableFieldId="7" dataDxfId="533"/>
    <tableColumn id="8" xr3:uid="{A482A7E8-91A9-4047-98AE-4B773D68E52A}" uniqueName="8" name="occupancy_rate" queryTableFieldId="8" dataDxfId="532"/>
    <tableColumn id="9" xr3:uid="{22FDA680-E12F-4BBF-984A-E58223FCE57C}" uniqueName="9" name="distance_km" queryTableFieldId="9" dataDxfId="531"/>
    <tableColumn id="10" xr3:uid="{A541D4E0-2A0C-4858-84FD-3F83069856C8}" uniqueName="10" name="fare_per_passenger" queryTableFieldId="10" dataDxfId="530"/>
    <tableColumn id="11" xr3:uid="{06883F31-6B45-4674-A855-B1123506C080}" uniqueName="11" name="revenue" queryTableFieldId="11" dataDxfId="529"/>
    <tableColumn id="12" xr3:uid="{487B86FE-344D-4607-8BE8-BB54B626CF37}" uniqueName="12" name="fuel_consumed_liters" queryTableFieldId="12" dataDxfId="528"/>
    <tableColumn id="13" xr3:uid="{530D5B4D-9CAC-4A75-BBE4-199CDF43E883}" uniqueName="13" name="month" queryTableFieldId="13" dataDxfId="527"/>
    <tableColumn id="14" xr3:uid="{E7342483-1CC1-42BC-9B80-297884203EAC}" uniqueName="14" name="day_of_week" queryTableFieldId="14" dataDxfId="5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6C0BCE-0362-429C-8447-0D6F1D6CC37C}" name="APSRTC_Transport_Data3" displayName="APSRTC_Transport_Data3" ref="A1:S1001" tableType="queryTable" totalsRowShown="0" headerRowDxfId="525" dataDxfId="523" headerRowBorderDxfId="524" tableBorderDxfId="522" totalsRowBorderDxfId="521">
  <autoFilter ref="A1:S1001" xr:uid="{8C6C0BCE-0362-429C-8447-0D6F1D6CC37C}"/>
  <tableColumns count="19">
    <tableColumn id="1" xr3:uid="{5008F838-465F-42A0-8CCD-38A152A1E84C}" uniqueName="1" name="bus_id" queryTableFieldId="1" dataDxfId="520"/>
    <tableColumn id="2" xr3:uid="{064F2A3D-6FB4-4B7B-90AE-AA5BA6E99548}" uniqueName="2" name="route" queryTableFieldId="2" dataDxfId="519"/>
    <tableColumn id="16" xr3:uid="{80A8F5A9-8948-4D56-8CA7-14189EADB664}" uniqueName="16" name="Start_City" queryTableFieldId="16" dataDxfId="518">
      <calculatedColumnFormula>LEFT(B2, FIND("-", B2) - 1)</calculatedColumnFormula>
    </tableColumn>
    <tableColumn id="15" xr3:uid="{F134B059-0D90-4EB0-812A-7E018F1B40B1}" uniqueName="15" name="End_City" queryTableFieldId="15" dataDxfId="517">
      <calculatedColumnFormula>TRIM(MID(B2, FIND("-", B2) + 1, LEN(B2)))</calculatedColumnFormula>
    </tableColumn>
    <tableColumn id="3" xr3:uid="{70CFD3DC-0AF4-4436-AE14-00597E6334F2}" uniqueName="3" name="bus_type" queryTableFieldId="3" dataDxfId="516"/>
    <tableColumn id="4" xr3:uid="{34DD901A-0CFD-41DE-B76C-431088E7CA11}" uniqueName="4" name="depot" queryTableFieldId="4" dataDxfId="515"/>
    <tableColumn id="5" xr3:uid="{38D1D87E-7A5D-4D8E-BBD6-3819CD1823D2}" uniqueName="5" name="date" queryTableFieldId="5" dataDxfId="514"/>
    <tableColumn id="6" xr3:uid="{A9FC04EF-2EC4-49BB-91A6-2A66EFA6B2D1}" uniqueName="6" name="capacity" queryTableFieldId="6" dataDxfId="513"/>
    <tableColumn id="7" xr3:uid="{F1A5B304-229E-4C68-817E-A5C4DA444584}" uniqueName="7" name="passengers" queryTableFieldId="7" dataDxfId="512"/>
    <tableColumn id="8" xr3:uid="{526FE957-9AF8-4357-BBA7-82BC325E023B}" uniqueName="8" name="occupancy_rate" queryTableFieldId="8" dataDxfId="511"/>
    <tableColumn id="9" xr3:uid="{205F40C7-877C-46AA-85FB-3C2A764C2185}" uniqueName="9" name="distance_km" queryTableFieldId="9" dataDxfId="510"/>
    <tableColumn id="10" xr3:uid="{D117FA05-1643-4A58-9A9E-80A790155FE5}" uniqueName="10" name="fare_per_passenger" queryTableFieldId="10" dataDxfId="509"/>
    <tableColumn id="11" xr3:uid="{ACB43CAC-E100-47E9-B4A2-15969420048E}" uniqueName="11" name="revenue" queryTableFieldId="11" dataDxfId="508"/>
    <tableColumn id="18" xr3:uid="{135C81CE-99FC-44A8-8C58-C4A05761BEFD}" uniqueName="18" name="Total_Fuel_Cost" queryTableFieldId="18" dataDxfId="507">
      <calculatedColumnFormula>O2*$U$3</calculatedColumnFormula>
    </tableColumn>
    <tableColumn id="12" xr3:uid="{B1B71F1B-7F36-4376-9B07-B5BA0D414F21}" uniqueName="12" name="fuel_consumed_liters" queryTableFieldId="12" dataDxfId="506"/>
    <tableColumn id="19" xr3:uid="{49BEEDFF-9BC3-43EB-B584-06B0521D785E}" uniqueName="19" name="Profit" queryTableFieldId="20" dataDxfId="505">
      <calculatedColumnFormula>M2-(N2+3000)</calculatedColumnFormula>
    </tableColumn>
    <tableColumn id="17" xr3:uid="{24213A76-8B01-41FA-B3A1-DFEAFE96526C}" uniqueName="17" name="Total_Cost" queryTableFieldId="23" dataDxfId="504">
      <calculatedColumnFormula>N2+3000</calculatedColumnFormula>
    </tableColumn>
    <tableColumn id="13" xr3:uid="{C3C862C6-CC28-4418-A293-03FD28525B28}" uniqueName="13" name="month" queryTableFieldId="13" dataDxfId="503"/>
    <tableColumn id="14" xr3:uid="{AB78C126-E6BC-455D-9A62-58BAF2F2CDA3}" uniqueName="14" name="day_of_week" queryTableFieldId="14" dataDxfId="50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49319-7523-430F-BFA9-43FFE9B5557F}">
  <dimension ref="A1:HM1001"/>
  <sheetViews>
    <sheetView workbookViewId="0">
      <selection activeCell="HL10" sqref="HL10"/>
    </sheetView>
  </sheetViews>
  <sheetFormatPr defaultRowHeight="14.25" x14ac:dyDescent="0.45"/>
  <cols>
    <col min="1" max="1" width="8.33203125" bestFit="1" customWidth="1"/>
    <col min="2" max="2" width="22.59765625" bestFit="1" customWidth="1"/>
    <col min="3" max="3" width="10.9296875" bestFit="1" customWidth="1"/>
    <col min="4" max="4" width="12.86328125" bestFit="1" customWidth="1"/>
    <col min="5" max="5" width="9.9296875" bestFit="1" customWidth="1"/>
    <col min="6" max="6" width="9.53125" bestFit="1" customWidth="1"/>
    <col min="7" max="7" width="12" bestFit="1" customWidth="1"/>
    <col min="8" max="8" width="15.73046875" bestFit="1" customWidth="1"/>
    <col min="9" max="9" width="13.19921875" bestFit="1" customWidth="1"/>
    <col min="10" max="10" width="19.1328125" bestFit="1" customWidth="1"/>
    <col min="11" max="11" width="9.6640625" bestFit="1" customWidth="1"/>
    <col min="12" max="12" width="20.59765625" bestFit="1" customWidth="1"/>
    <col min="13" max="13" width="9.265625" bestFit="1" customWidth="1"/>
    <col min="14" max="14" width="13.796875" bestFit="1" customWidth="1"/>
  </cols>
  <sheetData>
    <row r="1" spans="1:221" x14ac:dyDescent="0.45">
      <c r="A1" t="s">
        <v>7</v>
      </c>
      <c r="B1" t="s">
        <v>8</v>
      </c>
      <c r="C1" t="s">
        <v>9</v>
      </c>
      <c r="D1" t="s">
        <v>10</v>
      </c>
      <c r="E1" t="s">
        <v>11</v>
      </c>
      <c r="F1" t="s">
        <v>12</v>
      </c>
      <c r="G1" t="s">
        <v>13</v>
      </c>
      <c r="H1" t="s">
        <v>14</v>
      </c>
      <c r="I1" t="s">
        <v>15</v>
      </c>
      <c r="J1" t="s">
        <v>16</v>
      </c>
      <c r="K1" t="s">
        <v>17</v>
      </c>
      <c r="L1" t="s">
        <v>18</v>
      </c>
      <c r="M1" t="s">
        <v>19</v>
      </c>
      <c r="N1" t="s">
        <v>20</v>
      </c>
    </row>
    <row r="2" spans="1:221" x14ac:dyDescent="0.45">
      <c r="A2" s="8" t="s">
        <v>21</v>
      </c>
      <c r="B2" s="8" t="s">
        <v>22</v>
      </c>
      <c r="C2" s="8" t="s">
        <v>23</v>
      </c>
      <c r="D2" s="8" t="s">
        <v>24</v>
      </c>
      <c r="E2" s="10">
        <v>45622</v>
      </c>
      <c r="F2" s="8">
        <v>49</v>
      </c>
      <c r="G2" s="8">
        <v>32</v>
      </c>
      <c r="H2" s="8">
        <v>65.77</v>
      </c>
      <c r="I2" s="8">
        <v>326.58</v>
      </c>
      <c r="J2" s="8">
        <v>908.75</v>
      </c>
      <c r="K2" s="8">
        <v>29079.96</v>
      </c>
      <c r="L2" s="8">
        <v>75.73</v>
      </c>
      <c r="M2" s="8" t="s">
        <v>25</v>
      </c>
      <c r="N2" s="8" t="s">
        <v>5</v>
      </c>
    </row>
    <row r="3" spans="1:221" x14ac:dyDescent="0.45">
      <c r="A3" s="8" t="s">
        <v>26</v>
      </c>
      <c r="B3" s="8" t="s">
        <v>27</v>
      </c>
      <c r="C3" s="8" t="s">
        <v>28</v>
      </c>
      <c r="D3" s="8" t="s">
        <v>29</v>
      </c>
      <c r="E3" s="10">
        <v>45568</v>
      </c>
      <c r="F3" s="8">
        <v>36</v>
      </c>
      <c r="G3" s="8">
        <v>14</v>
      </c>
      <c r="H3" s="8">
        <v>41.42</v>
      </c>
      <c r="I3" s="8">
        <v>291.91000000000003</v>
      </c>
      <c r="J3" s="8">
        <v>770.66</v>
      </c>
      <c r="K3" s="8">
        <v>10789.3</v>
      </c>
      <c r="L3" s="8">
        <v>71.55</v>
      </c>
      <c r="M3" s="8" t="s">
        <v>30</v>
      </c>
      <c r="N3" s="8" t="s">
        <v>6</v>
      </c>
    </row>
    <row r="4" spans="1:221" x14ac:dyDescent="0.45">
      <c r="A4" s="8" t="s">
        <v>31</v>
      </c>
      <c r="B4" s="8" t="s">
        <v>32</v>
      </c>
      <c r="C4" s="8" t="s">
        <v>23</v>
      </c>
      <c r="D4" s="8" t="s">
        <v>33</v>
      </c>
      <c r="E4" s="10">
        <v>45479</v>
      </c>
      <c r="F4" s="8">
        <v>49</v>
      </c>
      <c r="G4" s="8">
        <v>43</v>
      </c>
      <c r="H4" s="8">
        <v>89.26</v>
      </c>
      <c r="I4" s="8">
        <v>238.41</v>
      </c>
      <c r="J4" s="8">
        <v>277.49</v>
      </c>
      <c r="K4" s="8">
        <v>11932.08</v>
      </c>
      <c r="L4" s="8">
        <v>47.85</v>
      </c>
      <c r="M4" s="8" t="s">
        <v>34</v>
      </c>
      <c r="N4" s="8" t="s">
        <v>0</v>
      </c>
    </row>
    <row r="5" spans="1:221" x14ac:dyDescent="0.45">
      <c r="A5" s="8" t="s">
        <v>35</v>
      </c>
      <c r="B5" s="8" t="s">
        <v>36</v>
      </c>
      <c r="C5" s="8" t="s">
        <v>37</v>
      </c>
      <c r="D5" s="8" t="s">
        <v>38</v>
      </c>
      <c r="E5" s="10">
        <v>45598</v>
      </c>
      <c r="F5" s="8">
        <v>63</v>
      </c>
      <c r="G5" s="8">
        <v>52</v>
      </c>
      <c r="H5" s="8">
        <v>83.97</v>
      </c>
      <c r="I5" s="8">
        <v>347.55</v>
      </c>
      <c r="J5" s="8">
        <v>199.64</v>
      </c>
      <c r="K5" s="8">
        <v>10381.379999999999</v>
      </c>
      <c r="L5" s="8">
        <v>72.64</v>
      </c>
      <c r="M5" s="8" t="s">
        <v>25</v>
      </c>
      <c r="N5" s="8" t="s">
        <v>0</v>
      </c>
      <c r="HM5" s="2" t="s">
        <v>1066</v>
      </c>
    </row>
    <row r="6" spans="1:221" x14ac:dyDescent="0.45">
      <c r="A6" s="8" t="s">
        <v>39</v>
      </c>
      <c r="B6" s="8" t="s">
        <v>22</v>
      </c>
      <c r="C6" s="8" t="s">
        <v>28</v>
      </c>
      <c r="D6" s="8" t="s">
        <v>40</v>
      </c>
      <c r="E6" s="10">
        <v>45555</v>
      </c>
      <c r="F6" s="8">
        <v>44</v>
      </c>
      <c r="G6" s="8">
        <v>31</v>
      </c>
      <c r="H6" s="8">
        <v>70.62</v>
      </c>
      <c r="I6" s="8">
        <v>444.88</v>
      </c>
      <c r="J6" s="8">
        <v>591.89</v>
      </c>
      <c r="K6" s="8">
        <v>18348.439999999999</v>
      </c>
      <c r="L6" s="8">
        <v>77.17</v>
      </c>
      <c r="M6" s="8" t="s">
        <v>41</v>
      </c>
      <c r="N6" s="8" t="s">
        <v>2</v>
      </c>
      <c r="HM6" s="2" t="s">
        <v>1067</v>
      </c>
    </row>
    <row r="7" spans="1:221" x14ac:dyDescent="0.45">
      <c r="A7" s="8" t="s">
        <v>42</v>
      </c>
      <c r="B7" s="8" t="s">
        <v>36</v>
      </c>
      <c r="C7" s="8" t="s">
        <v>43</v>
      </c>
      <c r="D7" s="8" t="s">
        <v>38</v>
      </c>
      <c r="E7" s="10">
        <v>45551</v>
      </c>
      <c r="F7" s="8">
        <v>49</v>
      </c>
      <c r="G7" s="8">
        <v>33</v>
      </c>
      <c r="H7" s="8">
        <v>68.86</v>
      </c>
      <c r="I7" s="8">
        <v>212.21</v>
      </c>
      <c r="J7" s="8">
        <v>421.03</v>
      </c>
      <c r="K7" s="8">
        <v>13893.87</v>
      </c>
      <c r="L7" s="8">
        <v>50.32</v>
      </c>
      <c r="M7" s="8" t="s">
        <v>41</v>
      </c>
      <c r="N7" s="8" t="s">
        <v>1</v>
      </c>
    </row>
    <row r="8" spans="1:221" x14ac:dyDescent="0.45">
      <c r="A8" s="8" t="s">
        <v>44</v>
      </c>
      <c r="B8" s="8" t="s">
        <v>45</v>
      </c>
      <c r="C8" s="8" t="s">
        <v>28</v>
      </c>
      <c r="D8" s="8" t="s">
        <v>46</v>
      </c>
      <c r="E8" s="10">
        <v>45595</v>
      </c>
      <c r="F8" s="8">
        <v>40</v>
      </c>
      <c r="G8" s="8">
        <v>37</v>
      </c>
      <c r="H8" s="8">
        <v>93.01</v>
      </c>
      <c r="I8" s="8">
        <v>371.86</v>
      </c>
      <c r="J8" s="8">
        <v>668.27</v>
      </c>
      <c r="K8" s="8">
        <v>24725.94</v>
      </c>
      <c r="L8" s="8">
        <v>71.44</v>
      </c>
      <c r="M8" s="8" t="s">
        <v>30</v>
      </c>
      <c r="N8" s="8" t="s">
        <v>4</v>
      </c>
    </row>
    <row r="9" spans="1:221" x14ac:dyDescent="0.45">
      <c r="A9" s="8" t="s">
        <v>47</v>
      </c>
      <c r="B9" s="8" t="s">
        <v>36</v>
      </c>
      <c r="C9" s="8" t="s">
        <v>37</v>
      </c>
      <c r="D9" s="8" t="s">
        <v>46</v>
      </c>
      <c r="E9" s="10">
        <v>45344</v>
      </c>
      <c r="F9" s="8">
        <v>55</v>
      </c>
      <c r="G9" s="8">
        <v>41</v>
      </c>
      <c r="H9" s="8">
        <v>75.38</v>
      </c>
      <c r="I9" s="8">
        <v>202.15</v>
      </c>
      <c r="J9" s="8">
        <v>295.16000000000003</v>
      </c>
      <c r="K9" s="8">
        <v>12101.44</v>
      </c>
      <c r="L9" s="8">
        <v>51.51</v>
      </c>
      <c r="M9" s="8" t="s">
        <v>48</v>
      </c>
      <c r="N9" s="8" t="s">
        <v>6</v>
      </c>
    </row>
    <row r="10" spans="1:221" x14ac:dyDescent="0.45">
      <c r="A10" s="8" t="s">
        <v>49</v>
      </c>
      <c r="B10" s="8" t="s">
        <v>50</v>
      </c>
      <c r="C10" s="8" t="s">
        <v>51</v>
      </c>
      <c r="D10" s="8" t="s">
        <v>40</v>
      </c>
      <c r="E10" s="10">
        <v>45636</v>
      </c>
      <c r="F10" s="8">
        <v>55</v>
      </c>
      <c r="G10" s="8">
        <v>13</v>
      </c>
      <c r="H10" s="8">
        <v>24.74</v>
      </c>
      <c r="I10" s="8">
        <v>265.66000000000003</v>
      </c>
      <c r="J10" s="8">
        <v>434.36</v>
      </c>
      <c r="K10" s="8">
        <v>5646.7</v>
      </c>
      <c r="L10" s="8">
        <v>64.959999999999994</v>
      </c>
      <c r="M10" s="8" t="s">
        <v>52</v>
      </c>
      <c r="N10" s="8" t="s">
        <v>5</v>
      </c>
    </row>
    <row r="11" spans="1:221" x14ac:dyDescent="0.45">
      <c r="A11" s="8" t="s">
        <v>53</v>
      </c>
      <c r="B11" s="8" t="s">
        <v>22</v>
      </c>
      <c r="C11" s="8" t="s">
        <v>54</v>
      </c>
      <c r="D11" s="8" t="s">
        <v>40</v>
      </c>
      <c r="E11" s="10">
        <v>45522</v>
      </c>
      <c r="F11" s="8">
        <v>63</v>
      </c>
      <c r="G11" s="8">
        <v>55</v>
      </c>
      <c r="H11" s="8">
        <v>88.32</v>
      </c>
      <c r="I11" s="8">
        <v>397.6</v>
      </c>
      <c r="J11" s="8">
        <v>296.57</v>
      </c>
      <c r="K11" s="8">
        <v>16311.34</v>
      </c>
      <c r="L11" s="8">
        <v>71.73</v>
      </c>
      <c r="M11" s="8" t="s">
        <v>55</v>
      </c>
      <c r="N11" s="8" t="s">
        <v>3</v>
      </c>
    </row>
    <row r="12" spans="1:221" x14ac:dyDescent="0.45">
      <c r="A12" s="8" t="s">
        <v>56</v>
      </c>
      <c r="B12" s="8" t="s">
        <v>57</v>
      </c>
      <c r="C12" s="8" t="s">
        <v>54</v>
      </c>
      <c r="D12" s="8" t="s">
        <v>29</v>
      </c>
      <c r="E12" s="10">
        <v>45353</v>
      </c>
      <c r="F12" s="8">
        <v>59</v>
      </c>
      <c r="G12" s="8">
        <v>46</v>
      </c>
      <c r="H12" s="8">
        <v>79.510000000000005</v>
      </c>
      <c r="I12" s="8">
        <v>325.43</v>
      </c>
      <c r="J12" s="8">
        <v>276.5</v>
      </c>
      <c r="K12" s="8">
        <v>12719.05</v>
      </c>
      <c r="L12" s="8">
        <v>83.78</v>
      </c>
      <c r="M12" s="8" t="s">
        <v>58</v>
      </c>
      <c r="N12" s="8" t="s">
        <v>0</v>
      </c>
    </row>
    <row r="13" spans="1:221" x14ac:dyDescent="0.45">
      <c r="A13" s="8" t="s">
        <v>59</v>
      </c>
      <c r="B13" s="8" t="s">
        <v>50</v>
      </c>
      <c r="C13" s="8" t="s">
        <v>28</v>
      </c>
      <c r="D13" s="8" t="s">
        <v>60</v>
      </c>
      <c r="E13" s="10">
        <v>45422</v>
      </c>
      <c r="F13" s="8">
        <v>44</v>
      </c>
      <c r="G13" s="8">
        <v>32</v>
      </c>
      <c r="H13" s="8">
        <v>72.760000000000005</v>
      </c>
      <c r="I13" s="8">
        <v>246.22</v>
      </c>
      <c r="J13" s="8">
        <v>416.65</v>
      </c>
      <c r="K13" s="8">
        <v>13332.87</v>
      </c>
      <c r="L13" s="8">
        <v>55.46</v>
      </c>
      <c r="M13" s="8" t="s">
        <v>61</v>
      </c>
      <c r="N13" s="8" t="s">
        <v>2</v>
      </c>
    </row>
    <row r="14" spans="1:221" x14ac:dyDescent="0.45">
      <c r="A14" s="8" t="s">
        <v>62</v>
      </c>
      <c r="B14" s="8" t="s">
        <v>32</v>
      </c>
      <c r="C14" s="8" t="s">
        <v>28</v>
      </c>
      <c r="D14" s="8" t="s">
        <v>33</v>
      </c>
      <c r="E14" s="10">
        <v>45333</v>
      </c>
      <c r="F14" s="8">
        <v>44</v>
      </c>
      <c r="G14" s="8">
        <v>27</v>
      </c>
      <c r="H14" s="8">
        <v>62.34</v>
      </c>
      <c r="I14" s="8">
        <v>235.7</v>
      </c>
      <c r="J14" s="8">
        <v>559.65</v>
      </c>
      <c r="K14" s="8">
        <v>15110.65</v>
      </c>
      <c r="L14" s="8">
        <v>45.7</v>
      </c>
      <c r="M14" s="8" t="s">
        <v>48</v>
      </c>
      <c r="N14" s="8" t="s">
        <v>3</v>
      </c>
    </row>
    <row r="15" spans="1:221" x14ac:dyDescent="0.45">
      <c r="A15" s="8" t="s">
        <v>63</v>
      </c>
      <c r="B15" s="8" t="s">
        <v>64</v>
      </c>
      <c r="C15" s="8" t="s">
        <v>28</v>
      </c>
      <c r="D15" s="8" t="s">
        <v>60</v>
      </c>
      <c r="E15" s="10">
        <v>45522</v>
      </c>
      <c r="F15" s="8">
        <v>36</v>
      </c>
      <c r="G15" s="8">
        <v>19</v>
      </c>
      <c r="H15" s="8">
        <v>54.02</v>
      </c>
      <c r="I15" s="8">
        <v>440.35</v>
      </c>
      <c r="J15" s="8">
        <v>715.67</v>
      </c>
      <c r="K15" s="8">
        <v>13597.7</v>
      </c>
      <c r="L15" s="8">
        <v>97.53</v>
      </c>
      <c r="M15" s="8" t="s">
        <v>55</v>
      </c>
      <c r="N15" s="8" t="s">
        <v>3</v>
      </c>
    </row>
    <row r="16" spans="1:221" x14ac:dyDescent="0.45">
      <c r="A16" s="8" t="s">
        <v>65</v>
      </c>
      <c r="B16" s="8" t="s">
        <v>66</v>
      </c>
      <c r="C16" s="8" t="s">
        <v>43</v>
      </c>
      <c r="D16" s="8" t="s">
        <v>24</v>
      </c>
      <c r="E16" s="10">
        <v>45425</v>
      </c>
      <c r="F16" s="8">
        <v>49</v>
      </c>
      <c r="G16" s="8">
        <v>33</v>
      </c>
      <c r="H16" s="8">
        <v>67.47</v>
      </c>
      <c r="I16" s="8">
        <v>203.3</v>
      </c>
      <c r="J16" s="8">
        <v>478.73</v>
      </c>
      <c r="K16" s="8">
        <v>15797.96</v>
      </c>
      <c r="L16" s="8">
        <v>38.99</v>
      </c>
      <c r="M16" s="8" t="s">
        <v>61</v>
      </c>
      <c r="N16" s="8" t="s">
        <v>1</v>
      </c>
    </row>
    <row r="17" spans="1:14" x14ac:dyDescent="0.45">
      <c r="A17" s="8" t="s">
        <v>67</v>
      </c>
      <c r="B17" s="8" t="s">
        <v>64</v>
      </c>
      <c r="C17" s="8" t="s">
        <v>23</v>
      </c>
      <c r="D17" s="8" t="s">
        <v>29</v>
      </c>
      <c r="E17" s="10">
        <v>45574</v>
      </c>
      <c r="F17" s="8">
        <v>49</v>
      </c>
      <c r="G17" s="8">
        <v>31</v>
      </c>
      <c r="H17" s="8">
        <v>63.51</v>
      </c>
      <c r="I17" s="8">
        <v>279.79000000000002</v>
      </c>
      <c r="J17" s="8">
        <v>1074.3699999999999</v>
      </c>
      <c r="K17" s="8">
        <v>33305.550000000003</v>
      </c>
      <c r="L17" s="8">
        <v>66.02</v>
      </c>
      <c r="M17" s="8" t="s">
        <v>30</v>
      </c>
      <c r="N17" s="8" t="s">
        <v>4</v>
      </c>
    </row>
    <row r="18" spans="1:14" x14ac:dyDescent="0.45">
      <c r="A18" s="8" t="s">
        <v>68</v>
      </c>
      <c r="B18" s="8" t="s">
        <v>69</v>
      </c>
      <c r="C18" s="8" t="s">
        <v>54</v>
      </c>
      <c r="D18" s="8" t="s">
        <v>29</v>
      </c>
      <c r="E18" s="10">
        <v>45456</v>
      </c>
      <c r="F18" s="8">
        <v>59</v>
      </c>
      <c r="G18" s="8">
        <v>35</v>
      </c>
      <c r="H18" s="8">
        <v>59.71</v>
      </c>
      <c r="I18" s="8">
        <v>84.48</v>
      </c>
      <c r="J18" s="8">
        <v>142.05000000000001</v>
      </c>
      <c r="K18" s="8">
        <v>4971.71</v>
      </c>
      <c r="L18" s="8">
        <v>17.690000000000001</v>
      </c>
      <c r="M18" s="8" t="s">
        <v>70</v>
      </c>
      <c r="N18" s="8" t="s">
        <v>6</v>
      </c>
    </row>
    <row r="19" spans="1:14" x14ac:dyDescent="0.45">
      <c r="A19" s="8" t="s">
        <v>71</v>
      </c>
      <c r="B19" s="8" t="s">
        <v>32</v>
      </c>
      <c r="C19" s="8" t="s">
        <v>43</v>
      </c>
      <c r="D19" s="8" t="s">
        <v>33</v>
      </c>
      <c r="E19" s="10">
        <v>45471</v>
      </c>
      <c r="F19" s="8">
        <v>49</v>
      </c>
      <c r="G19" s="8">
        <v>35</v>
      </c>
      <c r="H19" s="8">
        <v>72.510000000000005</v>
      </c>
      <c r="I19" s="8">
        <v>279.52</v>
      </c>
      <c r="J19" s="8">
        <v>667.94</v>
      </c>
      <c r="K19" s="8">
        <v>23377.919999999998</v>
      </c>
      <c r="L19" s="8">
        <v>83.86</v>
      </c>
      <c r="M19" s="8" t="s">
        <v>70</v>
      </c>
      <c r="N19" s="8" t="s">
        <v>2</v>
      </c>
    </row>
    <row r="20" spans="1:14" x14ac:dyDescent="0.45">
      <c r="A20" s="8" t="s">
        <v>72</v>
      </c>
      <c r="B20" s="8" t="s">
        <v>32</v>
      </c>
      <c r="C20" s="8" t="s">
        <v>37</v>
      </c>
      <c r="D20" s="8" t="s">
        <v>40</v>
      </c>
      <c r="E20" s="10">
        <v>45404</v>
      </c>
      <c r="F20" s="8">
        <v>63</v>
      </c>
      <c r="G20" s="8">
        <v>39</v>
      </c>
      <c r="H20" s="8">
        <v>62.66</v>
      </c>
      <c r="I20" s="8">
        <v>246.22</v>
      </c>
      <c r="J20" s="8">
        <v>182.32</v>
      </c>
      <c r="K20" s="8">
        <v>7110.43</v>
      </c>
      <c r="L20" s="8">
        <v>54.97</v>
      </c>
      <c r="M20" s="8" t="s">
        <v>73</v>
      </c>
      <c r="N20" s="8" t="s">
        <v>1</v>
      </c>
    </row>
    <row r="21" spans="1:14" x14ac:dyDescent="0.45">
      <c r="A21" s="8" t="s">
        <v>74</v>
      </c>
      <c r="B21" s="8" t="s">
        <v>50</v>
      </c>
      <c r="C21" s="8" t="s">
        <v>54</v>
      </c>
      <c r="D21" s="8" t="s">
        <v>60</v>
      </c>
      <c r="E21" s="10">
        <v>45417</v>
      </c>
      <c r="F21" s="8">
        <v>59</v>
      </c>
      <c r="G21" s="8">
        <v>59</v>
      </c>
      <c r="H21" s="8">
        <v>100</v>
      </c>
      <c r="I21" s="8">
        <v>341.99</v>
      </c>
      <c r="J21" s="8">
        <v>254.82</v>
      </c>
      <c r="K21" s="8">
        <v>15034.29</v>
      </c>
      <c r="L21" s="8">
        <v>79.41</v>
      </c>
      <c r="M21" s="8" t="s">
        <v>61</v>
      </c>
      <c r="N21" s="8" t="s">
        <v>3</v>
      </c>
    </row>
    <row r="22" spans="1:14" x14ac:dyDescent="0.45">
      <c r="A22" s="8" t="s">
        <v>75</v>
      </c>
      <c r="B22" s="8" t="s">
        <v>76</v>
      </c>
      <c r="C22" s="8" t="s">
        <v>28</v>
      </c>
      <c r="D22" s="8" t="s">
        <v>29</v>
      </c>
      <c r="E22" s="10">
        <v>45414</v>
      </c>
      <c r="F22" s="8">
        <v>44</v>
      </c>
      <c r="G22" s="8">
        <v>20</v>
      </c>
      <c r="H22" s="8">
        <v>45.9</v>
      </c>
      <c r="I22" s="8">
        <v>632.86</v>
      </c>
      <c r="J22" s="8">
        <v>1053.71</v>
      </c>
      <c r="K22" s="8">
        <v>21074.13</v>
      </c>
      <c r="L22" s="8">
        <v>124.05</v>
      </c>
      <c r="M22" s="8" t="s">
        <v>61</v>
      </c>
      <c r="N22" s="8" t="s">
        <v>6</v>
      </c>
    </row>
    <row r="23" spans="1:14" x14ac:dyDescent="0.45">
      <c r="A23" s="8" t="s">
        <v>77</v>
      </c>
      <c r="B23" s="8" t="s">
        <v>32</v>
      </c>
      <c r="C23" s="8" t="s">
        <v>37</v>
      </c>
      <c r="D23" s="8" t="s">
        <v>24</v>
      </c>
      <c r="E23" s="10">
        <v>45492</v>
      </c>
      <c r="F23" s="8">
        <v>63</v>
      </c>
      <c r="G23" s="8">
        <v>60</v>
      </c>
      <c r="H23" s="8">
        <v>95.88</v>
      </c>
      <c r="I23" s="8">
        <v>282.69</v>
      </c>
      <c r="J23" s="8">
        <v>362.42</v>
      </c>
      <c r="K23" s="8">
        <v>21744.99</v>
      </c>
      <c r="L23" s="8">
        <v>57.28</v>
      </c>
      <c r="M23" s="8" t="s">
        <v>34</v>
      </c>
      <c r="N23" s="8" t="s">
        <v>2</v>
      </c>
    </row>
    <row r="24" spans="1:14" x14ac:dyDescent="0.45">
      <c r="A24" s="8" t="s">
        <v>78</v>
      </c>
      <c r="B24" s="8" t="s">
        <v>64</v>
      </c>
      <c r="C24" s="8" t="s">
        <v>43</v>
      </c>
      <c r="D24" s="8" t="s">
        <v>38</v>
      </c>
      <c r="E24" s="10">
        <v>45438</v>
      </c>
      <c r="F24" s="8">
        <v>53</v>
      </c>
      <c r="G24" s="8">
        <v>36</v>
      </c>
      <c r="H24" s="8">
        <v>68.63</v>
      </c>
      <c r="I24" s="8">
        <v>421.81</v>
      </c>
      <c r="J24" s="8">
        <v>718.45</v>
      </c>
      <c r="K24" s="8">
        <v>25864.23</v>
      </c>
      <c r="L24" s="8">
        <v>112.82</v>
      </c>
      <c r="M24" s="8" t="s">
        <v>61</v>
      </c>
      <c r="N24" s="8" t="s">
        <v>3</v>
      </c>
    </row>
    <row r="25" spans="1:14" x14ac:dyDescent="0.45">
      <c r="A25" s="8" t="s">
        <v>79</v>
      </c>
      <c r="B25" s="8" t="s">
        <v>80</v>
      </c>
      <c r="C25" s="8" t="s">
        <v>23</v>
      </c>
      <c r="D25" s="8" t="s">
        <v>40</v>
      </c>
      <c r="E25" s="10">
        <v>45442</v>
      </c>
      <c r="F25" s="8">
        <v>53</v>
      </c>
      <c r="G25" s="8">
        <v>48</v>
      </c>
      <c r="H25" s="8">
        <v>91</v>
      </c>
      <c r="I25" s="8">
        <v>398.2</v>
      </c>
      <c r="J25" s="8">
        <v>616.12</v>
      </c>
      <c r="K25" s="8">
        <v>29573.53</v>
      </c>
      <c r="L25" s="8">
        <v>75.98</v>
      </c>
      <c r="M25" s="8" t="s">
        <v>61</v>
      </c>
      <c r="N25" s="8" t="s">
        <v>6</v>
      </c>
    </row>
    <row r="26" spans="1:14" x14ac:dyDescent="0.45">
      <c r="A26" s="8" t="s">
        <v>81</v>
      </c>
      <c r="B26" s="8" t="s">
        <v>36</v>
      </c>
      <c r="C26" s="8" t="s">
        <v>37</v>
      </c>
      <c r="D26" s="8" t="s">
        <v>33</v>
      </c>
      <c r="E26" s="10">
        <v>45293</v>
      </c>
      <c r="F26" s="8">
        <v>59</v>
      </c>
      <c r="G26" s="8">
        <v>33</v>
      </c>
      <c r="H26" s="8">
        <v>56.54</v>
      </c>
      <c r="I26" s="8">
        <v>351.3</v>
      </c>
      <c r="J26" s="8">
        <v>315.08</v>
      </c>
      <c r="K26" s="8">
        <v>10397.69</v>
      </c>
      <c r="L26" s="8">
        <v>73.150000000000006</v>
      </c>
      <c r="M26" s="8" t="s">
        <v>82</v>
      </c>
      <c r="N26" s="8" t="s">
        <v>5</v>
      </c>
    </row>
    <row r="27" spans="1:14" x14ac:dyDescent="0.45">
      <c r="A27" s="8" t="s">
        <v>83</v>
      </c>
      <c r="B27" s="8" t="s">
        <v>32</v>
      </c>
      <c r="C27" s="8" t="s">
        <v>37</v>
      </c>
      <c r="D27" s="8" t="s">
        <v>29</v>
      </c>
      <c r="E27" s="10">
        <v>45595</v>
      </c>
      <c r="F27" s="8">
        <v>63</v>
      </c>
      <c r="G27" s="8">
        <v>48</v>
      </c>
      <c r="H27" s="8">
        <v>77.290000000000006</v>
      </c>
      <c r="I27" s="8">
        <v>256.45</v>
      </c>
      <c r="J27" s="8">
        <v>330.04</v>
      </c>
      <c r="K27" s="8">
        <v>15841.86</v>
      </c>
      <c r="L27" s="8">
        <v>74.47</v>
      </c>
      <c r="M27" s="8" t="s">
        <v>30</v>
      </c>
      <c r="N27" s="8" t="s">
        <v>4</v>
      </c>
    </row>
    <row r="28" spans="1:14" x14ac:dyDescent="0.45">
      <c r="A28" s="8" t="s">
        <v>84</v>
      </c>
      <c r="B28" s="8" t="s">
        <v>85</v>
      </c>
      <c r="C28" s="8" t="s">
        <v>23</v>
      </c>
      <c r="D28" s="8" t="s">
        <v>38</v>
      </c>
      <c r="E28" s="10">
        <v>45403</v>
      </c>
      <c r="F28" s="8">
        <v>57</v>
      </c>
      <c r="G28" s="8">
        <v>53</v>
      </c>
      <c r="H28" s="8">
        <v>93.26</v>
      </c>
      <c r="I28" s="8">
        <v>571.35</v>
      </c>
      <c r="J28" s="8">
        <v>923.53</v>
      </c>
      <c r="K28" s="8">
        <v>48946.99</v>
      </c>
      <c r="L28" s="8">
        <v>96.33</v>
      </c>
      <c r="M28" s="8" t="s">
        <v>73</v>
      </c>
      <c r="N28" s="8" t="s">
        <v>3</v>
      </c>
    </row>
    <row r="29" spans="1:14" x14ac:dyDescent="0.45">
      <c r="A29" s="8" t="s">
        <v>86</v>
      </c>
      <c r="B29" s="8" t="s">
        <v>69</v>
      </c>
      <c r="C29" s="8" t="s">
        <v>54</v>
      </c>
      <c r="D29" s="8" t="s">
        <v>60</v>
      </c>
      <c r="E29" s="10">
        <v>45452</v>
      </c>
      <c r="F29" s="8">
        <v>63</v>
      </c>
      <c r="G29" s="8">
        <v>28</v>
      </c>
      <c r="H29" s="8">
        <v>45.98</v>
      </c>
      <c r="I29" s="8">
        <v>230.87</v>
      </c>
      <c r="J29" s="8">
        <v>238.56</v>
      </c>
      <c r="K29" s="8">
        <v>6679.7</v>
      </c>
      <c r="L29" s="8">
        <v>45.94</v>
      </c>
      <c r="M29" s="8" t="s">
        <v>70</v>
      </c>
      <c r="N29" s="8" t="s">
        <v>3</v>
      </c>
    </row>
    <row r="30" spans="1:14" x14ac:dyDescent="0.45">
      <c r="A30" s="8" t="s">
        <v>87</v>
      </c>
      <c r="B30" s="8" t="s">
        <v>80</v>
      </c>
      <c r="C30" s="8" t="s">
        <v>54</v>
      </c>
      <c r="D30" s="8" t="s">
        <v>38</v>
      </c>
      <c r="E30" s="10">
        <v>45467</v>
      </c>
      <c r="F30" s="8">
        <v>63</v>
      </c>
      <c r="G30" s="8">
        <v>27</v>
      </c>
      <c r="H30" s="8">
        <v>43.59</v>
      </c>
      <c r="I30" s="8">
        <v>254.01</v>
      </c>
      <c r="J30" s="8">
        <v>342.69</v>
      </c>
      <c r="K30" s="8">
        <v>9252.57</v>
      </c>
      <c r="L30" s="8">
        <v>47.18</v>
      </c>
      <c r="M30" s="8" t="s">
        <v>70</v>
      </c>
      <c r="N30" s="8" t="s">
        <v>1</v>
      </c>
    </row>
    <row r="31" spans="1:14" x14ac:dyDescent="0.45">
      <c r="A31" s="8" t="s">
        <v>88</v>
      </c>
      <c r="B31" s="8" t="s">
        <v>64</v>
      </c>
      <c r="C31" s="8" t="s">
        <v>43</v>
      </c>
      <c r="D31" s="8" t="s">
        <v>60</v>
      </c>
      <c r="E31" s="10">
        <v>45555</v>
      </c>
      <c r="F31" s="8">
        <v>49</v>
      </c>
      <c r="G31" s="8">
        <v>36</v>
      </c>
      <c r="H31" s="8">
        <v>74.41</v>
      </c>
      <c r="I31" s="8">
        <v>342.29</v>
      </c>
      <c r="J31" s="8">
        <v>402.21</v>
      </c>
      <c r="K31" s="8">
        <v>14479.72</v>
      </c>
      <c r="L31" s="8">
        <v>71.709999999999994</v>
      </c>
      <c r="M31" s="8" t="s">
        <v>41</v>
      </c>
      <c r="N31" s="8" t="s">
        <v>2</v>
      </c>
    </row>
    <row r="32" spans="1:14" x14ac:dyDescent="0.45">
      <c r="A32" s="8" t="s">
        <v>89</v>
      </c>
      <c r="B32" s="8" t="s">
        <v>27</v>
      </c>
      <c r="C32" s="8" t="s">
        <v>43</v>
      </c>
      <c r="D32" s="8" t="s">
        <v>33</v>
      </c>
      <c r="E32" s="10">
        <v>45608</v>
      </c>
      <c r="F32" s="8">
        <v>53</v>
      </c>
      <c r="G32" s="8">
        <v>17</v>
      </c>
      <c r="H32" s="8">
        <v>33.130000000000003</v>
      </c>
      <c r="I32" s="8">
        <v>209.36</v>
      </c>
      <c r="J32" s="8">
        <v>795.05</v>
      </c>
      <c r="K32" s="8">
        <v>13515.88</v>
      </c>
      <c r="L32" s="8">
        <v>46.81</v>
      </c>
      <c r="M32" s="8" t="s">
        <v>25</v>
      </c>
      <c r="N32" s="8" t="s">
        <v>5</v>
      </c>
    </row>
    <row r="33" spans="1:14" x14ac:dyDescent="0.45">
      <c r="A33" s="8" t="s">
        <v>90</v>
      </c>
      <c r="B33" s="8" t="s">
        <v>85</v>
      </c>
      <c r="C33" s="8" t="s">
        <v>23</v>
      </c>
      <c r="D33" s="8" t="s">
        <v>60</v>
      </c>
      <c r="E33" s="10">
        <v>45524</v>
      </c>
      <c r="F33" s="8">
        <v>53</v>
      </c>
      <c r="G33" s="8">
        <v>41</v>
      </c>
      <c r="H33" s="8">
        <v>77.86</v>
      </c>
      <c r="I33" s="8">
        <v>544.41</v>
      </c>
      <c r="J33" s="8">
        <v>797.68</v>
      </c>
      <c r="K33" s="8">
        <v>32705.02</v>
      </c>
      <c r="L33" s="8">
        <v>107.35</v>
      </c>
      <c r="M33" s="8" t="s">
        <v>55</v>
      </c>
      <c r="N33" s="8" t="s">
        <v>5</v>
      </c>
    </row>
    <row r="34" spans="1:14" x14ac:dyDescent="0.45">
      <c r="A34" s="8" t="s">
        <v>91</v>
      </c>
      <c r="B34" s="8" t="s">
        <v>92</v>
      </c>
      <c r="C34" s="8" t="s">
        <v>28</v>
      </c>
      <c r="D34" s="8" t="s">
        <v>40</v>
      </c>
      <c r="E34" s="10">
        <v>45452</v>
      </c>
      <c r="F34" s="8">
        <v>36</v>
      </c>
      <c r="G34" s="8">
        <v>32</v>
      </c>
      <c r="H34" s="8">
        <v>90.93</v>
      </c>
      <c r="I34" s="8">
        <v>328.25</v>
      </c>
      <c r="J34" s="8">
        <v>1081.4000000000001</v>
      </c>
      <c r="K34" s="8">
        <v>34604.78</v>
      </c>
      <c r="L34" s="8">
        <v>79.680000000000007</v>
      </c>
      <c r="M34" s="8" t="s">
        <v>70</v>
      </c>
      <c r="N34" s="8" t="s">
        <v>3</v>
      </c>
    </row>
    <row r="35" spans="1:14" x14ac:dyDescent="0.45">
      <c r="A35" s="8" t="s">
        <v>93</v>
      </c>
      <c r="B35" s="8" t="s">
        <v>85</v>
      </c>
      <c r="C35" s="8" t="s">
        <v>51</v>
      </c>
      <c r="D35" s="8" t="s">
        <v>40</v>
      </c>
      <c r="E35" s="10">
        <v>45579</v>
      </c>
      <c r="F35" s="8">
        <v>63</v>
      </c>
      <c r="G35" s="8">
        <v>44</v>
      </c>
      <c r="H35" s="8">
        <v>69.97</v>
      </c>
      <c r="I35" s="8">
        <v>527.9</v>
      </c>
      <c r="J35" s="8">
        <v>509.63</v>
      </c>
      <c r="K35" s="8">
        <v>22423.85</v>
      </c>
      <c r="L35" s="8">
        <v>114.19</v>
      </c>
      <c r="M35" s="8" t="s">
        <v>30</v>
      </c>
      <c r="N35" s="8" t="s">
        <v>1</v>
      </c>
    </row>
    <row r="36" spans="1:14" x14ac:dyDescent="0.45">
      <c r="A36" s="8" t="s">
        <v>94</v>
      </c>
      <c r="B36" s="8" t="s">
        <v>36</v>
      </c>
      <c r="C36" s="8" t="s">
        <v>37</v>
      </c>
      <c r="D36" s="8" t="s">
        <v>46</v>
      </c>
      <c r="E36" s="10">
        <v>45590</v>
      </c>
      <c r="F36" s="8">
        <v>59</v>
      </c>
      <c r="G36" s="8">
        <v>34</v>
      </c>
      <c r="H36" s="8">
        <v>57.86</v>
      </c>
      <c r="I36" s="8">
        <v>438.28</v>
      </c>
      <c r="J36" s="8">
        <v>254.66</v>
      </c>
      <c r="K36" s="8">
        <v>8658.33</v>
      </c>
      <c r="L36" s="8">
        <v>105.85</v>
      </c>
      <c r="M36" s="8" t="s">
        <v>30</v>
      </c>
      <c r="N36" s="8" t="s">
        <v>2</v>
      </c>
    </row>
    <row r="37" spans="1:14" x14ac:dyDescent="0.45">
      <c r="A37" s="8" t="s">
        <v>95</v>
      </c>
      <c r="B37" s="8" t="s">
        <v>45</v>
      </c>
      <c r="C37" s="8" t="s">
        <v>28</v>
      </c>
      <c r="D37" s="8" t="s">
        <v>33</v>
      </c>
      <c r="E37" s="10">
        <v>45604</v>
      </c>
      <c r="F37" s="8">
        <v>36</v>
      </c>
      <c r="G37" s="8">
        <v>29</v>
      </c>
      <c r="H37" s="8">
        <v>82.71</v>
      </c>
      <c r="I37" s="8">
        <v>276.7</v>
      </c>
      <c r="J37" s="8">
        <v>792.71</v>
      </c>
      <c r="K37" s="8">
        <v>22988.48</v>
      </c>
      <c r="L37" s="8">
        <v>59.43</v>
      </c>
      <c r="M37" s="8" t="s">
        <v>25</v>
      </c>
      <c r="N37" s="8" t="s">
        <v>2</v>
      </c>
    </row>
    <row r="38" spans="1:14" x14ac:dyDescent="0.45">
      <c r="A38" s="8" t="s">
        <v>96</v>
      </c>
      <c r="B38" s="8" t="s">
        <v>80</v>
      </c>
      <c r="C38" s="8" t="s">
        <v>28</v>
      </c>
      <c r="D38" s="8" t="s">
        <v>29</v>
      </c>
      <c r="E38" s="10">
        <v>45383</v>
      </c>
      <c r="F38" s="8">
        <v>40</v>
      </c>
      <c r="G38" s="8">
        <v>31</v>
      </c>
      <c r="H38" s="8">
        <v>79.760000000000005</v>
      </c>
      <c r="I38" s="8">
        <v>318.47000000000003</v>
      </c>
      <c r="J38" s="8">
        <v>939.56</v>
      </c>
      <c r="K38" s="8">
        <v>29126.32</v>
      </c>
      <c r="L38" s="8">
        <v>62.36</v>
      </c>
      <c r="M38" s="8" t="s">
        <v>73</v>
      </c>
      <c r="N38" s="8" t="s">
        <v>1</v>
      </c>
    </row>
    <row r="39" spans="1:14" x14ac:dyDescent="0.45">
      <c r="A39" s="8" t="s">
        <v>97</v>
      </c>
      <c r="B39" s="8" t="s">
        <v>76</v>
      </c>
      <c r="C39" s="8" t="s">
        <v>51</v>
      </c>
      <c r="D39" s="8" t="s">
        <v>46</v>
      </c>
      <c r="E39" s="10">
        <v>45605</v>
      </c>
      <c r="F39" s="8">
        <v>59</v>
      </c>
      <c r="G39" s="8">
        <v>54</v>
      </c>
      <c r="H39" s="8">
        <v>93.02</v>
      </c>
      <c r="I39" s="8">
        <v>574.23</v>
      </c>
      <c r="J39" s="8">
        <v>279.99</v>
      </c>
      <c r="K39" s="8">
        <v>15119.29</v>
      </c>
      <c r="L39" s="8">
        <v>119.99</v>
      </c>
      <c r="M39" s="8" t="s">
        <v>25</v>
      </c>
      <c r="N39" s="8" t="s">
        <v>0</v>
      </c>
    </row>
    <row r="40" spans="1:14" x14ac:dyDescent="0.45">
      <c r="A40" s="8" t="s">
        <v>98</v>
      </c>
      <c r="B40" s="8" t="s">
        <v>57</v>
      </c>
      <c r="C40" s="8" t="s">
        <v>37</v>
      </c>
      <c r="D40" s="8" t="s">
        <v>40</v>
      </c>
      <c r="E40" s="10">
        <v>45399</v>
      </c>
      <c r="F40" s="8">
        <v>55</v>
      </c>
      <c r="G40" s="8">
        <v>29</v>
      </c>
      <c r="H40" s="8">
        <v>53.3</v>
      </c>
      <c r="I40" s="8">
        <v>295.87</v>
      </c>
      <c r="J40" s="8">
        <v>178.55</v>
      </c>
      <c r="K40" s="8">
        <v>5177.96</v>
      </c>
      <c r="L40" s="8">
        <v>57.77</v>
      </c>
      <c r="M40" s="8" t="s">
        <v>73</v>
      </c>
      <c r="N40" s="8" t="s">
        <v>4</v>
      </c>
    </row>
    <row r="41" spans="1:14" x14ac:dyDescent="0.45">
      <c r="A41" s="8" t="s">
        <v>99</v>
      </c>
      <c r="B41" s="8" t="s">
        <v>92</v>
      </c>
      <c r="C41" s="8" t="s">
        <v>23</v>
      </c>
      <c r="D41" s="8" t="s">
        <v>38</v>
      </c>
      <c r="E41" s="10">
        <v>45435</v>
      </c>
      <c r="F41" s="8">
        <v>57</v>
      </c>
      <c r="G41" s="8">
        <v>26</v>
      </c>
      <c r="H41" s="8">
        <v>46.97</v>
      </c>
      <c r="I41" s="8">
        <v>273.45</v>
      </c>
      <c r="J41" s="8">
        <v>809.11</v>
      </c>
      <c r="K41" s="8">
        <v>21036.97</v>
      </c>
      <c r="L41" s="8">
        <v>56.52</v>
      </c>
      <c r="M41" s="8" t="s">
        <v>61</v>
      </c>
      <c r="N41" s="8" t="s">
        <v>6</v>
      </c>
    </row>
    <row r="42" spans="1:14" x14ac:dyDescent="0.45">
      <c r="A42" s="8" t="s">
        <v>100</v>
      </c>
      <c r="B42" s="8" t="s">
        <v>66</v>
      </c>
      <c r="C42" s="8" t="s">
        <v>51</v>
      </c>
      <c r="D42" s="8" t="s">
        <v>29</v>
      </c>
      <c r="E42" s="10">
        <v>45349</v>
      </c>
      <c r="F42" s="8">
        <v>59</v>
      </c>
      <c r="G42" s="8">
        <v>26</v>
      </c>
      <c r="H42" s="8">
        <v>45.14</v>
      </c>
      <c r="I42" s="8">
        <v>272.82</v>
      </c>
      <c r="J42" s="8">
        <v>269.20999999999998</v>
      </c>
      <c r="K42" s="8">
        <v>6999.42</v>
      </c>
      <c r="L42" s="8">
        <v>46.8</v>
      </c>
      <c r="M42" s="8" t="s">
        <v>48</v>
      </c>
      <c r="N42" s="8" t="s">
        <v>5</v>
      </c>
    </row>
    <row r="43" spans="1:14" x14ac:dyDescent="0.45">
      <c r="A43" s="8" t="s">
        <v>101</v>
      </c>
      <c r="B43" s="8" t="s">
        <v>57</v>
      </c>
      <c r="C43" s="8" t="s">
        <v>54</v>
      </c>
      <c r="D43" s="8" t="s">
        <v>46</v>
      </c>
      <c r="E43" s="10">
        <v>45563</v>
      </c>
      <c r="F43" s="8">
        <v>55</v>
      </c>
      <c r="G43" s="8">
        <v>15</v>
      </c>
      <c r="H43" s="8">
        <v>27.76</v>
      </c>
      <c r="I43" s="8">
        <v>223.91</v>
      </c>
      <c r="J43" s="8">
        <v>275.42</v>
      </c>
      <c r="K43" s="8">
        <v>4131.32</v>
      </c>
      <c r="L43" s="8">
        <v>42.78</v>
      </c>
      <c r="M43" s="8" t="s">
        <v>41</v>
      </c>
      <c r="N43" s="8" t="s">
        <v>0</v>
      </c>
    </row>
    <row r="44" spans="1:14" x14ac:dyDescent="0.45">
      <c r="A44" s="8" t="s">
        <v>102</v>
      </c>
      <c r="B44" s="8" t="s">
        <v>66</v>
      </c>
      <c r="C44" s="8" t="s">
        <v>28</v>
      </c>
      <c r="D44" s="8" t="s">
        <v>38</v>
      </c>
      <c r="E44" s="10">
        <v>45495</v>
      </c>
      <c r="F44" s="8">
        <v>40</v>
      </c>
      <c r="G44" s="8">
        <v>31</v>
      </c>
      <c r="H44" s="8">
        <v>78.430000000000007</v>
      </c>
      <c r="I44" s="8">
        <v>394.38</v>
      </c>
      <c r="J44" s="8">
        <v>486.96</v>
      </c>
      <c r="K44" s="8">
        <v>15095.66</v>
      </c>
      <c r="L44" s="8">
        <v>77.03</v>
      </c>
      <c r="M44" s="8" t="s">
        <v>34</v>
      </c>
      <c r="N44" s="8" t="s">
        <v>1</v>
      </c>
    </row>
    <row r="45" spans="1:14" x14ac:dyDescent="0.45">
      <c r="A45" s="8" t="s">
        <v>103</v>
      </c>
      <c r="B45" s="8" t="s">
        <v>57</v>
      </c>
      <c r="C45" s="8" t="s">
        <v>51</v>
      </c>
      <c r="D45" s="8" t="s">
        <v>24</v>
      </c>
      <c r="E45" s="10">
        <v>45537</v>
      </c>
      <c r="F45" s="8">
        <v>59</v>
      </c>
      <c r="G45" s="8">
        <v>34</v>
      </c>
      <c r="H45" s="8">
        <v>57.9</v>
      </c>
      <c r="I45" s="8">
        <v>308</v>
      </c>
      <c r="J45" s="8">
        <v>270.51</v>
      </c>
      <c r="K45" s="8">
        <v>9197.2000000000007</v>
      </c>
      <c r="L45" s="8">
        <v>66.790000000000006</v>
      </c>
      <c r="M45" s="8" t="s">
        <v>41</v>
      </c>
      <c r="N45" s="8" t="s">
        <v>1</v>
      </c>
    </row>
    <row r="46" spans="1:14" x14ac:dyDescent="0.45">
      <c r="A46" s="8" t="s">
        <v>104</v>
      </c>
      <c r="B46" s="8" t="s">
        <v>92</v>
      </c>
      <c r="C46" s="8" t="s">
        <v>23</v>
      </c>
      <c r="D46" s="8" t="s">
        <v>33</v>
      </c>
      <c r="E46" s="10">
        <v>45627</v>
      </c>
      <c r="F46" s="8">
        <v>49</v>
      </c>
      <c r="G46" s="8">
        <v>36</v>
      </c>
      <c r="H46" s="8">
        <v>75.12</v>
      </c>
      <c r="I46" s="8">
        <v>447.26</v>
      </c>
      <c r="J46" s="8">
        <v>800.36</v>
      </c>
      <c r="K46" s="8">
        <v>28813.06</v>
      </c>
      <c r="L46" s="8">
        <v>77.98</v>
      </c>
      <c r="M46" s="8" t="s">
        <v>52</v>
      </c>
      <c r="N46" s="8" t="s">
        <v>3</v>
      </c>
    </row>
    <row r="47" spans="1:14" x14ac:dyDescent="0.45">
      <c r="A47" s="8" t="s">
        <v>105</v>
      </c>
      <c r="B47" s="8" t="s">
        <v>22</v>
      </c>
      <c r="C47" s="8" t="s">
        <v>51</v>
      </c>
      <c r="D47" s="8" t="s">
        <v>40</v>
      </c>
      <c r="E47" s="10">
        <v>45470</v>
      </c>
      <c r="F47" s="8">
        <v>59</v>
      </c>
      <c r="G47" s="8">
        <v>52</v>
      </c>
      <c r="H47" s="8">
        <v>88.89</v>
      </c>
      <c r="I47" s="8">
        <v>246.56</v>
      </c>
      <c r="J47" s="8">
        <v>434.41</v>
      </c>
      <c r="K47" s="8">
        <v>22589.15</v>
      </c>
      <c r="L47" s="8">
        <v>52.87</v>
      </c>
      <c r="M47" s="8" t="s">
        <v>70</v>
      </c>
      <c r="N47" s="8" t="s">
        <v>6</v>
      </c>
    </row>
    <row r="48" spans="1:14" x14ac:dyDescent="0.45">
      <c r="A48" s="8" t="s">
        <v>106</v>
      </c>
      <c r="B48" s="8" t="s">
        <v>27</v>
      </c>
      <c r="C48" s="8" t="s">
        <v>28</v>
      </c>
      <c r="D48" s="8" t="s">
        <v>29</v>
      </c>
      <c r="E48" s="10">
        <v>45303</v>
      </c>
      <c r="F48" s="8">
        <v>40</v>
      </c>
      <c r="G48" s="8">
        <v>23</v>
      </c>
      <c r="H48" s="8">
        <v>57.83</v>
      </c>
      <c r="I48" s="8">
        <v>283.10000000000002</v>
      </c>
      <c r="J48" s="8">
        <v>779.08</v>
      </c>
      <c r="K48" s="8">
        <v>17918.810000000001</v>
      </c>
      <c r="L48" s="8">
        <v>74.39</v>
      </c>
      <c r="M48" s="8" t="s">
        <v>82</v>
      </c>
      <c r="N48" s="8" t="s">
        <v>2</v>
      </c>
    </row>
    <row r="49" spans="1:14" x14ac:dyDescent="0.45">
      <c r="A49" s="8" t="s">
        <v>107</v>
      </c>
      <c r="B49" s="8" t="s">
        <v>36</v>
      </c>
      <c r="C49" s="8" t="s">
        <v>37</v>
      </c>
      <c r="D49" s="8" t="s">
        <v>33</v>
      </c>
      <c r="E49" s="10">
        <v>45381</v>
      </c>
      <c r="F49" s="8">
        <v>63</v>
      </c>
      <c r="G49" s="8">
        <v>43</v>
      </c>
      <c r="H49" s="8">
        <v>68.55</v>
      </c>
      <c r="I49" s="8">
        <v>329.19</v>
      </c>
      <c r="J49" s="8">
        <v>258.82</v>
      </c>
      <c r="K49" s="8">
        <v>11129.43</v>
      </c>
      <c r="L49" s="8">
        <v>80.180000000000007</v>
      </c>
      <c r="M49" s="8" t="s">
        <v>58</v>
      </c>
      <c r="N49" s="8" t="s">
        <v>0</v>
      </c>
    </row>
    <row r="50" spans="1:14" x14ac:dyDescent="0.45">
      <c r="A50" s="8" t="s">
        <v>108</v>
      </c>
      <c r="B50" s="8" t="s">
        <v>69</v>
      </c>
      <c r="C50" s="8" t="s">
        <v>51</v>
      </c>
      <c r="D50" s="8" t="s">
        <v>60</v>
      </c>
      <c r="E50" s="10">
        <v>45508</v>
      </c>
      <c r="F50" s="8">
        <v>55</v>
      </c>
      <c r="G50" s="8">
        <v>38</v>
      </c>
      <c r="H50" s="8">
        <v>69.67</v>
      </c>
      <c r="I50" s="8">
        <v>402.94</v>
      </c>
      <c r="J50" s="8">
        <v>337.78</v>
      </c>
      <c r="K50" s="8">
        <v>12835.5</v>
      </c>
      <c r="L50" s="8">
        <v>92.57</v>
      </c>
      <c r="M50" s="8" t="s">
        <v>55</v>
      </c>
      <c r="N50" s="8" t="s">
        <v>3</v>
      </c>
    </row>
    <row r="51" spans="1:14" x14ac:dyDescent="0.45">
      <c r="A51" s="8" t="s">
        <v>109</v>
      </c>
      <c r="B51" s="8" t="s">
        <v>92</v>
      </c>
      <c r="C51" s="8" t="s">
        <v>28</v>
      </c>
      <c r="D51" s="8" t="s">
        <v>40</v>
      </c>
      <c r="E51" s="10">
        <v>45387</v>
      </c>
      <c r="F51" s="8">
        <v>44</v>
      </c>
      <c r="G51" s="8">
        <v>38</v>
      </c>
      <c r="H51" s="8">
        <v>87.79</v>
      </c>
      <c r="I51" s="8">
        <v>347.91</v>
      </c>
      <c r="J51" s="8">
        <v>300.98</v>
      </c>
      <c r="K51" s="8">
        <v>11437.35</v>
      </c>
      <c r="L51" s="8">
        <v>75.73</v>
      </c>
      <c r="M51" s="8" t="s">
        <v>73</v>
      </c>
      <c r="N51" s="8" t="s">
        <v>2</v>
      </c>
    </row>
    <row r="52" spans="1:14" x14ac:dyDescent="0.45">
      <c r="A52" s="8" t="s">
        <v>110</v>
      </c>
      <c r="B52" s="8" t="s">
        <v>50</v>
      </c>
      <c r="C52" s="8" t="s">
        <v>37</v>
      </c>
      <c r="D52" s="8" t="s">
        <v>24</v>
      </c>
      <c r="E52" s="10">
        <v>45564</v>
      </c>
      <c r="F52" s="8">
        <v>63</v>
      </c>
      <c r="G52" s="8">
        <v>23</v>
      </c>
      <c r="H52" s="8">
        <v>37.78</v>
      </c>
      <c r="I52" s="8">
        <v>309.20999999999998</v>
      </c>
      <c r="J52" s="8">
        <v>311.16000000000003</v>
      </c>
      <c r="K52" s="8">
        <v>7156.64</v>
      </c>
      <c r="L52" s="8">
        <v>65.66</v>
      </c>
      <c r="M52" s="8" t="s">
        <v>41</v>
      </c>
      <c r="N52" s="8" t="s">
        <v>3</v>
      </c>
    </row>
    <row r="53" spans="1:14" x14ac:dyDescent="0.45">
      <c r="A53" s="8" t="s">
        <v>111</v>
      </c>
      <c r="B53" s="8" t="s">
        <v>32</v>
      </c>
      <c r="C53" s="8" t="s">
        <v>37</v>
      </c>
      <c r="D53" s="8" t="s">
        <v>29</v>
      </c>
      <c r="E53" s="10">
        <v>45514</v>
      </c>
      <c r="F53" s="8">
        <v>63</v>
      </c>
      <c r="G53" s="8">
        <v>56</v>
      </c>
      <c r="H53" s="8">
        <v>89.24</v>
      </c>
      <c r="I53" s="8">
        <v>280.88</v>
      </c>
      <c r="J53" s="8">
        <v>208.14</v>
      </c>
      <c r="K53" s="8">
        <v>11656.12</v>
      </c>
      <c r="L53" s="8">
        <v>63.83</v>
      </c>
      <c r="M53" s="8" t="s">
        <v>55</v>
      </c>
      <c r="N53" s="8" t="s">
        <v>0</v>
      </c>
    </row>
    <row r="54" spans="1:14" x14ac:dyDescent="0.45">
      <c r="A54" s="8" t="s">
        <v>112</v>
      </c>
      <c r="B54" s="8" t="s">
        <v>80</v>
      </c>
      <c r="C54" s="8" t="s">
        <v>43</v>
      </c>
      <c r="D54" s="8" t="s">
        <v>33</v>
      </c>
      <c r="E54" s="10">
        <v>45344</v>
      </c>
      <c r="F54" s="8">
        <v>53</v>
      </c>
      <c r="G54" s="8">
        <v>53</v>
      </c>
      <c r="H54" s="8">
        <v>100</v>
      </c>
      <c r="I54" s="8">
        <v>462.35</v>
      </c>
      <c r="J54" s="8">
        <v>477.27</v>
      </c>
      <c r="K54" s="8">
        <v>25295.15</v>
      </c>
      <c r="L54" s="8">
        <v>74.400000000000006</v>
      </c>
      <c r="M54" s="8" t="s">
        <v>48</v>
      </c>
      <c r="N54" s="8" t="s">
        <v>6</v>
      </c>
    </row>
    <row r="55" spans="1:14" x14ac:dyDescent="0.45">
      <c r="A55" s="8" t="s">
        <v>113</v>
      </c>
      <c r="B55" s="8" t="s">
        <v>22</v>
      </c>
      <c r="C55" s="8" t="s">
        <v>54</v>
      </c>
      <c r="D55" s="8" t="s">
        <v>46</v>
      </c>
      <c r="E55" s="10">
        <v>45622</v>
      </c>
      <c r="F55" s="8">
        <v>63</v>
      </c>
      <c r="G55" s="8">
        <v>38</v>
      </c>
      <c r="H55" s="8">
        <v>61.54</v>
      </c>
      <c r="I55" s="8">
        <v>382.45</v>
      </c>
      <c r="J55" s="8">
        <v>249.02</v>
      </c>
      <c r="K55" s="8">
        <v>9462.77</v>
      </c>
      <c r="L55" s="8">
        <v>65.489999999999995</v>
      </c>
      <c r="M55" s="8" t="s">
        <v>25</v>
      </c>
      <c r="N55" s="8" t="s">
        <v>5</v>
      </c>
    </row>
    <row r="56" spans="1:14" x14ac:dyDescent="0.45">
      <c r="A56" s="8" t="s">
        <v>114</v>
      </c>
      <c r="B56" s="8" t="s">
        <v>76</v>
      </c>
      <c r="C56" s="8" t="s">
        <v>23</v>
      </c>
      <c r="D56" s="8" t="s">
        <v>40</v>
      </c>
      <c r="E56" s="10">
        <v>45459</v>
      </c>
      <c r="F56" s="8">
        <v>49</v>
      </c>
      <c r="G56" s="8">
        <v>46</v>
      </c>
      <c r="H56" s="8">
        <v>95.37</v>
      </c>
      <c r="I56" s="8">
        <v>604.83000000000004</v>
      </c>
      <c r="J56" s="8">
        <v>922.77</v>
      </c>
      <c r="K56" s="8">
        <v>42447.34</v>
      </c>
      <c r="L56" s="8">
        <v>111.04</v>
      </c>
      <c r="M56" s="8" t="s">
        <v>70</v>
      </c>
      <c r="N56" s="8" t="s">
        <v>3</v>
      </c>
    </row>
    <row r="57" spans="1:14" x14ac:dyDescent="0.45">
      <c r="A57" s="8" t="s">
        <v>115</v>
      </c>
      <c r="B57" s="8" t="s">
        <v>57</v>
      </c>
      <c r="C57" s="8" t="s">
        <v>54</v>
      </c>
      <c r="D57" s="8" t="s">
        <v>33</v>
      </c>
      <c r="E57" s="10">
        <v>45618</v>
      </c>
      <c r="F57" s="8">
        <v>55</v>
      </c>
      <c r="G57" s="8">
        <v>33</v>
      </c>
      <c r="H57" s="8">
        <v>61.58</v>
      </c>
      <c r="I57" s="8">
        <v>465.44</v>
      </c>
      <c r="J57" s="8">
        <v>123.47</v>
      </c>
      <c r="K57" s="8">
        <v>4074.43</v>
      </c>
      <c r="L57" s="8">
        <v>113.02</v>
      </c>
      <c r="M57" s="8" t="s">
        <v>25</v>
      </c>
      <c r="N57" s="8" t="s">
        <v>2</v>
      </c>
    </row>
    <row r="58" spans="1:14" x14ac:dyDescent="0.45">
      <c r="A58" s="8" t="s">
        <v>116</v>
      </c>
      <c r="B58" s="8" t="s">
        <v>117</v>
      </c>
      <c r="C58" s="8" t="s">
        <v>28</v>
      </c>
      <c r="D58" s="8" t="s">
        <v>29</v>
      </c>
      <c r="E58" s="10">
        <v>45382</v>
      </c>
      <c r="F58" s="8">
        <v>44</v>
      </c>
      <c r="G58" s="8">
        <v>26</v>
      </c>
      <c r="H58" s="8">
        <v>60.68</v>
      </c>
      <c r="I58" s="8">
        <v>381.09</v>
      </c>
      <c r="J58" s="8">
        <v>938.77</v>
      </c>
      <c r="K58" s="8">
        <v>24408.04</v>
      </c>
      <c r="L58" s="8">
        <v>67.09</v>
      </c>
      <c r="M58" s="8" t="s">
        <v>58</v>
      </c>
      <c r="N58" s="8" t="s">
        <v>3</v>
      </c>
    </row>
    <row r="59" spans="1:14" x14ac:dyDescent="0.45">
      <c r="A59" s="8" t="s">
        <v>118</v>
      </c>
      <c r="B59" s="8" t="s">
        <v>57</v>
      </c>
      <c r="C59" s="8" t="s">
        <v>51</v>
      </c>
      <c r="D59" s="8" t="s">
        <v>60</v>
      </c>
      <c r="E59" s="10">
        <v>45439</v>
      </c>
      <c r="F59" s="8">
        <v>55</v>
      </c>
      <c r="G59" s="8">
        <v>21</v>
      </c>
      <c r="H59" s="8">
        <v>39.950000000000003</v>
      </c>
      <c r="I59" s="8">
        <v>494.37</v>
      </c>
      <c r="J59" s="8">
        <v>398.1</v>
      </c>
      <c r="K59" s="8">
        <v>8360.07</v>
      </c>
      <c r="L59" s="8">
        <v>166.56</v>
      </c>
      <c r="M59" s="8" t="s">
        <v>61</v>
      </c>
      <c r="N59" s="8" t="s">
        <v>1</v>
      </c>
    </row>
    <row r="60" spans="1:14" x14ac:dyDescent="0.45">
      <c r="A60" s="8" t="s">
        <v>119</v>
      </c>
      <c r="B60" s="8" t="s">
        <v>64</v>
      </c>
      <c r="C60" s="8" t="s">
        <v>28</v>
      </c>
      <c r="D60" s="8" t="s">
        <v>46</v>
      </c>
      <c r="E60" s="10">
        <v>45603</v>
      </c>
      <c r="F60" s="8">
        <v>36</v>
      </c>
      <c r="G60" s="8">
        <v>27</v>
      </c>
      <c r="H60" s="8">
        <v>75.42</v>
      </c>
      <c r="I60" s="8">
        <v>296.02999999999997</v>
      </c>
      <c r="J60" s="8">
        <v>928.8</v>
      </c>
      <c r="K60" s="8">
        <v>25077.73</v>
      </c>
      <c r="L60" s="8">
        <v>88</v>
      </c>
      <c r="M60" s="8" t="s">
        <v>25</v>
      </c>
      <c r="N60" s="8" t="s">
        <v>6</v>
      </c>
    </row>
    <row r="61" spans="1:14" x14ac:dyDescent="0.45">
      <c r="A61" s="8" t="s">
        <v>120</v>
      </c>
      <c r="B61" s="8" t="s">
        <v>32</v>
      </c>
      <c r="C61" s="8" t="s">
        <v>37</v>
      </c>
      <c r="D61" s="8" t="s">
        <v>24</v>
      </c>
      <c r="E61" s="10">
        <v>45438</v>
      </c>
      <c r="F61" s="8">
        <v>63</v>
      </c>
      <c r="G61" s="8">
        <v>56</v>
      </c>
      <c r="H61" s="8">
        <v>89.75</v>
      </c>
      <c r="I61" s="8">
        <v>272.48</v>
      </c>
      <c r="J61" s="8">
        <v>255.57</v>
      </c>
      <c r="K61" s="8">
        <v>14312.04</v>
      </c>
      <c r="L61" s="8">
        <v>57.63</v>
      </c>
      <c r="M61" s="8" t="s">
        <v>61</v>
      </c>
      <c r="N61" s="8" t="s">
        <v>3</v>
      </c>
    </row>
    <row r="62" spans="1:14" x14ac:dyDescent="0.45">
      <c r="A62" s="8" t="s">
        <v>121</v>
      </c>
      <c r="B62" s="8" t="s">
        <v>80</v>
      </c>
      <c r="C62" s="8" t="s">
        <v>54</v>
      </c>
      <c r="D62" s="8" t="s">
        <v>33</v>
      </c>
      <c r="E62" s="10">
        <v>45550</v>
      </c>
      <c r="F62" s="8">
        <v>63</v>
      </c>
      <c r="G62" s="8">
        <v>30</v>
      </c>
      <c r="H62" s="8">
        <v>48.88</v>
      </c>
      <c r="I62" s="8">
        <v>565.32000000000005</v>
      </c>
      <c r="J62" s="8">
        <v>212.25</v>
      </c>
      <c r="K62" s="8">
        <v>6367.49</v>
      </c>
      <c r="L62" s="8">
        <v>145.47</v>
      </c>
      <c r="M62" s="8" t="s">
        <v>41</v>
      </c>
      <c r="N62" s="8" t="s">
        <v>3</v>
      </c>
    </row>
    <row r="63" spans="1:14" x14ac:dyDescent="0.45">
      <c r="A63" s="8" t="s">
        <v>122</v>
      </c>
      <c r="B63" s="8" t="s">
        <v>22</v>
      </c>
      <c r="C63" s="8" t="s">
        <v>54</v>
      </c>
      <c r="D63" s="8" t="s">
        <v>60</v>
      </c>
      <c r="E63" s="10">
        <v>45381</v>
      </c>
      <c r="F63" s="8">
        <v>55</v>
      </c>
      <c r="G63" s="8">
        <v>49</v>
      </c>
      <c r="H63" s="8">
        <v>89.64</v>
      </c>
      <c r="I63" s="8">
        <v>266.02999999999997</v>
      </c>
      <c r="J63" s="8">
        <v>241.13</v>
      </c>
      <c r="K63" s="8">
        <v>11815.15</v>
      </c>
      <c r="L63" s="8">
        <v>66.17</v>
      </c>
      <c r="M63" s="8" t="s">
        <v>58</v>
      </c>
      <c r="N63" s="8" t="s">
        <v>0</v>
      </c>
    </row>
    <row r="64" spans="1:14" x14ac:dyDescent="0.45">
      <c r="A64" s="8" t="s">
        <v>123</v>
      </c>
      <c r="B64" s="8" t="s">
        <v>50</v>
      </c>
      <c r="C64" s="8" t="s">
        <v>51</v>
      </c>
      <c r="D64" s="8" t="s">
        <v>29</v>
      </c>
      <c r="E64" s="10">
        <v>45436</v>
      </c>
      <c r="F64" s="8">
        <v>55</v>
      </c>
      <c r="G64" s="8">
        <v>34</v>
      </c>
      <c r="H64" s="8">
        <v>63.01</v>
      </c>
      <c r="I64" s="8">
        <v>317.66000000000003</v>
      </c>
      <c r="J64" s="8">
        <v>324.08999999999997</v>
      </c>
      <c r="K64" s="8">
        <v>11018.95</v>
      </c>
      <c r="L64" s="8">
        <v>100.15</v>
      </c>
      <c r="M64" s="8" t="s">
        <v>61</v>
      </c>
      <c r="N64" s="8" t="s">
        <v>2</v>
      </c>
    </row>
    <row r="65" spans="1:14" x14ac:dyDescent="0.45">
      <c r="A65" s="8" t="s">
        <v>124</v>
      </c>
      <c r="B65" s="8" t="s">
        <v>117</v>
      </c>
      <c r="C65" s="8" t="s">
        <v>54</v>
      </c>
      <c r="D65" s="8" t="s">
        <v>24</v>
      </c>
      <c r="E65" s="10">
        <v>45488</v>
      </c>
      <c r="F65" s="8">
        <v>55</v>
      </c>
      <c r="G65" s="8">
        <v>49</v>
      </c>
      <c r="H65" s="8">
        <v>89.56</v>
      </c>
      <c r="I65" s="8">
        <v>337.72</v>
      </c>
      <c r="J65" s="8">
        <v>295.70999999999998</v>
      </c>
      <c r="K65" s="8">
        <v>14489.68</v>
      </c>
      <c r="L65" s="8">
        <v>67.290000000000006</v>
      </c>
      <c r="M65" s="8" t="s">
        <v>34</v>
      </c>
      <c r="N65" s="8" t="s">
        <v>1</v>
      </c>
    </row>
    <row r="66" spans="1:14" x14ac:dyDescent="0.45">
      <c r="A66" s="8" t="s">
        <v>125</v>
      </c>
      <c r="B66" s="8" t="s">
        <v>36</v>
      </c>
      <c r="C66" s="8" t="s">
        <v>54</v>
      </c>
      <c r="D66" s="8" t="s">
        <v>33</v>
      </c>
      <c r="E66" s="10">
        <v>45530</v>
      </c>
      <c r="F66" s="8">
        <v>55</v>
      </c>
      <c r="G66" s="8">
        <v>42</v>
      </c>
      <c r="H66" s="8">
        <v>77.84</v>
      </c>
      <c r="I66" s="8">
        <v>339.2</v>
      </c>
      <c r="J66" s="8">
        <v>151.46</v>
      </c>
      <c r="K66" s="8">
        <v>6361.38</v>
      </c>
      <c r="L66" s="8">
        <v>59.28</v>
      </c>
      <c r="M66" s="8" t="s">
        <v>55</v>
      </c>
      <c r="N66" s="8" t="s">
        <v>1</v>
      </c>
    </row>
    <row r="67" spans="1:14" x14ac:dyDescent="0.45">
      <c r="A67" s="8" t="s">
        <v>126</v>
      </c>
      <c r="B67" s="8" t="s">
        <v>32</v>
      </c>
      <c r="C67" s="8" t="s">
        <v>43</v>
      </c>
      <c r="D67" s="8" t="s">
        <v>24</v>
      </c>
      <c r="E67" s="10">
        <v>45389</v>
      </c>
      <c r="F67" s="8">
        <v>53</v>
      </c>
      <c r="G67" s="8">
        <v>51</v>
      </c>
      <c r="H67" s="8">
        <v>96.54</v>
      </c>
      <c r="I67" s="8">
        <v>279.13</v>
      </c>
      <c r="J67" s="8">
        <v>507.63</v>
      </c>
      <c r="K67" s="8">
        <v>25889.24</v>
      </c>
      <c r="L67" s="8">
        <v>59.1</v>
      </c>
      <c r="M67" s="8" t="s">
        <v>73</v>
      </c>
      <c r="N67" s="8" t="s">
        <v>3</v>
      </c>
    </row>
    <row r="68" spans="1:14" x14ac:dyDescent="0.45">
      <c r="A68" s="8" t="s">
        <v>127</v>
      </c>
      <c r="B68" s="8" t="s">
        <v>117</v>
      </c>
      <c r="C68" s="8" t="s">
        <v>43</v>
      </c>
      <c r="D68" s="8" t="s">
        <v>46</v>
      </c>
      <c r="E68" s="10">
        <v>45424</v>
      </c>
      <c r="F68" s="8">
        <v>49</v>
      </c>
      <c r="G68" s="8">
        <v>36</v>
      </c>
      <c r="H68" s="8">
        <v>74.17</v>
      </c>
      <c r="I68" s="8">
        <v>384.25</v>
      </c>
      <c r="J68" s="8">
        <v>583.71</v>
      </c>
      <c r="K68" s="8">
        <v>21013.41</v>
      </c>
      <c r="L68" s="8">
        <v>63.73</v>
      </c>
      <c r="M68" s="8" t="s">
        <v>61</v>
      </c>
      <c r="N68" s="8" t="s">
        <v>3</v>
      </c>
    </row>
    <row r="69" spans="1:14" x14ac:dyDescent="0.45">
      <c r="A69" s="8" t="s">
        <v>128</v>
      </c>
      <c r="B69" s="8" t="s">
        <v>45</v>
      </c>
      <c r="C69" s="8" t="s">
        <v>43</v>
      </c>
      <c r="D69" s="8" t="s">
        <v>24</v>
      </c>
      <c r="E69" s="10">
        <v>45369</v>
      </c>
      <c r="F69" s="8">
        <v>49</v>
      </c>
      <c r="G69" s="8">
        <v>41</v>
      </c>
      <c r="H69" s="8">
        <v>84.02</v>
      </c>
      <c r="I69" s="8">
        <v>304.99</v>
      </c>
      <c r="J69" s="8">
        <v>839.42</v>
      </c>
      <c r="K69" s="8">
        <v>34416.28</v>
      </c>
      <c r="L69" s="8">
        <v>61.02</v>
      </c>
      <c r="M69" s="8" t="s">
        <v>58</v>
      </c>
      <c r="N69" s="8" t="s">
        <v>1</v>
      </c>
    </row>
    <row r="70" spans="1:14" x14ac:dyDescent="0.45">
      <c r="A70" s="8" t="s">
        <v>129</v>
      </c>
      <c r="B70" s="8" t="s">
        <v>117</v>
      </c>
      <c r="C70" s="8" t="s">
        <v>37</v>
      </c>
      <c r="D70" s="8" t="s">
        <v>40</v>
      </c>
      <c r="E70" s="10">
        <v>45325</v>
      </c>
      <c r="F70" s="8">
        <v>59</v>
      </c>
      <c r="G70" s="8">
        <v>48</v>
      </c>
      <c r="H70" s="8">
        <v>82.72</v>
      </c>
      <c r="I70" s="8">
        <v>383.59</v>
      </c>
      <c r="J70" s="8">
        <v>259.62</v>
      </c>
      <c r="K70" s="8">
        <v>12461.94</v>
      </c>
      <c r="L70" s="8">
        <v>78.36</v>
      </c>
      <c r="M70" s="8" t="s">
        <v>48</v>
      </c>
      <c r="N70" s="8" t="s">
        <v>0</v>
      </c>
    </row>
    <row r="71" spans="1:14" x14ac:dyDescent="0.45">
      <c r="A71" s="8" t="s">
        <v>130</v>
      </c>
      <c r="B71" s="8" t="s">
        <v>64</v>
      </c>
      <c r="C71" s="8" t="s">
        <v>51</v>
      </c>
      <c r="D71" s="8" t="s">
        <v>33</v>
      </c>
      <c r="E71" s="10">
        <v>45527</v>
      </c>
      <c r="F71" s="8">
        <v>63</v>
      </c>
      <c r="G71" s="8">
        <v>39</v>
      </c>
      <c r="H71" s="8">
        <v>62.31</v>
      </c>
      <c r="I71" s="8">
        <v>443.71</v>
      </c>
      <c r="J71" s="8">
        <v>555.12</v>
      </c>
      <c r="K71" s="8">
        <v>21649.49</v>
      </c>
      <c r="L71" s="8">
        <v>109.71</v>
      </c>
      <c r="M71" s="8" t="s">
        <v>55</v>
      </c>
      <c r="N71" s="8" t="s">
        <v>2</v>
      </c>
    </row>
    <row r="72" spans="1:14" x14ac:dyDescent="0.45">
      <c r="A72" s="8" t="s">
        <v>131</v>
      </c>
      <c r="B72" s="8" t="s">
        <v>92</v>
      </c>
      <c r="C72" s="8" t="s">
        <v>37</v>
      </c>
      <c r="D72" s="8" t="s">
        <v>38</v>
      </c>
      <c r="E72" s="10">
        <v>45394</v>
      </c>
      <c r="F72" s="8">
        <v>63</v>
      </c>
      <c r="G72" s="8">
        <v>54</v>
      </c>
      <c r="H72" s="8">
        <v>86.84</v>
      </c>
      <c r="I72" s="8">
        <v>498.9</v>
      </c>
      <c r="J72" s="8">
        <v>283.10000000000002</v>
      </c>
      <c r="K72" s="8">
        <v>15287.24</v>
      </c>
      <c r="L72" s="8">
        <v>95.9</v>
      </c>
      <c r="M72" s="8" t="s">
        <v>73</v>
      </c>
      <c r="N72" s="8" t="s">
        <v>2</v>
      </c>
    </row>
    <row r="73" spans="1:14" x14ac:dyDescent="0.45">
      <c r="A73" s="8" t="s">
        <v>132</v>
      </c>
      <c r="B73" s="8" t="s">
        <v>45</v>
      </c>
      <c r="C73" s="8" t="s">
        <v>23</v>
      </c>
      <c r="D73" s="8" t="s">
        <v>33</v>
      </c>
      <c r="E73" s="10">
        <v>45599</v>
      </c>
      <c r="F73" s="8">
        <v>53</v>
      </c>
      <c r="G73" s="8">
        <v>25</v>
      </c>
      <c r="H73" s="8">
        <v>48.62</v>
      </c>
      <c r="I73" s="8">
        <v>263.14</v>
      </c>
      <c r="J73" s="8">
        <v>1011.68</v>
      </c>
      <c r="K73" s="8">
        <v>25292.12</v>
      </c>
      <c r="L73" s="8">
        <v>57.29</v>
      </c>
      <c r="M73" s="8" t="s">
        <v>25</v>
      </c>
      <c r="N73" s="8" t="s">
        <v>3</v>
      </c>
    </row>
    <row r="74" spans="1:14" x14ac:dyDescent="0.45">
      <c r="A74" s="8" t="s">
        <v>133</v>
      </c>
      <c r="B74" s="8" t="s">
        <v>117</v>
      </c>
      <c r="C74" s="8" t="s">
        <v>37</v>
      </c>
      <c r="D74" s="8" t="s">
        <v>40</v>
      </c>
      <c r="E74" s="10">
        <v>45576</v>
      </c>
      <c r="F74" s="8">
        <v>63</v>
      </c>
      <c r="G74" s="8">
        <v>59</v>
      </c>
      <c r="H74" s="8">
        <v>95.02</v>
      </c>
      <c r="I74" s="8">
        <v>540.59</v>
      </c>
      <c r="J74" s="8">
        <v>211.06</v>
      </c>
      <c r="K74" s="8">
        <v>12452.71</v>
      </c>
      <c r="L74" s="8">
        <v>115.46</v>
      </c>
      <c r="M74" s="8" t="s">
        <v>30</v>
      </c>
      <c r="N74" s="8" t="s">
        <v>2</v>
      </c>
    </row>
    <row r="75" spans="1:14" x14ac:dyDescent="0.45">
      <c r="A75" s="8" t="s">
        <v>134</v>
      </c>
      <c r="B75" s="8" t="s">
        <v>80</v>
      </c>
      <c r="C75" s="8" t="s">
        <v>51</v>
      </c>
      <c r="D75" s="8" t="s">
        <v>40</v>
      </c>
      <c r="E75" s="10">
        <v>45496</v>
      </c>
      <c r="F75" s="8">
        <v>55</v>
      </c>
      <c r="G75" s="8">
        <v>32</v>
      </c>
      <c r="H75" s="8">
        <v>58.89</v>
      </c>
      <c r="I75" s="8">
        <v>349.38</v>
      </c>
      <c r="J75" s="8">
        <v>229.66</v>
      </c>
      <c r="K75" s="8">
        <v>7349.18</v>
      </c>
      <c r="L75" s="8">
        <v>72.45</v>
      </c>
      <c r="M75" s="8" t="s">
        <v>34</v>
      </c>
      <c r="N75" s="8" t="s">
        <v>5</v>
      </c>
    </row>
    <row r="76" spans="1:14" x14ac:dyDescent="0.45">
      <c r="A76" s="8" t="s">
        <v>135</v>
      </c>
      <c r="B76" s="8" t="s">
        <v>69</v>
      </c>
      <c r="C76" s="8" t="s">
        <v>43</v>
      </c>
      <c r="D76" s="8" t="s">
        <v>60</v>
      </c>
      <c r="E76" s="10">
        <v>45299</v>
      </c>
      <c r="F76" s="8">
        <v>45</v>
      </c>
      <c r="G76" s="8">
        <v>33</v>
      </c>
      <c r="H76" s="8">
        <v>73.87</v>
      </c>
      <c r="I76" s="8">
        <v>584.20000000000005</v>
      </c>
      <c r="J76" s="8">
        <v>581.55999999999995</v>
      </c>
      <c r="K76" s="8">
        <v>19191.59</v>
      </c>
      <c r="L76" s="8">
        <v>161.44999999999999</v>
      </c>
      <c r="M76" s="8" t="s">
        <v>82</v>
      </c>
      <c r="N76" s="8" t="s">
        <v>1</v>
      </c>
    </row>
    <row r="77" spans="1:14" x14ac:dyDescent="0.45">
      <c r="A77" s="8" t="s">
        <v>136</v>
      </c>
      <c r="B77" s="8" t="s">
        <v>80</v>
      </c>
      <c r="C77" s="8" t="s">
        <v>23</v>
      </c>
      <c r="D77" s="8" t="s">
        <v>40</v>
      </c>
      <c r="E77" s="10">
        <v>45342</v>
      </c>
      <c r="F77" s="8">
        <v>49</v>
      </c>
      <c r="G77" s="8">
        <v>38</v>
      </c>
      <c r="H77" s="8">
        <v>79.099999999999994</v>
      </c>
      <c r="I77" s="8">
        <v>357.6</v>
      </c>
      <c r="J77" s="8">
        <v>787.46</v>
      </c>
      <c r="K77" s="8">
        <v>29923.64</v>
      </c>
      <c r="L77" s="8">
        <v>74.78</v>
      </c>
      <c r="M77" s="8" t="s">
        <v>48</v>
      </c>
      <c r="N77" s="8" t="s">
        <v>5</v>
      </c>
    </row>
    <row r="78" spans="1:14" x14ac:dyDescent="0.45">
      <c r="A78" s="8" t="s">
        <v>137</v>
      </c>
      <c r="B78" s="8" t="s">
        <v>85</v>
      </c>
      <c r="C78" s="8" t="s">
        <v>28</v>
      </c>
      <c r="D78" s="8" t="s">
        <v>24</v>
      </c>
      <c r="E78" s="10">
        <v>45325</v>
      </c>
      <c r="F78" s="8">
        <v>40</v>
      </c>
      <c r="G78" s="8">
        <v>22</v>
      </c>
      <c r="H78" s="8">
        <v>55.48</v>
      </c>
      <c r="I78" s="8">
        <v>514.15</v>
      </c>
      <c r="J78" s="8">
        <v>469.55</v>
      </c>
      <c r="K78" s="8">
        <v>10330.049999999999</v>
      </c>
      <c r="L78" s="8">
        <v>118.28</v>
      </c>
      <c r="M78" s="8" t="s">
        <v>48</v>
      </c>
      <c r="N78" s="8" t="s">
        <v>0</v>
      </c>
    </row>
    <row r="79" spans="1:14" x14ac:dyDescent="0.45">
      <c r="A79" s="8" t="s">
        <v>138</v>
      </c>
      <c r="B79" s="8" t="s">
        <v>32</v>
      </c>
      <c r="C79" s="8" t="s">
        <v>37</v>
      </c>
      <c r="D79" s="8" t="s">
        <v>33</v>
      </c>
      <c r="E79" s="10">
        <v>45347</v>
      </c>
      <c r="F79" s="8">
        <v>55</v>
      </c>
      <c r="G79" s="8">
        <v>41</v>
      </c>
      <c r="H79" s="8">
        <v>75.63</v>
      </c>
      <c r="I79" s="8">
        <v>304.45999999999998</v>
      </c>
      <c r="J79" s="8">
        <v>241.84</v>
      </c>
      <c r="K79" s="8">
        <v>9915.61</v>
      </c>
      <c r="L79" s="8">
        <v>70.12</v>
      </c>
      <c r="M79" s="8" t="s">
        <v>48</v>
      </c>
      <c r="N79" s="8" t="s">
        <v>3</v>
      </c>
    </row>
    <row r="80" spans="1:14" x14ac:dyDescent="0.45">
      <c r="A80" s="8" t="s">
        <v>139</v>
      </c>
      <c r="B80" s="8" t="s">
        <v>69</v>
      </c>
      <c r="C80" s="8" t="s">
        <v>43</v>
      </c>
      <c r="D80" s="8" t="s">
        <v>46</v>
      </c>
      <c r="E80" s="10">
        <v>45319</v>
      </c>
      <c r="F80" s="8">
        <v>53</v>
      </c>
      <c r="G80" s="8">
        <v>40</v>
      </c>
      <c r="H80" s="8">
        <v>75.53</v>
      </c>
      <c r="I80" s="8">
        <v>322.49</v>
      </c>
      <c r="J80" s="8">
        <v>626.72</v>
      </c>
      <c r="K80" s="8">
        <v>25068.77</v>
      </c>
      <c r="L80" s="8">
        <v>121.31</v>
      </c>
      <c r="M80" s="8" t="s">
        <v>82</v>
      </c>
      <c r="N80" s="8" t="s">
        <v>3</v>
      </c>
    </row>
    <row r="81" spans="1:14" x14ac:dyDescent="0.45">
      <c r="A81" s="8" t="s">
        <v>140</v>
      </c>
      <c r="B81" s="8" t="s">
        <v>22</v>
      </c>
      <c r="C81" s="8" t="s">
        <v>37</v>
      </c>
      <c r="D81" s="8" t="s">
        <v>33</v>
      </c>
      <c r="E81" s="10">
        <v>45565</v>
      </c>
      <c r="F81" s="8">
        <v>63</v>
      </c>
      <c r="G81" s="8">
        <v>37</v>
      </c>
      <c r="H81" s="8">
        <v>60.18</v>
      </c>
      <c r="I81" s="8">
        <v>397.18</v>
      </c>
      <c r="J81" s="8">
        <v>318.11</v>
      </c>
      <c r="K81" s="8">
        <v>11770.15</v>
      </c>
      <c r="L81" s="8">
        <v>79.11</v>
      </c>
      <c r="M81" s="8" t="s">
        <v>41</v>
      </c>
      <c r="N81" s="8" t="s">
        <v>1</v>
      </c>
    </row>
    <row r="82" spans="1:14" x14ac:dyDescent="0.45">
      <c r="A82" s="8" t="s">
        <v>141</v>
      </c>
      <c r="B82" s="8" t="s">
        <v>57</v>
      </c>
      <c r="C82" s="8" t="s">
        <v>37</v>
      </c>
      <c r="D82" s="8" t="s">
        <v>60</v>
      </c>
      <c r="E82" s="10">
        <v>45564</v>
      </c>
      <c r="F82" s="8">
        <v>63</v>
      </c>
      <c r="G82" s="8">
        <v>34</v>
      </c>
      <c r="H82" s="8">
        <v>55.47</v>
      </c>
      <c r="I82" s="8">
        <v>331.31</v>
      </c>
      <c r="J82" s="8">
        <v>180.3</v>
      </c>
      <c r="K82" s="8">
        <v>6130.21</v>
      </c>
      <c r="L82" s="8">
        <v>74.260000000000005</v>
      </c>
      <c r="M82" s="8" t="s">
        <v>41</v>
      </c>
      <c r="N82" s="8" t="s">
        <v>3</v>
      </c>
    </row>
    <row r="83" spans="1:14" x14ac:dyDescent="0.45">
      <c r="A83" s="8" t="s">
        <v>142</v>
      </c>
      <c r="B83" s="8" t="s">
        <v>22</v>
      </c>
      <c r="C83" s="8" t="s">
        <v>37</v>
      </c>
      <c r="D83" s="8" t="s">
        <v>33</v>
      </c>
      <c r="E83" s="10">
        <v>45358</v>
      </c>
      <c r="F83" s="8">
        <v>55</v>
      </c>
      <c r="G83" s="8">
        <v>42</v>
      </c>
      <c r="H83" s="8">
        <v>78.099999999999994</v>
      </c>
      <c r="I83" s="8">
        <v>518.71</v>
      </c>
      <c r="J83" s="8">
        <v>125.16</v>
      </c>
      <c r="K83" s="8">
        <v>5256.7</v>
      </c>
      <c r="L83" s="8">
        <v>99.65</v>
      </c>
      <c r="M83" s="8" t="s">
        <v>58</v>
      </c>
      <c r="N83" s="8" t="s">
        <v>6</v>
      </c>
    </row>
    <row r="84" spans="1:14" x14ac:dyDescent="0.45">
      <c r="A84" s="8" t="s">
        <v>143</v>
      </c>
      <c r="B84" s="8" t="s">
        <v>117</v>
      </c>
      <c r="C84" s="8" t="s">
        <v>28</v>
      </c>
      <c r="D84" s="8" t="s">
        <v>33</v>
      </c>
      <c r="E84" s="10">
        <v>45527</v>
      </c>
      <c r="F84" s="8">
        <v>40</v>
      </c>
      <c r="G84" s="8">
        <v>24</v>
      </c>
      <c r="H84" s="8">
        <v>62.08</v>
      </c>
      <c r="I84" s="8">
        <v>558.45000000000005</v>
      </c>
      <c r="J84" s="8">
        <v>713.93</v>
      </c>
      <c r="K84" s="8">
        <v>17134.23</v>
      </c>
      <c r="L84" s="8">
        <v>99.5</v>
      </c>
      <c r="M84" s="8" t="s">
        <v>55</v>
      </c>
      <c r="N84" s="8" t="s">
        <v>2</v>
      </c>
    </row>
    <row r="85" spans="1:14" x14ac:dyDescent="0.45">
      <c r="A85" s="8" t="s">
        <v>144</v>
      </c>
      <c r="B85" s="8" t="s">
        <v>85</v>
      </c>
      <c r="C85" s="8" t="s">
        <v>51</v>
      </c>
      <c r="D85" s="8" t="s">
        <v>40</v>
      </c>
      <c r="E85" s="10">
        <v>45520</v>
      </c>
      <c r="F85" s="8">
        <v>59</v>
      </c>
      <c r="G85" s="8">
        <v>41</v>
      </c>
      <c r="H85" s="8">
        <v>70.66</v>
      </c>
      <c r="I85" s="8">
        <v>549.72</v>
      </c>
      <c r="J85" s="8">
        <v>471.15</v>
      </c>
      <c r="K85" s="8">
        <v>19316.96</v>
      </c>
      <c r="L85" s="8">
        <v>172.35</v>
      </c>
      <c r="M85" s="8" t="s">
        <v>55</v>
      </c>
      <c r="N85" s="8" t="s">
        <v>2</v>
      </c>
    </row>
    <row r="86" spans="1:14" x14ac:dyDescent="0.45">
      <c r="A86" s="8" t="s">
        <v>145</v>
      </c>
      <c r="B86" s="8" t="s">
        <v>117</v>
      </c>
      <c r="C86" s="8" t="s">
        <v>54</v>
      </c>
      <c r="D86" s="8" t="s">
        <v>24</v>
      </c>
      <c r="E86" s="10">
        <v>45366</v>
      </c>
      <c r="F86" s="8">
        <v>63</v>
      </c>
      <c r="G86" s="8">
        <v>42</v>
      </c>
      <c r="H86" s="8">
        <v>67.69</v>
      </c>
      <c r="I86" s="8">
        <v>367.4</v>
      </c>
      <c r="J86" s="8">
        <v>197.95</v>
      </c>
      <c r="K86" s="8">
        <v>8313.84</v>
      </c>
      <c r="L86" s="8">
        <v>70.3</v>
      </c>
      <c r="M86" s="8" t="s">
        <v>58</v>
      </c>
      <c r="N86" s="8" t="s">
        <v>2</v>
      </c>
    </row>
    <row r="87" spans="1:14" x14ac:dyDescent="0.45">
      <c r="A87" s="8" t="s">
        <v>146</v>
      </c>
      <c r="B87" s="8" t="s">
        <v>80</v>
      </c>
      <c r="C87" s="8" t="s">
        <v>37</v>
      </c>
      <c r="D87" s="8" t="s">
        <v>38</v>
      </c>
      <c r="E87" s="10">
        <v>45494</v>
      </c>
      <c r="F87" s="8">
        <v>63</v>
      </c>
      <c r="G87" s="8">
        <v>31</v>
      </c>
      <c r="H87" s="8">
        <v>49.35</v>
      </c>
      <c r="I87" s="8">
        <v>406.63</v>
      </c>
      <c r="J87" s="8">
        <v>192.08</v>
      </c>
      <c r="K87" s="8">
        <v>5954.48</v>
      </c>
      <c r="L87" s="8">
        <v>78.72</v>
      </c>
      <c r="M87" s="8" t="s">
        <v>34</v>
      </c>
      <c r="N87" s="8" t="s">
        <v>3</v>
      </c>
    </row>
    <row r="88" spans="1:14" x14ac:dyDescent="0.45">
      <c r="A88" s="8" t="s">
        <v>147</v>
      </c>
      <c r="B88" s="8" t="s">
        <v>50</v>
      </c>
      <c r="C88" s="8" t="s">
        <v>51</v>
      </c>
      <c r="D88" s="8" t="s">
        <v>60</v>
      </c>
      <c r="E88" s="10">
        <v>45516</v>
      </c>
      <c r="F88" s="8">
        <v>59</v>
      </c>
      <c r="G88" s="8">
        <v>41</v>
      </c>
      <c r="H88" s="8">
        <v>69.89</v>
      </c>
      <c r="I88" s="8">
        <v>273.67</v>
      </c>
      <c r="J88" s="8">
        <v>356.92</v>
      </c>
      <c r="K88" s="8">
        <v>14633.75</v>
      </c>
      <c r="L88" s="8">
        <v>89.55</v>
      </c>
      <c r="M88" s="8" t="s">
        <v>55</v>
      </c>
      <c r="N88" s="8" t="s">
        <v>1</v>
      </c>
    </row>
    <row r="89" spans="1:14" x14ac:dyDescent="0.45">
      <c r="A89" s="8" t="s">
        <v>148</v>
      </c>
      <c r="B89" s="8" t="s">
        <v>80</v>
      </c>
      <c r="C89" s="8" t="s">
        <v>54</v>
      </c>
      <c r="D89" s="8" t="s">
        <v>29</v>
      </c>
      <c r="E89" s="10">
        <v>45647</v>
      </c>
      <c r="F89" s="8">
        <v>59</v>
      </c>
      <c r="G89" s="8">
        <v>24</v>
      </c>
      <c r="H89" s="8">
        <v>41.91</v>
      </c>
      <c r="I89" s="8">
        <v>236.09</v>
      </c>
      <c r="J89" s="8">
        <v>270.77999999999997</v>
      </c>
      <c r="K89" s="8">
        <v>6498.67</v>
      </c>
      <c r="L89" s="8">
        <v>50.08</v>
      </c>
      <c r="M89" s="8" t="s">
        <v>52</v>
      </c>
      <c r="N89" s="8" t="s">
        <v>0</v>
      </c>
    </row>
    <row r="90" spans="1:14" x14ac:dyDescent="0.45">
      <c r="A90" s="8" t="s">
        <v>149</v>
      </c>
      <c r="B90" s="8" t="s">
        <v>66</v>
      </c>
      <c r="C90" s="8" t="s">
        <v>43</v>
      </c>
      <c r="D90" s="8" t="s">
        <v>60</v>
      </c>
      <c r="E90" s="10">
        <v>45304</v>
      </c>
      <c r="F90" s="8">
        <v>49</v>
      </c>
      <c r="G90" s="8">
        <v>33</v>
      </c>
      <c r="H90" s="8">
        <v>68.89</v>
      </c>
      <c r="I90" s="8">
        <v>549.70000000000005</v>
      </c>
      <c r="J90" s="8">
        <v>577.72</v>
      </c>
      <c r="K90" s="8">
        <v>19064.669999999998</v>
      </c>
      <c r="L90" s="8">
        <v>90.3</v>
      </c>
      <c r="M90" s="8" t="s">
        <v>82</v>
      </c>
      <c r="N90" s="8" t="s">
        <v>0</v>
      </c>
    </row>
    <row r="91" spans="1:14" x14ac:dyDescent="0.45">
      <c r="A91" s="8" t="s">
        <v>150</v>
      </c>
      <c r="B91" s="8" t="s">
        <v>50</v>
      </c>
      <c r="C91" s="8" t="s">
        <v>51</v>
      </c>
      <c r="D91" s="8" t="s">
        <v>29</v>
      </c>
      <c r="E91" s="10">
        <v>45329</v>
      </c>
      <c r="F91" s="8">
        <v>55</v>
      </c>
      <c r="G91" s="8">
        <v>20</v>
      </c>
      <c r="H91" s="8">
        <v>37.409999999999997</v>
      </c>
      <c r="I91" s="8">
        <v>342.83</v>
      </c>
      <c r="J91" s="8">
        <v>483.57</v>
      </c>
      <c r="K91" s="8">
        <v>9671.3799999999992</v>
      </c>
      <c r="L91" s="8">
        <v>93.14</v>
      </c>
      <c r="M91" s="8" t="s">
        <v>48</v>
      </c>
      <c r="N91" s="8" t="s">
        <v>4</v>
      </c>
    </row>
    <row r="92" spans="1:14" x14ac:dyDescent="0.45">
      <c r="A92" s="8" t="s">
        <v>151</v>
      </c>
      <c r="B92" s="8" t="s">
        <v>22</v>
      </c>
      <c r="C92" s="8" t="s">
        <v>43</v>
      </c>
      <c r="D92" s="8" t="s">
        <v>38</v>
      </c>
      <c r="E92" s="10">
        <v>45367</v>
      </c>
      <c r="F92" s="8">
        <v>45</v>
      </c>
      <c r="G92" s="8">
        <v>43</v>
      </c>
      <c r="H92" s="8">
        <v>97.58</v>
      </c>
      <c r="I92" s="8">
        <v>366.97</v>
      </c>
      <c r="J92" s="8">
        <v>516.04</v>
      </c>
      <c r="K92" s="8">
        <v>22189.66</v>
      </c>
      <c r="L92" s="8">
        <v>80.27</v>
      </c>
      <c r="M92" s="8" t="s">
        <v>58</v>
      </c>
      <c r="N92" s="8" t="s">
        <v>0</v>
      </c>
    </row>
    <row r="93" spans="1:14" x14ac:dyDescent="0.45">
      <c r="A93" s="8" t="s">
        <v>152</v>
      </c>
      <c r="B93" s="8" t="s">
        <v>85</v>
      </c>
      <c r="C93" s="8" t="s">
        <v>43</v>
      </c>
      <c r="D93" s="8" t="s">
        <v>40</v>
      </c>
      <c r="E93" s="10">
        <v>45561</v>
      </c>
      <c r="F93" s="8">
        <v>45</v>
      </c>
      <c r="G93" s="8">
        <v>44</v>
      </c>
      <c r="H93" s="8">
        <v>98.7</v>
      </c>
      <c r="I93" s="8">
        <v>558.44000000000005</v>
      </c>
      <c r="J93" s="8">
        <v>673.21</v>
      </c>
      <c r="K93" s="8">
        <v>29621.09</v>
      </c>
      <c r="L93" s="8">
        <v>133.9</v>
      </c>
      <c r="M93" s="8" t="s">
        <v>41</v>
      </c>
      <c r="N93" s="8" t="s">
        <v>6</v>
      </c>
    </row>
    <row r="94" spans="1:14" x14ac:dyDescent="0.45">
      <c r="A94" s="8" t="s">
        <v>153</v>
      </c>
      <c r="B94" s="8" t="s">
        <v>64</v>
      </c>
      <c r="C94" s="8" t="s">
        <v>37</v>
      </c>
      <c r="D94" s="8" t="s">
        <v>60</v>
      </c>
      <c r="E94" s="10">
        <v>45380</v>
      </c>
      <c r="F94" s="8">
        <v>63</v>
      </c>
      <c r="G94" s="8">
        <v>32</v>
      </c>
      <c r="H94" s="8">
        <v>51.58</v>
      </c>
      <c r="I94" s="8">
        <v>424.24</v>
      </c>
      <c r="J94" s="8">
        <v>281.56</v>
      </c>
      <c r="K94" s="8">
        <v>9009.7999999999993</v>
      </c>
      <c r="L94" s="8">
        <v>90.36</v>
      </c>
      <c r="M94" s="8" t="s">
        <v>58</v>
      </c>
      <c r="N94" s="8" t="s">
        <v>2</v>
      </c>
    </row>
    <row r="95" spans="1:14" x14ac:dyDescent="0.45">
      <c r="A95" s="8" t="s">
        <v>154</v>
      </c>
      <c r="B95" s="8" t="s">
        <v>66</v>
      </c>
      <c r="C95" s="8" t="s">
        <v>51</v>
      </c>
      <c r="D95" s="8" t="s">
        <v>40</v>
      </c>
      <c r="E95" s="10">
        <v>45644</v>
      </c>
      <c r="F95" s="8">
        <v>59</v>
      </c>
      <c r="G95" s="8">
        <v>59</v>
      </c>
      <c r="H95" s="8">
        <v>100</v>
      </c>
      <c r="I95" s="8">
        <v>375.02</v>
      </c>
      <c r="J95" s="8">
        <v>349.92</v>
      </c>
      <c r="K95" s="8">
        <v>20645.36</v>
      </c>
      <c r="L95" s="8">
        <v>72.900000000000006</v>
      </c>
      <c r="M95" s="8" t="s">
        <v>52</v>
      </c>
      <c r="N95" s="8" t="s">
        <v>4</v>
      </c>
    </row>
    <row r="96" spans="1:14" x14ac:dyDescent="0.45">
      <c r="A96" s="8" t="s">
        <v>155</v>
      </c>
      <c r="B96" s="8" t="s">
        <v>22</v>
      </c>
      <c r="C96" s="8" t="s">
        <v>54</v>
      </c>
      <c r="D96" s="8" t="s">
        <v>40</v>
      </c>
      <c r="E96" s="10">
        <v>45330</v>
      </c>
      <c r="F96" s="8">
        <v>59</v>
      </c>
      <c r="G96" s="8">
        <v>29</v>
      </c>
      <c r="H96" s="8">
        <v>50.8</v>
      </c>
      <c r="I96" s="8">
        <v>439.24</v>
      </c>
      <c r="J96" s="8">
        <v>153.16</v>
      </c>
      <c r="K96" s="8">
        <v>4441.6400000000003</v>
      </c>
      <c r="L96" s="8">
        <v>95.98</v>
      </c>
      <c r="M96" s="8" t="s">
        <v>48</v>
      </c>
      <c r="N96" s="8" t="s">
        <v>6</v>
      </c>
    </row>
    <row r="97" spans="1:14" x14ac:dyDescent="0.45">
      <c r="A97" s="8" t="s">
        <v>156</v>
      </c>
      <c r="B97" s="8" t="s">
        <v>85</v>
      </c>
      <c r="C97" s="8" t="s">
        <v>37</v>
      </c>
      <c r="D97" s="8" t="s">
        <v>38</v>
      </c>
      <c r="E97" s="10">
        <v>45448</v>
      </c>
      <c r="F97" s="8">
        <v>59</v>
      </c>
      <c r="G97" s="8">
        <v>36</v>
      </c>
      <c r="H97" s="8">
        <v>61.79</v>
      </c>
      <c r="I97" s="8">
        <v>558.46</v>
      </c>
      <c r="J97" s="8">
        <v>347.18</v>
      </c>
      <c r="K97" s="8">
        <v>12498.4</v>
      </c>
      <c r="L97" s="8">
        <v>134</v>
      </c>
      <c r="M97" s="8" t="s">
        <v>70</v>
      </c>
      <c r="N97" s="8" t="s">
        <v>4</v>
      </c>
    </row>
    <row r="98" spans="1:14" x14ac:dyDescent="0.45">
      <c r="A98" s="8" t="s">
        <v>157</v>
      </c>
      <c r="B98" s="8" t="s">
        <v>32</v>
      </c>
      <c r="C98" s="8" t="s">
        <v>23</v>
      </c>
      <c r="D98" s="8" t="s">
        <v>38</v>
      </c>
      <c r="E98" s="10">
        <v>45580</v>
      </c>
      <c r="F98" s="8">
        <v>53</v>
      </c>
      <c r="G98" s="8">
        <v>41</v>
      </c>
      <c r="H98" s="8">
        <v>78.72</v>
      </c>
      <c r="I98" s="8">
        <v>287.42</v>
      </c>
      <c r="J98" s="8">
        <v>836.37</v>
      </c>
      <c r="K98" s="8">
        <v>34291.300000000003</v>
      </c>
      <c r="L98" s="8">
        <v>54.15</v>
      </c>
      <c r="M98" s="8" t="s">
        <v>30</v>
      </c>
      <c r="N98" s="8" t="s">
        <v>5</v>
      </c>
    </row>
    <row r="99" spans="1:14" x14ac:dyDescent="0.45">
      <c r="A99" s="8" t="s">
        <v>158</v>
      </c>
      <c r="B99" s="8" t="s">
        <v>69</v>
      </c>
      <c r="C99" s="8" t="s">
        <v>23</v>
      </c>
      <c r="D99" s="8" t="s">
        <v>38</v>
      </c>
      <c r="E99" s="10">
        <v>45450</v>
      </c>
      <c r="F99" s="8">
        <v>53</v>
      </c>
      <c r="G99" s="8">
        <v>53</v>
      </c>
      <c r="H99" s="8">
        <v>100</v>
      </c>
      <c r="I99" s="8">
        <v>453.75</v>
      </c>
      <c r="J99" s="8">
        <v>789.65</v>
      </c>
      <c r="K99" s="8">
        <v>41851.35</v>
      </c>
      <c r="L99" s="8">
        <v>110.89</v>
      </c>
      <c r="M99" s="8" t="s">
        <v>70</v>
      </c>
      <c r="N99" s="8" t="s">
        <v>2</v>
      </c>
    </row>
    <row r="100" spans="1:14" x14ac:dyDescent="0.45">
      <c r="A100" s="8" t="s">
        <v>159</v>
      </c>
      <c r="B100" s="8" t="s">
        <v>36</v>
      </c>
      <c r="C100" s="8" t="s">
        <v>23</v>
      </c>
      <c r="D100" s="8" t="s">
        <v>24</v>
      </c>
      <c r="E100" s="10">
        <v>45615</v>
      </c>
      <c r="F100" s="8">
        <v>49</v>
      </c>
      <c r="G100" s="8">
        <v>29</v>
      </c>
      <c r="H100" s="8">
        <v>60.32</v>
      </c>
      <c r="I100" s="8">
        <v>248.14</v>
      </c>
      <c r="J100" s="8">
        <v>746.03</v>
      </c>
      <c r="K100" s="8">
        <v>21634.73</v>
      </c>
      <c r="L100" s="8">
        <v>36.06</v>
      </c>
      <c r="M100" s="8" t="s">
        <v>25</v>
      </c>
      <c r="N100" s="8" t="s">
        <v>5</v>
      </c>
    </row>
    <row r="101" spans="1:14" x14ac:dyDescent="0.45">
      <c r="A101" s="8" t="s">
        <v>160</v>
      </c>
      <c r="B101" s="8" t="s">
        <v>64</v>
      </c>
      <c r="C101" s="8" t="s">
        <v>28</v>
      </c>
      <c r="D101" s="8" t="s">
        <v>33</v>
      </c>
      <c r="E101" s="10">
        <v>45302</v>
      </c>
      <c r="F101" s="8">
        <v>40</v>
      </c>
      <c r="G101" s="8">
        <v>22</v>
      </c>
      <c r="H101" s="8">
        <v>57.3</v>
      </c>
      <c r="I101" s="8">
        <v>272.62</v>
      </c>
      <c r="J101" s="8">
        <v>704.91</v>
      </c>
      <c r="K101" s="8">
        <v>15507.97</v>
      </c>
      <c r="L101" s="8">
        <v>77.8</v>
      </c>
      <c r="M101" s="8" t="s">
        <v>82</v>
      </c>
      <c r="N101" s="8" t="s">
        <v>6</v>
      </c>
    </row>
    <row r="102" spans="1:14" x14ac:dyDescent="0.45">
      <c r="A102" s="8" t="s">
        <v>161</v>
      </c>
      <c r="B102" s="8" t="s">
        <v>69</v>
      </c>
      <c r="C102" s="8" t="s">
        <v>51</v>
      </c>
      <c r="D102" s="8" t="s">
        <v>38</v>
      </c>
      <c r="E102" s="10">
        <v>45402</v>
      </c>
      <c r="F102" s="8">
        <v>59</v>
      </c>
      <c r="G102" s="8">
        <v>31</v>
      </c>
      <c r="H102" s="8">
        <v>53.22</v>
      </c>
      <c r="I102" s="8">
        <v>368.05</v>
      </c>
      <c r="J102" s="8">
        <v>359.31</v>
      </c>
      <c r="K102" s="8">
        <v>11138.47</v>
      </c>
      <c r="L102" s="8">
        <v>55.64</v>
      </c>
      <c r="M102" s="8" t="s">
        <v>73</v>
      </c>
      <c r="N102" s="8" t="s">
        <v>0</v>
      </c>
    </row>
    <row r="103" spans="1:14" x14ac:dyDescent="0.45">
      <c r="A103" s="8" t="s">
        <v>162</v>
      </c>
      <c r="B103" s="8" t="s">
        <v>50</v>
      </c>
      <c r="C103" s="8" t="s">
        <v>23</v>
      </c>
      <c r="D103" s="8" t="s">
        <v>60</v>
      </c>
      <c r="E103" s="10">
        <v>45397</v>
      </c>
      <c r="F103" s="8">
        <v>49</v>
      </c>
      <c r="G103" s="8">
        <v>36</v>
      </c>
      <c r="H103" s="8">
        <v>74.52</v>
      </c>
      <c r="I103" s="8">
        <v>371.69</v>
      </c>
      <c r="J103" s="8">
        <v>821.88</v>
      </c>
      <c r="K103" s="8">
        <v>29587.64</v>
      </c>
      <c r="L103" s="8">
        <v>76.58</v>
      </c>
      <c r="M103" s="8" t="s">
        <v>73</v>
      </c>
      <c r="N103" s="8" t="s">
        <v>1</v>
      </c>
    </row>
    <row r="104" spans="1:14" x14ac:dyDescent="0.45">
      <c r="A104" s="8" t="s">
        <v>163</v>
      </c>
      <c r="B104" s="8" t="s">
        <v>32</v>
      </c>
      <c r="C104" s="8" t="s">
        <v>23</v>
      </c>
      <c r="D104" s="8" t="s">
        <v>46</v>
      </c>
      <c r="E104" s="10">
        <v>45473</v>
      </c>
      <c r="F104" s="8">
        <v>49</v>
      </c>
      <c r="G104" s="8">
        <v>49</v>
      </c>
      <c r="H104" s="8">
        <v>100</v>
      </c>
      <c r="I104" s="8">
        <v>265.58999999999997</v>
      </c>
      <c r="J104" s="8">
        <v>531.71</v>
      </c>
      <c r="K104" s="8">
        <v>26053.84</v>
      </c>
      <c r="L104" s="8">
        <v>64.72</v>
      </c>
      <c r="M104" s="8" t="s">
        <v>70</v>
      </c>
      <c r="N104" s="8" t="s">
        <v>3</v>
      </c>
    </row>
    <row r="105" spans="1:14" x14ac:dyDescent="0.45">
      <c r="A105" s="8" t="s">
        <v>164</v>
      </c>
      <c r="B105" s="8" t="s">
        <v>22</v>
      </c>
      <c r="C105" s="8" t="s">
        <v>54</v>
      </c>
      <c r="D105" s="8" t="s">
        <v>40</v>
      </c>
      <c r="E105" s="10">
        <v>45428</v>
      </c>
      <c r="F105" s="8">
        <v>63</v>
      </c>
      <c r="G105" s="8">
        <v>57</v>
      </c>
      <c r="H105" s="8">
        <v>91.41</v>
      </c>
      <c r="I105" s="8">
        <v>291.19</v>
      </c>
      <c r="J105" s="8">
        <v>254.46</v>
      </c>
      <c r="K105" s="8">
        <v>14504.11</v>
      </c>
      <c r="L105" s="8">
        <v>66.28</v>
      </c>
      <c r="M105" s="8" t="s">
        <v>61</v>
      </c>
      <c r="N105" s="8" t="s">
        <v>6</v>
      </c>
    </row>
    <row r="106" spans="1:14" x14ac:dyDescent="0.45">
      <c r="A106" s="8" t="s">
        <v>165</v>
      </c>
      <c r="B106" s="8" t="s">
        <v>57</v>
      </c>
      <c r="C106" s="8" t="s">
        <v>23</v>
      </c>
      <c r="D106" s="8" t="s">
        <v>40</v>
      </c>
      <c r="E106" s="10">
        <v>45638</v>
      </c>
      <c r="F106" s="8">
        <v>57</v>
      </c>
      <c r="G106" s="8">
        <v>11</v>
      </c>
      <c r="H106" s="8">
        <v>20</v>
      </c>
      <c r="I106" s="8">
        <v>343.45</v>
      </c>
      <c r="J106" s="8">
        <v>970.45</v>
      </c>
      <c r="K106" s="8">
        <v>10674.94</v>
      </c>
      <c r="L106" s="8">
        <v>66.739999999999995</v>
      </c>
      <c r="M106" s="8" t="s">
        <v>52</v>
      </c>
      <c r="N106" s="8" t="s">
        <v>6</v>
      </c>
    </row>
    <row r="107" spans="1:14" x14ac:dyDescent="0.45">
      <c r="A107" s="8" t="s">
        <v>166</v>
      </c>
      <c r="B107" s="8" t="s">
        <v>32</v>
      </c>
      <c r="C107" s="8" t="s">
        <v>43</v>
      </c>
      <c r="D107" s="8" t="s">
        <v>60</v>
      </c>
      <c r="E107" s="10">
        <v>45635</v>
      </c>
      <c r="F107" s="8">
        <v>45</v>
      </c>
      <c r="G107" s="8">
        <v>32</v>
      </c>
      <c r="H107" s="8">
        <v>72.760000000000005</v>
      </c>
      <c r="I107" s="8">
        <v>234.55</v>
      </c>
      <c r="J107" s="8">
        <v>431.19</v>
      </c>
      <c r="K107" s="8">
        <v>13797.99</v>
      </c>
      <c r="L107" s="8">
        <v>52.63</v>
      </c>
      <c r="M107" s="8" t="s">
        <v>52</v>
      </c>
      <c r="N107" s="8" t="s">
        <v>1</v>
      </c>
    </row>
    <row r="108" spans="1:14" x14ac:dyDescent="0.45">
      <c r="A108" s="8" t="s">
        <v>167</v>
      </c>
      <c r="B108" s="8" t="s">
        <v>32</v>
      </c>
      <c r="C108" s="8" t="s">
        <v>54</v>
      </c>
      <c r="D108" s="8" t="s">
        <v>24</v>
      </c>
      <c r="E108" s="10">
        <v>45375</v>
      </c>
      <c r="F108" s="8">
        <v>59</v>
      </c>
      <c r="G108" s="8">
        <v>54</v>
      </c>
      <c r="H108" s="8">
        <v>91.9</v>
      </c>
      <c r="I108" s="8">
        <v>259.74</v>
      </c>
      <c r="J108" s="8">
        <v>397.92</v>
      </c>
      <c r="K108" s="8">
        <v>21487.49</v>
      </c>
      <c r="L108" s="8">
        <v>52.86</v>
      </c>
      <c r="M108" s="8" t="s">
        <v>58</v>
      </c>
      <c r="N108" s="8" t="s">
        <v>3</v>
      </c>
    </row>
    <row r="109" spans="1:14" x14ac:dyDescent="0.45">
      <c r="A109" s="8" t="s">
        <v>168</v>
      </c>
      <c r="B109" s="8" t="s">
        <v>117</v>
      </c>
      <c r="C109" s="8" t="s">
        <v>54</v>
      </c>
      <c r="D109" s="8" t="s">
        <v>29</v>
      </c>
      <c r="E109" s="10">
        <v>45515</v>
      </c>
      <c r="F109" s="8">
        <v>55</v>
      </c>
      <c r="G109" s="8">
        <v>39</v>
      </c>
      <c r="H109" s="8">
        <v>72.53</v>
      </c>
      <c r="I109" s="8">
        <v>292.17</v>
      </c>
      <c r="J109" s="8">
        <v>186.07</v>
      </c>
      <c r="K109" s="8">
        <v>7256.78</v>
      </c>
      <c r="L109" s="8">
        <v>77.47</v>
      </c>
      <c r="M109" s="8" t="s">
        <v>55</v>
      </c>
      <c r="N109" s="8" t="s">
        <v>3</v>
      </c>
    </row>
    <row r="110" spans="1:14" x14ac:dyDescent="0.45">
      <c r="A110" s="8" t="s">
        <v>169</v>
      </c>
      <c r="B110" s="8" t="s">
        <v>66</v>
      </c>
      <c r="C110" s="8" t="s">
        <v>37</v>
      </c>
      <c r="D110" s="8" t="s">
        <v>46</v>
      </c>
      <c r="E110" s="10">
        <v>45577</v>
      </c>
      <c r="F110" s="8">
        <v>59</v>
      </c>
      <c r="G110" s="8">
        <v>41</v>
      </c>
      <c r="H110" s="8">
        <v>70.06</v>
      </c>
      <c r="I110" s="8">
        <v>292.63</v>
      </c>
      <c r="J110" s="8">
        <v>357.98</v>
      </c>
      <c r="K110" s="8">
        <v>14677.03</v>
      </c>
      <c r="L110" s="8">
        <v>72.03</v>
      </c>
      <c r="M110" s="8" t="s">
        <v>30</v>
      </c>
      <c r="N110" s="8" t="s">
        <v>0</v>
      </c>
    </row>
    <row r="111" spans="1:14" x14ac:dyDescent="0.45">
      <c r="A111" s="8" t="s">
        <v>170</v>
      </c>
      <c r="B111" s="8" t="s">
        <v>50</v>
      </c>
      <c r="C111" s="8" t="s">
        <v>43</v>
      </c>
      <c r="D111" s="8" t="s">
        <v>33</v>
      </c>
      <c r="E111" s="10">
        <v>45405</v>
      </c>
      <c r="F111" s="8">
        <v>49</v>
      </c>
      <c r="G111" s="8">
        <v>19</v>
      </c>
      <c r="H111" s="8">
        <v>39.99</v>
      </c>
      <c r="I111" s="8">
        <v>84.9</v>
      </c>
      <c r="J111" s="8">
        <v>756</v>
      </c>
      <c r="K111" s="8">
        <v>14363.98</v>
      </c>
      <c r="L111" s="8">
        <v>15.8</v>
      </c>
      <c r="M111" s="8" t="s">
        <v>73</v>
      </c>
      <c r="N111" s="8" t="s">
        <v>5</v>
      </c>
    </row>
    <row r="112" spans="1:14" x14ac:dyDescent="0.45">
      <c r="A112" s="8" t="s">
        <v>171</v>
      </c>
      <c r="B112" s="8" t="s">
        <v>69</v>
      </c>
      <c r="C112" s="8" t="s">
        <v>37</v>
      </c>
      <c r="D112" s="8" t="s">
        <v>60</v>
      </c>
      <c r="E112" s="10">
        <v>45557</v>
      </c>
      <c r="F112" s="8">
        <v>55</v>
      </c>
      <c r="G112" s="8">
        <v>38</v>
      </c>
      <c r="H112" s="8">
        <v>69.430000000000007</v>
      </c>
      <c r="I112" s="8">
        <v>360.97</v>
      </c>
      <c r="J112" s="8">
        <v>222.58</v>
      </c>
      <c r="K112" s="8">
        <v>8458.23</v>
      </c>
      <c r="L112" s="8">
        <v>82.93</v>
      </c>
      <c r="M112" s="8" t="s">
        <v>41</v>
      </c>
      <c r="N112" s="8" t="s">
        <v>3</v>
      </c>
    </row>
    <row r="113" spans="1:14" x14ac:dyDescent="0.45">
      <c r="A113" s="8" t="s">
        <v>172</v>
      </c>
      <c r="B113" s="8" t="s">
        <v>57</v>
      </c>
      <c r="C113" s="8" t="s">
        <v>43</v>
      </c>
      <c r="D113" s="8" t="s">
        <v>38</v>
      </c>
      <c r="E113" s="10">
        <v>45640</v>
      </c>
      <c r="F113" s="8">
        <v>53</v>
      </c>
      <c r="G113" s="8">
        <v>33</v>
      </c>
      <c r="H113" s="8">
        <v>62.5</v>
      </c>
      <c r="I113" s="8">
        <v>398.53</v>
      </c>
      <c r="J113" s="8">
        <v>812.24</v>
      </c>
      <c r="K113" s="8">
        <v>26804.07</v>
      </c>
      <c r="L113" s="8">
        <v>102.66</v>
      </c>
      <c r="M113" s="8" t="s">
        <v>52</v>
      </c>
      <c r="N113" s="8" t="s">
        <v>0</v>
      </c>
    </row>
    <row r="114" spans="1:14" x14ac:dyDescent="0.45">
      <c r="A114" s="8" t="s">
        <v>173</v>
      </c>
      <c r="B114" s="8" t="s">
        <v>50</v>
      </c>
      <c r="C114" s="8" t="s">
        <v>54</v>
      </c>
      <c r="D114" s="8" t="s">
        <v>40</v>
      </c>
      <c r="E114" s="10">
        <v>45540</v>
      </c>
      <c r="F114" s="8">
        <v>63</v>
      </c>
      <c r="G114" s="8">
        <v>28</v>
      </c>
      <c r="H114" s="8">
        <v>45.43</v>
      </c>
      <c r="I114" s="8">
        <v>607.14</v>
      </c>
      <c r="J114" s="8">
        <v>193.64</v>
      </c>
      <c r="K114" s="8">
        <v>5421.99</v>
      </c>
      <c r="L114" s="8">
        <v>131.44</v>
      </c>
      <c r="M114" s="8" t="s">
        <v>41</v>
      </c>
      <c r="N114" s="8" t="s">
        <v>6</v>
      </c>
    </row>
    <row r="115" spans="1:14" x14ac:dyDescent="0.45">
      <c r="A115" s="8" t="s">
        <v>174</v>
      </c>
      <c r="B115" s="8" t="s">
        <v>36</v>
      </c>
      <c r="C115" s="8" t="s">
        <v>28</v>
      </c>
      <c r="D115" s="8" t="s">
        <v>60</v>
      </c>
      <c r="E115" s="10">
        <v>45456</v>
      </c>
      <c r="F115" s="8">
        <v>40</v>
      </c>
      <c r="G115" s="8">
        <v>35</v>
      </c>
      <c r="H115" s="8">
        <v>89.67</v>
      </c>
      <c r="I115" s="8">
        <v>474.98</v>
      </c>
      <c r="J115" s="8">
        <v>725.78</v>
      </c>
      <c r="K115" s="8">
        <v>25402.26</v>
      </c>
      <c r="L115" s="8">
        <v>98.21</v>
      </c>
      <c r="M115" s="8" t="s">
        <v>70</v>
      </c>
      <c r="N115" s="8" t="s">
        <v>6</v>
      </c>
    </row>
    <row r="116" spans="1:14" x14ac:dyDescent="0.45">
      <c r="A116" s="8" t="s">
        <v>175</v>
      </c>
      <c r="B116" s="8" t="s">
        <v>45</v>
      </c>
      <c r="C116" s="8" t="s">
        <v>28</v>
      </c>
      <c r="D116" s="8" t="s">
        <v>38</v>
      </c>
      <c r="E116" s="10">
        <v>45376</v>
      </c>
      <c r="F116" s="8">
        <v>44</v>
      </c>
      <c r="G116" s="8">
        <v>30</v>
      </c>
      <c r="H116" s="8">
        <v>70.36</v>
      </c>
      <c r="I116" s="8">
        <v>486.32</v>
      </c>
      <c r="J116" s="8">
        <v>806.76</v>
      </c>
      <c r="K116" s="8">
        <v>24202.75</v>
      </c>
      <c r="L116" s="8">
        <v>95.06</v>
      </c>
      <c r="M116" s="8" t="s">
        <v>58</v>
      </c>
      <c r="N116" s="8" t="s">
        <v>1</v>
      </c>
    </row>
    <row r="117" spans="1:14" x14ac:dyDescent="0.45">
      <c r="A117" s="8" t="s">
        <v>176</v>
      </c>
      <c r="B117" s="8" t="s">
        <v>85</v>
      </c>
      <c r="C117" s="8" t="s">
        <v>28</v>
      </c>
      <c r="D117" s="8" t="s">
        <v>60</v>
      </c>
      <c r="E117" s="10">
        <v>45302</v>
      </c>
      <c r="F117" s="8">
        <v>40</v>
      </c>
      <c r="G117" s="8">
        <v>40</v>
      </c>
      <c r="H117" s="8">
        <v>100</v>
      </c>
      <c r="I117" s="8">
        <v>555.67999999999995</v>
      </c>
      <c r="J117" s="8">
        <v>399.44</v>
      </c>
      <c r="K117" s="8">
        <v>15977.59</v>
      </c>
      <c r="L117" s="8">
        <v>108.99</v>
      </c>
      <c r="M117" s="8" t="s">
        <v>82</v>
      </c>
      <c r="N117" s="8" t="s">
        <v>6</v>
      </c>
    </row>
    <row r="118" spans="1:14" x14ac:dyDescent="0.45">
      <c r="A118" s="8" t="s">
        <v>177</v>
      </c>
      <c r="B118" s="8" t="s">
        <v>57</v>
      </c>
      <c r="C118" s="8" t="s">
        <v>51</v>
      </c>
      <c r="D118" s="8" t="s">
        <v>60</v>
      </c>
      <c r="E118" s="10">
        <v>45517</v>
      </c>
      <c r="F118" s="8">
        <v>55</v>
      </c>
      <c r="G118" s="8">
        <v>39</v>
      </c>
      <c r="H118" s="8">
        <v>72.12</v>
      </c>
      <c r="I118" s="8">
        <v>468.52</v>
      </c>
      <c r="J118" s="8">
        <v>244.34</v>
      </c>
      <c r="K118" s="8">
        <v>9529.15</v>
      </c>
      <c r="L118" s="8">
        <v>118.19</v>
      </c>
      <c r="M118" s="8" t="s">
        <v>55</v>
      </c>
      <c r="N118" s="8" t="s">
        <v>5</v>
      </c>
    </row>
    <row r="119" spans="1:14" x14ac:dyDescent="0.45">
      <c r="A119" s="8" t="s">
        <v>178</v>
      </c>
      <c r="B119" s="8" t="s">
        <v>92</v>
      </c>
      <c r="C119" s="8" t="s">
        <v>23</v>
      </c>
      <c r="D119" s="8" t="s">
        <v>60</v>
      </c>
      <c r="E119" s="10">
        <v>45300</v>
      </c>
      <c r="F119" s="8">
        <v>49</v>
      </c>
      <c r="G119" s="8">
        <v>29</v>
      </c>
      <c r="H119" s="8">
        <v>59.38</v>
      </c>
      <c r="I119" s="8">
        <v>577.85</v>
      </c>
      <c r="J119" s="8">
        <v>994.36</v>
      </c>
      <c r="K119" s="8">
        <v>28836.57</v>
      </c>
      <c r="L119" s="8">
        <v>254.25</v>
      </c>
      <c r="M119" s="8" t="s">
        <v>82</v>
      </c>
      <c r="N119" s="8" t="s">
        <v>5</v>
      </c>
    </row>
    <row r="120" spans="1:14" x14ac:dyDescent="0.45">
      <c r="A120" s="8" t="s">
        <v>179</v>
      </c>
      <c r="B120" s="8" t="s">
        <v>50</v>
      </c>
      <c r="C120" s="8" t="s">
        <v>51</v>
      </c>
      <c r="D120" s="8" t="s">
        <v>24</v>
      </c>
      <c r="E120" s="10">
        <v>45506</v>
      </c>
      <c r="F120" s="8">
        <v>59</v>
      </c>
      <c r="G120" s="8">
        <v>29</v>
      </c>
      <c r="H120" s="8">
        <v>50.61</v>
      </c>
      <c r="I120" s="8">
        <v>221.16</v>
      </c>
      <c r="J120" s="8">
        <v>264.17</v>
      </c>
      <c r="K120" s="8">
        <v>7660.79</v>
      </c>
      <c r="L120" s="8">
        <v>48.28</v>
      </c>
      <c r="M120" s="8" t="s">
        <v>55</v>
      </c>
      <c r="N120" s="8" t="s">
        <v>2</v>
      </c>
    </row>
    <row r="121" spans="1:14" x14ac:dyDescent="0.45">
      <c r="A121" s="8" t="s">
        <v>180</v>
      </c>
      <c r="B121" s="8" t="s">
        <v>92</v>
      </c>
      <c r="C121" s="8" t="s">
        <v>43</v>
      </c>
      <c r="D121" s="8" t="s">
        <v>38</v>
      </c>
      <c r="E121" s="10">
        <v>45367</v>
      </c>
      <c r="F121" s="8">
        <v>45</v>
      </c>
      <c r="G121" s="8">
        <v>31</v>
      </c>
      <c r="H121" s="8">
        <v>71.040000000000006</v>
      </c>
      <c r="I121" s="8">
        <v>343.1</v>
      </c>
      <c r="J121" s="8">
        <v>355.56</v>
      </c>
      <c r="K121" s="8">
        <v>11022.39</v>
      </c>
      <c r="L121" s="8">
        <v>140.76</v>
      </c>
      <c r="M121" s="8" t="s">
        <v>58</v>
      </c>
      <c r="N121" s="8" t="s">
        <v>0</v>
      </c>
    </row>
    <row r="122" spans="1:14" x14ac:dyDescent="0.45">
      <c r="A122" s="8" t="s">
        <v>181</v>
      </c>
      <c r="B122" s="8" t="s">
        <v>22</v>
      </c>
      <c r="C122" s="8" t="s">
        <v>28</v>
      </c>
      <c r="D122" s="8" t="s">
        <v>33</v>
      </c>
      <c r="E122" s="10">
        <v>45559</v>
      </c>
      <c r="F122" s="8">
        <v>44</v>
      </c>
      <c r="G122" s="8">
        <v>28</v>
      </c>
      <c r="H122" s="8">
        <v>65.31</v>
      </c>
      <c r="I122" s="8">
        <v>375.6</v>
      </c>
      <c r="J122" s="8">
        <v>623.64</v>
      </c>
      <c r="K122" s="8">
        <v>17461.95</v>
      </c>
      <c r="L122" s="8">
        <v>71.05</v>
      </c>
      <c r="M122" s="8" t="s">
        <v>41</v>
      </c>
      <c r="N122" s="8" t="s">
        <v>5</v>
      </c>
    </row>
    <row r="123" spans="1:14" x14ac:dyDescent="0.45">
      <c r="A123" s="8" t="s">
        <v>182</v>
      </c>
      <c r="B123" s="8" t="s">
        <v>66</v>
      </c>
      <c r="C123" s="8" t="s">
        <v>54</v>
      </c>
      <c r="D123" s="8" t="s">
        <v>24</v>
      </c>
      <c r="E123" s="10">
        <v>45601</v>
      </c>
      <c r="F123" s="8">
        <v>59</v>
      </c>
      <c r="G123" s="8">
        <v>32</v>
      </c>
      <c r="H123" s="8">
        <v>55.81</v>
      </c>
      <c r="I123" s="8">
        <v>164.52</v>
      </c>
      <c r="J123" s="8">
        <v>102.73</v>
      </c>
      <c r="K123" s="8">
        <v>3287.36</v>
      </c>
      <c r="L123" s="8">
        <v>44.37</v>
      </c>
      <c r="M123" s="8" t="s">
        <v>25</v>
      </c>
      <c r="N123" s="8" t="s">
        <v>5</v>
      </c>
    </row>
    <row r="124" spans="1:14" x14ac:dyDescent="0.45">
      <c r="A124" s="8" t="s">
        <v>183</v>
      </c>
      <c r="B124" s="8" t="s">
        <v>27</v>
      </c>
      <c r="C124" s="8" t="s">
        <v>54</v>
      </c>
      <c r="D124" s="8" t="s">
        <v>60</v>
      </c>
      <c r="E124" s="10">
        <v>45455</v>
      </c>
      <c r="F124" s="8">
        <v>55</v>
      </c>
      <c r="G124" s="8">
        <v>30</v>
      </c>
      <c r="H124" s="8">
        <v>55.55</v>
      </c>
      <c r="I124" s="8">
        <v>197.6</v>
      </c>
      <c r="J124" s="8">
        <v>261.77999999999997</v>
      </c>
      <c r="K124" s="8">
        <v>7853.3</v>
      </c>
      <c r="L124" s="8">
        <v>51.17</v>
      </c>
      <c r="M124" s="8" t="s">
        <v>70</v>
      </c>
      <c r="N124" s="8" t="s">
        <v>4</v>
      </c>
    </row>
    <row r="125" spans="1:14" x14ac:dyDescent="0.45">
      <c r="A125" s="8" t="s">
        <v>184</v>
      </c>
      <c r="B125" s="8" t="s">
        <v>32</v>
      </c>
      <c r="C125" s="8" t="s">
        <v>43</v>
      </c>
      <c r="D125" s="8" t="s">
        <v>46</v>
      </c>
      <c r="E125" s="10">
        <v>45360</v>
      </c>
      <c r="F125" s="8">
        <v>53</v>
      </c>
      <c r="G125" s="8">
        <v>40</v>
      </c>
      <c r="H125" s="8">
        <v>76.989999999999995</v>
      </c>
      <c r="I125" s="8">
        <v>282.39999999999998</v>
      </c>
      <c r="J125" s="8">
        <v>681.15</v>
      </c>
      <c r="K125" s="8">
        <v>27246.01</v>
      </c>
      <c r="L125" s="8">
        <v>60.76</v>
      </c>
      <c r="M125" s="8" t="s">
        <v>58</v>
      </c>
      <c r="N125" s="8" t="s">
        <v>0</v>
      </c>
    </row>
    <row r="126" spans="1:14" x14ac:dyDescent="0.45">
      <c r="A126" s="8" t="s">
        <v>185</v>
      </c>
      <c r="B126" s="8" t="s">
        <v>50</v>
      </c>
      <c r="C126" s="8" t="s">
        <v>54</v>
      </c>
      <c r="D126" s="8" t="s">
        <v>33</v>
      </c>
      <c r="E126" s="10">
        <v>45364</v>
      </c>
      <c r="F126" s="8">
        <v>59</v>
      </c>
      <c r="G126" s="8">
        <v>36</v>
      </c>
      <c r="H126" s="8">
        <v>62.44</v>
      </c>
      <c r="I126" s="8">
        <v>301.99</v>
      </c>
      <c r="J126" s="8">
        <v>203.95</v>
      </c>
      <c r="K126" s="8">
        <v>7342.16</v>
      </c>
      <c r="L126" s="8">
        <v>47.64</v>
      </c>
      <c r="M126" s="8" t="s">
        <v>58</v>
      </c>
      <c r="N126" s="8" t="s">
        <v>4</v>
      </c>
    </row>
    <row r="127" spans="1:14" x14ac:dyDescent="0.45">
      <c r="A127" s="8" t="s">
        <v>186</v>
      </c>
      <c r="B127" s="8" t="s">
        <v>117</v>
      </c>
      <c r="C127" s="8" t="s">
        <v>54</v>
      </c>
      <c r="D127" s="8" t="s">
        <v>40</v>
      </c>
      <c r="E127" s="10">
        <v>45520</v>
      </c>
      <c r="F127" s="8">
        <v>59</v>
      </c>
      <c r="G127" s="8">
        <v>43</v>
      </c>
      <c r="H127" s="8">
        <v>74.290000000000006</v>
      </c>
      <c r="I127" s="8">
        <v>270.3</v>
      </c>
      <c r="J127" s="8">
        <v>408</v>
      </c>
      <c r="K127" s="8">
        <v>17544.09</v>
      </c>
      <c r="L127" s="8">
        <v>60.89</v>
      </c>
      <c r="M127" s="8" t="s">
        <v>55</v>
      </c>
      <c r="N127" s="8" t="s">
        <v>2</v>
      </c>
    </row>
    <row r="128" spans="1:14" x14ac:dyDescent="0.45">
      <c r="A128" s="8" t="s">
        <v>187</v>
      </c>
      <c r="B128" s="8" t="s">
        <v>64</v>
      </c>
      <c r="C128" s="8" t="s">
        <v>23</v>
      </c>
      <c r="D128" s="8" t="s">
        <v>60</v>
      </c>
      <c r="E128" s="10">
        <v>45596</v>
      </c>
      <c r="F128" s="8">
        <v>57</v>
      </c>
      <c r="G128" s="8">
        <v>16</v>
      </c>
      <c r="H128" s="8">
        <v>28.6</v>
      </c>
      <c r="I128" s="8">
        <v>448.57</v>
      </c>
      <c r="J128" s="8">
        <v>924.36</v>
      </c>
      <c r="K128" s="8">
        <v>14789.79</v>
      </c>
      <c r="L128" s="8">
        <v>111.46</v>
      </c>
      <c r="M128" s="8" t="s">
        <v>30</v>
      </c>
      <c r="N128" s="8" t="s">
        <v>6</v>
      </c>
    </row>
    <row r="129" spans="1:14" x14ac:dyDescent="0.45">
      <c r="A129" s="8" t="s">
        <v>188</v>
      </c>
      <c r="B129" s="8" t="s">
        <v>66</v>
      </c>
      <c r="C129" s="8" t="s">
        <v>54</v>
      </c>
      <c r="D129" s="8" t="s">
        <v>33</v>
      </c>
      <c r="E129" s="10">
        <v>45489</v>
      </c>
      <c r="F129" s="8">
        <v>59</v>
      </c>
      <c r="G129" s="8">
        <v>59</v>
      </c>
      <c r="H129" s="8">
        <v>100</v>
      </c>
      <c r="I129" s="8">
        <v>478.45</v>
      </c>
      <c r="J129" s="8">
        <v>267.39999999999998</v>
      </c>
      <c r="K129" s="8">
        <v>15776.64</v>
      </c>
      <c r="L129" s="8">
        <v>94.72</v>
      </c>
      <c r="M129" s="8" t="s">
        <v>34</v>
      </c>
      <c r="N129" s="8" t="s">
        <v>5</v>
      </c>
    </row>
    <row r="130" spans="1:14" x14ac:dyDescent="0.45">
      <c r="A130" s="8" t="s">
        <v>189</v>
      </c>
      <c r="B130" s="8" t="s">
        <v>50</v>
      </c>
      <c r="C130" s="8" t="s">
        <v>54</v>
      </c>
      <c r="D130" s="8" t="s">
        <v>33</v>
      </c>
      <c r="E130" s="10">
        <v>45579</v>
      </c>
      <c r="F130" s="8">
        <v>59</v>
      </c>
      <c r="G130" s="8">
        <v>34</v>
      </c>
      <c r="H130" s="8">
        <v>58.84</v>
      </c>
      <c r="I130" s="8">
        <v>364.49</v>
      </c>
      <c r="J130" s="8">
        <v>127.88</v>
      </c>
      <c r="K130" s="8">
        <v>4347.78</v>
      </c>
      <c r="L130" s="8">
        <v>86.91</v>
      </c>
      <c r="M130" s="8" t="s">
        <v>30</v>
      </c>
      <c r="N130" s="8" t="s">
        <v>1</v>
      </c>
    </row>
    <row r="131" spans="1:14" x14ac:dyDescent="0.45">
      <c r="A131" s="8" t="s">
        <v>190</v>
      </c>
      <c r="B131" s="8" t="s">
        <v>57</v>
      </c>
      <c r="C131" s="8" t="s">
        <v>54</v>
      </c>
      <c r="D131" s="8" t="s">
        <v>46</v>
      </c>
      <c r="E131" s="10">
        <v>45606</v>
      </c>
      <c r="F131" s="8">
        <v>63</v>
      </c>
      <c r="G131" s="8">
        <v>63</v>
      </c>
      <c r="H131" s="8">
        <v>100</v>
      </c>
      <c r="I131" s="8">
        <v>394.66</v>
      </c>
      <c r="J131" s="8">
        <v>149.91999999999999</v>
      </c>
      <c r="K131" s="8">
        <v>9444.98</v>
      </c>
      <c r="L131" s="8">
        <v>91.16</v>
      </c>
      <c r="M131" s="8" t="s">
        <v>25</v>
      </c>
      <c r="N131" s="8" t="s">
        <v>3</v>
      </c>
    </row>
    <row r="132" spans="1:14" x14ac:dyDescent="0.45">
      <c r="A132" s="8" t="s">
        <v>191</v>
      </c>
      <c r="B132" s="8" t="s">
        <v>22</v>
      </c>
      <c r="C132" s="8" t="s">
        <v>28</v>
      </c>
      <c r="D132" s="8" t="s">
        <v>33</v>
      </c>
      <c r="E132" s="10">
        <v>45399</v>
      </c>
      <c r="F132" s="8">
        <v>44</v>
      </c>
      <c r="G132" s="8">
        <v>15</v>
      </c>
      <c r="H132" s="8">
        <v>34.31</v>
      </c>
      <c r="I132" s="8">
        <v>359.61</v>
      </c>
      <c r="J132" s="8">
        <v>944.19</v>
      </c>
      <c r="K132" s="8">
        <v>14162.91</v>
      </c>
      <c r="L132" s="8">
        <v>87.07</v>
      </c>
      <c r="M132" s="8" t="s">
        <v>73</v>
      </c>
      <c r="N132" s="8" t="s">
        <v>4</v>
      </c>
    </row>
    <row r="133" spans="1:14" x14ac:dyDescent="0.45">
      <c r="A133" s="8" t="s">
        <v>192</v>
      </c>
      <c r="B133" s="8" t="s">
        <v>64</v>
      </c>
      <c r="C133" s="8" t="s">
        <v>28</v>
      </c>
      <c r="D133" s="8" t="s">
        <v>33</v>
      </c>
      <c r="E133" s="10">
        <v>45306</v>
      </c>
      <c r="F133" s="8">
        <v>40</v>
      </c>
      <c r="G133" s="8">
        <v>32</v>
      </c>
      <c r="H133" s="8">
        <v>80.27</v>
      </c>
      <c r="I133" s="8">
        <v>323.89999999999998</v>
      </c>
      <c r="J133" s="8">
        <v>714.34</v>
      </c>
      <c r="K133" s="8">
        <v>22858.83</v>
      </c>
      <c r="L133" s="8">
        <v>70.290000000000006</v>
      </c>
      <c r="M133" s="8" t="s">
        <v>82</v>
      </c>
      <c r="N133" s="8" t="s">
        <v>1</v>
      </c>
    </row>
    <row r="134" spans="1:14" x14ac:dyDescent="0.45">
      <c r="A134" s="8" t="s">
        <v>193</v>
      </c>
      <c r="B134" s="8" t="s">
        <v>50</v>
      </c>
      <c r="C134" s="8" t="s">
        <v>54</v>
      </c>
      <c r="D134" s="8" t="s">
        <v>29</v>
      </c>
      <c r="E134" s="10">
        <v>45399</v>
      </c>
      <c r="F134" s="8">
        <v>59</v>
      </c>
      <c r="G134" s="8">
        <v>47</v>
      </c>
      <c r="H134" s="8">
        <v>80.87</v>
      </c>
      <c r="I134" s="8">
        <v>85.27</v>
      </c>
      <c r="J134" s="8">
        <v>197.95</v>
      </c>
      <c r="K134" s="8">
        <v>9303.7999999999993</v>
      </c>
      <c r="L134" s="8">
        <v>16.77</v>
      </c>
      <c r="M134" s="8" t="s">
        <v>73</v>
      </c>
      <c r="N134" s="8" t="s">
        <v>4</v>
      </c>
    </row>
    <row r="135" spans="1:14" x14ac:dyDescent="0.45">
      <c r="A135" s="8" t="s">
        <v>194</v>
      </c>
      <c r="B135" s="8" t="s">
        <v>69</v>
      </c>
      <c r="C135" s="8" t="s">
        <v>51</v>
      </c>
      <c r="D135" s="8" t="s">
        <v>46</v>
      </c>
      <c r="E135" s="10">
        <v>45387</v>
      </c>
      <c r="F135" s="8">
        <v>63</v>
      </c>
      <c r="G135" s="8">
        <v>47</v>
      </c>
      <c r="H135" s="8">
        <v>74.7</v>
      </c>
      <c r="I135" s="8">
        <v>358.23</v>
      </c>
      <c r="J135" s="8">
        <v>425.62</v>
      </c>
      <c r="K135" s="8">
        <v>20003.96</v>
      </c>
      <c r="L135" s="8">
        <v>66.930000000000007</v>
      </c>
      <c r="M135" s="8" t="s">
        <v>73</v>
      </c>
      <c r="N135" s="8" t="s">
        <v>2</v>
      </c>
    </row>
    <row r="136" spans="1:14" x14ac:dyDescent="0.45">
      <c r="A136" s="8" t="s">
        <v>195</v>
      </c>
      <c r="B136" s="8" t="s">
        <v>85</v>
      </c>
      <c r="C136" s="8" t="s">
        <v>43</v>
      </c>
      <c r="D136" s="8" t="s">
        <v>46</v>
      </c>
      <c r="E136" s="10">
        <v>45650</v>
      </c>
      <c r="F136" s="8">
        <v>53</v>
      </c>
      <c r="G136" s="8">
        <v>34</v>
      </c>
      <c r="H136" s="8">
        <v>65.239999999999995</v>
      </c>
      <c r="I136" s="8">
        <v>529.85</v>
      </c>
      <c r="J136" s="8">
        <v>989.66</v>
      </c>
      <c r="K136" s="8">
        <v>33648.29</v>
      </c>
      <c r="L136" s="8">
        <v>122.1</v>
      </c>
      <c r="M136" s="8" t="s">
        <v>52</v>
      </c>
      <c r="N136" s="8" t="s">
        <v>5</v>
      </c>
    </row>
    <row r="137" spans="1:14" x14ac:dyDescent="0.45">
      <c r="A137" s="8" t="s">
        <v>196</v>
      </c>
      <c r="B137" s="8" t="s">
        <v>80</v>
      </c>
      <c r="C137" s="8" t="s">
        <v>28</v>
      </c>
      <c r="D137" s="8" t="s">
        <v>40</v>
      </c>
      <c r="E137" s="10">
        <v>45437</v>
      </c>
      <c r="F137" s="8">
        <v>40</v>
      </c>
      <c r="G137" s="8">
        <v>21</v>
      </c>
      <c r="H137" s="8">
        <v>54.36</v>
      </c>
      <c r="I137" s="8">
        <v>428.62</v>
      </c>
      <c r="J137" s="8">
        <v>624.37</v>
      </c>
      <c r="K137" s="8">
        <v>13111.69</v>
      </c>
      <c r="L137" s="8">
        <v>103.58</v>
      </c>
      <c r="M137" s="8" t="s">
        <v>61</v>
      </c>
      <c r="N137" s="8" t="s">
        <v>0</v>
      </c>
    </row>
    <row r="138" spans="1:14" x14ac:dyDescent="0.45">
      <c r="A138" s="8" t="s">
        <v>197</v>
      </c>
      <c r="B138" s="8" t="s">
        <v>69</v>
      </c>
      <c r="C138" s="8" t="s">
        <v>28</v>
      </c>
      <c r="D138" s="8" t="s">
        <v>40</v>
      </c>
      <c r="E138" s="10">
        <v>45635</v>
      </c>
      <c r="F138" s="8">
        <v>44</v>
      </c>
      <c r="G138" s="8">
        <v>31</v>
      </c>
      <c r="H138" s="8">
        <v>71.25</v>
      </c>
      <c r="I138" s="8">
        <v>156.63</v>
      </c>
      <c r="J138" s="8">
        <v>782.81</v>
      </c>
      <c r="K138" s="8">
        <v>24267.22</v>
      </c>
      <c r="L138" s="8">
        <v>44.32</v>
      </c>
      <c r="M138" s="8" t="s">
        <v>52</v>
      </c>
      <c r="N138" s="8" t="s">
        <v>1</v>
      </c>
    </row>
    <row r="139" spans="1:14" x14ac:dyDescent="0.45">
      <c r="A139" s="8" t="s">
        <v>198</v>
      </c>
      <c r="B139" s="8" t="s">
        <v>80</v>
      </c>
      <c r="C139" s="8" t="s">
        <v>23</v>
      </c>
      <c r="D139" s="8" t="s">
        <v>60</v>
      </c>
      <c r="E139" s="10">
        <v>45624</v>
      </c>
      <c r="F139" s="8">
        <v>57</v>
      </c>
      <c r="G139" s="8">
        <v>24</v>
      </c>
      <c r="H139" s="8">
        <v>43.49</v>
      </c>
      <c r="I139" s="8">
        <v>345.05</v>
      </c>
      <c r="J139" s="8">
        <v>766.86</v>
      </c>
      <c r="K139" s="8">
        <v>18404.53</v>
      </c>
      <c r="L139" s="8">
        <v>68.459999999999994</v>
      </c>
      <c r="M139" s="8" t="s">
        <v>25</v>
      </c>
      <c r="N139" s="8" t="s">
        <v>6</v>
      </c>
    </row>
    <row r="140" spans="1:14" x14ac:dyDescent="0.45">
      <c r="A140" s="8" t="s">
        <v>199</v>
      </c>
      <c r="B140" s="8" t="s">
        <v>76</v>
      </c>
      <c r="C140" s="8" t="s">
        <v>54</v>
      </c>
      <c r="D140" s="8" t="s">
        <v>46</v>
      </c>
      <c r="E140" s="10">
        <v>45532</v>
      </c>
      <c r="F140" s="8">
        <v>55</v>
      </c>
      <c r="G140" s="8">
        <v>45</v>
      </c>
      <c r="H140" s="8">
        <v>82.39</v>
      </c>
      <c r="I140" s="8">
        <v>607.44000000000005</v>
      </c>
      <c r="J140" s="8">
        <v>263.32</v>
      </c>
      <c r="K140" s="8">
        <v>11849.23</v>
      </c>
      <c r="L140" s="8">
        <v>148.19</v>
      </c>
      <c r="M140" s="8" t="s">
        <v>55</v>
      </c>
      <c r="N140" s="8" t="s">
        <v>4</v>
      </c>
    </row>
    <row r="141" spans="1:14" x14ac:dyDescent="0.45">
      <c r="A141" s="8" t="s">
        <v>200</v>
      </c>
      <c r="B141" s="8" t="s">
        <v>57</v>
      </c>
      <c r="C141" s="8" t="s">
        <v>43</v>
      </c>
      <c r="D141" s="8" t="s">
        <v>38</v>
      </c>
      <c r="E141" s="10">
        <v>45353</v>
      </c>
      <c r="F141" s="8">
        <v>53</v>
      </c>
      <c r="G141" s="8">
        <v>44</v>
      </c>
      <c r="H141" s="8">
        <v>83.88</v>
      </c>
      <c r="I141" s="8">
        <v>492.05</v>
      </c>
      <c r="J141" s="8">
        <v>677.29</v>
      </c>
      <c r="K141" s="8">
        <v>29800.799999999999</v>
      </c>
      <c r="L141" s="8">
        <v>121.69</v>
      </c>
      <c r="M141" s="8" t="s">
        <v>58</v>
      </c>
      <c r="N141" s="8" t="s">
        <v>0</v>
      </c>
    </row>
    <row r="142" spans="1:14" x14ac:dyDescent="0.45">
      <c r="A142" s="8" t="s">
        <v>201</v>
      </c>
      <c r="B142" s="8" t="s">
        <v>32</v>
      </c>
      <c r="C142" s="8" t="s">
        <v>43</v>
      </c>
      <c r="D142" s="8" t="s">
        <v>60</v>
      </c>
      <c r="E142" s="10">
        <v>45614</v>
      </c>
      <c r="F142" s="8">
        <v>53</v>
      </c>
      <c r="G142" s="8">
        <v>34</v>
      </c>
      <c r="H142" s="8">
        <v>64.45</v>
      </c>
      <c r="I142" s="8">
        <v>273</v>
      </c>
      <c r="J142" s="8">
        <v>494.22</v>
      </c>
      <c r="K142" s="8">
        <v>16803.43</v>
      </c>
      <c r="L142" s="8">
        <v>50.55</v>
      </c>
      <c r="M142" s="8" t="s">
        <v>25</v>
      </c>
      <c r="N142" s="8" t="s">
        <v>1</v>
      </c>
    </row>
    <row r="143" spans="1:14" x14ac:dyDescent="0.45">
      <c r="A143" s="8" t="s">
        <v>202</v>
      </c>
      <c r="B143" s="8" t="s">
        <v>27</v>
      </c>
      <c r="C143" s="8" t="s">
        <v>23</v>
      </c>
      <c r="D143" s="8" t="s">
        <v>24</v>
      </c>
      <c r="E143" s="10">
        <v>45415</v>
      </c>
      <c r="F143" s="8">
        <v>49</v>
      </c>
      <c r="G143" s="8">
        <v>32</v>
      </c>
      <c r="H143" s="8">
        <v>66.69</v>
      </c>
      <c r="I143" s="8">
        <v>264.94</v>
      </c>
      <c r="J143" s="8">
        <v>857.17</v>
      </c>
      <c r="K143" s="8">
        <v>27429.54</v>
      </c>
      <c r="L143" s="8">
        <v>57.8</v>
      </c>
      <c r="M143" s="8" t="s">
        <v>61</v>
      </c>
      <c r="N143" s="8" t="s">
        <v>2</v>
      </c>
    </row>
    <row r="144" spans="1:14" x14ac:dyDescent="0.45">
      <c r="A144" s="8" t="s">
        <v>203</v>
      </c>
      <c r="B144" s="8" t="s">
        <v>36</v>
      </c>
      <c r="C144" s="8" t="s">
        <v>37</v>
      </c>
      <c r="D144" s="8" t="s">
        <v>60</v>
      </c>
      <c r="E144" s="10">
        <v>45614</v>
      </c>
      <c r="F144" s="8">
        <v>59</v>
      </c>
      <c r="G144" s="8">
        <v>59</v>
      </c>
      <c r="H144" s="8">
        <v>100</v>
      </c>
      <c r="I144" s="8">
        <v>440.75</v>
      </c>
      <c r="J144" s="8">
        <v>247.35</v>
      </c>
      <c r="K144" s="8">
        <v>14593.64</v>
      </c>
      <c r="L144" s="8">
        <v>97.32</v>
      </c>
      <c r="M144" s="8" t="s">
        <v>25</v>
      </c>
      <c r="N144" s="8" t="s">
        <v>1</v>
      </c>
    </row>
    <row r="145" spans="1:14" x14ac:dyDescent="0.45">
      <c r="A145" s="8" t="s">
        <v>204</v>
      </c>
      <c r="B145" s="8" t="s">
        <v>50</v>
      </c>
      <c r="C145" s="8" t="s">
        <v>51</v>
      </c>
      <c r="D145" s="8" t="s">
        <v>60</v>
      </c>
      <c r="E145" s="10">
        <v>45350</v>
      </c>
      <c r="F145" s="8">
        <v>63</v>
      </c>
      <c r="G145" s="8">
        <v>45</v>
      </c>
      <c r="H145" s="8">
        <v>72.760000000000005</v>
      </c>
      <c r="I145" s="8">
        <v>312.17</v>
      </c>
      <c r="J145" s="8">
        <v>440.94</v>
      </c>
      <c r="K145" s="8">
        <v>19842.36</v>
      </c>
      <c r="L145" s="8">
        <v>63.23</v>
      </c>
      <c r="M145" s="8" t="s">
        <v>48</v>
      </c>
      <c r="N145" s="8" t="s">
        <v>4</v>
      </c>
    </row>
    <row r="146" spans="1:14" x14ac:dyDescent="0.45">
      <c r="A146" s="8" t="s">
        <v>205</v>
      </c>
      <c r="B146" s="8" t="s">
        <v>27</v>
      </c>
      <c r="C146" s="8" t="s">
        <v>54</v>
      </c>
      <c r="D146" s="8" t="s">
        <v>24</v>
      </c>
      <c r="E146" s="10">
        <v>45479</v>
      </c>
      <c r="F146" s="8">
        <v>59</v>
      </c>
      <c r="G146" s="8">
        <v>45</v>
      </c>
      <c r="H146" s="8">
        <v>77.150000000000006</v>
      </c>
      <c r="I146" s="8">
        <v>381.78</v>
      </c>
      <c r="J146" s="8">
        <v>290.19</v>
      </c>
      <c r="K146" s="8">
        <v>13058.7</v>
      </c>
      <c r="L146" s="8">
        <v>95.53</v>
      </c>
      <c r="M146" s="8" t="s">
        <v>34</v>
      </c>
      <c r="N146" s="8" t="s">
        <v>0</v>
      </c>
    </row>
    <row r="147" spans="1:14" x14ac:dyDescent="0.45">
      <c r="A147" s="8" t="s">
        <v>206</v>
      </c>
      <c r="B147" s="8" t="s">
        <v>22</v>
      </c>
      <c r="C147" s="8" t="s">
        <v>28</v>
      </c>
      <c r="D147" s="8" t="s">
        <v>60</v>
      </c>
      <c r="E147" s="10">
        <v>45654</v>
      </c>
      <c r="F147" s="8">
        <v>44</v>
      </c>
      <c r="G147" s="8">
        <v>36</v>
      </c>
      <c r="H147" s="8">
        <v>83.34</v>
      </c>
      <c r="I147" s="8">
        <v>333.29</v>
      </c>
      <c r="J147" s="8">
        <v>692.51</v>
      </c>
      <c r="K147" s="8">
        <v>24930.29</v>
      </c>
      <c r="L147" s="8">
        <v>72.180000000000007</v>
      </c>
      <c r="M147" s="8" t="s">
        <v>52</v>
      </c>
      <c r="N147" s="8" t="s">
        <v>0</v>
      </c>
    </row>
    <row r="148" spans="1:14" x14ac:dyDescent="0.45">
      <c r="A148" s="8" t="s">
        <v>207</v>
      </c>
      <c r="B148" s="8" t="s">
        <v>92</v>
      </c>
      <c r="C148" s="8" t="s">
        <v>37</v>
      </c>
      <c r="D148" s="8" t="s">
        <v>46</v>
      </c>
      <c r="E148" s="10">
        <v>45515</v>
      </c>
      <c r="F148" s="8">
        <v>59</v>
      </c>
      <c r="G148" s="8">
        <v>30</v>
      </c>
      <c r="H148" s="8">
        <v>52.13</v>
      </c>
      <c r="I148" s="8">
        <v>268.92</v>
      </c>
      <c r="J148" s="8">
        <v>279.49</v>
      </c>
      <c r="K148" s="8">
        <v>8384.82</v>
      </c>
      <c r="L148" s="8">
        <v>51.82</v>
      </c>
      <c r="M148" s="8" t="s">
        <v>55</v>
      </c>
      <c r="N148" s="8" t="s">
        <v>3</v>
      </c>
    </row>
    <row r="149" spans="1:14" x14ac:dyDescent="0.45">
      <c r="A149" s="8" t="s">
        <v>208</v>
      </c>
      <c r="B149" s="8" t="s">
        <v>66</v>
      </c>
      <c r="C149" s="8" t="s">
        <v>37</v>
      </c>
      <c r="D149" s="8" t="s">
        <v>60</v>
      </c>
      <c r="E149" s="10">
        <v>45365</v>
      </c>
      <c r="F149" s="8">
        <v>63</v>
      </c>
      <c r="G149" s="8">
        <v>48</v>
      </c>
      <c r="H149" s="8">
        <v>76.349999999999994</v>
      </c>
      <c r="I149" s="8">
        <v>327.88</v>
      </c>
      <c r="J149" s="8">
        <v>251.97</v>
      </c>
      <c r="K149" s="8">
        <v>12094.63</v>
      </c>
      <c r="L149" s="8">
        <v>70.48</v>
      </c>
      <c r="M149" s="8" t="s">
        <v>58</v>
      </c>
      <c r="N149" s="8" t="s">
        <v>6</v>
      </c>
    </row>
    <row r="150" spans="1:14" x14ac:dyDescent="0.45">
      <c r="A150" s="8" t="s">
        <v>209</v>
      </c>
      <c r="B150" s="8" t="s">
        <v>117</v>
      </c>
      <c r="C150" s="8" t="s">
        <v>51</v>
      </c>
      <c r="D150" s="8" t="s">
        <v>46</v>
      </c>
      <c r="E150" s="10">
        <v>45510</v>
      </c>
      <c r="F150" s="8">
        <v>55</v>
      </c>
      <c r="G150" s="8">
        <v>37</v>
      </c>
      <c r="H150" s="8">
        <v>69.02</v>
      </c>
      <c r="I150" s="8">
        <v>305.36</v>
      </c>
      <c r="J150" s="8">
        <v>281.45999999999998</v>
      </c>
      <c r="K150" s="8">
        <v>10413.950000000001</v>
      </c>
      <c r="L150" s="8">
        <v>65.59</v>
      </c>
      <c r="M150" s="8" t="s">
        <v>55</v>
      </c>
      <c r="N150" s="8" t="s">
        <v>5</v>
      </c>
    </row>
    <row r="151" spans="1:14" x14ac:dyDescent="0.45">
      <c r="A151" s="8" t="s">
        <v>210</v>
      </c>
      <c r="B151" s="8" t="s">
        <v>32</v>
      </c>
      <c r="C151" s="8" t="s">
        <v>23</v>
      </c>
      <c r="D151" s="8" t="s">
        <v>38</v>
      </c>
      <c r="E151" s="10">
        <v>45597</v>
      </c>
      <c r="F151" s="8">
        <v>53</v>
      </c>
      <c r="G151" s="8">
        <v>53</v>
      </c>
      <c r="H151" s="8">
        <v>100</v>
      </c>
      <c r="I151" s="8">
        <v>267.8</v>
      </c>
      <c r="J151" s="8">
        <v>753.2</v>
      </c>
      <c r="K151" s="8">
        <v>39919.699999999997</v>
      </c>
      <c r="L151" s="8">
        <v>58.19</v>
      </c>
      <c r="M151" s="8" t="s">
        <v>25</v>
      </c>
      <c r="N151" s="8" t="s">
        <v>2</v>
      </c>
    </row>
    <row r="152" spans="1:14" x14ac:dyDescent="0.45">
      <c r="A152" s="8" t="s">
        <v>211</v>
      </c>
      <c r="B152" s="8" t="s">
        <v>69</v>
      </c>
      <c r="C152" s="8" t="s">
        <v>28</v>
      </c>
      <c r="D152" s="8" t="s">
        <v>29</v>
      </c>
      <c r="E152" s="10">
        <v>45324</v>
      </c>
      <c r="F152" s="8">
        <v>36</v>
      </c>
      <c r="G152" s="8">
        <v>29</v>
      </c>
      <c r="H152" s="8">
        <v>80.66</v>
      </c>
      <c r="I152" s="8">
        <v>287.08999999999997</v>
      </c>
      <c r="J152" s="8">
        <v>599.39</v>
      </c>
      <c r="K152" s="8">
        <v>17382.43</v>
      </c>
      <c r="L152" s="8">
        <v>65.77</v>
      </c>
      <c r="M152" s="8" t="s">
        <v>48</v>
      </c>
      <c r="N152" s="8" t="s">
        <v>2</v>
      </c>
    </row>
    <row r="153" spans="1:14" x14ac:dyDescent="0.45">
      <c r="A153" s="8" t="s">
        <v>212</v>
      </c>
      <c r="B153" s="8" t="s">
        <v>45</v>
      </c>
      <c r="C153" s="8" t="s">
        <v>43</v>
      </c>
      <c r="D153" s="8" t="s">
        <v>60</v>
      </c>
      <c r="E153" s="10">
        <v>45390</v>
      </c>
      <c r="F153" s="8">
        <v>49</v>
      </c>
      <c r="G153" s="8">
        <v>49</v>
      </c>
      <c r="H153" s="8">
        <v>100</v>
      </c>
      <c r="I153" s="8">
        <v>417.83</v>
      </c>
      <c r="J153" s="8">
        <v>516.72</v>
      </c>
      <c r="K153" s="8">
        <v>25319.279999999999</v>
      </c>
      <c r="L153" s="8">
        <v>93.65</v>
      </c>
      <c r="M153" s="8" t="s">
        <v>73</v>
      </c>
      <c r="N153" s="8" t="s">
        <v>1</v>
      </c>
    </row>
    <row r="154" spans="1:14" x14ac:dyDescent="0.45">
      <c r="A154" s="8" t="s">
        <v>213</v>
      </c>
      <c r="B154" s="8" t="s">
        <v>66</v>
      </c>
      <c r="C154" s="8" t="s">
        <v>54</v>
      </c>
      <c r="D154" s="8" t="s">
        <v>46</v>
      </c>
      <c r="E154" s="10">
        <v>45318</v>
      </c>
      <c r="F154" s="8">
        <v>63</v>
      </c>
      <c r="G154" s="8">
        <v>48</v>
      </c>
      <c r="H154" s="8">
        <v>76.62</v>
      </c>
      <c r="I154" s="8">
        <v>462.19</v>
      </c>
      <c r="J154" s="8">
        <v>353.89</v>
      </c>
      <c r="K154" s="8">
        <v>16986.849999999999</v>
      </c>
      <c r="L154" s="8">
        <v>83.3</v>
      </c>
      <c r="M154" s="8" t="s">
        <v>82</v>
      </c>
      <c r="N154" s="8" t="s">
        <v>0</v>
      </c>
    </row>
    <row r="155" spans="1:14" x14ac:dyDescent="0.45">
      <c r="A155" s="8" t="s">
        <v>214</v>
      </c>
      <c r="B155" s="8" t="s">
        <v>85</v>
      </c>
      <c r="C155" s="8" t="s">
        <v>54</v>
      </c>
      <c r="D155" s="8" t="s">
        <v>38</v>
      </c>
      <c r="E155" s="10">
        <v>45349</v>
      </c>
      <c r="F155" s="8">
        <v>55</v>
      </c>
      <c r="G155" s="8">
        <v>31</v>
      </c>
      <c r="H155" s="8">
        <v>57.8</v>
      </c>
      <c r="I155" s="8">
        <v>503.83</v>
      </c>
      <c r="J155" s="8">
        <v>232.21</v>
      </c>
      <c r="K155" s="8">
        <v>7198.42</v>
      </c>
      <c r="L155" s="8">
        <v>124.51</v>
      </c>
      <c r="M155" s="8" t="s">
        <v>48</v>
      </c>
      <c r="N155" s="8" t="s">
        <v>5</v>
      </c>
    </row>
    <row r="156" spans="1:14" x14ac:dyDescent="0.45">
      <c r="A156" s="8" t="s">
        <v>215</v>
      </c>
      <c r="B156" s="8" t="s">
        <v>64</v>
      </c>
      <c r="C156" s="8" t="s">
        <v>37</v>
      </c>
      <c r="D156" s="8" t="s">
        <v>46</v>
      </c>
      <c r="E156" s="10">
        <v>45562</v>
      </c>
      <c r="F156" s="8">
        <v>55</v>
      </c>
      <c r="G156" s="8">
        <v>40</v>
      </c>
      <c r="H156" s="8">
        <v>72.8</v>
      </c>
      <c r="I156" s="8">
        <v>224.85</v>
      </c>
      <c r="J156" s="8">
        <v>187.58</v>
      </c>
      <c r="K156" s="8">
        <v>7503.03</v>
      </c>
      <c r="L156" s="8">
        <v>39.76</v>
      </c>
      <c r="M156" s="8" t="s">
        <v>41</v>
      </c>
      <c r="N156" s="8" t="s">
        <v>2</v>
      </c>
    </row>
    <row r="157" spans="1:14" x14ac:dyDescent="0.45">
      <c r="A157" s="8" t="s">
        <v>216</v>
      </c>
      <c r="B157" s="8" t="s">
        <v>64</v>
      </c>
      <c r="C157" s="8" t="s">
        <v>43</v>
      </c>
      <c r="D157" s="8" t="s">
        <v>29</v>
      </c>
      <c r="E157" s="10">
        <v>45341</v>
      </c>
      <c r="F157" s="8">
        <v>45</v>
      </c>
      <c r="G157" s="8">
        <v>24</v>
      </c>
      <c r="H157" s="8">
        <v>55.4</v>
      </c>
      <c r="I157" s="8">
        <v>334.13</v>
      </c>
      <c r="J157" s="8">
        <v>640.45000000000005</v>
      </c>
      <c r="K157" s="8">
        <v>15370.81</v>
      </c>
      <c r="L157" s="8">
        <v>94.1</v>
      </c>
      <c r="M157" s="8" t="s">
        <v>48</v>
      </c>
      <c r="N157" s="8" t="s">
        <v>1</v>
      </c>
    </row>
    <row r="158" spans="1:14" x14ac:dyDescent="0.45">
      <c r="A158" s="8" t="s">
        <v>217</v>
      </c>
      <c r="B158" s="8" t="s">
        <v>80</v>
      </c>
      <c r="C158" s="8" t="s">
        <v>43</v>
      </c>
      <c r="D158" s="8" t="s">
        <v>24</v>
      </c>
      <c r="E158" s="10">
        <v>45631</v>
      </c>
      <c r="F158" s="8">
        <v>49</v>
      </c>
      <c r="G158" s="8">
        <v>36</v>
      </c>
      <c r="H158" s="8">
        <v>74.180000000000007</v>
      </c>
      <c r="I158" s="8">
        <v>513.80999999999995</v>
      </c>
      <c r="J158" s="8">
        <v>629.48</v>
      </c>
      <c r="K158" s="8">
        <v>22661.21</v>
      </c>
      <c r="L158" s="8">
        <v>90.13</v>
      </c>
      <c r="M158" s="8" t="s">
        <v>52</v>
      </c>
      <c r="N158" s="8" t="s">
        <v>6</v>
      </c>
    </row>
    <row r="159" spans="1:14" x14ac:dyDescent="0.45">
      <c r="A159" s="8" t="s">
        <v>218</v>
      </c>
      <c r="B159" s="8" t="s">
        <v>80</v>
      </c>
      <c r="C159" s="8" t="s">
        <v>54</v>
      </c>
      <c r="D159" s="8" t="s">
        <v>38</v>
      </c>
      <c r="E159" s="10">
        <v>45635</v>
      </c>
      <c r="F159" s="8">
        <v>59</v>
      </c>
      <c r="G159" s="8">
        <v>29</v>
      </c>
      <c r="H159" s="8">
        <v>50.71</v>
      </c>
      <c r="I159" s="8">
        <v>190.86</v>
      </c>
      <c r="J159" s="8">
        <v>204.09</v>
      </c>
      <c r="K159" s="8">
        <v>5918.58</v>
      </c>
      <c r="L159" s="8">
        <v>38.54</v>
      </c>
      <c r="M159" s="8" t="s">
        <v>52</v>
      </c>
      <c r="N159" s="8" t="s">
        <v>1</v>
      </c>
    </row>
    <row r="160" spans="1:14" x14ac:dyDescent="0.45">
      <c r="A160" s="8" t="s">
        <v>219</v>
      </c>
      <c r="B160" s="8" t="s">
        <v>50</v>
      </c>
      <c r="C160" s="8" t="s">
        <v>43</v>
      </c>
      <c r="D160" s="8" t="s">
        <v>24</v>
      </c>
      <c r="E160" s="10">
        <v>45386</v>
      </c>
      <c r="F160" s="8">
        <v>49</v>
      </c>
      <c r="G160" s="8">
        <v>17</v>
      </c>
      <c r="H160" s="8">
        <v>36.44</v>
      </c>
      <c r="I160" s="8">
        <v>304.77</v>
      </c>
      <c r="J160" s="8">
        <v>582.15</v>
      </c>
      <c r="K160" s="8">
        <v>9896.56</v>
      </c>
      <c r="L160" s="8">
        <v>119.01</v>
      </c>
      <c r="M160" s="8" t="s">
        <v>73</v>
      </c>
      <c r="N160" s="8" t="s">
        <v>6</v>
      </c>
    </row>
    <row r="161" spans="1:14" x14ac:dyDescent="0.45">
      <c r="A161" s="8" t="s">
        <v>220</v>
      </c>
      <c r="B161" s="8" t="s">
        <v>45</v>
      </c>
      <c r="C161" s="8" t="s">
        <v>43</v>
      </c>
      <c r="D161" s="8" t="s">
        <v>24</v>
      </c>
      <c r="E161" s="10">
        <v>45337</v>
      </c>
      <c r="F161" s="8">
        <v>53</v>
      </c>
      <c r="G161" s="8">
        <v>43</v>
      </c>
      <c r="H161" s="8">
        <v>82.04</v>
      </c>
      <c r="I161" s="8">
        <v>323.67</v>
      </c>
      <c r="J161" s="8">
        <v>638.70000000000005</v>
      </c>
      <c r="K161" s="8">
        <v>27464.080000000002</v>
      </c>
      <c r="L161" s="8">
        <v>77.48</v>
      </c>
      <c r="M161" s="8" t="s">
        <v>48</v>
      </c>
      <c r="N161" s="8" t="s">
        <v>6</v>
      </c>
    </row>
    <row r="162" spans="1:14" x14ac:dyDescent="0.45">
      <c r="A162" s="8" t="s">
        <v>221</v>
      </c>
      <c r="B162" s="8" t="s">
        <v>36</v>
      </c>
      <c r="C162" s="8" t="s">
        <v>37</v>
      </c>
      <c r="D162" s="8" t="s">
        <v>38</v>
      </c>
      <c r="E162" s="10">
        <v>45580</v>
      </c>
      <c r="F162" s="8">
        <v>59</v>
      </c>
      <c r="G162" s="8">
        <v>34</v>
      </c>
      <c r="H162" s="8">
        <v>57.8</v>
      </c>
      <c r="I162" s="8">
        <v>370.84</v>
      </c>
      <c r="J162" s="8">
        <v>201.24</v>
      </c>
      <c r="K162" s="8">
        <v>6842.17</v>
      </c>
      <c r="L162" s="8">
        <v>129.36000000000001</v>
      </c>
      <c r="M162" s="8" t="s">
        <v>30</v>
      </c>
      <c r="N162" s="8" t="s">
        <v>5</v>
      </c>
    </row>
    <row r="163" spans="1:14" x14ac:dyDescent="0.45">
      <c r="A163" s="8" t="s">
        <v>222</v>
      </c>
      <c r="B163" s="8" t="s">
        <v>117</v>
      </c>
      <c r="C163" s="8" t="s">
        <v>28</v>
      </c>
      <c r="D163" s="8" t="s">
        <v>38</v>
      </c>
      <c r="E163" s="10">
        <v>45434</v>
      </c>
      <c r="F163" s="8">
        <v>44</v>
      </c>
      <c r="G163" s="8">
        <v>31</v>
      </c>
      <c r="H163" s="8">
        <v>70.78</v>
      </c>
      <c r="I163" s="8">
        <v>413.21</v>
      </c>
      <c r="J163" s="8">
        <v>519.71</v>
      </c>
      <c r="K163" s="8">
        <v>16110.96</v>
      </c>
      <c r="L163" s="8">
        <v>111.17</v>
      </c>
      <c r="M163" s="8" t="s">
        <v>61</v>
      </c>
      <c r="N163" s="8" t="s">
        <v>4</v>
      </c>
    </row>
    <row r="164" spans="1:14" x14ac:dyDescent="0.45">
      <c r="A164" s="8" t="s">
        <v>223</v>
      </c>
      <c r="B164" s="8" t="s">
        <v>76</v>
      </c>
      <c r="C164" s="8" t="s">
        <v>51</v>
      </c>
      <c r="D164" s="8" t="s">
        <v>46</v>
      </c>
      <c r="E164" s="10">
        <v>45555</v>
      </c>
      <c r="F164" s="8">
        <v>55</v>
      </c>
      <c r="G164" s="8">
        <v>42</v>
      </c>
      <c r="H164" s="8">
        <v>76.989999999999995</v>
      </c>
      <c r="I164" s="8">
        <v>646.24</v>
      </c>
      <c r="J164" s="8">
        <v>435.19</v>
      </c>
      <c r="K164" s="8">
        <v>18277.939999999999</v>
      </c>
      <c r="L164" s="8">
        <v>135.02000000000001</v>
      </c>
      <c r="M164" s="8" t="s">
        <v>41</v>
      </c>
      <c r="N164" s="8" t="s">
        <v>2</v>
      </c>
    </row>
    <row r="165" spans="1:14" x14ac:dyDescent="0.45">
      <c r="A165" s="8" t="s">
        <v>224</v>
      </c>
      <c r="B165" s="8" t="s">
        <v>50</v>
      </c>
      <c r="C165" s="8" t="s">
        <v>51</v>
      </c>
      <c r="D165" s="8" t="s">
        <v>29</v>
      </c>
      <c r="E165" s="10">
        <v>45499</v>
      </c>
      <c r="F165" s="8">
        <v>63</v>
      </c>
      <c r="G165" s="8">
        <v>51</v>
      </c>
      <c r="H165" s="8">
        <v>81.78</v>
      </c>
      <c r="I165" s="8">
        <v>561.58000000000004</v>
      </c>
      <c r="J165" s="8">
        <v>342.05</v>
      </c>
      <c r="K165" s="8">
        <v>17444.740000000002</v>
      </c>
      <c r="L165" s="8">
        <v>129.52000000000001</v>
      </c>
      <c r="M165" s="8" t="s">
        <v>34</v>
      </c>
      <c r="N165" s="8" t="s">
        <v>2</v>
      </c>
    </row>
    <row r="166" spans="1:14" x14ac:dyDescent="0.45">
      <c r="A166" s="8" t="s">
        <v>225</v>
      </c>
      <c r="B166" s="8" t="s">
        <v>80</v>
      </c>
      <c r="C166" s="8" t="s">
        <v>37</v>
      </c>
      <c r="D166" s="8" t="s">
        <v>33</v>
      </c>
      <c r="E166" s="10">
        <v>45303</v>
      </c>
      <c r="F166" s="8">
        <v>63</v>
      </c>
      <c r="G166" s="8">
        <v>56</v>
      </c>
      <c r="H166" s="8">
        <v>89.97</v>
      </c>
      <c r="I166" s="8">
        <v>523.6</v>
      </c>
      <c r="J166" s="8">
        <v>241.93</v>
      </c>
      <c r="K166" s="8">
        <v>13548.31</v>
      </c>
      <c r="L166" s="8">
        <v>112.4</v>
      </c>
      <c r="M166" s="8" t="s">
        <v>82</v>
      </c>
      <c r="N166" s="8" t="s">
        <v>2</v>
      </c>
    </row>
    <row r="167" spans="1:14" x14ac:dyDescent="0.45">
      <c r="A167" s="8" t="s">
        <v>226</v>
      </c>
      <c r="B167" s="8" t="s">
        <v>22</v>
      </c>
      <c r="C167" s="8" t="s">
        <v>23</v>
      </c>
      <c r="D167" s="8" t="s">
        <v>24</v>
      </c>
      <c r="E167" s="10">
        <v>45474</v>
      </c>
      <c r="F167" s="8">
        <v>57</v>
      </c>
      <c r="G167" s="8">
        <v>39</v>
      </c>
      <c r="H167" s="8">
        <v>68.64</v>
      </c>
      <c r="I167" s="8">
        <v>402.28</v>
      </c>
      <c r="J167" s="8">
        <v>1273.71</v>
      </c>
      <c r="K167" s="8">
        <v>49674.76</v>
      </c>
      <c r="L167" s="8">
        <v>99.55</v>
      </c>
      <c r="M167" s="8" t="s">
        <v>34</v>
      </c>
      <c r="N167" s="8" t="s">
        <v>1</v>
      </c>
    </row>
    <row r="168" spans="1:14" x14ac:dyDescent="0.45">
      <c r="A168" s="8" t="s">
        <v>227</v>
      </c>
      <c r="B168" s="8" t="s">
        <v>85</v>
      </c>
      <c r="C168" s="8" t="s">
        <v>23</v>
      </c>
      <c r="D168" s="8" t="s">
        <v>33</v>
      </c>
      <c r="E168" s="10">
        <v>45326</v>
      </c>
      <c r="F168" s="8">
        <v>57</v>
      </c>
      <c r="G168" s="8">
        <v>25</v>
      </c>
      <c r="H168" s="8">
        <v>45.04</v>
      </c>
      <c r="I168" s="8">
        <v>521.79999999999995</v>
      </c>
      <c r="J168" s="8">
        <v>901.2</v>
      </c>
      <c r="K168" s="8">
        <v>22529.96</v>
      </c>
      <c r="L168" s="8">
        <v>105.38</v>
      </c>
      <c r="M168" s="8" t="s">
        <v>48</v>
      </c>
      <c r="N168" s="8" t="s">
        <v>3</v>
      </c>
    </row>
    <row r="169" spans="1:14" x14ac:dyDescent="0.45">
      <c r="A169" s="8" t="s">
        <v>228</v>
      </c>
      <c r="B169" s="8" t="s">
        <v>66</v>
      </c>
      <c r="C169" s="8" t="s">
        <v>28</v>
      </c>
      <c r="D169" s="8" t="s">
        <v>38</v>
      </c>
      <c r="E169" s="10">
        <v>45584</v>
      </c>
      <c r="F169" s="8">
        <v>44</v>
      </c>
      <c r="G169" s="8">
        <v>32</v>
      </c>
      <c r="H169" s="8">
        <v>73.34</v>
      </c>
      <c r="I169" s="8">
        <v>463.13</v>
      </c>
      <c r="J169" s="8">
        <v>896.39</v>
      </c>
      <c r="K169" s="8">
        <v>28684.43</v>
      </c>
      <c r="L169" s="8">
        <v>108.2</v>
      </c>
      <c r="M169" s="8" t="s">
        <v>30</v>
      </c>
      <c r="N169" s="8" t="s">
        <v>0</v>
      </c>
    </row>
    <row r="170" spans="1:14" x14ac:dyDescent="0.45">
      <c r="A170" s="8" t="s">
        <v>229</v>
      </c>
      <c r="B170" s="8" t="s">
        <v>80</v>
      </c>
      <c r="C170" s="8" t="s">
        <v>23</v>
      </c>
      <c r="D170" s="8" t="s">
        <v>29</v>
      </c>
      <c r="E170" s="10">
        <v>45541</v>
      </c>
      <c r="F170" s="8">
        <v>53</v>
      </c>
      <c r="G170" s="8">
        <v>48</v>
      </c>
      <c r="H170" s="8">
        <v>91.6</v>
      </c>
      <c r="I170" s="8">
        <v>372.45</v>
      </c>
      <c r="J170" s="8">
        <v>805.72</v>
      </c>
      <c r="K170" s="8">
        <v>38674.53</v>
      </c>
      <c r="L170" s="8">
        <v>69.78</v>
      </c>
      <c r="M170" s="8" t="s">
        <v>41</v>
      </c>
      <c r="N170" s="8" t="s">
        <v>2</v>
      </c>
    </row>
    <row r="171" spans="1:14" x14ac:dyDescent="0.45">
      <c r="A171" s="8" t="s">
        <v>230</v>
      </c>
      <c r="B171" s="8" t="s">
        <v>92</v>
      </c>
      <c r="C171" s="8" t="s">
        <v>51</v>
      </c>
      <c r="D171" s="8" t="s">
        <v>29</v>
      </c>
      <c r="E171" s="10">
        <v>45422</v>
      </c>
      <c r="F171" s="8">
        <v>63</v>
      </c>
      <c r="G171" s="8">
        <v>30</v>
      </c>
      <c r="H171" s="8">
        <v>48.54</v>
      </c>
      <c r="I171" s="8">
        <v>261.18</v>
      </c>
      <c r="J171" s="8">
        <v>236.7</v>
      </c>
      <c r="K171" s="8">
        <v>7101.14</v>
      </c>
      <c r="L171" s="8">
        <v>76.599999999999994</v>
      </c>
      <c r="M171" s="8" t="s">
        <v>61</v>
      </c>
      <c r="N171" s="8" t="s">
        <v>2</v>
      </c>
    </row>
    <row r="172" spans="1:14" x14ac:dyDescent="0.45">
      <c r="A172" s="8" t="s">
        <v>231</v>
      </c>
      <c r="B172" s="8" t="s">
        <v>66</v>
      </c>
      <c r="C172" s="8" t="s">
        <v>51</v>
      </c>
      <c r="D172" s="8" t="s">
        <v>24</v>
      </c>
      <c r="E172" s="10">
        <v>45625</v>
      </c>
      <c r="F172" s="8">
        <v>59</v>
      </c>
      <c r="G172" s="8">
        <v>47</v>
      </c>
      <c r="H172" s="8">
        <v>80.94</v>
      </c>
      <c r="I172" s="8">
        <v>294.97000000000003</v>
      </c>
      <c r="J172" s="8">
        <v>337.44</v>
      </c>
      <c r="K172" s="8">
        <v>15859.86</v>
      </c>
      <c r="L172" s="8">
        <v>74.44</v>
      </c>
      <c r="M172" s="8" t="s">
        <v>25</v>
      </c>
      <c r="N172" s="8" t="s">
        <v>2</v>
      </c>
    </row>
    <row r="173" spans="1:14" x14ac:dyDescent="0.45">
      <c r="A173" s="8" t="s">
        <v>232</v>
      </c>
      <c r="B173" s="8" t="s">
        <v>76</v>
      </c>
      <c r="C173" s="8" t="s">
        <v>28</v>
      </c>
      <c r="D173" s="8" t="s">
        <v>24</v>
      </c>
      <c r="E173" s="10">
        <v>45522</v>
      </c>
      <c r="F173" s="8">
        <v>40</v>
      </c>
      <c r="G173" s="8">
        <v>25</v>
      </c>
      <c r="H173" s="8">
        <v>63.96</v>
      </c>
      <c r="I173" s="8">
        <v>606.87</v>
      </c>
      <c r="J173" s="8">
        <v>680.68</v>
      </c>
      <c r="K173" s="8">
        <v>17017.03</v>
      </c>
      <c r="L173" s="8">
        <v>113.43</v>
      </c>
      <c r="M173" s="8" t="s">
        <v>55</v>
      </c>
      <c r="N173" s="8" t="s">
        <v>3</v>
      </c>
    </row>
    <row r="174" spans="1:14" x14ac:dyDescent="0.45">
      <c r="A174" s="8" t="s">
        <v>233</v>
      </c>
      <c r="B174" s="8" t="s">
        <v>117</v>
      </c>
      <c r="C174" s="8" t="s">
        <v>23</v>
      </c>
      <c r="D174" s="8" t="s">
        <v>33</v>
      </c>
      <c r="E174" s="10">
        <v>45455</v>
      </c>
      <c r="F174" s="8">
        <v>49</v>
      </c>
      <c r="G174" s="8">
        <v>31</v>
      </c>
      <c r="H174" s="8">
        <v>64.3</v>
      </c>
      <c r="I174" s="8">
        <v>220.53</v>
      </c>
      <c r="J174" s="8">
        <v>853.64</v>
      </c>
      <c r="K174" s="8">
        <v>26462.94</v>
      </c>
      <c r="L174" s="8">
        <v>40.619999999999997</v>
      </c>
      <c r="M174" s="8" t="s">
        <v>70</v>
      </c>
      <c r="N174" s="8" t="s">
        <v>4</v>
      </c>
    </row>
    <row r="175" spans="1:14" x14ac:dyDescent="0.45">
      <c r="A175" s="8" t="s">
        <v>234</v>
      </c>
      <c r="B175" s="8" t="s">
        <v>66</v>
      </c>
      <c r="C175" s="8" t="s">
        <v>43</v>
      </c>
      <c r="D175" s="8" t="s">
        <v>33</v>
      </c>
      <c r="E175" s="10">
        <v>45555</v>
      </c>
      <c r="F175" s="8">
        <v>49</v>
      </c>
      <c r="G175" s="8">
        <v>38</v>
      </c>
      <c r="H175" s="8">
        <v>78.81</v>
      </c>
      <c r="I175" s="8">
        <v>333.65</v>
      </c>
      <c r="J175" s="8">
        <v>285.73</v>
      </c>
      <c r="K175" s="8">
        <v>10857.6</v>
      </c>
      <c r="L175" s="8">
        <v>93.1</v>
      </c>
      <c r="M175" s="8" t="s">
        <v>41</v>
      </c>
      <c r="N175" s="8" t="s">
        <v>2</v>
      </c>
    </row>
    <row r="176" spans="1:14" x14ac:dyDescent="0.45">
      <c r="A176" s="8" t="s">
        <v>235</v>
      </c>
      <c r="B176" s="8" t="s">
        <v>27</v>
      </c>
      <c r="C176" s="8" t="s">
        <v>23</v>
      </c>
      <c r="D176" s="8" t="s">
        <v>40</v>
      </c>
      <c r="E176" s="10">
        <v>45495</v>
      </c>
      <c r="F176" s="8">
        <v>49</v>
      </c>
      <c r="G176" s="8">
        <v>16</v>
      </c>
      <c r="H176" s="8">
        <v>33.909999999999997</v>
      </c>
      <c r="I176" s="8">
        <v>186.33</v>
      </c>
      <c r="J176" s="8">
        <v>651.6</v>
      </c>
      <c r="K176" s="8">
        <v>10425.540000000001</v>
      </c>
      <c r="L176" s="8">
        <v>34.1</v>
      </c>
      <c r="M176" s="8" t="s">
        <v>34</v>
      </c>
      <c r="N176" s="8" t="s">
        <v>1</v>
      </c>
    </row>
    <row r="177" spans="1:14" x14ac:dyDescent="0.45">
      <c r="A177" s="8" t="s">
        <v>236</v>
      </c>
      <c r="B177" s="8" t="s">
        <v>92</v>
      </c>
      <c r="C177" s="8" t="s">
        <v>54</v>
      </c>
      <c r="D177" s="8" t="s">
        <v>40</v>
      </c>
      <c r="E177" s="10">
        <v>45625</v>
      </c>
      <c r="F177" s="8">
        <v>63</v>
      </c>
      <c r="G177" s="8">
        <v>60</v>
      </c>
      <c r="H177" s="8">
        <v>95.82</v>
      </c>
      <c r="I177" s="8">
        <v>319.67</v>
      </c>
      <c r="J177" s="8">
        <v>212.58</v>
      </c>
      <c r="K177" s="8">
        <v>12754.98</v>
      </c>
      <c r="L177" s="8">
        <v>66.55</v>
      </c>
      <c r="M177" s="8" t="s">
        <v>25</v>
      </c>
      <c r="N177" s="8" t="s">
        <v>2</v>
      </c>
    </row>
    <row r="178" spans="1:14" x14ac:dyDescent="0.45">
      <c r="A178" s="8" t="s">
        <v>237</v>
      </c>
      <c r="B178" s="8" t="s">
        <v>76</v>
      </c>
      <c r="C178" s="8" t="s">
        <v>54</v>
      </c>
      <c r="D178" s="8" t="s">
        <v>46</v>
      </c>
      <c r="E178" s="10">
        <v>45470</v>
      </c>
      <c r="F178" s="8">
        <v>55</v>
      </c>
      <c r="G178" s="8">
        <v>46</v>
      </c>
      <c r="H178" s="8">
        <v>84.44</v>
      </c>
      <c r="I178" s="8">
        <v>606.20000000000005</v>
      </c>
      <c r="J178" s="8">
        <v>151.01</v>
      </c>
      <c r="K178" s="8">
        <v>6946.58</v>
      </c>
      <c r="L178" s="8">
        <v>124.77</v>
      </c>
      <c r="M178" s="8" t="s">
        <v>70</v>
      </c>
      <c r="N178" s="8" t="s">
        <v>6</v>
      </c>
    </row>
    <row r="179" spans="1:14" x14ac:dyDescent="0.45">
      <c r="A179" s="8" t="s">
        <v>238</v>
      </c>
      <c r="B179" s="8" t="s">
        <v>69</v>
      </c>
      <c r="C179" s="8" t="s">
        <v>23</v>
      </c>
      <c r="D179" s="8" t="s">
        <v>33</v>
      </c>
      <c r="E179" s="10">
        <v>45514</v>
      </c>
      <c r="F179" s="8">
        <v>57</v>
      </c>
      <c r="G179" s="8">
        <v>21</v>
      </c>
      <c r="H179" s="8">
        <v>38.17</v>
      </c>
      <c r="I179" s="8">
        <v>441.63</v>
      </c>
      <c r="J179" s="8">
        <v>703.81</v>
      </c>
      <c r="K179" s="8">
        <v>14780.03</v>
      </c>
      <c r="L179" s="8">
        <v>92.45</v>
      </c>
      <c r="M179" s="8" t="s">
        <v>55</v>
      </c>
      <c r="N179" s="8" t="s">
        <v>0</v>
      </c>
    </row>
    <row r="180" spans="1:14" x14ac:dyDescent="0.45">
      <c r="A180" s="8" t="s">
        <v>239</v>
      </c>
      <c r="B180" s="8" t="s">
        <v>50</v>
      </c>
      <c r="C180" s="8" t="s">
        <v>43</v>
      </c>
      <c r="D180" s="8" t="s">
        <v>33</v>
      </c>
      <c r="E180" s="10">
        <v>45299</v>
      </c>
      <c r="F180" s="8">
        <v>53</v>
      </c>
      <c r="G180" s="8">
        <v>10</v>
      </c>
      <c r="H180" s="8">
        <v>20</v>
      </c>
      <c r="I180" s="8">
        <v>256.14999999999998</v>
      </c>
      <c r="J180" s="8">
        <v>664.18</v>
      </c>
      <c r="K180" s="8">
        <v>6641.81</v>
      </c>
      <c r="L180" s="8">
        <v>51.07</v>
      </c>
      <c r="M180" s="8" t="s">
        <v>82</v>
      </c>
      <c r="N180" s="8" t="s">
        <v>1</v>
      </c>
    </row>
    <row r="181" spans="1:14" x14ac:dyDescent="0.45">
      <c r="A181" s="8" t="s">
        <v>240</v>
      </c>
      <c r="B181" s="8" t="s">
        <v>76</v>
      </c>
      <c r="C181" s="8" t="s">
        <v>28</v>
      </c>
      <c r="D181" s="8" t="s">
        <v>40</v>
      </c>
      <c r="E181" s="10">
        <v>45581</v>
      </c>
      <c r="F181" s="8">
        <v>40</v>
      </c>
      <c r="G181" s="8">
        <v>32</v>
      </c>
      <c r="H181" s="8">
        <v>82.26</v>
      </c>
      <c r="I181" s="8">
        <v>606.19000000000005</v>
      </c>
      <c r="J181" s="8">
        <v>570.26</v>
      </c>
      <c r="K181" s="8">
        <v>18248.25</v>
      </c>
      <c r="L181" s="8">
        <v>129.69</v>
      </c>
      <c r="M181" s="8" t="s">
        <v>30</v>
      </c>
      <c r="N181" s="8" t="s">
        <v>4</v>
      </c>
    </row>
    <row r="182" spans="1:14" x14ac:dyDescent="0.45">
      <c r="A182" s="8" t="s">
        <v>241</v>
      </c>
      <c r="B182" s="8" t="s">
        <v>32</v>
      </c>
      <c r="C182" s="8" t="s">
        <v>51</v>
      </c>
      <c r="D182" s="8" t="s">
        <v>60</v>
      </c>
      <c r="E182" s="10">
        <v>45367</v>
      </c>
      <c r="F182" s="8">
        <v>55</v>
      </c>
      <c r="G182" s="8">
        <v>55</v>
      </c>
      <c r="H182" s="8">
        <v>100</v>
      </c>
      <c r="I182" s="8">
        <v>277.76</v>
      </c>
      <c r="J182" s="8">
        <v>396.91</v>
      </c>
      <c r="K182" s="8">
        <v>21830.12</v>
      </c>
      <c r="L182" s="8">
        <v>59.95</v>
      </c>
      <c r="M182" s="8" t="s">
        <v>58</v>
      </c>
      <c r="N182" s="8" t="s">
        <v>0</v>
      </c>
    </row>
    <row r="183" spans="1:14" x14ac:dyDescent="0.45">
      <c r="A183" s="8" t="s">
        <v>242</v>
      </c>
      <c r="B183" s="8" t="s">
        <v>27</v>
      </c>
      <c r="C183" s="8" t="s">
        <v>54</v>
      </c>
      <c r="D183" s="8" t="s">
        <v>38</v>
      </c>
      <c r="E183" s="10">
        <v>45360</v>
      </c>
      <c r="F183" s="8">
        <v>63</v>
      </c>
      <c r="G183" s="8">
        <v>47</v>
      </c>
      <c r="H183" s="8">
        <v>75.03</v>
      </c>
      <c r="I183" s="8">
        <v>241.04</v>
      </c>
      <c r="J183" s="8">
        <v>264.45</v>
      </c>
      <c r="K183" s="8">
        <v>12429.23</v>
      </c>
      <c r="L183" s="8">
        <v>41.52</v>
      </c>
      <c r="M183" s="8" t="s">
        <v>58</v>
      </c>
      <c r="N183" s="8" t="s">
        <v>0</v>
      </c>
    </row>
    <row r="184" spans="1:14" x14ac:dyDescent="0.45">
      <c r="A184" s="8" t="s">
        <v>243</v>
      </c>
      <c r="B184" s="8" t="s">
        <v>117</v>
      </c>
      <c r="C184" s="8" t="s">
        <v>51</v>
      </c>
      <c r="D184" s="8" t="s">
        <v>38</v>
      </c>
      <c r="E184" s="10">
        <v>45615</v>
      </c>
      <c r="F184" s="8">
        <v>55</v>
      </c>
      <c r="G184" s="8">
        <v>39</v>
      </c>
      <c r="H184" s="8">
        <v>71.209999999999994</v>
      </c>
      <c r="I184" s="8">
        <v>323.8</v>
      </c>
      <c r="J184" s="8">
        <v>500.51</v>
      </c>
      <c r="K184" s="8">
        <v>19520.060000000001</v>
      </c>
      <c r="L184" s="8">
        <v>79.09</v>
      </c>
      <c r="M184" s="8" t="s">
        <v>25</v>
      </c>
      <c r="N184" s="8" t="s">
        <v>5</v>
      </c>
    </row>
    <row r="185" spans="1:14" x14ac:dyDescent="0.45">
      <c r="A185" s="8" t="s">
        <v>244</v>
      </c>
      <c r="B185" s="8" t="s">
        <v>76</v>
      </c>
      <c r="C185" s="8" t="s">
        <v>28</v>
      </c>
      <c r="D185" s="8" t="s">
        <v>38</v>
      </c>
      <c r="E185" s="10">
        <v>45420</v>
      </c>
      <c r="F185" s="8">
        <v>40</v>
      </c>
      <c r="G185" s="8">
        <v>22</v>
      </c>
      <c r="H185" s="8">
        <v>56.59</v>
      </c>
      <c r="I185" s="8">
        <v>625.79999999999995</v>
      </c>
      <c r="J185" s="8">
        <v>914.1</v>
      </c>
      <c r="K185" s="8">
        <v>20110.3</v>
      </c>
      <c r="L185" s="8">
        <v>149.47</v>
      </c>
      <c r="M185" s="8" t="s">
        <v>61</v>
      </c>
      <c r="N185" s="8" t="s">
        <v>4</v>
      </c>
    </row>
    <row r="186" spans="1:14" x14ac:dyDescent="0.45">
      <c r="A186" s="8" t="s">
        <v>245</v>
      </c>
      <c r="B186" s="8" t="s">
        <v>50</v>
      </c>
      <c r="C186" s="8" t="s">
        <v>37</v>
      </c>
      <c r="D186" s="8" t="s">
        <v>38</v>
      </c>
      <c r="E186" s="10">
        <v>45607</v>
      </c>
      <c r="F186" s="8">
        <v>55</v>
      </c>
      <c r="G186" s="8">
        <v>45</v>
      </c>
      <c r="H186" s="8">
        <v>83.29</v>
      </c>
      <c r="I186" s="8">
        <v>222.2</v>
      </c>
      <c r="J186" s="8">
        <v>142.76</v>
      </c>
      <c r="K186" s="8">
        <v>6424.1</v>
      </c>
      <c r="L186" s="8">
        <v>69.760000000000005</v>
      </c>
      <c r="M186" s="8" t="s">
        <v>25</v>
      </c>
      <c r="N186" s="8" t="s">
        <v>1</v>
      </c>
    </row>
    <row r="187" spans="1:14" x14ac:dyDescent="0.45">
      <c r="A187" s="8" t="s">
        <v>246</v>
      </c>
      <c r="B187" s="8" t="s">
        <v>66</v>
      </c>
      <c r="C187" s="8" t="s">
        <v>54</v>
      </c>
      <c r="D187" s="8" t="s">
        <v>40</v>
      </c>
      <c r="E187" s="10">
        <v>45401</v>
      </c>
      <c r="F187" s="8">
        <v>59</v>
      </c>
      <c r="G187" s="8">
        <v>32</v>
      </c>
      <c r="H187" s="8">
        <v>55.15</v>
      </c>
      <c r="I187" s="8">
        <v>366.97</v>
      </c>
      <c r="J187" s="8">
        <v>198.88</v>
      </c>
      <c r="K187" s="8">
        <v>6364.26</v>
      </c>
      <c r="L187" s="8">
        <v>93.14</v>
      </c>
      <c r="M187" s="8" t="s">
        <v>73</v>
      </c>
      <c r="N187" s="8" t="s">
        <v>2</v>
      </c>
    </row>
    <row r="188" spans="1:14" x14ac:dyDescent="0.45">
      <c r="A188" s="8" t="s">
        <v>247</v>
      </c>
      <c r="B188" s="8" t="s">
        <v>69</v>
      </c>
      <c r="C188" s="8" t="s">
        <v>51</v>
      </c>
      <c r="D188" s="8" t="s">
        <v>33</v>
      </c>
      <c r="E188" s="10">
        <v>45519</v>
      </c>
      <c r="F188" s="8">
        <v>59</v>
      </c>
      <c r="G188" s="8">
        <v>38</v>
      </c>
      <c r="H188" s="8">
        <v>64.760000000000005</v>
      </c>
      <c r="I188" s="8">
        <v>186.93</v>
      </c>
      <c r="J188" s="8">
        <v>175.09</v>
      </c>
      <c r="K188" s="8">
        <v>6653.44</v>
      </c>
      <c r="L188" s="8">
        <v>40.32</v>
      </c>
      <c r="M188" s="8" t="s">
        <v>55</v>
      </c>
      <c r="N188" s="8" t="s">
        <v>6</v>
      </c>
    </row>
    <row r="189" spans="1:14" x14ac:dyDescent="0.45">
      <c r="A189" s="8" t="s">
        <v>248</v>
      </c>
      <c r="B189" s="8" t="s">
        <v>36</v>
      </c>
      <c r="C189" s="8" t="s">
        <v>43</v>
      </c>
      <c r="D189" s="8" t="s">
        <v>46</v>
      </c>
      <c r="E189" s="10">
        <v>45398</v>
      </c>
      <c r="F189" s="8">
        <v>53</v>
      </c>
      <c r="G189" s="8">
        <v>46</v>
      </c>
      <c r="H189" s="8">
        <v>87.8</v>
      </c>
      <c r="I189" s="8">
        <v>481.88</v>
      </c>
      <c r="J189" s="8">
        <v>689.21</v>
      </c>
      <c r="K189" s="8">
        <v>31703.8</v>
      </c>
      <c r="L189" s="8">
        <v>105.46</v>
      </c>
      <c r="M189" s="8" t="s">
        <v>73</v>
      </c>
      <c r="N189" s="8" t="s">
        <v>5</v>
      </c>
    </row>
    <row r="190" spans="1:14" x14ac:dyDescent="0.45">
      <c r="A190" s="8" t="s">
        <v>249</v>
      </c>
      <c r="B190" s="8" t="s">
        <v>22</v>
      </c>
      <c r="C190" s="8" t="s">
        <v>28</v>
      </c>
      <c r="D190" s="8" t="s">
        <v>29</v>
      </c>
      <c r="E190" s="10">
        <v>45343</v>
      </c>
      <c r="F190" s="8">
        <v>44</v>
      </c>
      <c r="G190" s="8">
        <v>35</v>
      </c>
      <c r="H190" s="8">
        <v>80.7</v>
      </c>
      <c r="I190" s="8">
        <v>274.60000000000002</v>
      </c>
      <c r="J190" s="8">
        <v>723.28</v>
      </c>
      <c r="K190" s="8">
        <v>25314.63</v>
      </c>
      <c r="L190" s="8">
        <v>64.23</v>
      </c>
      <c r="M190" s="8" t="s">
        <v>48</v>
      </c>
      <c r="N190" s="8" t="s">
        <v>4</v>
      </c>
    </row>
    <row r="191" spans="1:14" x14ac:dyDescent="0.45">
      <c r="A191" s="8" t="s">
        <v>250</v>
      </c>
      <c r="B191" s="8" t="s">
        <v>69</v>
      </c>
      <c r="C191" s="8" t="s">
        <v>43</v>
      </c>
      <c r="D191" s="8" t="s">
        <v>24</v>
      </c>
      <c r="E191" s="10">
        <v>45368</v>
      </c>
      <c r="F191" s="8">
        <v>49</v>
      </c>
      <c r="G191" s="8">
        <v>46</v>
      </c>
      <c r="H191" s="8">
        <v>95.88</v>
      </c>
      <c r="I191" s="8">
        <v>501.45</v>
      </c>
      <c r="J191" s="8">
        <v>626.98</v>
      </c>
      <c r="K191" s="8">
        <v>28841.27</v>
      </c>
      <c r="L191" s="8">
        <v>97.97</v>
      </c>
      <c r="M191" s="8" t="s">
        <v>58</v>
      </c>
      <c r="N191" s="8" t="s">
        <v>3</v>
      </c>
    </row>
    <row r="192" spans="1:14" x14ac:dyDescent="0.45">
      <c r="A192" s="8" t="s">
        <v>251</v>
      </c>
      <c r="B192" s="8" t="s">
        <v>80</v>
      </c>
      <c r="C192" s="8" t="s">
        <v>51</v>
      </c>
      <c r="D192" s="8" t="s">
        <v>40</v>
      </c>
      <c r="E192" s="10">
        <v>45603</v>
      </c>
      <c r="F192" s="8">
        <v>59</v>
      </c>
      <c r="G192" s="8">
        <v>36</v>
      </c>
      <c r="H192" s="8">
        <v>61.26</v>
      </c>
      <c r="I192" s="8">
        <v>295.97000000000003</v>
      </c>
      <c r="J192" s="8">
        <v>294.14</v>
      </c>
      <c r="K192" s="8">
        <v>10588.9</v>
      </c>
      <c r="L192" s="8">
        <v>60.27</v>
      </c>
      <c r="M192" s="8" t="s">
        <v>25</v>
      </c>
      <c r="N192" s="8" t="s">
        <v>6</v>
      </c>
    </row>
    <row r="193" spans="1:14" x14ac:dyDescent="0.45">
      <c r="A193" s="8" t="s">
        <v>252</v>
      </c>
      <c r="B193" s="8" t="s">
        <v>32</v>
      </c>
      <c r="C193" s="8" t="s">
        <v>51</v>
      </c>
      <c r="D193" s="8" t="s">
        <v>24</v>
      </c>
      <c r="E193" s="10">
        <v>45338</v>
      </c>
      <c r="F193" s="8">
        <v>55</v>
      </c>
      <c r="G193" s="8">
        <v>40</v>
      </c>
      <c r="H193" s="8">
        <v>73.87</v>
      </c>
      <c r="I193" s="8">
        <v>282.16000000000003</v>
      </c>
      <c r="J193" s="8">
        <v>539.74</v>
      </c>
      <c r="K193" s="8">
        <v>21589.66</v>
      </c>
      <c r="L193" s="8">
        <v>105.34</v>
      </c>
      <c r="M193" s="8" t="s">
        <v>48</v>
      </c>
      <c r="N193" s="8" t="s">
        <v>2</v>
      </c>
    </row>
    <row r="194" spans="1:14" x14ac:dyDescent="0.45">
      <c r="A194" s="8" t="s">
        <v>253</v>
      </c>
      <c r="B194" s="8" t="s">
        <v>27</v>
      </c>
      <c r="C194" s="8" t="s">
        <v>28</v>
      </c>
      <c r="D194" s="8" t="s">
        <v>46</v>
      </c>
      <c r="E194" s="10">
        <v>45412</v>
      </c>
      <c r="F194" s="8">
        <v>36</v>
      </c>
      <c r="G194" s="8">
        <v>36</v>
      </c>
      <c r="H194" s="8">
        <v>100</v>
      </c>
      <c r="I194" s="8">
        <v>407.93</v>
      </c>
      <c r="J194" s="8">
        <v>744.55</v>
      </c>
      <c r="K194" s="8">
        <v>26803.79</v>
      </c>
      <c r="L194" s="8">
        <v>75.150000000000006</v>
      </c>
      <c r="M194" s="8" t="s">
        <v>73</v>
      </c>
      <c r="N194" s="8" t="s">
        <v>5</v>
      </c>
    </row>
    <row r="195" spans="1:14" x14ac:dyDescent="0.45">
      <c r="A195" s="8" t="s">
        <v>254</v>
      </c>
      <c r="B195" s="8" t="s">
        <v>66</v>
      </c>
      <c r="C195" s="8" t="s">
        <v>51</v>
      </c>
      <c r="D195" s="8" t="s">
        <v>40</v>
      </c>
      <c r="E195" s="10">
        <v>45458</v>
      </c>
      <c r="F195" s="8">
        <v>59</v>
      </c>
      <c r="G195" s="8">
        <v>38</v>
      </c>
      <c r="H195" s="8">
        <v>64.489999999999995</v>
      </c>
      <c r="I195" s="8">
        <v>419.27</v>
      </c>
      <c r="J195" s="8">
        <v>474.72</v>
      </c>
      <c r="K195" s="8">
        <v>18039.23</v>
      </c>
      <c r="L195" s="8">
        <v>86.16</v>
      </c>
      <c r="M195" s="8" t="s">
        <v>70</v>
      </c>
      <c r="N195" s="8" t="s">
        <v>0</v>
      </c>
    </row>
    <row r="196" spans="1:14" x14ac:dyDescent="0.45">
      <c r="A196" s="8" t="s">
        <v>255</v>
      </c>
      <c r="B196" s="8" t="s">
        <v>57</v>
      </c>
      <c r="C196" s="8" t="s">
        <v>54</v>
      </c>
      <c r="D196" s="8" t="s">
        <v>33</v>
      </c>
      <c r="E196" s="10">
        <v>45399</v>
      </c>
      <c r="F196" s="8">
        <v>63</v>
      </c>
      <c r="G196" s="8">
        <v>43</v>
      </c>
      <c r="H196" s="8">
        <v>68.64</v>
      </c>
      <c r="I196" s="8">
        <v>231.24</v>
      </c>
      <c r="J196" s="8">
        <v>204.58</v>
      </c>
      <c r="K196" s="8">
        <v>8796.92</v>
      </c>
      <c r="L196" s="8">
        <v>48.7</v>
      </c>
      <c r="M196" s="8" t="s">
        <v>73</v>
      </c>
      <c r="N196" s="8" t="s">
        <v>4</v>
      </c>
    </row>
    <row r="197" spans="1:14" x14ac:dyDescent="0.45">
      <c r="A197" s="8" t="s">
        <v>256</v>
      </c>
      <c r="B197" s="8" t="s">
        <v>76</v>
      </c>
      <c r="C197" s="8" t="s">
        <v>54</v>
      </c>
      <c r="D197" s="8" t="s">
        <v>46</v>
      </c>
      <c r="E197" s="10">
        <v>45451</v>
      </c>
      <c r="F197" s="8">
        <v>55</v>
      </c>
      <c r="G197" s="8">
        <v>42</v>
      </c>
      <c r="H197" s="8">
        <v>77.16</v>
      </c>
      <c r="I197" s="8">
        <v>634.49</v>
      </c>
      <c r="J197" s="8">
        <v>145.05000000000001</v>
      </c>
      <c r="K197" s="8">
        <v>6092.22</v>
      </c>
      <c r="L197" s="8">
        <v>109.42</v>
      </c>
      <c r="M197" s="8" t="s">
        <v>70</v>
      </c>
      <c r="N197" s="8" t="s">
        <v>0</v>
      </c>
    </row>
    <row r="198" spans="1:14" x14ac:dyDescent="0.45">
      <c r="A198" s="8" t="s">
        <v>257</v>
      </c>
      <c r="B198" s="8" t="s">
        <v>27</v>
      </c>
      <c r="C198" s="8" t="s">
        <v>51</v>
      </c>
      <c r="D198" s="8" t="s">
        <v>40</v>
      </c>
      <c r="E198" s="10">
        <v>45554</v>
      </c>
      <c r="F198" s="8">
        <v>59</v>
      </c>
      <c r="G198" s="8">
        <v>15</v>
      </c>
      <c r="H198" s="8">
        <v>26.29</v>
      </c>
      <c r="I198" s="8">
        <v>306.52</v>
      </c>
      <c r="J198" s="8">
        <v>545.95000000000005</v>
      </c>
      <c r="K198" s="8">
        <v>8189.24</v>
      </c>
      <c r="L198" s="8">
        <v>77.650000000000006</v>
      </c>
      <c r="M198" s="8" t="s">
        <v>41</v>
      </c>
      <c r="N198" s="8" t="s">
        <v>6</v>
      </c>
    </row>
    <row r="199" spans="1:14" x14ac:dyDescent="0.45">
      <c r="A199" s="8" t="s">
        <v>258</v>
      </c>
      <c r="B199" s="8" t="s">
        <v>92</v>
      </c>
      <c r="C199" s="8" t="s">
        <v>51</v>
      </c>
      <c r="D199" s="8" t="s">
        <v>60</v>
      </c>
      <c r="E199" s="10">
        <v>45458</v>
      </c>
      <c r="F199" s="8">
        <v>55</v>
      </c>
      <c r="G199" s="8">
        <v>11</v>
      </c>
      <c r="H199" s="8">
        <v>20.52</v>
      </c>
      <c r="I199" s="8">
        <v>406.9</v>
      </c>
      <c r="J199" s="8">
        <v>213.18</v>
      </c>
      <c r="K199" s="8">
        <v>2344.98</v>
      </c>
      <c r="L199" s="8">
        <v>70.12</v>
      </c>
      <c r="M199" s="8" t="s">
        <v>70</v>
      </c>
      <c r="N199" s="8" t="s">
        <v>0</v>
      </c>
    </row>
    <row r="200" spans="1:14" x14ac:dyDescent="0.45">
      <c r="A200" s="8" t="s">
        <v>259</v>
      </c>
      <c r="B200" s="8" t="s">
        <v>66</v>
      </c>
      <c r="C200" s="8" t="s">
        <v>37</v>
      </c>
      <c r="D200" s="8" t="s">
        <v>29</v>
      </c>
      <c r="E200" s="10">
        <v>45560</v>
      </c>
      <c r="F200" s="8">
        <v>63</v>
      </c>
      <c r="G200" s="8">
        <v>37</v>
      </c>
      <c r="H200" s="8">
        <v>59.78</v>
      </c>
      <c r="I200" s="8">
        <v>466.19</v>
      </c>
      <c r="J200" s="8">
        <v>203.47</v>
      </c>
      <c r="K200" s="8">
        <v>7528.22</v>
      </c>
      <c r="L200" s="8">
        <v>143.06</v>
      </c>
      <c r="M200" s="8" t="s">
        <v>41</v>
      </c>
      <c r="N200" s="8" t="s">
        <v>4</v>
      </c>
    </row>
    <row r="201" spans="1:14" x14ac:dyDescent="0.45">
      <c r="A201" s="8" t="s">
        <v>260</v>
      </c>
      <c r="B201" s="8" t="s">
        <v>32</v>
      </c>
      <c r="C201" s="8" t="s">
        <v>23</v>
      </c>
      <c r="D201" s="8" t="s">
        <v>33</v>
      </c>
      <c r="E201" s="10">
        <v>45358</v>
      </c>
      <c r="F201" s="8">
        <v>49</v>
      </c>
      <c r="G201" s="8">
        <v>38</v>
      </c>
      <c r="H201" s="8">
        <v>78.08</v>
      </c>
      <c r="I201" s="8">
        <v>284.47000000000003</v>
      </c>
      <c r="J201" s="8">
        <v>695.82</v>
      </c>
      <c r="K201" s="8">
        <v>26441.05</v>
      </c>
      <c r="L201" s="8">
        <v>87.4</v>
      </c>
      <c r="M201" s="8" t="s">
        <v>58</v>
      </c>
      <c r="N201" s="8" t="s">
        <v>6</v>
      </c>
    </row>
    <row r="202" spans="1:14" x14ac:dyDescent="0.45">
      <c r="A202" s="8" t="s">
        <v>261</v>
      </c>
      <c r="B202" s="8" t="s">
        <v>45</v>
      </c>
      <c r="C202" s="8" t="s">
        <v>23</v>
      </c>
      <c r="D202" s="8" t="s">
        <v>24</v>
      </c>
      <c r="E202" s="10">
        <v>45577</v>
      </c>
      <c r="F202" s="8">
        <v>53</v>
      </c>
      <c r="G202" s="8">
        <v>38</v>
      </c>
      <c r="H202" s="8">
        <v>72.16</v>
      </c>
      <c r="I202" s="8">
        <v>517.26</v>
      </c>
      <c r="J202" s="8">
        <v>528.54999999999995</v>
      </c>
      <c r="K202" s="8">
        <v>20084.86</v>
      </c>
      <c r="L202" s="8">
        <v>106.98</v>
      </c>
      <c r="M202" s="8" t="s">
        <v>30</v>
      </c>
      <c r="N202" s="8" t="s">
        <v>0</v>
      </c>
    </row>
    <row r="203" spans="1:14" x14ac:dyDescent="0.45">
      <c r="A203" s="8" t="s">
        <v>262</v>
      </c>
      <c r="B203" s="8" t="s">
        <v>80</v>
      </c>
      <c r="C203" s="8" t="s">
        <v>37</v>
      </c>
      <c r="D203" s="8" t="s">
        <v>29</v>
      </c>
      <c r="E203" s="10">
        <v>45412</v>
      </c>
      <c r="F203" s="8">
        <v>63</v>
      </c>
      <c r="G203" s="8">
        <v>46</v>
      </c>
      <c r="H203" s="8">
        <v>73.89</v>
      </c>
      <c r="I203" s="8">
        <v>258.5</v>
      </c>
      <c r="J203" s="8">
        <v>354.9</v>
      </c>
      <c r="K203" s="8">
        <v>16325.25</v>
      </c>
      <c r="L203" s="8">
        <v>56.63</v>
      </c>
      <c r="M203" s="8" t="s">
        <v>73</v>
      </c>
      <c r="N203" s="8" t="s">
        <v>5</v>
      </c>
    </row>
    <row r="204" spans="1:14" x14ac:dyDescent="0.45">
      <c r="A204" s="8" t="s">
        <v>263</v>
      </c>
      <c r="B204" s="8" t="s">
        <v>22</v>
      </c>
      <c r="C204" s="8" t="s">
        <v>23</v>
      </c>
      <c r="D204" s="8" t="s">
        <v>40</v>
      </c>
      <c r="E204" s="10">
        <v>45296</v>
      </c>
      <c r="F204" s="8">
        <v>57</v>
      </c>
      <c r="G204" s="8">
        <v>38</v>
      </c>
      <c r="H204" s="8">
        <v>67.510000000000005</v>
      </c>
      <c r="I204" s="8">
        <v>240.77</v>
      </c>
      <c r="J204" s="8">
        <v>332.89</v>
      </c>
      <c r="K204" s="8">
        <v>12649.65</v>
      </c>
      <c r="L204" s="8">
        <v>56.69</v>
      </c>
      <c r="M204" s="8" t="s">
        <v>82</v>
      </c>
      <c r="N204" s="8" t="s">
        <v>2</v>
      </c>
    </row>
    <row r="205" spans="1:14" x14ac:dyDescent="0.45">
      <c r="A205" s="8" t="s">
        <v>264</v>
      </c>
      <c r="B205" s="8" t="s">
        <v>80</v>
      </c>
      <c r="C205" s="8" t="s">
        <v>23</v>
      </c>
      <c r="D205" s="8" t="s">
        <v>40</v>
      </c>
      <c r="E205" s="10">
        <v>45579</v>
      </c>
      <c r="F205" s="8">
        <v>53</v>
      </c>
      <c r="G205" s="8">
        <v>44</v>
      </c>
      <c r="H205" s="8">
        <v>84.54</v>
      </c>
      <c r="I205" s="8">
        <v>431.33</v>
      </c>
      <c r="J205" s="8">
        <v>815.04</v>
      </c>
      <c r="K205" s="8">
        <v>35861.65</v>
      </c>
      <c r="L205" s="8">
        <v>109.17</v>
      </c>
      <c r="M205" s="8" t="s">
        <v>30</v>
      </c>
      <c r="N205" s="8" t="s">
        <v>1</v>
      </c>
    </row>
    <row r="206" spans="1:14" x14ac:dyDescent="0.45">
      <c r="A206" s="8" t="s">
        <v>265</v>
      </c>
      <c r="B206" s="8" t="s">
        <v>32</v>
      </c>
      <c r="C206" s="8" t="s">
        <v>28</v>
      </c>
      <c r="D206" s="8" t="s">
        <v>29</v>
      </c>
      <c r="E206" s="10">
        <v>45528</v>
      </c>
      <c r="F206" s="8">
        <v>40</v>
      </c>
      <c r="G206" s="8">
        <v>35</v>
      </c>
      <c r="H206" s="8">
        <v>89.35</v>
      </c>
      <c r="I206" s="8">
        <v>270.64</v>
      </c>
      <c r="J206" s="8">
        <v>827.46</v>
      </c>
      <c r="K206" s="8">
        <v>28961.08</v>
      </c>
      <c r="L206" s="8">
        <v>64.84</v>
      </c>
      <c r="M206" s="8" t="s">
        <v>55</v>
      </c>
      <c r="N206" s="8" t="s">
        <v>0</v>
      </c>
    </row>
    <row r="207" spans="1:14" x14ac:dyDescent="0.45">
      <c r="A207" s="8" t="s">
        <v>266</v>
      </c>
      <c r="B207" s="8" t="s">
        <v>76</v>
      </c>
      <c r="C207" s="8" t="s">
        <v>54</v>
      </c>
      <c r="D207" s="8" t="s">
        <v>24</v>
      </c>
      <c r="E207" s="10">
        <v>45445</v>
      </c>
      <c r="F207" s="8">
        <v>55</v>
      </c>
      <c r="G207" s="8">
        <v>35</v>
      </c>
      <c r="H207" s="8">
        <v>64.22</v>
      </c>
      <c r="I207" s="8">
        <v>593.04</v>
      </c>
      <c r="J207" s="8">
        <v>152.37</v>
      </c>
      <c r="K207" s="8">
        <v>5333.11</v>
      </c>
      <c r="L207" s="8">
        <v>184.22</v>
      </c>
      <c r="M207" s="8" t="s">
        <v>70</v>
      </c>
      <c r="N207" s="8" t="s">
        <v>3</v>
      </c>
    </row>
    <row r="208" spans="1:14" x14ac:dyDescent="0.45">
      <c r="A208" s="8" t="s">
        <v>267</v>
      </c>
      <c r="B208" s="8" t="s">
        <v>80</v>
      </c>
      <c r="C208" s="8" t="s">
        <v>51</v>
      </c>
      <c r="D208" s="8" t="s">
        <v>46</v>
      </c>
      <c r="E208" s="10">
        <v>45582</v>
      </c>
      <c r="F208" s="8">
        <v>63</v>
      </c>
      <c r="G208" s="8">
        <v>31</v>
      </c>
      <c r="H208" s="8">
        <v>49.39</v>
      </c>
      <c r="I208" s="8">
        <v>358.18</v>
      </c>
      <c r="J208" s="8">
        <v>444.9</v>
      </c>
      <c r="K208" s="8">
        <v>13791.93</v>
      </c>
      <c r="L208" s="8">
        <v>81.02</v>
      </c>
      <c r="M208" s="8" t="s">
        <v>30</v>
      </c>
      <c r="N208" s="8" t="s">
        <v>6</v>
      </c>
    </row>
    <row r="209" spans="1:14" x14ac:dyDescent="0.45">
      <c r="A209" s="8" t="s">
        <v>268</v>
      </c>
      <c r="B209" s="8" t="s">
        <v>69</v>
      </c>
      <c r="C209" s="8" t="s">
        <v>51</v>
      </c>
      <c r="D209" s="8" t="s">
        <v>38</v>
      </c>
      <c r="E209" s="10">
        <v>45454</v>
      </c>
      <c r="F209" s="8">
        <v>63</v>
      </c>
      <c r="G209" s="8">
        <v>51</v>
      </c>
      <c r="H209" s="8">
        <v>81.510000000000005</v>
      </c>
      <c r="I209" s="8">
        <v>299.29000000000002</v>
      </c>
      <c r="J209" s="8">
        <v>329.69</v>
      </c>
      <c r="K209" s="8">
        <v>16814.38</v>
      </c>
      <c r="L209" s="8">
        <v>69.430000000000007</v>
      </c>
      <c r="M209" s="8" t="s">
        <v>70</v>
      </c>
      <c r="N209" s="8" t="s">
        <v>5</v>
      </c>
    </row>
    <row r="210" spans="1:14" x14ac:dyDescent="0.45">
      <c r="A210" s="8" t="s">
        <v>269</v>
      </c>
      <c r="B210" s="8" t="s">
        <v>76</v>
      </c>
      <c r="C210" s="8" t="s">
        <v>43</v>
      </c>
      <c r="D210" s="8" t="s">
        <v>33</v>
      </c>
      <c r="E210" s="10">
        <v>45401</v>
      </c>
      <c r="F210" s="8">
        <v>49</v>
      </c>
      <c r="G210" s="8">
        <v>37</v>
      </c>
      <c r="H210" s="8">
        <v>76.8</v>
      </c>
      <c r="I210" s="8">
        <v>609.5</v>
      </c>
      <c r="J210" s="8">
        <v>706.84</v>
      </c>
      <c r="K210" s="8">
        <v>26153.11</v>
      </c>
      <c r="L210" s="8">
        <v>118.25</v>
      </c>
      <c r="M210" s="8" t="s">
        <v>73</v>
      </c>
      <c r="N210" s="8" t="s">
        <v>2</v>
      </c>
    </row>
    <row r="211" spans="1:14" x14ac:dyDescent="0.45">
      <c r="A211" s="8" t="s">
        <v>270</v>
      </c>
      <c r="B211" s="8" t="s">
        <v>45</v>
      </c>
      <c r="C211" s="8" t="s">
        <v>37</v>
      </c>
      <c r="D211" s="8" t="s">
        <v>24</v>
      </c>
      <c r="E211" s="10">
        <v>45316</v>
      </c>
      <c r="F211" s="8">
        <v>59</v>
      </c>
      <c r="G211" s="8">
        <v>43</v>
      </c>
      <c r="H211" s="8">
        <v>73.27</v>
      </c>
      <c r="I211" s="8">
        <v>312.83</v>
      </c>
      <c r="J211" s="8">
        <v>272.95</v>
      </c>
      <c r="K211" s="8">
        <v>11737</v>
      </c>
      <c r="L211" s="8">
        <v>84.41</v>
      </c>
      <c r="M211" s="8" t="s">
        <v>82</v>
      </c>
      <c r="N211" s="8" t="s">
        <v>6</v>
      </c>
    </row>
    <row r="212" spans="1:14" x14ac:dyDescent="0.45">
      <c r="A212" s="8" t="s">
        <v>271</v>
      </c>
      <c r="B212" s="8" t="s">
        <v>36</v>
      </c>
      <c r="C212" s="8" t="s">
        <v>23</v>
      </c>
      <c r="D212" s="8" t="s">
        <v>24</v>
      </c>
      <c r="E212" s="10">
        <v>45451</v>
      </c>
      <c r="F212" s="8">
        <v>49</v>
      </c>
      <c r="G212" s="8">
        <v>37</v>
      </c>
      <c r="H212" s="8">
        <v>75.81</v>
      </c>
      <c r="I212" s="8">
        <v>422.58</v>
      </c>
      <c r="J212" s="8">
        <v>901.55</v>
      </c>
      <c r="K212" s="8">
        <v>33357.410000000003</v>
      </c>
      <c r="L212" s="8">
        <v>102.25</v>
      </c>
      <c r="M212" s="8" t="s">
        <v>70</v>
      </c>
      <c r="N212" s="8" t="s">
        <v>0</v>
      </c>
    </row>
    <row r="213" spans="1:14" x14ac:dyDescent="0.45">
      <c r="A213" s="8" t="s">
        <v>272</v>
      </c>
      <c r="B213" s="8" t="s">
        <v>66</v>
      </c>
      <c r="C213" s="8" t="s">
        <v>43</v>
      </c>
      <c r="D213" s="8" t="s">
        <v>38</v>
      </c>
      <c r="E213" s="10">
        <v>45558</v>
      </c>
      <c r="F213" s="8">
        <v>53</v>
      </c>
      <c r="G213" s="8">
        <v>49</v>
      </c>
      <c r="H213" s="8">
        <v>93.85</v>
      </c>
      <c r="I213" s="8">
        <v>281.13</v>
      </c>
      <c r="J213" s="8">
        <v>351.54</v>
      </c>
      <c r="K213" s="8">
        <v>17225.22</v>
      </c>
      <c r="L213" s="8">
        <v>63.18</v>
      </c>
      <c r="M213" s="8" t="s">
        <v>41</v>
      </c>
      <c r="N213" s="8" t="s">
        <v>1</v>
      </c>
    </row>
    <row r="214" spans="1:14" x14ac:dyDescent="0.45">
      <c r="A214" s="8" t="s">
        <v>273</v>
      </c>
      <c r="B214" s="8" t="s">
        <v>76</v>
      </c>
      <c r="C214" s="8" t="s">
        <v>28</v>
      </c>
      <c r="D214" s="8" t="s">
        <v>46</v>
      </c>
      <c r="E214" s="10">
        <v>45554</v>
      </c>
      <c r="F214" s="8">
        <v>36</v>
      </c>
      <c r="G214" s="8">
        <v>24</v>
      </c>
      <c r="H214" s="8">
        <v>68.84</v>
      </c>
      <c r="I214" s="8">
        <v>595.82000000000005</v>
      </c>
      <c r="J214" s="8">
        <v>598.54</v>
      </c>
      <c r="K214" s="8">
        <v>14365.04</v>
      </c>
      <c r="L214" s="8">
        <v>114.94</v>
      </c>
      <c r="M214" s="8" t="s">
        <v>41</v>
      </c>
      <c r="N214" s="8" t="s">
        <v>6</v>
      </c>
    </row>
    <row r="215" spans="1:14" x14ac:dyDescent="0.45">
      <c r="A215" s="8" t="s">
        <v>274</v>
      </c>
      <c r="B215" s="8" t="s">
        <v>64</v>
      </c>
      <c r="C215" s="8" t="s">
        <v>54</v>
      </c>
      <c r="D215" s="8" t="s">
        <v>29</v>
      </c>
      <c r="E215" s="10">
        <v>45599</v>
      </c>
      <c r="F215" s="8">
        <v>55</v>
      </c>
      <c r="G215" s="8">
        <v>39</v>
      </c>
      <c r="H215" s="8">
        <v>72.52</v>
      </c>
      <c r="I215" s="8">
        <v>196.57</v>
      </c>
      <c r="J215" s="8">
        <v>148.05000000000001</v>
      </c>
      <c r="K215" s="8">
        <v>5773.97</v>
      </c>
      <c r="L215" s="8">
        <v>37.590000000000003</v>
      </c>
      <c r="M215" s="8" t="s">
        <v>25</v>
      </c>
      <c r="N215" s="8" t="s">
        <v>3</v>
      </c>
    </row>
    <row r="216" spans="1:14" x14ac:dyDescent="0.45">
      <c r="A216" s="8" t="s">
        <v>275</v>
      </c>
      <c r="B216" s="8" t="s">
        <v>80</v>
      </c>
      <c r="C216" s="8" t="s">
        <v>23</v>
      </c>
      <c r="D216" s="8" t="s">
        <v>38</v>
      </c>
      <c r="E216" s="10">
        <v>45298</v>
      </c>
      <c r="F216" s="8">
        <v>57</v>
      </c>
      <c r="G216" s="8">
        <v>31</v>
      </c>
      <c r="H216" s="8">
        <v>55.82</v>
      </c>
      <c r="I216" s="8">
        <v>213.31</v>
      </c>
      <c r="J216" s="8">
        <v>591.21</v>
      </c>
      <c r="K216" s="8">
        <v>18327.37</v>
      </c>
      <c r="L216" s="8">
        <v>49.38</v>
      </c>
      <c r="M216" s="8" t="s">
        <v>82</v>
      </c>
      <c r="N216" s="8" t="s">
        <v>3</v>
      </c>
    </row>
    <row r="217" spans="1:14" x14ac:dyDescent="0.45">
      <c r="A217" s="8" t="s">
        <v>276</v>
      </c>
      <c r="B217" s="8" t="s">
        <v>27</v>
      </c>
      <c r="C217" s="8" t="s">
        <v>23</v>
      </c>
      <c r="D217" s="8" t="s">
        <v>38</v>
      </c>
      <c r="E217" s="10">
        <v>45521</v>
      </c>
      <c r="F217" s="8">
        <v>53</v>
      </c>
      <c r="G217" s="8">
        <v>39</v>
      </c>
      <c r="H217" s="8">
        <v>75.180000000000007</v>
      </c>
      <c r="I217" s="8">
        <v>326.73</v>
      </c>
      <c r="J217" s="8">
        <v>908.29</v>
      </c>
      <c r="K217" s="8">
        <v>35423.410000000003</v>
      </c>
      <c r="L217" s="8">
        <v>89.2</v>
      </c>
      <c r="M217" s="8" t="s">
        <v>55</v>
      </c>
      <c r="N217" s="8" t="s">
        <v>0</v>
      </c>
    </row>
    <row r="218" spans="1:14" x14ac:dyDescent="0.45">
      <c r="A218" s="8" t="s">
        <v>277</v>
      </c>
      <c r="B218" s="8" t="s">
        <v>36</v>
      </c>
      <c r="C218" s="8" t="s">
        <v>28</v>
      </c>
      <c r="D218" s="8" t="s">
        <v>33</v>
      </c>
      <c r="E218" s="10">
        <v>45479</v>
      </c>
      <c r="F218" s="8">
        <v>36</v>
      </c>
      <c r="G218" s="8">
        <v>30</v>
      </c>
      <c r="H218" s="8">
        <v>83.69</v>
      </c>
      <c r="I218" s="8">
        <v>250.59</v>
      </c>
      <c r="J218" s="8">
        <v>521.17999999999995</v>
      </c>
      <c r="K218" s="8">
        <v>15635.34</v>
      </c>
      <c r="L218" s="8">
        <v>55.99</v>
      </c>
      <c r="M218" s="8" t="s">
        <v>34</v>
      </c>
      <c r="N218" s="8" t="s">
        <v>0</v>
      </c>
    </row>
    <row r="219" spans="1:14" x14ac:dyDescent="0.45">
      <c r="A219" s="8" t="s">
        <v>278</v>
      </c>
      <c r="B219" s="8" t="s">
        <v>27</v>
      </c>
      <c r="C219" s="8" t="s">
        <v>28</v>
      </c>
      <c r="D219" s="8" t="s">
        <v>29</v>
      </c>
      <c r="E219" s="10">
        <v>45543</v>
      </c>
      <c r="F219" s="8">
        <v>40</v>
      </c>
      <c r="G219" s="8">
        <v>20</v>
      </c>
      <c r="H219" s="8">
        <v>50.84</v>
      </c>
      <c r="I219" s="8">
        <v>305.67</v>
      </c>
      <c r="J219" s="8">
        <v>576.36</v>
      </c>
      <c r="K219" s="8">
        <v>11527.1</v>
      </c>
      <c r="L219" s="8">
        <v>80.61</v>
      </c>
      <c r="M219" s="8" t="s">
        <v>41</v>
      </c>
      <c r="N219" s="8" t="s">
        <v>3</v>
      </c>
    </row>
    <row r="220" spans="1:14" x14ac:dyDescent="0.45">
      <c r="A220" s="8" t="s">
        <v>279</v>
      </c>
      <c r="B220" s="8" t="s">
        <v>76</v>
      </c>
      <c r="C220" s="8" t="s">
        <v>43</v>
      </c>
      <c r="D220" s="8" t="s">
        <v>40</v>
      </c>
      <c r="E220" s="10">
        <v>45396</v>
      </c>
      <c r="F220" s="8">
        <v>49</v>
      </c>
      <c r="G220" s="8">
        <v>39</v>
      </c>
      <c r="H220" s="8">
        <v>79.819999999999993</v>
      </c>
      <c r="I220" s="8">
        <v>615.70000000000005</v>
      </c>
      <c r="J220" s="8">
        <v>751.79</v>
      </c>
      <c r="K220" s="8">
        <v>29319.63</v>
      </c>
      <c r="L220" s="8">
        <v>131.96</v>
      </c>
      <c r="M220" s="8" t="s">
        <v>73</v>
      </c>
      <c r="N220" s="8" t="s">
        <v>3</v>
      </c>
    </row>
    <row r="221" spans="1:14" x14ac:dyDescent="0.45">
      <c r="A221" s="8" t="s">
        <v>280</v>
      </c>
      <c r="B221" s="8" t="s">
        <v>32</v>
      </c>
      <c r="C221" s="8" t="s">
        <v>54</v>
      </c>
      <c r="D221" s="8" t="s">
        <v>40</v>
      </c>
      <c r="E221" s="10">
        <v>45523</v>
      </c>
      <c r="F221" s="8">
        <v>55</v>
      </c>
      <c r="G221" s="8">
        <v>55</v>
      </c>
      <c r="H221" s="8">
        <v>100</v>
      </c>
      <c r="I221" s="8">
        <v>279.88</v>
      </c>
      <c r="J221" s="8">
        <v>201.55</v>
      </c>
      <c r="K221" s="8">
        <v>11085.29</v>
      </c>
      <c r="L221" s="8">
        <v>64.09</v>
      </c>
      <c r="M221" s="8" t="s">
        <v>55</v>
      </c>
      <c r="N221" s="8" t="s">
        <v>1</v>
      </c>
    </row>
    <row r="222" spans="1:14" x14ac:dyDescent="0.45">
      <c r="A222" s="8" t="s">
        <v>281</v>
      </c>
      <c r="B222" s="8" t="s">
        <v>92</v>
      </c>
      <c r="C222" s="8" t="s">
        <v>23</v>
      </c>
      <c r="D222" s="8" t="s">
        <v>60</v>
      </c>
      <c r="E222" s="10">
        <v>45634</v>
      </c>
      <c r="F222" s="8">
        <v>53</v>
      </c>
      <c r="G222" s="8">
        <v>30</v>
      </c>
      <c r="H222" s="8">
        <v>58.05</v>
      </c>
      <c r="I222" s="8">
        <v>480.17</v>
      </c>
      <c r="J222" s="8">
        <v>313.66000000000003</v>
      </c>
      <c r="K222" s="8">
        <v>9409.7199999999993</v>
      </c>
      <c r="L222" s="8">
        <v>83.52</v>
      </c>
      <c r="M222" s="8" t="s">
        <v>52</v>
      </c>
      <c r="N222" s="8" t="s">
        <v>3</v>
      </c>
    </row>
    <row r="223" spans="1:14" x14ac:dyDescent="0.45">
      <c r="A223" s="8" t="s">
        <v>282</v>
      </c>
      <c r="B223" s="8" t="s">
        <v>50</v>
      </c>
      <c r="C223" s="8" t="s">
        <v>28</v>
      </c>
      <c r="D223" s="8" t="s">
        <v>60</v>
      </c>
      <c r="E223" s="10">
        <v>45443</v>
      </c>
      <c r="F223" s="8">
        <v>36</v>
      </c>
      <c r="G223" s="8">
        <v>21</v>
      </c>
      <c r="H223" s="8">
        <v>58.48</v>
      </c>
      <c r="I223" s="8">
        <v>429.31</v>
      </c>
      <c r="J223" s="8">
        <v>591.22</v>
      </c>
      <c r="K223" s="8">
        <v>12415.6</v>
      </c>
      <c r="L223" s="8">
        <v>78.31</v>
      </c>
      <c r="M223" s="8" t="s">
        <v>61</v>
      </c>
      <c r="N223" s="8" t="s">
        <v>2</v>
      </c>
    </row>
    <row r="224" spans="1:14" x14ac:dyDescent="0.45">
      <c r="A224" s="8" t="s">
        <v>283</v>
      </c>
      <c r="B224" s="8" t="s">
        <v>32</v>
      </c>
      <c r="C224" s="8" t="s">
        <v>28</v>
      </c>
      <c r="D224" s="8" t="s">
        <v>29</v>
      </c>
      <c r="E224" s="10">
        <v>45552</v>
      </c>
      <c r="F224" s="8">
        <v>40</v>
      </c>
      <c r="G224" s="8">
        <v>37</v>
      </c>
      <c r="H224" s="8">
        <v>94.48</v>
      </c>
      <c r="I224" s="8">
        <v>258.85000000000002</v>
      </c>
      <c r="J224" s="8">
        <v>555.54999999999995</v>
      </c>
      <c r="K224" s="8">
        <v>20555.400000000001</v>
      </c>
      <c r="L224" s="8">
        <v>84.12</v>
      </c>
      <c r="M224" s="8" t="s">
        <v>41</v>
      </c>
      <c r="N224" s="8" t="s">
        <v>5</v>
      </c>
    </row>
    <row r="225" spans="1:14" x14ac:dyDescent="0.45">
      <c r="A225" s="8" t="s">
        <v>284</v>
      </c>
      <c r="B225" s="8" t="s">
        <v>69</v>
      </c>
      <c r="C225" s="8" t="s">
        <v>37</v>
      </c>
      <c r="D225" s="8" t="s">
        <v>33</v>
      </c>
      <c r="E225" s="10">
        <v>45396</v>
      </c>
      <c r="F225" s="8">
        <v>59</v>
      </c>
      <c r="G225" s="8">
        <v>55</v>
      </c>
      <c r="H225" s="8">
        <v>94.67</v>
      </c>
      <c r="I225" s="8">
        <v>263.86</v>
      </c>
      <c r="J225" s="8">
        <v>298.57</v>
      </c>
      <c r="K225" s="8">
        <v>16421.38</v>
      </c>
      <c r="L225" s="8">
        <v>69.52</v>
      </c>
      <c r="M225" s="8" t="s">
        <v>73</v>
      </c>
      <c r="N225" s="8" t="s">
        <v>3</v>
      </c>
    </row>
    <row r="226" spans="1:14" x14ac:dyDescent="0.45">
      <c r="A226" s="8" t="s">
        <v>285</v>
      </c>
      <c r="B226" s="8" t="s">
        <v>117</v>
      </c>
      <c r="C226" s="8" t="s">
        <v>54</v>
      </c>
      <c r="D226" s="8" t="s">
        <v>33</v>
      </c>
      <c r="E226" s="10">
        <v>45549</v>
      </c>
      <c r="F226" s="8">
        <v>59</v>
      </c>
      <c r="G226" s="8">
        <v>43</v>
      </c>
      <c r="H226" s="8">
        <v>74.209999999999994</v>
      </c>
      <c r="I226" s="8">
        <v>285.64999999999998</v>
      </c>
      <c r="J226" s="8">
        <v>326.98</v>
      </c>
      <c r="K226" s="8">
        <v>14059.97</v>
      </c>
      <c r="L226" s="8">
        <v>54.49</v>
      </c>
      <c r="M226" s="8" t="s">
        <v>41</v>
      </c>
      <c r="N226" s="8" t="s">
        <v>0</v>
      </c>
    </row>
    <row r="227" spans="1:14" x14ac:dyDescent="0.45">
      <c r="A227" s="8" t="s">
        <v>286</v>
      </c>
      <c r="B227" s="8" t="s">
        <v>45</v>
      </c>
      <c r="C227" s="8" t="s">
        <v>28</v>
      </c>
      <c r="D227" s="8" t="s">
        <v>24</v>
      </c>
      <c r="E227" s="10">
        <v>45474</v>
      </c>
      <c r="F227" s="8">
        <v>40</v>
      </c>
      <c r="G227" s="8">
        <v>34</v>
      </c>
      <c r="H227" s="8">
        <v>87.44</v>
      </c>
      <c r="I227" s="8">
        <v>313.5</v>
      </c>
      <c r="J227" s="8">
        <v>707.38</v>
      </c>
      <c r="K227" s="8">
        <v>24050.84</v>
      </c>
      <c r="L227" s="8">
        <v>81.88</v>
      </c>
      <c r="M227" s="8" t="s">
        <v>34</v>
      </c>
      <c r="N227" s="8" t="s">
        <v>1</v>
      </c>
    </row>
    <row r="228" spans="1:14" x14ac:dyDescent="0.45">
      <c r="A228" s="8" t="s">
        <v>287</v>
      </c>
      <c r="B228" s="8" t="s">
        <v>117</v>
      </c>
      <c r="C228" s="8" t="s">
        <v>54</v>
      </c>
      <c r="D228" s="8" t="s">
        <v>60</v>
      </c>
      <c r="E228" s="10">
        <v>45465</v>
      </c>
      <c r="F228" s="8">
        <v>59</v>
      </c>
      <c r="G228" s="8">
        <v>52</v>
      </c>
      <c r="H228" s="8">
        <v>89.61</v>
      </c>
      <c r="I228" s="8">
        <v>327.87</v>
      </c>
      <c r="J228" s="8">
        <v>100</v>
      </c>
      <c r="K228" s="8">
        <v>5200</v>
      </c>
      <c r="L228" s="8">
        <v>76.63</v>
      </c>
      <c r="M228" s="8" t="s">
        <v>70</v>
      </c>
      <c r="N228" s="8" t="s">
        <v>0</v>
      </c>
    </row>
    <row r="229" spans="1:14" x14ac:dyDescent="0.45">
      <c r="A229" s="8" t="s">
        <v>288</v>
      </c>
      <c r="B229" s="8" t="s">
        <v>32</v>
      </c>
      <c r="C229" s="8" t="s">
        <v>28</v>
      </c>
      <c r="D229" s="8" t="s">
        <v>60</v>
      </c>
      <c r="E229" s="10">
        <v>45440</v>
      </c>
      <c r="F229" s="8">
        <v>44</v>
      </c>
      <c r="G229" s="8">
        <v>40</v>
      </c>
      <c r="H229" s="8">
        <v>92.03</v>
      </c>
      <c r="I229" s="8">
        <v>287.56</v>
      </c>
      <c r="J229" s="8">
        <v>481.76</v>
      </c>
      <c r="K229" s="8">
        <v>19270.310000000001</v>
      </c>
      <c r="L229" s="8">
        <v>74.709999999999994</v>
      </c>
      <c r="M229" s="8" t="s">
        <v>61</v>
      </c>
      <c r="N229" s="8" t="s">
        <v>5</v>
      </c>
    </row>
    <row r="230" spans="1:14" x14ac:dyDescent="0.45">
      <c r="A230" s="8" t="s">
        <v>289</v>
      </c>
      <c r="B230" s="8" t="s">
        <v>69</v>
      </c>
      <c r="C230" s="8" t="s">
        <v>37</v>
      </c>
      <c r="D230" s="8" t="s">
        <v>38</v>
      </c>
      <c r="E230" s="10">
        <v>45636</v>
      </c>
      <c r="F230" s="8">
        <v>63</v>
      </c>
      <c r="G230" s="8">
        <v>58</v>
      </c>
      <c r="H230" s="8">
        <v>92.6</v>
      </c>
      <c r="I230" s="8">
        <v>462.48</v>
      </c>
      <c r="J230" s="8">
        <v>303.02999999999997</v>
      </c>
      <c r="K230" s="8">
        <v>17575.77</v>
      </c>
      <c r="L230" s="8">
        <v>119.8</v>
      </c>
      <c r="M230" s="8" t="s">
        <v>52</v>
      </c>
      <c r="N230" s="8" t="s">
        <v>5</v>
      </c>
    </row>
    <row r="231" spans="1:14" x14ac:dyDescent="0.45">
      <c r="A231" s="8" t="s">
        <v>290</v>
      </c>
      <c r="B231" s="8" t="s">
        <v>45</v>
      </c>
      <c r="C231" s="8" t="s">
        <v>23</v>
      </c>
      <c r="D231" s="8" t="s">
        <v>24</v>
      </c>
      <c r="E231" s="10">
        <v>45386</v>
      </c>
      <c r="F231" s="8">
        <v>49</v>
      </c>
      <c r="G231" s="8">
        <v>39</v>
      </c>
      <c r="H231" s="8">
        <v>79.709999999999994</v>
      </c>
      <c r="I231" s="8">
        <v>431.27</v>
      </c>
      <c r="J231" s="8">
        <v>691.97</v>
      </c>
      <c r="K231" s="8">
        <v>26986.799999999999</v>
      </c>
      <c r="L231" s="8">
        <v>86.91</v>
      </c>
      <c r="M231" s="8" t="s">
        <v>73</v>
      </c>
      <c r="N231" s="8" t="s">
        <v>6</v>
      </c>
    </row>
    <row r="232" spans="1:14" x14ac:dyDescent="0.45">
      <c r="A232" s="8" t="s">
        <v>291</v>
      </c>
      <c r="B232" s="8" t="s">
        <v>36</v>
      </c>
      <c r="C232" s="8" t="s">
        <v>43</v>
      </c>
      <c r="D232" s="8" t="s">
        <v>46</v>
      </c>
      <c r="E232" s="10">
        <v>45294</v>
      </c>
      <c r="F232" s="8">
        <v>53</v>
      </c>
      <c r="G232" s="8">
        <v>45</v>
      </c>
      <c r="H232" s="8">
        <v>85.85</v>
      </c>
      <c r="I232" s="8">
        <v>430.34</v>
      </c>
      <c r="J232" s="8">
        <v>674.17</v>
      </c>
      <c r="K232" s="8">
        <v>30337.49</v>
      </c>
      <c r="L232" s="8">
        <v>83.05</v>
      </c>
      <c r="M232" s="8" t="s">
        <v>82</v>
      </c>
      <c r="N232" s="8" t="s">
        <v>4</v>
      </c>
    </row>
    <row r="233" spans="1:14" x14ac:dyDescent="0.45">
      <c r="A233" s="8" t="s">
        <v>292</v>
      </c>
      <c r="B233" s="8" t="s">
        <v>36</v>
      </c>
      <c r="C233" s="8" t="s">
        <v>37</v>
      </c>
      <c r="D233" s="8" t="s">
        <v>60</v>
      </c>
      <c r="E233" s="10">
        <v>45435</v>
      </c>
      <c r="F233" s="8">
        <v>55</v>
      </c>
      <c r="G233" s="8">
        <v>42</v>
      </c>
      <c r="H233" s="8">
        <v>78.08</v>
      </c>
      <c r="I233" s="8">
        <v>336.15</v>
      </c>
      <c r="J233" s="8">
        <v>330.16</v>
      </c>
      <c r="K233" s="8">
        <v>13866.56</v>
      </c>
      <c r="L233" s="8">
        <v>95.48</v>
      </c>
      <c r="M233" s="8" t="s">
        <v>61</v>
      </c>
      <c r="N233" s="8" t="s">
        <v>6</v>
      </c>
    </row>
    <row r="234" spans="1:14" x14ac:dyDescent="0.45">
      <c r="A234" s="8" t="s">
        <v>293</v>
      </c>
      <c r="B234" s="8" t="s">
        <v>50</v>
      </c>
      <c r="C234" s="8" t="s">
        <v>54</v>
      </c>
      <c r="D234" s="8" t="s">
        <v>29</v>
      </c>
      <c r="E234" s="10">
        <v>45593</v>
      </c>
      <c r="F234" s="8">
        <v>59</v>
      </c>
      <c r="G234" s="8">
        <v>25</v>
      </c>
      <c r="H234" s="8">
        <v>42.99</v>
      </c>
      <c r="I234" s="8">
        <v>220.65</v>
      </c>
      <c r="J234" s="8">
        <v>233.28</v>
      </c>
      <c r="K234" s="8">
        <v>5831.95</v>
      </c>
      <c r="L234" s="8">
        <v>41.15</v>
      </c>
      <c r="M234" s="8" t="s">
        <v>30</v>
      </c>
      <c r="N234" s="8" t="s">
        <v>1</v>
      </c>
    </row>
    <row r="235" spans="1:14" x14ac:dyDescent="0.45">
      <c r="A235" s="8" t="s">
        <v>294</v>
      </c>
      <c r="B235" s="8" t="s">
        <v>22</v>
      </c>
      <c r="C235" s="8" t="s">
        <v>43</v>
      </c>
      <c r="D235" s="8" t="s">
        <v>60</v>
      </c>
      <c r="E235" s="10">
        <v>45381</v>
      </c>
      <c r="F235" s="8">
        <v>45</v>
      </c>
      <c r="G235" s="8">
        <v>43</v>
      </c>
      <c r="H235" s="8">
        <v>97.3</v>
      </c>
      <c r="I235" s="8">
        <v>336.6</v>
      </c>
      <c r="J235" s="8">
        <v>451.94</v>
      </c>
      <c r="K235" s="8">
        <v>19433.32</v>
      </c>
      <c r="L235" s="8">
        <v>74.599999999999994</v>
      </c>
      <c r="M235" s="8" t="s">
        <v>58</v>
      </c>
      <c r="N235" s="8" t="s">
        <v>0</v>
      </c>
    </row>
    <row r="236" spans="1:14" x14ac:dyDescent="0.45">
      <c r="A236" s="8" t="s">
        <v>295</v>
      </c>
      <c r="B236" s="8" t="s">
        <v>57</v>
      </c>
      <c r="C236" s="8" t="s">
        <v>37</v>
      </c>
      <c r="D236" s="8" t="s">
        <v>29</v>
      </c>
      <c r="E236" s="10">
        <v>45534</v>
      </c>
      <c r="F236" s="8">
        <v>59</v>
      </c>
      <c r="G236" s="8">
        <v>43</v>
      </c>
      <c r="H236" s="8">
        <v>72.97</v>
      </c>
      <c r="I236" s="8">
        <v>427.38</v>
      </c>
      <c r="J236" s="8">
        <v>187.21</v>
      </c>
      <c r="K236" s="8">
        <v>8049.95</v>
      </c>
      <c r="L236" s="8">
        <v>79.180000000000007</v>
      </c>
      <c r="M236" s="8" t="s">
        <v>55</v>
      </c>
      <c r="N236" s="8" t="s">
        <v>2</v>
      </c>
    </row>
    <row r="237" spans="1:14" x14ac:dyDescent="0.45">
      <c r="A237" s="8" t="s">
        <v>296</v>
      </c>
      <c r="B237" s="8" t="s">
        <v>36</v>
      </c>
      <c r="C237" s="8" t="s">
        <v>37</v>
      </c>
      <c r="D237" s="8" t="s">
        <v>60</v>
      </c>
      <c r="E237" s="10">
        <v>45601</v>
      </c>
      <c r="F237" s="8">
        <v>59</v>
      </c>
      <c r="G237" s="8">
        <v>40</v>
      </c>
      <c r="H237" s="8">
        <v>69.010000000000005</v>
      </c>
      <c r="I237" s="8">
        <v>180.12</v>
      </c>
      <c r="J237" s="8">
        <v>388.16</v>
      </c>
      <c r="K237" s="8">
        <v>15526.28</v>
      </c>
      <c r="L237" s="8">
        <v>31.79</v>
      </c>
      <c r="M237" s="8" t="s">
        <v>25</v>
      </c>
      <c r="N237" s="8" t="s">
        <v>5</v>
      </c>
    </row>
    <row r="238" spans="1:14" x14ac:dyDescent="0.45">
      <c r="A238" s="8" t="s">
        <v>297</v>
      </c>
      <c r="B238" s="8" t="s">
        <v>50</v>
      </c>
      <c r="C238" s="8" t="s">
        <v>28</v>
      </c>
      <c r="D238" s="8" t="s">
        <v>33</v>
      </c>
      <c r="E238" s="10">
        <v>45362</v>
      </c>
      <c r="F238" s="8">
        <v>36</v>
      </c>
      <c r="G238" s="8">
        <v>30</v>
      </c>
      <c r="H238" s="8">
        <v>85.25</v>
      </c>
      <c r="I238" s="8">
        <v>205.54</v>
      </c>
      <c r="J238" s="8">
        <v>425.38</v>
      </c>
      <c r="K238" s="8">
        <v>12761.46</v>
      </c>
      <c r="L238" s="8">
        <v>64.819999999999993</v>
      </c>
      <c r="M238" s="8" t="s">
        <v>58</v>
      </c>
      <c r="N238" s="8" t="s">
        <v>1</v>
      </c>
    </row>
    <row r="239" spans="1:14" x14ac:dyDescent="0.45">
      <c r="A239" s="8" t="s">
        <v>298</v>
      </c>
      <c r="B239" s="8" t="s">
        <v>80</v>
      </c>
      <c r="C239" s="8" t="s">
        <v>28</v>
      </c>
      <c r="D239" s="8" t="s">
        <v>38</v>
      </c>
      <c r="E239" s="10">
        <v>45545</v>
      </c>
      <c r="F239" s="8">
        <v>40</v>
      </c>
      <c r="G239" s="8">
        <v>26</v>
      </c>
      <c r="H239" s="8">
        <v>66.069999999999993</v>
      </c>
      <c r="I239" s="8">
        <v>536.13</v>
      </c>
      <c r="J239" s="8">
        <v>603.22</v>
      </c>
      <c r="K239" s="8">
        <v>15683.61</v>
      </c>
      <c r="L239" s="8">
        <v>89.22</v>
      </c>
      <c r="M239" s="8" t="s">
        <v>41</v>
      </c>
      <c r="N239" s="8" t="s">
        <v>5</v>
      </c>
    </row>
    <row r="240" spans="1:14" x14ac:dyDescent="0.45">
      <c r="A240" s="8" t="s">
        <v>299</v>
      </c>
      <c r="B240" s="8" t="s">
        <v>50</v>
      </c>
      <c r="C240" s="8" t="s">
        <v>51</v>
      </c>
      <c r="D240" s="8" t="s">
        <v>38</v>
      </c>
      <c r="E240" s="10">
        <v>45443</v>
      </c>
      <c r="F240" s="8">
        <v>63</v>
      </c>
      <c r="G240" s="8">
        <v>48</v>
      </c>
      <c r="H240" s="8">
        <v>76.56</v>
      </c>
      <c r="I240" s="8">
        <v>268.18</v>
      </c>
      <c r="J240" s="8">
        <v>337.52</v>
      </c>
      <c r="K240" s="8">
        <v>16201.01</v>
      </c>
      <c r="L240" s="8">
        <v>59.63</v>
      </c>
      <c r="M240" s="8" t="s">
        <v>61</v>
      </c>
      <c r="N240" s="8" t="s">
        <v>2</v>
      </c>
    </row>
    <row r="241" spans="1:14" x14ac:dyDescent="0.45">
      <c r="A241" s="8" t="s">
        <v>300</v>
      </c>
      <c r="B241" s="8" t="s">
        <v>66</v>
      </c>
      <c r="C241" s="8" t="s">
        <v>23</v>
      </c>
      <c r="D241" s="8" t="s">
        <v>38</v>
      </c>
      <c r="E241" s="10">
        <v>45474</v>
      </c>
      <c r="F241" s="8">
        <v>49</v>
      </c>
      <c r="G241" s="8">
        <v>46</v>
      </c>
      <c r="H241" s="8">
        <v>94.6</v>
      </c>
      <c r="I241" s="8">
        <v>306.82</v>
      </c>
      <c r="J241" s="8">
        <v>816.31</v>
      </c>
      <c r="K241" s="8">
        <v>37550.379999999997</v>
      </c>
      <c r="L241" s="8">
        <v>80.930000000000007</v>
      </c>
      <c r="M241" s="8" t="s">
        <v>34</v>
      </c>
      <c r="N241" s="8" t="s">
        <v>1</v>
      </c>
    </row>
    <row r="242" spans="1:14" x14ac:dyDescent="0.45">
      <c r="A242" s="8" t="s">
        <v>301</v>
      </c>
      <c r="B242" s="8" t="s">
        <v>32</v>
      </c>
      <c r="C242" s="8" t="s">
        <v>51</v>
      </c>
      <c r="D242" s="8" t="s">
        <v>46</v>
      </c>
      <c r="E242" s="10">
        <v>45409</v>
      </c>
      <c r="F242" s="8">
        <v>63</v>
      </c>
      <c r="G242" s="8">
        <v>34</v>
      </c>
      <c r="H242" s="8">
        <v>54.52</v>
      </c>
      <c r="I242" s="8">
        <v>286.60000000000002</v>
      </c>
      <c r="J242" s="8">
        <v>448.01</v>
      </c>
      <c r="K242" s="8">
        <v>15232.2</v>
      </c>
      <c r="L242" s="8">
        <v>55.05</v>
      </c>
      <c r="M242" s="8" t="s">
        <v>73</v>
      </c>
      <c r="N242" s="8" t="s">
        <v>0</v>
      </c>
    </row>
    <row r="243" spans="1:14" x14ac:dyDescent="0.45">
      <c r="A243" s="8" t="s">
        <v>302</v>
      </c>
      <c r="B243" s="8" t="s">
        <v>66</v>
      </c>
      <c r="C243" s="8" t="s">
        <v>54</v>
      </c>
      <c r="D243" s="8" t="s">
        <v>40</v>
      </c>
      <c r="E243" s="10">
        <v>45369</v>
      </c>
      <c r="F243" s="8">
        <v>63</v>
      </c>
      <c r="G243" s="8">
        <v>63</v>
      </c>
      <c r="H243" s="8">
        <v>100</v>
      </c>
      <c r="I243" s="8">
        <v>327.35000000000002</v>
      </c>
      <c r="J243" s="8">
        <v>244.94</v>
      </c>
      <c r="K243" s="8">
        <v>15431.02</v>
      </c>
      <c r="L243" s="8">
        <v>87.7</v>
      </c>
      <c r="M243" s="8" t="s">
        <v>58</v>
      </c>
      <c r="N243" s="8" t="s">
        <v>1</v>
      </c>
    </row>
    <row r="244" spans="1:14" x14ac:dyDescent="0.45">
      <c r="A244" s="8" t="s">
        <v>303</v>
      </c>
      <c r="B244" s="8" t="s">
        <v>64</v>
      </c>
      <c r="C244" s="8" t="s">
        <v>43</v>
      </c>
      <c r="D244" s="8" t="s">
        <v>46</v>
      </c>
      <c r="E244" s="10">
        <v>45550</v>
      </c>
      <c r="F244" s="8">
        <v>45</v>
      </c>
      <c r="G244" s="8">
        <v>40</v>
      </c>
      <c r="H244" s="8">
        <v>90.86</v>
      </c>
      <c r="I244" s="8">
        <v>385.62</v>
      </c>
      <c r="J244" s="8">
        <v>882.69</v>
      </c>
      <c r="K244" s="8">
        <v>35307.519999999997</v>
      </c>
      <c r="L244" s="8">
        <v>84.96</v>
      </c>
      <c r="M244" s="8" t="s">
        <v>41</v>
      </c>
      <c r="N244" s="8" t="s">
        <v>3</v>
      </c>
    </row>
    <row r="245" spans="1:14" x14ac:dyDescent="0.45">
      <c r="A245" s="8" t="s">
        <v>304</v>
      </c>
      <c r="B245" s="8" t="s">
        <v>66</v>
      </c>
      <c r="C245" s="8" t="s">
        <v>43</v>
      </c>
      <c r="D245" s="8" t="s">
        <v>40</v>
      </c>
      <c r="E245" s="10">
        <v>45536</v>
      </c>
      <c r="F245" s="8">
        <v>49</v>
      </c>
      <c r="G245" s="8">
        <v>49</v>
      </c>
      <c r="H245" s="8">
        <v>100</v>
      </c>
      <c r="I245" s="8">
        <v>160.4</v>
      </c>
      <c r="J245" s="8">
        <v>853.05</v>
      </c>
      <c r="K245" s="8">
        <v>41799.360000000001</v>
      </c>
      <c r="L245" s="8">
        <v>34.6</v>
      </c>
      <c r="M245" s="8" t="s">
        <v>41</v>
      </c>
      <c r="N245" s="8" t="s">
        <v>3</v>
      </c>
    </row>
    <row r="246" spans="1:14" x14ac:dyDescent="0.45">
      <c r="A246" s="8" t="s">
        <v>305</v>
      </c>
      <c r="B246" s="8" t="s">
        <v>85</v>
      </c>
      <c r="C246" s="8" t="s">
        <v>51</v>
      </c>
      <c r="D246" s="8" t="s">
        <v>60</v>
      </c>
      <c r="E246" s="10">
        <v>45365</v>
      </c>
      <c r="F246" s="8">
        <v>55</v>
      </c>
      <c r="G246" s="8">
        <v>39</v>
      </c>
      <c r="H246" s="8">
        <v>72.08</v>
      </c>
      <c r="I246" s="8">
        <v>514.99</v>
      </c>
      <c r="J246" s="8">
        <v>503.3</v>
      </c>
      <c r="K246" s="8">
        <v>19628.560000000001</v>
      </c>
      <c r="L246" s="8">
        <v>228.38</v>
      </c>
      <c r="M246" s="8" t="s">
        <v>58</v>
      </c>
      <c r="N246" s="8" t="s">
        <v>6</v>
      </c>
    </row>
    <row r="247" spans="1:14" x14ac:dyDescent="0.45">
      <c r="A247" s="8" t="s">
        <v>306</v>
      </c>
      <c r="B247" s="8" t="s">
        <v>92</v>
      </c>
      <c r="C247" s="8" t="s">
        <v>23</v>
      </c>
      <c r="D247" s="8" t="s">
        <v>38</v>
      </c>
      <c r="E247" s="10">
        <v>45604</v>
      </c>
      <c r="F247" s="8">
        <v>57</v>
      </c>
      <c r="G247" s="8">
        <v>35</v>
      </c>
      <c r="H247" s="8">
        <v>62.84</v>
      </c>
      <c r="I247" s="8">
        <v>62.87</v>
      </c>
      <c r="J247" s="8">
        <v>702.65</v>
      </c>
      <c r="K247" s="8">
        <v>24592.7</v>
      </c>
      <c r="L247" s="8">
        <v>14.38</v>
      </c>
      <c r="M247" s="8" t="s">
        <v>25</v>
      </c>
      <c r="N247" s="8" t="s">
        <v>2</v>
      </c>
    </row>
    <row r="248" spans="1:14" x14ac:dyDescent="0.45">
      <c r="A248" s="8" t="s">
        <v>307</v>
      </c>
      <c r="B248" s="8" t="s">
        <v>80</v>
      </c>
      <c r="C248" s="8" t="s">
        <v>37</v>
      </c>
      <c r="D248" s="8" t="s">
        <v>40</v>
      </c>
      <c r="E248" s="10">
        <v>45327</v>
      </c>
      <c r="F248" s="8">
        <v>55</v>
      </c>
      <c r="G248" s="8">
        <v>20</v>
      </c>
      <c r="H248" s="8">
        <v>38.04</v>
      </c>
      <c r="I248" s="8">
        <v>426.61</v>
      </c>
      <c r="J248" s="8">
        <v>278.38</v>
      </c>
      <c r="K248" s="8">
        <v>5567.65</v>
      </c>
      <c r="L248" s="8">
        <v>77.83</v>
      </c>
      <c r="M248" s="8" t="s">
        <v>48</v>
      </c>
      <c r="N248" s="8" t="s">
        <v>1</v>
      </c>
    </row>
    <row r="249" spans="1:14" x14ac:dyDescent="0.45">
      <c r="A249" s="8" t="s">
        <v>308</v>
      </c>
      <c r="B249" s="8" t="s">
        <v>92</v>
      </c>
      <c r="C249" s="8" t="s">
        <v>37</v>
      </c>
      <c r="D249" s="8" t="s">
        <v>29</v>
      </c>
      <c r="E249" s="10">
        <v>45473</v>
      </c>
      <c r="F249" s="8">
        <v>59</v>
      </c>
      <c r="G249" s="8">
        <v>24</v>
      </c>
      <c r="H249" s="8">
        <v>40.93</v>
      </c>
      <c r="I249" s="8">
        <v>265.97000000000003</v>
      </c>
      <c r="J249" s="8">
        <v>173.68</v>
      </c>
      <c r="K249" s="8">
        <v>4168.2</v>
      </c>
      <c r="L249" s="8">
        <v>70.7</v>
      </c>
      <c r="M249" s="8" t="s">
        <v>70</v>
      </c>
      <c r="N249" s="8" t="s">
        <v>3</v>
      </c>
    </row>
    <row r="250" spans="1:14" x14ac:dyDescent="0.45">
      <c r="A250" s="8" t="s">
        <v>309</v>
      </c>
      <c r="B250" s="8" t="s">
        <v>36</v>
      </c>
      <c r="C250" s="8" t="s">
        <v>51</v>
      </c>
      <c r="D250" s="8" t="s">
        <v>40</v>
      </c>
      <c r="E250" s="10">
        <v>45298</v>
      </c>
      <c r="F250" s="8">
        <v>59</v>
      </c>
      <c r="G250" s="8">
        <v>44</v>
      </c>
      <c r="H250" s="8">
        <v>74.790000000000006</v>
      </c>
      <c r="I250" s="8">
        <v>107.58</v>
      </c>
      <c r="J250" s="8">
        <v>347.39</v>
      </c>
      <c r="K250" s="8">
        <v>15285.26</v>
      </c>
      <c r="L250" s="8">
        <v>20.66</v>
      </c>
      <c r="M250" s="8" t="s">
        <v>82</v>
      </c>
      <c r="N250" s="8" t="s">
        <v>3</v>
      </c>
    </row>
    <row r="251" spans="1:14" x14ac:dyDescent="0.45">
      <c r="A251" s="8" t="s">
        <v>310</v>
      </c>
      <c r="B251" s="8" t="s">
        <v>45</v>
      </c>
      <c r="C251" s="8" t="s">
        <v>51</v>
      </c>
      <c r="D251" s="8" t="s">
        <v>60</v>
      </c>
      <c r="E251" s="10">
        <v>45433</v>
      </c>
      <c r="F251" s="8">
        <v>63</v>
      </c>
      <c r="G251" s="8">
        <v>52</v>
      </c>
      <c r="H251" s="8">
        <v>82.74</v>
      </c>
      <c r="I251" s="8">
        <v>465.98</v>
      </c>
      <c r="J251" s="8">
        <v>406.7</v>
      </c>
      <c r="K251" s="8">
        <v>21148.35</v>
      </c>
      <c r="L251" s="8">
        <v>110.99</v>
      </c>
      <c r="M251" s="8" t="s">
        <v>61</v>
      </c>
      <c r="N251" s="8" t="s">
        <v>5</v>
      </c>
    </row>
    <row r="252" spans="1:14" x14ac:dyDescent="0.45">
      <c r="A252" s="8" t="s">
        <v>311</v>
      </c>
      <c r="B252" s="8" t="s">
        <v>117</v>
      </c>
      <c r="C252" s="8" t="s">
        <v>28</v>
      </c>
      <c r="D252" s="8" t="s">
        <v>33</v>
      </c>
      <c r="E252" s="10">
        <v>45452</v>
      </c>
      <c r="F252" s="8">
        <v>36</v>
      </c>
      <c r="G252" s="8">
        <v>30</v>
      </c>
      <c r="H252" s="8">
        <v>84.16</v>
      </c>
      <c r="I252" s="8">
        <v>396.64</v>
      </c>
      <c r="J252" s="8">
        <v>549.21</v>
      </c>
      <c r="K252" s="8">
        <v>16476.16</v>
      </c>
      <c r="L252" s="8">
        <v>88.7</v>
      </c>
      <c r="M252" s="8" t="s">
        <v>70</v>
      </c>
      <c r="N252" s="8" t="s">
        <v>3</v>
      </c>
    </row>
    <row r="253" spans="1:14" x14ac:dyDescent="0.45">
      <c r="A253" s="8" t="s">
        <v>312</v>
      </c>
      <c r="B253" s="8" t="s">
        <v>76</v>
      </c>
      <c r="C253" s="8" t="s">
        <v>28</v>
      </c>
      <c r="D253" s="8" t="s">
        <v>29</v>
      </c>
      <c r="E253" s="10">
        <v>45352</v>
      </c>
      <c r="F253" s="8">
        <v>40</v>
      </c>
      <c r="G253" s="8">
        <v>29</v>
      </c>
      <c r="H253" s="8">
        <v>72.540000000000006</v>
      </c>
      <c r="I253" s="8">
        <v>630.35</v>
      </c>
      <c r="J253" s="8">
        <v>551.84</v>
      </c>
      <c r="K253" s="8">
        <v>16003.32</v>
      </c>
      <c r="L253" s="8">
        <v>95.07</v>
      </c>
      <c r="M253" s="8" t="s">
        <v>58</v>
      </c>
      <c r="N253" s="8" t="s">
        <v>2</v>
      </c>
    </row>
    <row r="254" spans="1:14" x14ac:dyDescent="0.45">
      <c r="A254" s="8" t="s">
        <v>313</v>
      </c>
      <c r="B254" s="8" t="s">
        <v>66</v>
      </c>
      <c r="C254" s="8" t="s">
        <v>51</v>
      </c>
      <c r="D254" s="8" t="s">
        <v>29</v>
      </c>
      <c r="E254" s="10">
        <v>45489</v>
      </c>
      <c r="F254" s="8">
        <v>59</v>
      </c>
      <c r="G254" s="8">
        <v>45</v>
      </c>
      <c r="H254" s="8">
        <v>77.28</v>
      </c>
      <c r="I254" s="8">
        <v>567.37</v>
      </c>
      <c r="J254" s="8">
        <v>370.45</v>
      </c>
      <c r="K254" s="8">
        <v>16670.060000000001</v>
      </c>
      <c r="L254" s="8">
        <v>108.02</v>
      </c>
      <c r="M254" s="8" t="s">
        <v>34</v>
      </c>
      <c r="N254" s="8" t="s">
        <v>5</v>
      </c>
    </row>
    <row r="255" spans="1:14" x14ac:dyDescent="0.45">
      <c r="A255" s="8" t="s">
        <v>314</v>
      </c>
      <c r="B255" s="8" t="s">
        <v>76</v>
      </c>
      <c r="C255" s="8" t="s">
        <v>54</v>
      </c>
      <c r="D255" s="8" t="s">
        <v>33</v>
      </c>
      <c r="E255" s="10">
        <v>45458</v>
      </c>
      <c r="F255" s="8">
        <v>59</v>
      </c>
      <c r="G255" s="8">
        <v>52</v>
      </c>
      <c r="H255" s="8">
        <v>88.56</v>
      </c>
      <c r="I255" s="8">
        <v>607.54</v>
      </c>
      <c r="J255" s="8">
        <v>284.92</v>
      </c>
      <c r="K255" s="8">
        <v>14816.09</v>
      </c>
      <c r="L255" s="8">
        <v>112.6</v>
      </c>
      <c r="M255" s="8" t="s">
        <v>70</v>
      </c>
      <c r="N255" s="8" t="s">
        <v>0</v>
      </c>
    </row>
    <row r="256" spans="1:14" x14ac:dyDescent="0.45">
      <c r="A256" s="8" t="s">
        <v>315</v>
      </c>
      <c r="B256" s="8" t="s">
        <v>45</v>
      </c>
      <c r="C256" s="8" t="s">
        <v>23</v>
      </c>
      <c r="D256" s="8" t="s">
        <v>46</v>
      </c>
      <c r="E256" s="10">
        <v>45568</v>
      </c>
      <c r="F256" s="8">
        <v>53</v>
      </c>
      <c r="G256" s="8">
        <v>40</v>
      </c>
      <c r="H256" s="8">
        <v>75.86</v>
      </c>
      <c r="I256" s="8">
        <v>136.69</v>
      </c>
      <c r="J256" s="8">
        <v>1079.45</v>
      </c>
      <c r="K256" s="8">
        <v>43177.81</v>
      </c>
      <c r="L256" s="8">
        <v>30.57</v>
      </c>
      <c r="M256" s="8" t="s">
        <v>30</v>
      </c>
      <c r="N256" s="8" t="s">
        <v>6</v>
      </c>
    </row>
    <row r="257" spans="1:14" x14ac:dyDescent="0.45">
      <c r="A257" s="8" t="s">
        <v>316</v>
      </c>
      <c r="B257" s="8" t="s">
        <v>80</v>
      </c>
      <c r="C257" s="8" t="s">
        <v>51</v>
      </c>
      <c r="D257" s="8" t="s">
        <v>46</v>
      </c>
      <c r="E257" s="10">
        <v>45505</v>
      </c>
      <c r="F257" s="8">
        <v>63</v>
      </c>
      <c r="G257" s="8">
        <v>47</v>
      </c>
      <c r="H257" s="8">
        <v>76.180000000000007</v>
      </c>
      <c r="I257" s="8">
        <v>382.31</v>
      </c>
      <c r="J257" s="8">
        <v>479.54</v>
      </c>
      <c r="K257" s="8">
        <v>22538.560000000001</v>
      </c>
      <c r="L257" s="8">
        <v>88.95</v>
      </c>
      <c r="M257" s="8" t="s">
        <v>55</v>
      </c>
      <c r="N257" s="8" t="s">
        <v>6</v>
      </c>
    </row>
    <row r="258" spans="1:14" x14ac:dyDescent="0.45">
      <c r="A258" s="8" t="s">
        <v>317</v>
      </c>
      <c r="B258" s="8" t="s">
        <v>80</v>
      </c>
      <c r="C258" s="8" t="s">
        <v>23</v>
      </c>
      <c r="D258" s="8" t="s">
        <v>38</v>
      </c>
      <c r="E258" s="10">
        <v>45357</v>
      </c>
      <c r="F258" s="8">
        <v>53</v>
      </c>
      <c r="G258" s="8">
        <v>15</v>
      </c>
      <c r="H258" s="8">
        <v>28.74</v>
      </c>
      <c r="I258" s="8">
        <v>386.72</v>
      </c>
      <c r="J258" s="8">
        <v>741.64</v>
      </c>
      <c r="K258" s="8">
        <v>11124.57</v>
      </c>
      <c r="L258" s="8">
        <v>67.02</v>
      </c>
      <c r="M258" s="8" t="s">
        <v>58</v>
      </c>
      <c r="N258" s="8" t="s">
        <v>4</v>
      </c>
    </row>
    <row r="259" spans="1:14" x14ac:dyDescent="0.45">
      <c r="A259" s="8" t="s">
        <v>318</v>
      </c>
      <c r="B259" s="8" t="s">
        <v>117</v>
      </c>
      <c r="C259" s="8" t="s">
        <v>37</v>
      </c>
      <c r="D259" s="8" t="s">
        <v>60</v>
      </c>
      <c r="E259" s="10">
        <v>45380</v>
      </c>
      <c r="F259" s="8">
        <v>63</v>
      </c>
      <c r="G259" s="8">
        <v>55</v>
      </c>
      <c r="H259" s="8">
        <v>88.22</v>
      </c>
      <c r="I259" s="8">
        <v>379.88</v>
      </c>
      <c r="J259" s="8">
        <v>256.67</v>
      </c>
      <c r="K259" s="8">
        <v>14116.73</v>
      </c>
      <c r="L259" s="8">
        <v>97.44</v>
      </c>
      <c r="M259" s="8" t="s">
        <v>58</v>
      </c>
      <c r="N259" s="8" t="s">
        <v>2</v>
      </c>
    </row>
    <row r="260" spans="1:14" x14ac:dyDescent="0.45">
      <c r="A260" s="8" t="s">
        <v>319</v>
      </c>
      <c r="B260" s="8" t="s">
        <v>27</v>
      </c>
      <c r="C260" s="8" t="s">
        <v>51</v>
      </c>
      <c r="D260" s="8" t="s">
        <v>60</v>
      </c>
      <c r="E260" s="10">
        <v>45346</v>
      </c>
      <c r="F260" s="8">
        <v>55</v>
      </c>
      <c r="G260" s="8">
        <v>17</v>
      </c>
      <c r="H260" s="8">
        <v>31.23</v>
      </c>
      <c r="I260" s="8">
        <v>537.33000000000004</v>
      </c>
      <c r="J260" s="8">
        <v>411.33</v>
      </c>
      <c r="K260" s="8">
        <v>6992.56</v>
      </c>
      <c r="L260" s="8">
        <v>100.17</v>
      </c>
      <c r="M260" s="8" t="s">
        <v>48</v>
      </c>
      <c r="N260" s="8" t="s">
        <v>0</v>
      </c>
    </row>
    <row r="261" spans="1:14" x14ac:dyDescent="0.45">
      <c r="A261" s="8" t="s">
        <v>320</v>
      </c>
      <c r="B261" s="8" t="s">
        <v>117</v>
      </c>
      <c r="C261" s="8" t="s">
        <v>37</v>
      </c>
      <c r="D261" s="8" t="s">
        <v>33</v>
      </c>
      <c r="E261" s="10">
        <v>45550</v>
      </c>
      <c r="F261" s="8">
        <v>59</v>
      </c>
      <c r="G261" s="8">
        <v>36</v>
      </c>
      <c r="H261" s="8">
        <v>62.3</v>
      </c>
      <c r="I261" s="8">
        <v>433.38</v>
      </c>
      <c r="J261" s="8">
        <v>288.77999999999997</v>
      </c>
      <c r="K261" s="8">
        <v>10396.030000000001</v>
      </c>
      <c r="L261" s="8">
        <v>104.23</v>
      </c>
      <c r="M261" s="8" t="s">
        <v>41</v>
      </c>
      <c r="N261" s="8" t="s">
        <v>3</v>
      </c>
    </row>
    <row r="262" spans="1:14" x14ac:dyDescent="0.45">
      <c r="A262" s="8" t="s">
        <v>321</v>
      </c>
      <c r="B262" s="8" t="s">
        <v>27</v>
      </c>
      <c r="C262" s="8" t="s">
        <v>51</v>
      </c>
      <c r="D262" s="8" t="s">
        <v>60</v>
      </c>
      <c r="E262" s="10">
        <v>45392</v>
      </c>
      <c r="F262" s="8">
        <v>55</v>
      </c>
      <c r="G262" s="8">
        <v>27</v>
      </c>
      <c r="H262" s="8">
        <v>49.69</v>
      </c>
      <c r="I262" s="8">
        <v>428.18</v>
      </c>
      <c r="J262" s="8">
        <v>345.35</v>
      </c>
      <c r="K262" s="8">
        <v>9324.43</v>
      </c>
      <c r="L262" s="8">
        <v>86.43</v>
      </c>
      <c r="M262" s="8" t="s">
        <v>73</v>
      </c>
      <c r="N262" s="8" t="s">
        <v>4</v>
      </c>
    </row>
    <row r="263" spans="1:14" x14ac:dyDescent="0.45">
      <c r="A263" s="8" t="s">
        <v>322</v>
      </c>
      <c r="B263" s="8" t="s">
        <v>80</v>
      </c>
      <c r="C263" s="8" t="s">
        <v>37</v>
      </c>
      <c r="D263" s="8" t="s">
        <v>38</v>
      </c>
      <c r="E263" s="10">
        <v>45312</v>
      </c>
      <c r="F263" s="8">
        <v>63</v>
      </c>
      <c r="G263" s="8">
        <v>30</v>
      </c>
      <c r="H263" s="8">
        <v>49.15</v>
      </c>
      <c r="I263" s="8">
        <v>342.04</v>
      </c>
      <c r="J263" s="8">
        <v>277.20999999999998</v>
      </c>
      <c r="K263" s="8">
        <v>8316.2800000000007</v>
      </c>
      <c r="L263" s="8">
        <v>70.349999999999994</v>
      </c>
      <c r="M263" s="8" t="s">
        <v>82</v>
      </c>
      <c r="N263" s="8" t="s">
        <v>3</v>
      </c>
    </row>
    <row r="264" spans="1:14" x14ac:dyDescent="0.45">
      <c r="A264" s="8" t="s">
        <v>323</v>
      </c>
      <c r="B264" s="8" t="s">
        <v>69</v>
      </c>
      <c r="C264" s="8" t="s">
        <v>28</v>
      </c>
      <c r="D264" s="8" t="s">
        <v>33</v>
      </c>
      <c r="E264" s="10">
        <v>45487</v>
      </c>
      <c r="F264" s="8">
        <v>44</v>
      </c>
      <c r="G264" s="8">
        <v>31</v>
      </c>
      <c r="H264" s="8">
        <v>71.17</v>
      </c>
      <c r="I264" s="8">
        <v>289.66000000000003</v>
      </c>
      <c r="J264" s="8">
        <v>485.98</v>
      </c>
      <c r="K264" s="8">
        <v>15065.32</v>
      </c>
      <c r="L264" s="8">
        <v>61.35</v>
      </c>
      <c r="M264" s="8" t="s">
        <v>34</v>
      </c>
      <c r="N264" s="8" t="s">
        <v>3</v>
      </c>
    </row>
    <row r="265" spans="1:14" x14ac:dyDescent="0.45">
      <c r="A265" s="8" t="s">
        <v>324</v>
      </c>
      <c r="B265" s="8" t="s">
        <v>117</v>
      </c>
      <c r="C265" s="8" t="s">
        <v>23</v>
      </c>
      <c r="D265" s="8" t="s">
        <v>33</v>
      </c>
      <c r="E265" s="10">
        <v>45425</v>
      </c>
      <c r="F265" s="8">
        <v>57</v>
      </c>
      <c r="G265" s="8">
        <v>32</v>
      </c>
      <c r="H265" s="8">
        <v>56.14</v>
      </c>
      <c r="I265" s="8">
        <v>383.85</v>
      </c>
      <c r="J265" s="8">
        <v>695.2</v>
      </c>
      <c r="K265" s="8">
        <v>22246.42</v>
      </c>
      <c r="L265" s="8">
        <v>90.03</v>
      </c>
      <c r="M265" s="8" t="s">
        <v>61</v>
      </c>
      <c r="N265" s="8" t="s">
        <v>1</v>
      </c>
    </row>
    <row r="266" spans="1:14" x14ac:dyDescent="0.45">
      <c r="A266" s="8" t="s">
        <v>325</v>
      </c>
      <c r="B266" s="8" t="s">
        <v>85</v>
      </c>
      <c r="C266" s="8" t="s">
        <v>23</v>
      </c>
      <c r="D266" s="8" t="s">
        <v>29</v>
      </c>
      <c r="E266" s="10">
        <v>45577</v>
      </c>
      <c r="F266" s="8">
        <v>53</v>
      </c>
      <c r="G266" s="8">
        <v>48</v>
      </c>
      <c r="H266" s="8">
        <v>91.25</v>
      </c>
      <c r="I266" s="8">
        <v>553.35</v>
      </c>
      <c r="J266" s="8">
        <v>534.41</v>
      </c>
      <c r="K266" s="8">
        <v>25651.81</v>
      </c>
      <c r="L266" s="8">
        <v>120.55</v>
      </c>
      <c r="M266" s="8" t="s">
        <v>30</v>
      </c>
      <c r="N266" s="8" t="s">
        <v>0</v>
      </c>
    </row>
    <row r="267" spans="1:14" x14ac:dyDescent="0.45">
      <c r="A267" s="8" t="s">
        <v>326</v>
      </c>
      <c r="B267" s="8" t="s">
        <v>57</v>
      </c>
      <c r="C267" s="8" t="s">
        <v>28</v>
      </c>
      <c r="D267" s="8" t="s">
        <v>29</v>
      </c>
      <c r="E267" s="10">
        <v>45366</v>
      </c>
      <c r="F267" s="8">
        <v>36</v>
      </c>
      <c r="G267" s="8">
        <v>18</v>
      </c>
      <c r="H267" s="8">
        <v>51.79</v>
      </c>
      <c r="I267" s="8">
        <v>271.60000000000002</v>
      </c>
      <c r="J267" s="8">
        <v>598.25</v>
      </c>
      <c r="K267" s="8">
        <v>10768.48</v>
      </c>
      <c r="L267" s="8">
        <v>54.46</v>
      </c>
      <c r="M267" s="8" t="s">
        <v>58</v>
      </c>
      <c r="N267" s="8" t="s">
        <v>2</v>
      </c>
    </row>
    <row r="268" spans="1:14" x14ac:dyDescent="0.45">
      <c r="A268" s="8" t="s">
        <v>327</v>
      </c>
      <c r="B268" s="8" t="s">
        <v>117</v>
      </c>
      <c r="C268" s="8" t="s">
        <v>37</v>
      </c>
      <c r="D268" s="8" t="s">
        <v>40</v>
      </c>
      <c r="E268" s="10">
        <v>45539</v>
      </c>
      <c r="F268" s="8">
        <v>63</v>
      </c>
      <c r="G268" s="8">
        <v>58</v>
      </c>
      <c r="H268" s="8">
        <v>93.38</v>
      </c>
      <c r="I268" s="8">
        <v>301.08999999999997</v>
      </c>
      <c r="J268" s="8">
        <v>241.76</v>
      </c>
      <c r="K268" s="8">
        <v>14021.97</v>
      </c>
      <c r="L268" s="8">
        <v>63.55</v>
      </c>
      <c r="M268" s="8" t="s">
        <v>41</v>
      </c>
      <c r="N268" s="8" t="s">
        <v>4</v>
      </c>
    </row>
    <row r="269" spans="1:14" x14ac:dyDescent="0.45">
      <c r="A269" s="8" t="s">
        <v>328</v>
      </c>
      <c r="B269" s="8" t="s">
        <v>64</v>
      </c>
      <c r="C269" s="8" t="s">
        <v>37</v>
      </c>
      <c r="D269" s="8" t="s">
        <v>40</v>
      </c>
      <c r="E269" s="10">
        <v>45518</v>
      </c>
      <c r="F269" s="8">
        <v>63</v>
      </c>
      <c r="G269" s="8">
        <v>33</v>
      </c>
      <c r="H269" s="8">
        <v>52.44</v>
      </c>
      <c r="I269" s="8">
        <v>249.97</v>
      </c>
      <c r="J269" s="8">
        <v>319.43</v>
      </c>
      <c r="K269" s="8">
        <v>10541.12</v>
      </c>
      <c r="L269" s="8">
        <v>63.16</v>
      </c>
      <c r="M269" s="8" t="s">
        <v>55</v>
      </c>
      <c r="N269" s="8" t="s">
        <v>4</v>
      </c>
    </row>
    <row r="270" spans="1:14" x14ac:dyDescent="0.45">
      <c r="A270" s="8" t="s">
        <v>329</v>
      </c>
      <c r="B270" s="8" t="s">
        <v>117</v>
      </c>
      <c r="C270" s="8" t="s">
        <v>28</v>
      </c>
      <c r="D270" s="8" t="s">
        <v>24</v>
      </c>
      <c r="E270" s="10">
        <v>45624</v>
      </c>
      <c r="F270" s="8">
        <v>36</v>
      </c>
      <c r="G270" s="8">
        <v>27</v>
      </c>
      <c r="H270" s="8">
        <v>77.69</v>
      </c>
      <c r="I270" s="8">
        <v>422.36</v>
      </c>
      <c r="J270" s="8">
        <v>792.5</v>
      </c>
      <c r="K270" s="8">
        <v>21397.59</v>
      </c>
      <c r="L270" s="8">
        <v>83.9</v>
      </c>
      <c r="M270" s="8" t="s">
        <v>25</v>
      </c>
      <c r="N270" s="8" t="s">
        <v>6</v>
      </c>
    </row>
    <row r="271" spans="1:14" x14ac:dyDescent="0.45">
      <c r="A271" s="8" t="s">
        <v>330</v>
      </c>
      <c r="B271" s="8" t="s">
        <v>36</v>
      </c>
      <c r="C271" s="8" t="s">
        <v>51</v>
      </c>
      <c r="D271" s="8" t="s">
        <v>60</v>
      </c>
      <c r="E271" s="10">
        <v>45337</v>
      </c>
      <c r="F271" s="8">
        <v>63</v>
      </c>
      <c r="G271" s="8">
        <v>53</v>
      </c>
      <c r="H271" s="8">
        <v>84.76</v>
      </c>
      <c r="I271" s="8">
        <v>312.07</v>
      </c>
      <c r="J271" s="8">
        <v>427.27</v>
      </c>
      <c r="K271" s="8">
        <v>22645.3</v>
      </c>
      <c r="L271" s="8">
        <v>86.95</v>
      </c>
      <c r="M271" s="8" t="s">
        <v>48</v>
      </c>
      <c r="N271" s="8" t="s">
        <v>6</v>
      </c>
    </row>
    <row r="272" spans="1:14" x14ac:dyDescent="0.45">
      <c r="A272" s="8" t="s">
        <v>331</v>
      </c>
      <c r="B272" s="8" t="s">
        <v>45</v>
      </c>
      <c r="C272" s="8" t="s">
        <v>37</v>
      </c>
      <c r="D272" s="8" t="s">
        <v>29</v>
      </c>
      <c r="E272" s="10">
        <v>45635</v>
      </c>
      <c r="F272" s="8">
        <v>63</v>
      </c>
      <c r="G272" s="8">
        <v>44</v>
      </c>
      <c r="H272" s="8">
        <v>70.45</v>
      </c>
      <c r="I272" s="8">
        <v>296.47000000000003</v>
      </c>
      <c r="J272" s="8">
        <v>173.85</v>
      </c>
      <c r="K272" s="8">
        <v>7649.49</v>
      </c>
      <c r="L272" s="8">
        <v>66.959999999999994</v>
      </c>
      <c r="M272" s="8" t="s">
        <v>52</v>
      </c>
      <c r="N272" s="8" t="s">
        <v>1</v>
      </c>
    </row>
    <row r="273" spans="1:14" x14ac:dyDescent="0.45">
      <c r="A273" s="8" t="s">
        <v>332</v>
      </c>
      <c r="B273" s="8" t="s">
        <v>69</v>
      </c>
      <c r="C273" s="8" t="s">
        <v>51</v>
      </c>
      <c r="D273" s="8" t="s">
        <v>38</v>
      </c>
      <c r="E273" s="10">
        <v>45464</v>
      </c>
      <c r="F273" s="8">
        <v>63</v>
      </c>
      <c r="G273" s="8">
        <v>43</v>
      </c>
      <c r="H273" s="8">
        <v>68.47</v>
      </c>
      <c r="I273" s="8">
        <v>434.34</v>
      </c>
      <c r="J273" s="8">
        <v>470.95</v>
      </c>
      <c r="K273" s="8">
        <v>20250.64</v>
      </c>
      <c r="L273" s="8">
        <v>88.71</v>
      </c>
      <c r="M273" s="8" t="s">
        <v>70</v>
      </c>
      <c r="N273" s="8" t="s">
        <v>2</v>
      </c>
    </row>
    <row r="274" spans="1:14" x14ac:dyDescent="0.45">
      <c r="A274" s="8" t="s">
        <v>333</v>
      </c>
      <c r="B274" s="8" t="s">
        <v>22</v>
      </c>
      <c r="C274" s="8" t="s">
        <v>37</v>
      </c>
      <c r="D274" s="8" t="s">
        <v>46</v>
      </c>
      <c r="E274" s="10">
        <v>45411</v>
      </c>
      <c r="F274" s="8">
        <v>55</v>
      </c>
      <c r="G274" s="8">
        <v>49</v>
      </c>
      <c r="H274" s="8">
        <v>89.13</v>
      </c>
      <c r="I274" s="8">
        <v>415.94</v>
      </c>
      <c r="J274" s="8">
        <v>413.34</v>
      </c>
      <c r="K274" s="8">
        <v>20253.64</v>
      </c>
      <c r="L274" s="8">
        <v>99.25</v>
      </c>
      <c r="M274" s="8" t="s">
        <v>73</v>
      </c>
      <c r="N274" s="8" t="s">
        <v>1</v>
      </c>
    </row>
    <row r="275" spans="1:14" x14ac:dyDescent="0.45">
      <c r="A275" s="8" t="s">
        <v>334</v>
      </c>
      <c r="B275" s="8" t="s">
        <v>45</v>
      </c>
      <c r="C275" s="8" t="s">
        <v>28</v>
      </c>
      <c r="D275" s="8" t="s">
        <v>24</v>
      </c>
      <c r="E275" s="10">
        <v>45380</v>
      </c>
      <c r="F275" s="8">
        <v>36</v>
      </c>
      <c r="G275" s="8">
        <v>25</v>
      </c>
      <c r="H275" s="8">
        <v>71.72</v>
      </c>
      <c r="I275" s="8">
        <v>348.06</v>
      </c>
      <c r="J275" s="8">
        <v>678.42</v>
      </c>
      <c r="K275" s="8">
        <v>16960.57</v>
      </c>
      <c r="L275" s="8">
        <v>81.75</v>
      </c>
      <c r="M275" s="8" t="s">
        <v>58</v>
      </c>
      <c r="N275" s="8" t="s">
        <v>2</v>
      </c>
    </row>
    <row r="276" spans="1:14" x14ac:dyDescent="0.45">
      <c r="A276" s="8" t="s">
        <v>335</v>
      </c>
      <c r="B276" s="8" t="s">
        <v>69</v>
      </c>
      <c r="C276" s="8" t="s">
        <v>43</v>
      </c>
      <c r="D276" s="8" t="s">
        <v>24</v>
      </c>
      <c r="E276" s="10">
        <v>45555</v>
      </c>
      <c r="F276" s="8">
        <v>49</v>
      </c>
      <c r="G276" s="8">
        <v>28</v>
      </c>
      <c r="H276" s="8">
        <v>58.98</v>
      </c>
      <c r="I276" s="8">
        <v>284.44</v>
      </c>
      <c r="J276" s="8">
        <v>441.95</v>
      </c>
      <c r="K276" s="8">
        <v>12374.53</v>
      </c>
      <c r="L276" s="8">
        <v>61.58</v>
      </c>
      <c r="M276" s="8" t="s">
        <v>41</v>
      </c>
      <c r="N276" s="8" t="s">
        <v>2</v>
      </c>
    </row>
    <row r="277" spans="1:14" x14ac:dyDescent="0.45">
      <c r="A277" s="8" t="s">
        <v>336</v>
      </c>
      <c r="B277" s="8" t="s">
        <v>76</v>
      </c>
      <c r="C277" s="8" t="s">
        <v>54</v>
      </c>
      <c r="D277" s="8" t="s">
        <v>24</v>
      </c>
      <c r="E277" s="10">
        <v>45353</v>
      </c>
      <c r="F277" s="8">
        <v>63</v>
      </c>
      <c r="G277" s="8">
        <v>49</v>
      </c>
      <c r="H277" s="8">
        <v>78.22</v>
      </c>
      <c r="I277" s="8">
        <v>621.17999999999995</v>
      </c>
      <c r="J277" s="8">
        <v>322.2</v>
      </c>
      <c r="K277" s="8">
        <v>15787.68</v>
      </c>
      <c r="L277" s="8">
        <v>98.56</v>
      </c>
      <c r="M277" s="8" t="s">
        <v>58</v>
      </c>
      <c r="N277" s="8" t="s">
        <v>0</v>
      </c>
    </row>
    <row r="278" spans="1:14" x14ac:dyDescent="0.45">
      <c r="A278" s="8" t="s">
        <v>337</v>
      </c>
      <c r="B278" s="8" t="s">
        <v>32</v>
      </c>
      <c r="C278" s="8" t="s">
        <v>37</v>
      </c>
      <c r="D278" s="8" t="s">
        <v>29</v>
      </c>
      <c r="E278" s="10">
        <v>45463</v>
      </c>
      <c r="F278" s="8">
        <v>55</v>
      </c>
      <c r="G278" s="8">
        <v>50</v>
      </c>
      <c r="H278" s="8">
        <v>92.43</v>
      </c>
      <c r="I278" s="8">
        <v>262.88</v>
      </c>
      <c r="J278" s="8">
        <v>255.6</v>
      </c>
      <c r="K278" s="8">
        <v>12780.21</v>
      </c>
      <c r="L278" s="8">
        <v>66.930000000000007</v>
      </c>
      <c r="M278" s="8" t="s">
        <v>70</v>
      </c>
      <c r="N278" s="8" t="s">
        <v>6</v>
      </c>
    </row>
    <row r="279" spans="1:14" x14ac:dyDescent="0.45">
      <c r="A279" s="8" t="s">
        <v>338</v>
      </c>
      <c r="B279" s="8" t="s">
        <v>32</v>
      </c>
      <c r="C279" s="8" t="s">
        <v>28</v>
      </c>
      <c r="D279" s="8" t="s">
        <v>24</v>
      </c>
      <c r="E279" s="10">
        <v>45623</v>
      </c>
      <c r="F279" s="8">
        <v>44</v>
      </c>
      <c r="G279" s="8">
        <v>33</v>
      </c>
      <c r="H279" s="8">
        <v>75.42</v>
      </c>
      <c r="I279" s="8">
        <v>284.8</v>
      </c>
      <c r="J279" s="8">
        <v>607.6</v>
      </c>
      <c r="K279" s="8">
        <v>20050.93</v>
      </c>
      <c r="L279" s="8">
        <v>42.83</v>
      </c>
      <c r="M279" s="8" t="s">
        <v>25</v>
      </c>
      <c r="N279" s="8" t="s">
        <v>4</v>
      </c>
    </row>
    <row r="280" spans="1:14" x14ac:dyDescent="0.45">
      <c r="A280" s="8" t="s">
        <v>339</v>
      </c>
      <c r="B280" s="8" t="s">
        <v>45</v>
      </c>
      <c r="C280" s="8" t="s">
        <v>23</v>
      </c>
      <c r="D280" s="8" t="s">
        <v>38</v>
      </c>
      <c r="E280" s="10">
        <v>45312</v>
      </c>
      <c r="F280" s="8">
        <v>53</v>
      </c>
      <c r="G280" s="8">
        <v>50</v>
      </c>
      <c r="H280" s="8">
        <v>95.6</v>
      </c>
      <c r="I280" s="8">
        <v>315.10000000000002</v>
      </c>
      <c r="J280" s="8">
        <v>902.24</v>
      </c>
      <c r="K280" s="8">
        <v>45112.03</v>
      </c>
      <c r="L280" s="8">
        <v>74.739999999999995</v>
      </c>
      <c r="M280" s="8" t="s">
        <v>82</v>
      </c>
      <c r="N280" s="8" t="s">
        <v>3</v>
      </c>
    </row>
    <row r="281" spans="1:14" x14ac:dyDescent="0.45">
      <c r="A281" s="8" t="s">
        <v>340</v>
      </c>
      <c r="B281" s="8" t="s">
        <v>85</v>
      </c>
      <c r="C281" s="8" t="s">
        <v>37</v>
      </c>
      <c r="D281" s="8" t="s">
        <v>29</v>
      </c>
      <c r="E281" s="10">
        <v>45367</v>
      </c>
      <c r="F281" s="8">
        <v>63</v>
      </c>
      <c r="G281" s="8">
        <v>58</v>
      </c>
      <c r="H281" s="8">
        <v>92.99</v>
      </c>
      <c r="I281" s="8">
        <v>525.86</v>
      </c>
      <c r="J281" s="8">
        <v>296.39</v>
      </c>
      <c r="K281" s="8">
        <v>17190.78</v>
      </c>
      <c r="L281" s="8">
        <v>116.24</v>
      </c>
      <c r="M281" s="8" t="s">
        <v>58</v>
      </c>
      <c r="N281" s="8" t="s">
        <v>0</v>
      </c>
    </row>
    <row r="282" spans="1:14" x14ac:dyDescent="0.45">
      <c r="A282" s="8" t="s">
        <v>341</v>
      </c>
      <c r="B282" s="8" t="s">
        <v>66</v>
      </c>
      <c r="C282" s="8" t="s">
        <v>43</v>
      </c>
      <c r="D282" s="8" t="s">
        <v>38</v>
      </c>
      <c r="E282" s="10">
        <v>45378</v>
      </c>
      <c r="F282" s="8">
        <v>53</v>
      </c>
      <c r="G282" s="8">
        <v>32</v>
      </c>
      <c r="H282" s="8">
        <v>61.04</v>
      </c>
      <c r="I282" s="8">
        <v>354.36</v>
      </c>
      <c r="J282" s="8">
        <v>465.6</v>
      </c>
      <c r="K282" s="8">
        <v>14899.21</v>
      </c>
      <c r="L282" s="8">
        <v>60.51</v>
      </c>
      <c r="M282" s="8" t="s">
        <v>58</v>
      </c>
      <c r="N282" s="8" t="s">
        <v>4</v>
      </c>
    </row>
    <row r="283" spans="1:14" x14ac:dyDescent="0.45">
      <c r="A283" s="8" t="s">
        <v>342</v>
      </c>
      <c r="B283" s="8" t="s">
        <v>45</v>
      </c>
      <c r="C283" s="8" t="s">
        <v>37</v>
      </c>
      <c r="D283" s="8" t="s">
        <v>38</v>
      </c>
      <c r="E283" s="10">
        <v>45433</v>
      </c>
      <c r="F283" s="8">
        <v>59</v>
      </c>
      <c r="G283" s="8">
        <v>32</v>
      </c>
      <c r="H283" s="8">
        <v>55.2</v>
      </c>
      <c r="I283" s="8">
        <v>327.98</v>
      </c>
      <c r="J283" s="8">
        <v>190.6</v>
      </c>
      <c r="K283" s="8">
        <v>6099.28</v>
      </c>
      <c r="L283" s="8">
        <v>115.25</v>
      </c>
      <c r="M283" s="8" t="s">
        <v>61</v>
      </c>
      <c r="N283" s="8" t="s">
        <v>5</v>
      </c>
    </row>
    <row r="284" spans="1:14" x14ac:dyDescent="0.45">
      <c r="A284" s="8" t="s">
        <v>343</v>
      </c>
      <c r="B284" s="8" t="s">
        <v>85</v>
      </c>
      <c r="C284" s="8" t="s">
        <v>28</v>
      </c>
      <c r="D284" s="8" t="s">
        <v>29</v>
      </c>
      <c r="E284" s="10">
        <v>45644</v>
      </c>
      <c r="F284" s="8">
        <v>40</v>
      </c>
      <c r="G284" s="8">
        <v>21</v>
      </c>
      <c r="H284" s="8">
        <v>53.14</v>
      </c>
      <c r="I284" s="8">
        <v>557.45000000000005</v>
      </c>
      <c r="J284" s="8">
        <v>714.84</v>
      </c>
      <c r="K284" s="8">
        <v>15011.62</v>
      </c>
      <c r="L284" s="8">
        <v>117.83</v>
      </c>
      <c r="M284" s="8" t="s">
        <v>52</v>
      </c>
      <c r="N284" s="8" t="s">
        <v>4</v>
      </c>
    </row>
    <row r="285" spans="1:14" x14ac:dyDescent="0.45">
      <c r="A285" s="8" t="s">
        <v>344</v>
      </c>
      <c r="B285" s="8" t="s">
        <v>57</v>
      </c>
      <c r="C285" s="8" t="s">
        <v>28</v>
      </c>
      <c r="D285" s="8" t="s">
        <v>24</v>
      </c>
      <c r="E285" s="10">
        <v>45308</v>
      </c>
      <c r="F285" s="8">
        <v>44</v>
      </c>
      <c r="G285" s="8">
        <v>44</v>
      </c>
      <c r="H285" s="8">
        <v>100</v>
      </c>
      <c r="I285" s="8">
        <v>291.92</v>
      </c>
      <c r="J285" s="8">
        <v>786.43</v>
      </c>
      <c r="K285" s="8">
        <v>34602.76</v>
      </c>
      <c r="L285" s="8">
        <v>56.32</v>
      </c>
      <c r="M285" s="8" t="s">
        <v>82</v>
      </c>
      <c r="N285" s="8" t="s">
        <v>4</v>
      </c>
    </row>
    <row r="286" spans="1:14" x14ac:dyDescent="0.45">
      <c r="A286" s="8" t="s">
        <v>345</v>
      </c>
      <c r="B286" s="8" t="s">
        <v>50</v>
      </c>
      <c r="C286" s="8" t="s">
        <v>28</v>
      </c>
      <c r="D286" s="8" t="s">
        <v>60</v>
      </c>
      <c r="E286" s="10">
        <v>45438</v>
      </c>
      <c r="F286" s="8">
        <v>44</v>
      </c>
      <c r="G286" s="8">
        <v>35</v>
      </c>
      <c r="H286" s="8">
        <v>79.849999999999994</v>
      </c>
      <c r="I286" s="8">
        <v>540.12</v>
      </c>
      <c r="J286" s="8">
        <v>735.17</v>
      </c>
      <c r="K286" s="8">
        <v>25730.86</v>
      </c>
      <c r="L286" s="8">
        <v>121.33</v>
      </c>
      <c r="M286" s="8" t="s">
        <v>61</v>
      </c>
      <c r="N286" s="8" t="s">
        <v>3</v>
      </c>
    </row>
    <row r="287" spans="1:14" x14ac:dyDescent="0.45">
      <c r="A287" s="8" t="s">
        <v>346</v>
      </c>
      <c r="B287" s="8" t="s">
        <v>27</v>
      </c>
      <c r="C287" s="8" t="s">
        <v>28</v>
      </c>
      <c r="D287" s="8" t="s">
        <v>46</v>
      </c>
      <c r="E287" s="10">
        <v>45400</v>
      </c>
      <c r="F287" s="8">
        <v>44</v>
      </c>
      <c r="G287" s="8">
        <v>13</v>
      </c>
      <c r="H287" s="8">
        <v>29.73</v>
      </c>
      <c r="I287" s="8">
        <v>433.13</v>
      </c>
      <c r="J287" s="8">
        <v>572.49</v>
      </c>
      <c r="K287" s="8">
        <v>7442.33</v>
      </c>
      <c r="L287" s="8">
        <v>99.46</v>
      </c>
      <c r="M287" s="8" t="s">
        <v>73</v>
      </c>
      <c r="N287" s="8" t="s">
        <v>6</v>
      </c>
    </row>
    <row r="288" spans="1:14" x14ac:dyDescent="0.45">
      <c r="A288" s="8" t="s">
        <v>347</v>
      </c>
      <c r="B288" s="8" t="s">
        <v>64</v>
      </c>
      <c r="C288" s="8" t="s">
        <v>28</v>
      </c>
      <c r="D288" s="8" t="s">
        <v>40</v>
      </c>
      <c r="E288" s="10">
        <v>45615</v>
      </c>
      <c r="F288" s="8">
        <v>36</v>
      </c>
      <c r="G288" s="8">
        <v>22</v>
      </c>
      <c r="H288" s="8">
        <v>62.94</v>
      </c>
      <c r="I288" s="8">
        <v>312.3</v>
      </c>
      <c r="J288" s="8">
        <v>613.04999999999995</v>
      </c>
      <c r="K288" s="8">
        <v>13487.08</v>
      </c>
      <c r="L288" s="8">
        <v>62.96</v>
      </c>
      <c r="M288" s="8" t="s">
        <v>25</v>
      </c>
      <c r="N288" s="8" t="s">
        <v>5</v>
      </c>
    </row>
    <row r="289" spans="1:14" x14ac:dyDescent="0.45">
      <c r="A289" s="8" t="s">
        <v>348</v>
      </c>
      <c r="B289" s="8" t="s">
        <v>69</v>
      </c>
      <c r="C289" s="8" t="s">
        <v>54</v>
      </c>
      <c r="D289" s="8" t="s">
        <v>46</v>
      </c>
      <c r="E289" s="10">
        <v>45516</v>
      </c>
      <c r="F289" s="8">
        <v>63</v>
      </c>
      <c r="G289" s="8">
        <v>49</v>
      </c>
      <c r="H289" s="8">
        <v>79.010000000000005</v>
      </c>
      <c r="I289" s="8">
        <v>502.14</v>
      </c>
      <c r="J289" s="8">
        <v>196.38</v>
      </c>
      <c r="K289" s="8">
        <v>9622.6200000000008</v>
      </c>
      <c r="L289" s="8">
        <v>122.26</v>
      </c>
      <c r="M289" s="8" t="s">
        <v>55</v>
      </c>
      <c r="N289" s="8" t="s">
        <v>1</v>
      </c>
    </row>
    <row r="290" spans="1:14" x14ac:dyDescent="0.45">
      <c r="A290" s="8" t="s">
        <v>349</v>
      </c>
      <c r="B290" s="8" t="s">
        <v>64</v>
      </c>
      <c r="C290" s="8" t="s">
        <v>51</v>
      </c>
      <c r="D290" s="8" t="s">
        <v>60</v>
      </c>
      <c r="E290" s="10">
        <v>45598</v>
      </c>
      <c r="F290" s="8">
        <v>63</v>
      </c>
      <c r="G290" s="8">
        <v>35</v>
      </c>
      <c r="H290" s="8">
        <v>56.63</v>
      </c>
      <c r="I290" s="8">
        <v>483.02</v>
      </c>
      <c r="J290" s="8">
        <v>451.19</v>
      </c>
      <c r="K290" s="8">
        <v>15791.73</v>
      </c>
      <c r="L290" s="8">
        <v>86.85</v>
      </c>
      <c r="M290" s="8" t="s">
        <v>25</v>
      </c>
      <c r="N290" s="8" t="s">
        <v>0</v>
      </c>
    </row>
    <row r="291" spans="1:14" x14ac:dyDescent="0.45">
      <c r="A291" s="8" t="s">
        <v>350</v>
      </c>
      <c r="B291" s="8" t="s">
        <v>27</v>
      </c>
      <c r="C291" s="8" t="s">
        <v>28</v>
      </c>
      <c r="D291" s="8" t="s">
        <v>33</v>
      </c>
      <c r="E291" s="10">
        <v>45375</v>
      </c>
      <c r="F291" s="8">
        <v>36</v>
      </c>
      <c r="G291" s="8">
        <v>21</v>
      </c>
      <c r="H291" s="8">
        <v>60.14</v>
      </c>
      <c r="I291" s="8">
        <v>445.31</v>
      </c>
      <c r="J291" s="8">
        <v>494.66</v>
      </c>
      <c r="K291" s="8">
        <v>10387.85</v>
      </c>
      <c r="L291" s="8">
        <v>94.15</v>
      </c>
      <c r="M291" s="8" t="s">
        <v>58</v>
      </c>
      <c r="N291" s="8" t="s">
        <v>3</v>
      </c>
    </row>
    <row r="292" spans="1:14" x14ac:dyDescent="0.45">
      <c r="A292" s="8" t="s">
        <v>351</v>
      </c>
      <c r="B292" s="8" t="s">
        <v>45</v>
      </c>
      <c r="C292" s="8" t="s">
        <v>43</v>
      </c>
      <c r="D292" s="8" t="s">
        <v>24</v>
      </c>
      <c r="E292" s="10">
        <v>45526</v>
      </c>
      <c r="F292" s="8">
        <v>45</v>
      </c>
      <c r="G292" s="8">
        <v>34</v>
      </c>
      <c r="H292" s="8">
        <v>76.63</v>
      </c>
      <c r="I292" s="8">
        <v>381.69</v>
      </c>
      <c r="J292" s="8">
        <v>428.44</v>
      </c>
      <c r="K292" s="8">
        <v>14567</v>
      </c>
      <c r="L292" s="8">
        <v>63.4</v>
      </c>
      <c r="M292" s="8" t="s">
        <v>55</v>
      </c>
      <c r="N292" s="8" t="s">
        <v>6</v>
      </c>
    </row>
    <row r="293" spans="1:14" x14ac:dyDescent="0.45">
      <c r="A293" s="8" t="s">
        <v>352</v>
      </c>
      <c r="B293" s="8" t="s">
        <v>32</v>
      </c>
      <c r="C293" s="8" t="s">
        <v>28</v>
      </c>
      <c r="D293" s="8" t="s">
        <v>46</v>
      </c>
      <c r="E293" s="10">
        <v>45390</v>
      </c>
      <c r="F293" s="8">
        <v>44</v>
      </c>
      <c r="G293" s="8">
        <v>37</v>
      </c>
      <c r="H293" s="8">
        <v>85.99</v>
      </c>
      <c r="I293" s="8">
        <v>290.72000000000003</v>
      </c>
      <c r="J293" s="8">
        <v>347.31</v>
      </c>
      <c r="K293" s="8">
        <v>12850.46</v>
      </c>
      <c r="L293" s="8">
        <v>68.7</v>
      </c>
      <c r="M293" s="8" t="s">
        <v>73</v>
      </c>
      <c r="N293" s="8" t="s">
        <v>1</v>
      </c>
    </row>
    <row r="294" spans="1:14" x14ac:dyDescent="0.45">
      <c r="A294" s="8" t="s">
        <v>353</v>
      </c>
      <c r="B294" s="8" t="s">
        <v>66</v>
      </c>
      <c r="C294" s="8" t="s">
        <v>54</v>
      </c>
      <c r="D294" s="8" t="s">
        <v>24</v>
      </c>
      <c r="E294" s="10">
        <v>45463</v>
      </c>
      <c r="F294" s="8">
        <v>59</v>
      </c>
      <c r="G294" s="8">
        <v>53</v>
      </c>
      <c r="H294" s="8">
        <v>90.77</v>
      </c>
      <c r="I294" s="8">
        <v>257.10000000000002</v>
      </c>
      <c r="J294" s="8">
        <v>270.99</v>
      </c>
      <c r="K294" s="8">
        <v>14362.42</v>
      </c>
      <c r="L294" s="8">
        <v>92.65</v>
      </c>
      <c r="M294" s="8" t="s">
        <v>70</v>
      </c>
      <c r="N294" s="8" t="s">
        <v>6</v>
      </c>
    </row>
    <row r="295" spans="1:14" x14ac:dyDescent="0.45">
      <c r="A295" s="8" t="s">
        <v>354</v>
      </c>
      <c r="B295" s="8" t="s">
        <v>36</v>
      </c>
      <c r="C295" s="8" t="s">
        <v>54</v>
      </c>
      <c r="D295" s="8" t="s">
        <v>46</v>
      </c>
      <c r="E295" s="10">
        <v>45298</v>
      </c>
      <c r="F295" s="8">
        <v>63</v>
      </c>
      <c r="G295" s="8">
        <v>43</v>
      </c>
      <c r="H295" s="8">
        <v>69.819999999999993</v>
      </c>
      <c r="I295" s="8">
        <v>223.31</v>
      </c>
      <c r="J295" s="8">
        <v>243.74</v>
      </c>
      <c r="K295" s="8">
        <v>10480.75</v>
      </c>
      <c r="L295" s="8">
        <v>49.24</v>
      </c>
      <c r="M295" s="8" t="s">
        <v>82</v>
      </c>
      <c r="N295" s="8" t="s">
        <v>3</v>
      </c>
    </row>
    <row r="296" spans="1:14" x14ac:dyDescent="0.45">
      <c r="A296" s="8" t="s">
        <v>355</v>
      </c>
      <c r="B296" s="8" t="s">
        <v>80</v>
      </c>
      <c r="C296" s="8" t="s">
        <v>28</v>
      </c>
      <c r="D296" s="8" t="s">
        <v>40</v>
      </c>
      <c r="E296" s="10">
        <v>45417</v>
      </c>
      <c r="F296" s="8">
        <v>36</v>
      </c>
      <c r="G296" s="8">
        <v>18</v>
      </c>
      <c r="H296" s="8">
        <v>51.4</v>
      </c>
      <c r="I296" s="8">
        <v>115.05</v>
      </c>
      <c r="J296" s="8">
        <v>526.41</v>
      </c>
      <c r="K296" s="8">
        <v>9475.33</v>
      </c>
      <c r="L296" s="8">
        <v>24.13</v>
      </c>
      <c r="M296" s="8" t="s">
        <v>61</v>
      </c>
      <c r="N296" s="8" t="s">
        <v>3</v>
      </c>
    </row>
    <row r="297" spans="1:14" x14ac:dyDescent="0.45">
      <c r="A297" s="8" t="s">
        <v>356</v>
      </c>
      <c r="B297" s="8" t="s">
        <v>27</v>
      </c>
      <c r="C297" s="8" t="s">
        <v>54</v>
      </c>
      <c r="D297" s="8" t="s">
        <v>40</v>
      </c>
      <c r="E297" s="10">
        <v>45612</v>
      </c>
      <c r="F297" s="8">
        <v>59</v>
      </c>
      <c r="G297" s="8">
        <v>54</v>
      </c>
      <c r="H297" s="8">
        <v>92.31</v>
      </c>
      <c r="I297" s="8">
        <v>377.19</v>
      </c>
      <c r="J297" s="8">
        <v>327.19</v>
      </c>
      <c r="K297" s="8">
        <v>17668.16</v>
      </c>
      <c r="L297" s="8">
        <v>69.510000000000005</v>
      </c>
      <c r="M297" s="8" t="s">
        <v>25</v>
      </c>
      <c r="N297" s="8" t="s">
        <v>0</v>
      </c>
    </row>
    <row r="298" spans="1:14" x14ac:dyDescent="0.45">
      <c r="A298" s="8" t="s">
        <v>357</v>
      </c>
      <c r="B298" s="8" t="s">
        <v>36</v>
      </c>
      <c r="C298" s="8" t="s">
        <v>23</v>
      </c>
      <c r="D298" s="8" t="s">
        <v>40</v>
      </c>
      <c r="E298" s="10">
        <v>45445</v>
      </c>
      <c r="F298" s="8">
        <v>57</v>
      </c>
      <c r="G298" s="8">
        <v>32</v>
      </c>
      <c r="H298" s="8">
        <v>57.8</v>
      </c>
      <c r="I298" s="8">
        <v>238.53</v>
      </c>
      <c r="J298" s="8">
        <v>790.81</v>
      </c>
      <c r="K298" s="8">
        <v>25305.79</v>
      </c>
      <c r="L298" s="8">
        <v>52.1</v>
      </c>
      <c r="M298" s="8" t="s">
        <v>70</v>
      </c>
      <c r="N298" s="8" t="s">
        <v>3</v>
      </c>
    </row>
    <row r="299" spans="1:14" x14ac:dyDescent="0.45">
      <c r="A299" s="8" t="s">
        <v>358</v>
      </c>
      <c r="B299" s="8" t="s">
        <v>27</v>
      </c>
      <c r="C299" s="8" t="s">
        <v>37</v>
      </c>
      <c r="D299" s="8" t="s">
        <v>38</v>
      </c>
      <c r="E299" s="10">
        <v>45413</v>
      </c>
      <c r="F299" s="8">
        <v>63</v>
      </c>
      <c r="G299" s="8">
        <v>47</v>
      </c>
      <c r="H299" s="8">
        <v>74.73</v>
      </c>
      <c r="I299" s="8">
        <v>169.62</v>
      </c>
      <c r="J299" s="8">
        <v>238.12</v>
      </c>
      <c r="K299" s="8">
        <v>11191.54</v>
      </c>
      <c r="L299" s="8">
        <v>40.229999999999997</v>
      </c>
      <c r="M299" s="8" t="s">
        <v>61</v>
      </c>
      <c r="N299" s="8" t="s">
        <v>4</v>
      </c>
    </row>
    <row r="300" spans="1:14" x14ac:dyDescent="0.45">
      <c r="A300" s="8" t="s">
        <v>359</v>
      </c>
      <c r="B300" s="8" t="s">
        <v>66</v>
      </c>
      <c r="C300" s="8" t="s">
        <v>28</v>
      </c>
      <c r="D300" s="8" t="s">
        <v>33</v>
      </c>
      <c r="E300" s="10">
        <v>45576</v>
      </c>
      <c r="F300" s="8">
        <v>40</v>
      </c>
      <c r="G300" s="8">
        <v>16</v>
      </c>
      <c r="H300" s="8">
        <v>40.700000000000003</v>
      </c>
      <c r="I300" s="8">
        <v>467.31</v>
      </c>
      <c r="J300" s="8">
        <v>614.54</v>
      </c>
      <c r="K300" s="8">
        <v>9832.65</v>
      </c>
      <c r="L300" s="8">
        <v>97.44</v>
      </c>
      <c r="M300" s="8" t="s">
        <v>30</v>
      </c>
      <c r="N300" s="8" t="s">
        <v>2</v>
      </c>
    </row>
    <row r="301" spans="1:14" x14ac:dyDescent="0.45">
      <c r="A301" s="8" t="s">
        <v>360</v>
      </c>
      <c r="B301" s="8" t="s">
        <v>66</v>
      </c>
      <c r="C301" s="8" t="s">
        <v>43</v>
      </c>
      <c r="D301" s="8" t="s">
        <v>46</v>
      </c>
      <c r="E301" s="10">
        <v>45634</v>
      </c>
      <c r="F301" s="8">
        <v>45</v>
      </c>
      <c r="G301" s="8">
        <v>36</v>
      </c>
      <c r="H301" s="8">
        <v>80.959999999999994</v>
      </c>
      <c r="I301" s="8">
        <v>507.28</v>
      </c>
      <c r="J301" s="8">
        <v>597.25</v>
      </c>
      <c r="K301" s="8">
        <v>21501.16</v>
      </c>
      <c r="L301" s="8">
        <v>107.92</v>
      </c>
      <c r="M301" s="8" t="s">
        <v>52</v>
      </c>
      <c r="N301" s="8" t="s">
        <v>3</v>
      </c>
    </row>
    <row r="302" spans="1:14" x14ac:dyDescent="0.45">
      <c r="A302" s="8" t="s">
        <v>361</v>
      </c>
      <c r="B302" s="8" t="s">
        <v>85</v>
      </c>
      <c r="C302" s="8" t="s">
        <v>43</v>
      </c>
      <c r="D302" s="8" t="s">
        <v>33</v>
      </c>
      <c r="E302" s="10">
        <v>45312</v>
      </c>
      <c r="F302" s="8">
        <v>49</v>
      </c>
      <c r="G302" s="8">
        <v>42</v>
      </c>
      <c r="H302" s="8">
        <v>87.73</v>
      </c>
      <c r="I302" s="8">
        <v>545.79999999999995</v>
      </c>
      <c r="J302" s="8">
        <v>681.42</v>
      </c>
      <c r="K302" s="8">
        <v>28619.81</v>
      </c>
      <c r="L302" s="8">
        <v>132.4</v>
      </c>
      <c r="M302" s="8" t="s">
        <v>82</v>
      </c>
      <c r="N302" s="8" t="s">
        <v>3</v>
      </c>
    </row>
    <row r="303" spans="1:14" x14ac:dyDescent="0.45">
      <c r="A303" s="8" t="s">
        <v>362</v>
      </c>
      <c r="B303" s="8" t="s">
        <v>64</v>
      </c>
      <c r="C303" s="8" t="s">
        <v>43</v>
      </c>
      <c r="D303" s="8" t="s">
        <v>46</v>
      </c>
      <c r="E303" s="10">
        <v>45402</v>
      </c>
      <c r="F303" s="8">
        <v>53</v>
      </c>
      <c r="G303" s="8">
        <v>33</v>
      </c>
      <c r="H303" s="8">
        <v>63.33</v>
      </c>
      <c r="I303" s="8">
        <v>332.81</v>
      </c>
      <c r="J303" s="8">
        <v>413.76</v>
      </c>
      <c r="K303" s="8">
        <v>13654</v>
      </c>
      <c r="L303" s="8">
        <v>92.1</v>
      </c>
      <c r="M303" s="8" t="s">
        <v>73</v>
      </c>
      <c r="N303" s="8" t="s">
        <v>0</v>
      </c>
    </row>
    <row r="304" spans="1:14" x14ac:dyDescent="0.45">
      <c r="A304" s="8" t="s">
        <v>363</v>
      </c>
      <c r="B304" s="8" t="s">
        <v>76</v>
      </c>
      <c r="C304" s="8" t="s">
        <v>43</v>
      </c>
      <c r="D304" s="8" t="s">
        <v>29</v>
      </c>
      <c r="E304" s="10">
        <v>45632</v>
      </c>
      <c r="F304" s="8">
        <v>45</v>
      </c>
      <c r="G304" s="8">
        <v>39</v>
      </c>
      <c r="H304" s="8">
        <v>88.49</v>
      </c>
      <c r="I304" s="8">
        <v>606.20000000000005</v>
      </c>
      <c r="J304" s="8">
        <v>643.78</v>
      </c>
      <c r="K304" s="8">
        <v>25107.39</v>
      </c>
      <c r="L304" s="8">
        <v>107.25</v>
      </c>
      <c r="M304" s="8" t="s">
        <v>52</v>
      </c>
      <c r="N304" s="8" t="s">
        <v>2</v>
      </c>
    </row>
    <row r="305" spans="1:14" x14ac:dyDescent="0.45">
      <c r="A305" s="8" t="s">
        <v>364</v>
      </c>
      <c r="B305" s="8" t="s">
        <v>50</v>
      </c>
      <c r="C305" s="8" t="s">
        <v>23</v>
      </c>
      <c r="D305" s="8" t="s">
        <v>24</v>
      </c>
      <c r="E305" s="10">
        <v>45645</v>
      </c>
      <c r="F305" s="8">
        <v>57</v>
      </c>
      <c r="G305" s="8">
        <v>17</v>
      </c>
      <c r="H305" s="8">
        <v>29.94</v>
      </c>
      <c r="I305" s="8">
        <v>375.8</v>
      </c>
      <c r="J305" s="8">
        <v>1328.87</v>
      </c>
      <c r="K305" s="8">
        <v>22590.77</v>
      </c>
      <c r="L305" s="8">
        <v>102</v>
      </c>
      <c r="M305" s="8" t="s">
        <v>52</v>
      </c>
      <c r="N305" s="8" t="s">
        <v>6</v>
      </c>
    </row>
    <row r="306" spans="1:14" x14ac:dyDescent="0.45">
      <c r="A306" s="8" t="s">
        <v>365</v>
      </c>
      <c r="B306" s="8" t="s">
        <v>27</v>
      </c>
      <c r="C306" s="8" t="s">
        <v>37</v>
      </c>
      <c r="D306" s="8" t="s">
        <v>24</v>
      </c>
      <c r="E306" s="10">
        <v>45475</v>
      </c>
      <c r="F306" s="8">
        <v>59</v>
      </c>
      <c r="G306" s="8">
        <v>34</v>
      </c>
      <c r="H306" s="8">
        <v>59.02</v>
      </c>
      <c r="I306" s="8">
        <v>313.82</v>
      </c>
      <c r="J306" s="8">
        <v>206.36</v>
      </c>
      <c r="K306" s="8">
        <v>7016.39</v>
      </c>
      <c r="L306" s="8">
        <v>66.430000000000007</v>
      </c>
      <c r="M306" s="8" t="s">
        <v>34</v>
      </c>
      <c r="N306" s="8" t="s">
        <v>5</v>
      </c>
    </row>
    <row r="307" spans="1:14" x14ac:dyDescent="0.45">
      <c r="A307" s="8" t="s">
        <v>366</v>
      </c>
      <c r="B307" s="8" t="s">
        <v>80</v>
      </c>
      <c r="C307" s="8" t="s">
        <v>54</v>
      </c>
      <c r="D307" s="8" t="s">
        <v>38</v>
      </c>
      <c r="E307" s="10">
        <v>45393</v>
      </c>
      <c r="F307" s="8">
        <v>59</v>
      </c>
      <c r="G307" s="8">
        <v>43</v>
      </c>
      <c r="H307" s="8">
        <v>73.069999999999993</v>
      </c>
      <c r="I307" s="8">
        <v>172.7</v>
      </c>
      <c r="J307" s="8">
        <v>251.5</v>
      </c>
      <c r="K307" s="8">
        <v>10814.6</v>
      </c>
      <c r="L307" s="8">
        <v>31.35</v>
      </c>
      <c r="M307" s="8" t="s">
        <v>73</v>
      </c>
      <c r="N307" s="8" t="s">
        <v>6</v>
      </c>
    </row>
    <row r="308" spans="1:14" x14ac:dyDescent="0.45">
      <c r="A308" s="8" t="s">
        <v>367</v>
      </c>
      <c r="B308" s="8" t="s">
        <v>27</v>
      </c>
      <c r="C308" s="8" t="s">
        <v>54</v>
      </c>
      <c r="D308" s="8" t="s">
        <v>38</v>
      </c>
      <c r="E308" s="10">
        <v>45470</v>
      </c>
      <c r="F308" s="8">
        <v>63</v>
      </c>
      <c r="G308" s="8">
        <v>55</v>
      </c>
      <c r="H308" s="8">
        <v>87.49</v>
      </c>
      <c r="I308" s="8">
        <v>327.82</v>
      </c>
      <c r="J308" s="8">
        <v>202.35</v>
      </c>
      <c r="K308" s="8">
        <v>11129.09</v>
      </c>
      <c r="L308" s="8">
        <v>65.05</v>
      </c>
      <c r="M308" s="8" t="s">
        <v>70</v>
      </c>
      <c r="N308" s="8" t="s">
        <v>6</v>
      </c>
    </row>
    <row r="309" spans="1:14" x14ac:dyDescent="0.45">
      <c r="A309" s="8" t="s">
        <v>368</v>
      </c>
      <c r="B309" s="8" t="s">
        <v>92</v>
      </c>
      <c r="C309" s="8" t="s">
        <v>37</v>
      </c>
      <c r="D309" s="8" t="s">
        <v>60</v>
      </c>
      <c r="E309" s="10">
        <v>45454</v>
      </c>
      <c r="F309" s="8">
        <v>63</v>
      </c>
      <c r="G309" s="8">
        <v>33</v>
      </c>
      <c r="H309" s="8">
        <v>53.26</v>
      </c>
      <c r="I309" s="8">
        <v>478.07</v>
      </c>
      <c r="J309" s="8">
        <v>345.52</v>
      </c>
      <c r="K309" s="8">
        <v>11402.04</v>
      </c>
      <c r="L309" s="8">
        <v>99.49</v>
      </c>
      <c r="M309" s="8" t="s">
        <v>70</v>
      </c>
      <c r="N309" s="8" t="s">
        <v>5</v>
      </c>
    </row>
    <row r="310" spans="1:14" x14ac:dyDescent="0.45">
      <c r="A310" s="8" t="s">
        <v>369</v>
      </c>
      <c r="B310" s="8" t="s">
        <v>36</v>
      </c>
      <c r="C310" s="8" t="s">
        <v>54</v>
      </c>
      <c r="D310" s="8" t="s">
        <v>29</v>
      </c>
      <c r="E310" s="10">
        <v>45304</v>
      </c>
      <c r="F310" s="8">
        <v>63</v>
      </c>
      <c r="G310" s="8">
        <v>39</v>
      </c>
      <c r="H310" s="8">
        <v>63.08</v>
      </c>
      <c r="I310" s="8">
        <v>336.47</v>
      </c>
      <c r="J310" s="8">
        <v>168.14</v>
      </c>
      <c r="K310" s="8">
        <v>6557.53</v>
      </c>
      <c r="L310" s="8">
        <v>63.45</v>
      </c>
      <c r="M310" s="8" t="s">
        <v>82</v>
      </c>
      <c r="N310" s="8" t="s">
        <v>0</v>
      </c>
    </row>
    <row r="311" spans="1:14" x14ac:dyDescent="0.45">
      <c r="A311" s="8" t="s">
        <v>370</v>
      </c>
      <c r="B311" s="8" t="s">
        <v>36</v>
      </c>
      <c r="C311" s="8" t="s">
        <v>37</v>
      </c>
      <c r="D311" s="8" t="s">
        <v>24</v>
      </c>
      <c r="E311" s="10">
        <v>45611</v>
      </c>
      <c r="F311" s="8">
        <v>63</v>
      </c>
      <c r="G311" s="8">
        <v>44</v>
      </c>
      <c r="H311" s="8">
        <v>71.38</v>
      </c>
      <c r="I311" s="8">
        <v>357.9</v>
      </c>
      <c r="J311" s="8">
        <v>406.57</v>
      </c>
      <c r="K311" s="8">
        <v>17888.86</v>
      </c>
      <c r="L311" s="8">
        <v>66.73</v>
      </c>
      <c r="M311" s="8" t="s">
        <v>25</v>
      </c>
      <c r="N311" s="8" t="s">
        <v>2</v>
      </c>
    </row>
    <row r="312" spans="1:14" x14ac:dyDescent="0.45">
      <c r="A312" s="8" t="s">
        <v>371</v>
      </c>
      <c r="B312" s="8" t="s">
        <v>69</v>
      </c>
      <c r="C312" s="8" t="s">
        <v>28</v>
      </c>
      <c r="D312" s="8" t="s">
        <v>29</v>
      </c>
      <c r="E312" s="10">
        <v>45426</v>
      </c>
      <c r="F312" s="8">
        <v>40</v>
      </c>
      <c r="G312" s="8">
        <v>35</v>
      </c>
      <c r="H312" s="8">
        <v>87.94</v>
      </c>
      <c r="I312" s="8">
        <v>296.44</v>
      </c>
      <c r="J312" s="8">
        <v>587.19000000000005</v>
      </c>
      <c r="K312" s="8">
        <v>20551.68</v>
      </c>
      <c r="L312" s="8">
        <v>57.17</v>
      </c>
      <c r="M312" s="8" t="s">
        <v>61</v>
      </c>
      <c r="N312" s="8" t="s">
        <v>5</v>
      </c>
    </row>
    <row r="313" spans="1:14" x14ac:dyDescent="0.45">
      <c r="A313" s="8" t="s">
        <v>372</v>
      </c>
      <c r="B313" s="8" t="s">
        <v>85</v>
      </c>
      <c r="C313" s="8" t="s">
        <v>54</v>
      </c>
      <c r="D313" s="8" t="s">
        <v>29</v>
      </c>
      <c r="E313" s="10">
        <v>45548</v>
      </c>
      <c r="F313" s="8">
        <v>55</v>
      </c>
      <c r="G313" s="8">
        <v>47</v>
      </c>
      <c r="H313" s="8">
        <v>85.73</v>
      </c>
      <c r="I313" s="8">
        <v>561.66999999999996</v>
      </c>
      <c r="J313" s="8">
        <v>291.2</v>
      </c>
      <c r="K313" s="8">
        <v>13686.56</v>
      </c>
      <c r="L313" s="8">
        <v>114.89</v>
      </c>
      <c r="M313" s="8" t="s">
        <v>41</v>
      </c>
      <c r="N313" s="8" t="s">
        <v>2</v>
      </c>
    </row>
    <row r="314" spans="1:14" x14ac:dyDescent="0.45">
      <c r="A314" s="8" t="s">
        <v>373</v>
      </c>
      <c r="B314" s="8" t="s">
        <v>80</v>
      </c>
      <c r="C314" s="8" t="s">
        <v>43</v>
      </c>
      <c r="D314" s="8" t="s">
        <v>33</v>
      </c>
      <c r="E314" s="10">
        <v>45649</v>
      </c>
      <c r="F314" s="8">
        <v>49</v>
      </c>
      <c r="G314" s="8">
        <v>20</v>
      </c>
      <c r="H314" s="8">
        <v>42.55</v>
      </c>
      <c r="I314" s="8">
        <v>333.69</v>
      </c>
      <c r="J314" s="8">
        <v>566.62</v>
      </c>
      <c r="K314" s="8">
        <v>11332.37</v>
      </c>
      <c r="L314" s="8">
        <v>85.47</v>
      </c>
      <c r="M314" s="8" t="s">
        <v>52</v>
      </c>
      <c r="N314" s="8" t="s">
        <v>1</v>
      </c>
    </row>
    <row r="315" spans="1:14" x14ac:dyDescent="0.45">
      <c r="A315" s="8" t="s">
        <v>374</v>
      </c>
      <c r="B315" s="8" t="s">
        <v>27</v>
      </c>
      <c r="C315" s="8" t="s">
        <v>43</v>
      </c>
      <c r="D315" s="8" t="s">
        <v>60</v>
      </c>
      <c r="E315" s="10">
        <v>45436</v>
      </c>
      <c r="F315" s="8">
        <v>49</v>
      </c>
      <c r="G315" s="8">
        <v>47</v>
      </c>
      <c r="H315" s="8">
        <v>97.61</v>
      </c>
      <c r="I315" s="8">
        <v>389.06</v>
      </c>
      <c r="J315" s="8">
        <v>764.51</v>
      </c>
      <c r="K315" s="8">
        <v>35932.11</v>
      </c>
      <c r="L315" s="8">
        <v>75.78</v>
      </c>
      <c r="M315" s="8" t="s">
        <v>61</v>
      </c>
      <c r="N315" s="8" t="s">
        <v>2</v>
      </c>
    </row>
    <row r="316" spans="1:14" x14ac:dyDescent="0.45">
      <c r="A316" s="8" t="s">
        <v>375</v>
      </c>
      <c r="B316" s="8" t="s">
        <v>22</v>
      </c>
      <c r="C316" s="8" t="s">
        <v>51</v>
      </c>
      <c r="D316" s="8" t="s">
        <v>33</v>
      </c>
      <c r="E316" s="10">
        <v>45402</v>
      </c>
      <c r="F316" s="8">
        <v>59</v>
      </c>
      <c r="G316" s="8">
        <v>29</v>
      </c>
      <c r="H316" s="8">
        <v>50.73</v>
      </c>
      <c r="I316" s="8">
        <v>333.86</v>
      </c>
      <c r="J316" s="8">
        <v>386.36</v>
      </c>
      <c r="K316" s="8">
        <v>11204.3</v>
      </c>
      <c r="L316" s="8">
        <v>84.9</v>
      </c>
      <c r="M316" s="8" t="s">
        <v>73</v>
      </c>
      <c r="N316" s="8" t="s">
        <v>0</v>
      </c>
    </row>
    <row r="317" spans="1:14" x14ac:dyDescent="0.45">
      <c r="A317" s="8" t="s">
        <v>376</v>
      </c>
      <c r="B317" s="8" t="s">
        <v>36</v>
      </c>
      <c r="C317" s="8" t="s">
        <v>23</v>
      </c>
      <c r="D317" s="8" t="s">
        <v>33</v>
      </c>
      <c r="E317" s="10">
        <v>45409</v>
      </c>
      <c r="F317" s="8">
        <v>53</v>
      </c>
      <c r="G317" s="8">
        <v>34</v>
      </c>
      <c r="H317" s="8">
        <v>65.55</v>
      </c>
      <c r="I317" s="8">
        <v>303.07</v>
      </c>
      <c r="J317" s="8">
        <v>974.58</v>
      </c>
      <c r="K317" s="8">
        <v>33135.85</v>
      </c>
      <c r="L317" s="8">
        <v>76.89</v>
      </c>
      <c r="M317" s="8" t="s">
        <v>73</v>
      </c>
      <c r="N317" s="8" t="s">
        <v>0</v>
      </c>
    </row>
    <row r="318" spans="1:14" x14ac:dyDescent="0.45">
      <c r="A318" s="8" t="s">
        <v>377</v>
      </c>
      <c r="B318" s="8" t="s">
        <v>66</v>
      </c>
      <c r="C318" s="8" t="s">
        <v>28</v>
      </c>
      <c r="D318" s="8" t="s">
        <v>46</v>
      </c>
      <c r="E318" s="10">
        <v>45322</v>
      </c>
      <c r="F318" s="8">
        <v>36</v>
      </c>
      <c r="G318" s="8">
        <v>20</v>
      </c>
      <c r="H318" s="8">
        <v>56.41</v>
      </c>
      <c r="I318" s="8">
        <v>498.12</v>
      </c>
      <c r="J318" s="8">
        <v>814.38</v>
      </c>
      <c r="K318" s="8">
        <v>16287.5</v>
      </c>
      <c r="L318" s="8">
        <v>120.99</v>
      </c>
      <c r="M318" s="8" t="s">
        <v>82</v>
      </c>
      <c r="N318" s="8" t="s">
        <v>4</v>
      </c>
    </row>
    <row r="319" spans="1:14" x14ac:dyDescent="0.45">
      <c r="A319" s="8" t="s">
        <v>378</v>
      </c>
      <c r="B319" s="8" t="s">
        <v>32</v>
      </c>
      <c r="C319" s="8" t="s">
        <v>37</v>
      </c>
      <c r="D319" s="8" t="s">
        <v>33</v>
      </c>
      <c r="E319" s="10">
        <v>45344</v>
      </c>
      <c r="F319" s="8">
        <v>59</v>
      </c>
      <c r="G319" s="8">
        <v>55</v>
      </c>
      <c r="H319" s="8">
        <v>93.58</v>
      </c>
      <c r="I319" s="8">
        <v>287.11</v>
      </c>
      <c r="J319" s="8">
        <v>394.04</v>
      </c>
      <c r="K319" s="8">
        <v>21672.25</v>
      </c>
      <c r="L319" s="8">
        <v>77.16</v>
      </c>
      <c r="M319" s="8" t="s">
        <v>48</v>
      </c>
      <c r="N319" s="8" t="s">
        <v>6</v>
      </c>
    </row>
    <row r="320" spans="1:14" x14ac:dyDescent="0.45">
      <c r="A320" s="8" t="s">
        <v>379</v>
      </c>
      <c r="B320" s="8" t="s">
        <v>50</v>
      </c>
      <c r="C320" s="8" t="s">
        <v>37</v>
      </c>
      <c r="D320" s="8" t="s">
        <v>38</v>
      </c>
      <c r="E320" s="10">
        <v>45581</v>
      </c>
      <c r="F320" s="8">
        <v>63</v>
      </c>
      <c r="G320" s="8">
        <v>38</v>
      </c>
      <c r="H320" s="8">
        <v>61.31</v>
      </c>
      <c r="I320" s="8">
        <v>280.45</v>
      </c>
      <c r="J320" s="8">
        <v>157.55000000000001</v>
      </c>
      <c r="K320" s="8">
        <v>5986.9</v>
      </c>
      <c r="L320" s="8">
        <v>48.81</v>
      </c>
      <c r="M320" s="8" t="s">
        <v>30</v>
      </c>
      <c r="N320" s="8" t="s">
        <v>4</v>
      </c>
    </row>
    <row r="321" spans="1:14" x14ac:dyDescent="0.45">
      <c r="A321" s="8" t="s">
        <v>380</v>
      </c>
      <c r="B321" s="8" t="s">
        <v>76</v>
      </c>
      <c r="C321" s="8" t="s">
        <v>51</v>
      </c>
      <c r="D321" s="8" t="s">
        <v>46</v>
      </c>
      <c r="E321" s="10">
        <v>45597</v>
      </c>
      <c r="F321" s="8">
        <v>59</v>
      </c>
      <c r="G321" s="8">
        <v>44</v>
      </c>
      <c r="H321" s="8">
        <v>75.23</v>
      </c>
      <c r="I321" s="8">
        <v>603.44000000000005</v>
      </c>
      <c r="J321" s="8">
        <v>337.38</v>
      </c>
      <c r="K321" s="8">
        <v>14844.76</v>
      </c>
      <c r="L321" s="8">
        <v>130.5</v>
      </c>
      <c r="M321" s="8" t="s">
        <v>25</v>
      </c>
      <c r="N321" s="8" t="s">
        <v>2</v>
      </c>
    </row>
    <row r="322" spans="1:14" x14ac:dyDescent="0.45">
      <c r="A322" s="8" t="s">
        <v>381</v>
      </c>
      <c r="B322" s="8" t="s">
        <v>50</v>
      </c>
      <c r="C322" s="8" t="s">
        <v>54</v>
      </c>
      <c r="D322" s="8" t="s">
        <v>38</v>
      </c>
      <c r="E322" s="10">
        <v>45453</v>
      </c>
      <c r="F322" s="8">
        <v>55</v>
      </c>
      <c r="G322" s="8">
        <v>23</v>
      </c>
      <c r="H322" s="8">
        <v>42.66</v>
      </c>
      <c r="I322" s="8">
        <v>368.49</v>
      </c>
      <c r="J322" s="8">
        <v>316.01</v>
      </c>
      <c r="K322" s="8">
        <v>7268.18</v>
      </c>
      <c r="L322" s="8">
        <v>100.75</v>
      </c>
      <c r="M322" s="8" t="s">
        <v>70</v>
      </c>
      <c r="N322" s="8" t="s">
        <v>1</v>
      </c>
    </row>
    <row r="323" spans="1:14" x14ac:dyDescent="0.45">
      <c r="A323" s="8" t="s">
        <v>382</v>
      </c>
      <c r="B323" s="8" t="s">
        <v>64</v>
      </c>
      <c r="C323" s="8" t="s">
        <v>23</v>
      </c>
      <c r="D323" s="8" t="s">
        <v>29</v>
      </c>
      <c r="E323" s="10">
        <v>45509</v>
      </c>
      <c r="F323" s="8">
        <v>57</v>
      </c>
      <c r="G323" s="8">
        <v>20</v>
      </c>
      <c r="H323" s="8">
        <v>36.22</v>
      </c>
      <c r="I323" s="8">
        <v>376.54</v>
      </c>
      <c r="J323" s="8">
        <v>424.09</v>
      </c>
      <c r="K323" s="8">
        <v>8481.76</v>
      </c>
      <c r="L323" s="8">
        <v>93.35</v>
      </c>
      <c r="M323" s="8" t="s">
        <v>55</v>
      </c>
      <c r="N323" s="8" t="s">
        <v>1</v>
      </c>
    </row>
    <row r="324" spans="1:14" x14ac:dyDescent="0.45">
      <c r="A324" s="8" t="s">
        <v>383</v>
      </c>
      <c r="B324" s="8" t="s">
        <v>66</v>
      </c>
      <c r="C324" s="8" t="s">
        <v>54</v>
      </c>
      <c r="D324" s="8" t="s">
        <v>29</v>
      </c>
      <c r="E324" s="10">
        <v>45526</v>
      </c>
      <c r="F324" s="8">
        <v>59</v>
      </c>
      <c r="G324" s="8">
        <v>52</v>
      </c>
      <c r="H324" s="8">
        <v>88.89</v>
      </c>
      <c r="I324" s="8">
        <v>308.55</v>
      </c>
      <c r="J324" s="8">
        <v>363.82</v>
      </c>
      <c r="K324" s="8">
        <v>18918.63</v>
      </c>
      <c r="L324" s="8">
        <v>76.89</v>
      </c>
      <c r="M324" s="8" t="s">
        <v>55</v>
      </c>
      <c r="N324" s="8" t="s">
        <v>6</v>
      </c>
    </row>
    <row r="325" spans="1:14" x14ac:dyDescent="0.45">
      <c r="A325" s="8" t="s">
        <v>384</v>
      </c>
      <c r="B325" s="8" t="s">
        <v>66</v>
      </c>
      <c r="C325" s="8" t="s">
        <v>28</v>
      </c>
      <c r="D325" s="8" t="s">
        <v>40</v>
      </c>
      <c r="E325" s="10">
        <v>45584</v>
      </c>
      <c r="F325" s="8">
        <v>44</v>
      </c>
      <c r="G325" s="8">
        <v>30</v>
      </c>
      <c r="H325" s="8">
        <v>69.09</v>
      </c>
      <c r="I325" s="8">
        <v>574.11</v>
      </c>
      <c r="J325" s="8">
        <v>581.51</v>
      </c>
      <c r="K325" s="8">
        <v>17445.32</v>
      </c>
      <c r="L325" s="8">
        <v>137.62</v>
      </c>
      <c r="M325" s="8" t="s">
        <v>30</v>
      </c>
      <c r="N325" s="8" t="s">
        <v>0</v>
      </c>
    </row>
    <row r="326" spans="1:14" x14ac:dyDescent="0.45">
      <c r="A326" s="8" t="s">
        <v>385</v>
      </c>
      <c r="B326" s="8" t="s">
        <v>57</v>
      </c>
      <c r="C326" s="8" t="s">
        <v>54</v>
      </c>
      <c r="D326" s="8" t="s">
        <v>24</v>
      </c>
      <c r="E326" s="10">
        <v>45547</v>
      </c>
      <c r="F326" s="8">
        <v>55</v>
      </c>
      <c r="G326" s="8">
        <v>32</v>
      </c>
      <c r="H326" s="8">
        <v>59.4</v>
      </c>
      <c r="I326" s="8">
        <v>250.38</v>
      </c>
      <c r="J326" s="8">
        <v>100</v>
      </c>
      <c r="K326" s="8">
        <v>3200</v>
      </c>
      <c r="L326" s="8">
        <v>56.25</v>
      </c>
      <c r="M326" s="8" t="s">
        <v>41</v>
      </c>
      <c r="N326" s="8" t="s">
        <v>6</v>
      </c>
    </row>
    <row r="327" spans="1:14" x14ac:dyDescent="0.45">
      <c r="A327" s="8" t="s">
        <v>386</v>
      </c>
      <c r="B327" s="8" t="s">
        <v>69</v>
      </c>
      <c r="C327" s="8" t="s">
        <v>43</v>
      </c>
      <c r="D327" s="8" t="s">
        <v>29</v>
      </c>
      <c r="E327" s="10">
        <v>45457</v>
      </c>
      <c r="F327" s="8">
        <v>53</v>
      </c>
      <c r="G327" s="8">
        <v>29</v>
      </c>
      <c r="H327" s="8">
        <v>55.11</v>
      </c>
      <c r="I327" s="8">
        <v>266.88</v>
      </c>
      <c r="J327" s="8">
        <v>632.99</v>
      </c>
      <c r="K327" s="8">
        <v>18356.64</v>
      </c>
      <c r="L327" s="8">
        <v>47.37</v>
      </c>
      <c r="M327" s="8" t="s">
        <v>70</v>
      </c>
      <c r="N327" s="8" t="s">
        <v>2</v>
      </c>
    </row>
    <row r="328" spans="1:14" x14ac:dyDescent="0.45">
      <c r="A328" s="8" t="s">
        <v>387</v>
      </c>
      <c r="B328" s="8" t="s">
        <v>27</v>
      </c>
      <c r="C328" s="8" t="s">
        <v>37</v>
      </c>
      <c r="D328" s="8" t="s">
        <v>38</v>
      </c>
      <c r="E328" s="10">
        <v>45555</v>
      </c>
      <c r="F328" s="8">
        <v>55</v>
      </c>
      <c r="G328" s="8">
        <v>21</v>
      </c>
      <c r="H328" s="8">
        <v>38.56</v>
      </c>
      <c r="I328" s="8">
        <v>340.16</v>
      </c>
      <c r="J328" s="8">
        <v>303.64</v>
      </c>
      <c r="K328" s="8">
        <v>6376.41</v>
      </c>
      <c r="L328" s="8">
        <v>81.91</v>
      </c>
      <c r="M328" s="8" t="s">
        <v>41</v>
      </c>
      <c r="N328" s="8" t="s">
        <v>2</v>
      </c>
    </row>
    <row r="329" spans="1:14" x14ac:dyDescent="0.45">
      <c r="A329" s="8" t="s">
        <v>388</v>
      </c>
      <c r="B329" s="8" t="s">
        <v>22</v>
      </c>
      <c r="C329" s="8" t="s">
        <v>23</v>
      </c>
      <c r="D329" s="8" t="s">
        <v>33</v>
      </c>
      <c r="E329" s="10">
        <v>45543</v>
      </c>
      <c r="F329" s="8">
        <v>53</v>
      </c>
      <c r="G329" s="8">
        <v>37</v>
      </c>
      <c r="H329" s="8">
        <v>69.900000000000006</v>
      </c>
      <c r="I329" s="8">
        <v>369.23</v>
      </c>
      <c r="J329" s="8">
        <v>827.66</v>
      </c>
      <c r="K329" s="8">
        <v>30623.41</v>
      </c>
      <c r="L329" s="8">
        <v>84.27</v>
      </c>
      <c r="M329" s="8" t="s">
        <v>41</v>
      </c>
      <c r="N329" s="8" t="s">
        <v>3</v>
      </c>
    </row>
    <row r="330" spans="1:14" x14ac:dyDescent="0.45">
      <c r="A330" s="8" t="s">
        <v>389</v>
      </c>
      <c r="B330" s="8" t="s">
        <v>27</v>
      </c>
      <c r="C330" s="8" t="s">
        <v>43</v>
      </c>
      <c r="D330" s="8" t="s">
        <v>24</v>
      </c>
      <c r="E330" s="10">
        <v>45393</v>
      </c>
      <c r="F330" s="8">
        <v>45</v>
      </c>
      <c r="G330" s="8">
        <v>28</v>
      </c>
      <c r="H330" s="8">
        <v>62.38</v>
      </c>
      <c r="I330" s="8">
        <v>241.76</v>
      </c>
      <c r="J330" s="8">
        <v>338.42</v>
      </c>
      <c r="K330" s="8">
        <v>9475.84</v>
      </c>
      <c r="L330" s="8">
        <v>47.12</v>
      </c>
      <c r="M330" s="8" t="s">
        <v>73</v>
      </c>
      <c r="N330" s="8" t="s">
        <v>6</v>
      </c>
    </row>
    <row r="331" spans="1:14" x14ac:dyDescent="0.45">
      <c r="A331" s="8" t="s">
        <v>390</v>
      </c>
      <c r="B331" s="8" t="s">
        <v>50</v>
      </c>
      <c r="C331" s="8" t="s">
        <v>51</v>
      </c>
      <c r="D331" s="8" t="s">
        <v>38</v>
      </c>
      <c r="E331" s="10">
        <v>45308</v>
      </c>
      <c r="F331" s="8">
        <v>63</v>
      </c>
      <c r="G331" s="8">
        <v>38</v>
      </c>
      <c r="H331" s="8">
        <v>61.65</v>
      </c>
      <c r="I331" s="8">
        <v>93.77</v>
      </c>
      <c r="J331" s="8">
        <v>417.65</v>
      </c>
      <c r="K331" s="8">
        <v>15870.65</v>
      </c>
      <c r="L331" s="8">
        <v>21.57</v>
      </c>
      <c r="M331" s="8" t="s">
        <v>82</v>
      </c>
      <c r="N331" s="8" t="s">
        <v>4</v>
      </c>
    </row>
    <row r="332" spans="1:14" x14ac:dyDescent="0.45">
      <c r="A332" s="8" t="s">
        <v>391</v>
      </c>
      <c r="B332" s="8" t="s">
        <v>64</v>
      </c>
      <c r="C332" s="8" t="s">
        <v>37</v>
      </c>
      <c r="D332" s="8" t="s">
        <v>29</v>
      </c>
      <c r="E332" s="10">
        <v>45631</v>
      </c>
      <c r="F332" s="8">
        <v>59</v>
      </c>
      <c r="G332" s="8">
        <v>32</v>
      </c>
      <c r="H332" s="8">
        <v>54.74</v>
      </c>
      <c r="I332" s="8">
        <v>551.79</v>
      </c>
      <c r="J332" s="8">
        <v>248.46</v>
      </c>
      <c r="K332" s="8">
        <v>7950.69</v>
      </c>
      <c r="L332" s="8">
        <v>118.08</v>
      </c>
      <c r="M332" s="8" t="s">
        <v>52</v>
      </c>
      <c r="N332" s="8" t="s">
        <v>6</v>
      </c>
    </row>
    <row r="333" spans="1:14" x14ac:dyDescent="0.45">
      <c r="A333" s="8" t="s">
        <v>392</v>
      </c>
      <c r="B333" s="8" t="s">
        <v>22</v>
      </c>
      <c r="C333" s="8" t="s">
        <v>23</v>
      </c>
      <c r="D333" s="8" t="s">
        <v>46</v>
      </c>
      <c r="E333" s="10">
        <v>45466</v>
      </c>
      <c r="F333" s="8">
        <v>57</v>
      </c>
      <c r="G333" s="8">
        <v>39</v>
      </c>
      <c r="H333" s="8">
        <v>69.959999999999994</v>
      </c>
      <c r="I333" s="8">
        <v>273.69</v>
      </c>
      <c r="J333" s="8">
        <v>711.61</v>
      </c>
      <c r="K333" s="8">
        <v>27752.65</v>
      </c>
      <c r="L333" s="8">
        <v>59.39</v>
      </c>
      <c r="M333" s="8" t="s">
        <v>70</v>
      </c>
      <c r="N333" s="8" t="s">
        <v>3</v>
      </c>
    </row>
    <row r="334" spans="1:14" x14ac:dyDescent="0.45">
      <c r="A334" s="8" t="s">
        <v>393</v>
      </c>
      <c r="B334" s="8" t="s">
        <v>69</v>
      </c>
      <c r="C334" s="8" t="s">
        <v>54</v>
      </c>
      <c r="D334" s="8" t="s">
        <v>33</v>
      </c>
      <c r="E334" s="10">
        <v>45298</v>
      </c>
      <c r="F334" s="8">
        <v>55</v>
      </c>
      <c r="G334" s="8">
        <v>30</v>
      </c>
      <c r="H334" s="8">
        <v>55.68</v>
      </c>
      <c r="I334" s="8">
        <v>474.41</v>
      </c>
      <c r="J334" s="8">
        <v>229.12</v>
      </c>
      <c r="K334" s="8">
        <v>6873.71</v>
      </c>
      <c r="L334" s="8">
        <v>123.5</v>
      </c>
      <c r="M334" s="8" t="s">
        <v>82</v>
      </c>
      <c r="N334" s="8" t="s">
        <v>3</v>
      </c>
    </row>
    <row r="335" spans="1:14" x14ac:dyDescent="0.45">
      <c r="A335" s="8" t="s">
        <v>394</v>
      </c>
      <c r="B335" s="8" t="s">
        <v>80</v>
      </c>
      <c r="C335" s="8" t="s">
        <v>54</v>
      </c>
      <c r="D335" s="8" t="s">
        <v>38</v>
      </c>
      <c r="E335" s="10">
        <v>45402</v>
      </c>
      <c r="F335" s="8">
        <v>55</v>
      </c>
      <c r="G335" s="8">
        <v>53</v>
      </c>
      <c r="H335" s="8">
        <v>96.75</v>
      </c>
      <c r="I335" s="8">
        <v>366.48</v>
      </c>
      <c r="J335" s="8">
        <v>391.69</v>
      </c>
      <c r="K335" s="8">
        <v>20759.45</v>
      </c>
      <c r="L335" s="8">
        <v>80.709999999999994</v>
      </c>
      <c r="M335" s="8" t="s">
        <v>73</v>
      </c>
      <c r="N335" s="8" t="s">
        <v>0</v>
      </c>
    </row>
    <row r="336" spans="1:14" x14ac:dyDescent="0.45">
      <c r="A336" s="8" t="s">
        <v>395</v>
      </c>
      <c r="B336" s="8" t="s">
        <v>85</v>
      </c>
      <c r="C336" s="8" t="s">
        <v>54</v>
      </c>
      <c r="D336" s="8" t="s">
        <v>60</v>
      </c>
      <c r="E336" s="10">
        <v>45486</v>
      </c>
      <c r="F336" s="8">
        <v>55</v>
      </c>
      <c r="G336" s="8">
        <v>50</v>
      </c>
      <c r="H336" s="8">
        <v>92.3</v>
      </c>
      <c r="I336" s="8">
        <v>509.98</v>
      </c>
      <c r="J336" s="8">
        <v>279.7</v>
      </c>
      <c r="K336" s="8">
        <v>13984.85</v>
      </c>
      <c r="L336" s="8">
        <v>132.9</v>
      </c>
      <c r="M336" s="8" t="s">
        <v>34</v>
      </c>
      <c r="N336" s="8" t="s">
        <v>0</v>
      </c>
    </row>
    <row r="337" spans="1:14" x14ac:dyDescent="0.45">
      <c r="A337" s="8" t="s">
        <v>396</v>
      </c>
      <c r="B337" s="8" t="s">
        <v>66</v>
      </c>
      <c r="C337" s="8" t="s">
        <v>54</v>
      </c>
      <c r="D337" s="8" t="s">
        <v>24</v>
      </c>
      <c r="E337" s="10">
        <v>45295</v>
      </c>
      <c r="F337" s="8">
        <v>63</v>
      </c>
      <c r="G337" s="8">
        <v>31</v>
      </c>
      <c r="H337" s="8">
        <v>50.35</v>
      </c>
      <c r="I337" s="8">
        <v>367.26</v>
      </c>
      <c r="J337" s="8">
        <v>241.74</v>
      </c>
      <c r="K337" s="8">
        <v>7493.93</v>
      </c>
      <c r="L337" s="8">
        <v>88.59</v>
      </c>
      <c r="M337" s="8" t="s">
        <v>82</v>
      </c>
      <c r="N337" s="8" t="s">
        <v>6</v>
      </c>
    </row>
    <row r="338" spans="1:14" x14ac:dyDescent="0.45">
      <c r="A338" s="8" t="s">
        <v>397</v>
      </c>
      <c r="B338" s="8" t="s">
        <v>57</v>
      </c>
      <c r="C338" s="8" t="s">
        <v>54</v>
      </c>
      <c r="D338" s="8" t="s">
        <v>46</v>
      </c>
      <c r="E338" s="10">
        <v>45490</v>
      </c>
      <c r="F338" s="8">
        <v>59</v>
      </c>
      <c r="G338" s="8">
        <v>36</v>
      </c>
      <c r="H338" s="8">
        <v>61.03</v>
      </c>
      <c r="I338" s="8">
        <v>223.98</v>
      </c>
      <c r="J338" s="8">
        <v>292.97000000000003</v>
      </c>
      <c r="K338" s="8">
        <v>10546.82</v>
      </c>
      <c r="L338" s="8">
        <v>55.9</v>
      </c>
      <c r="M338" s="8" t="s">
        <v>34</v>
      </c>
      <c r="N338" s="8" t="s">
        <v>4</v>
      </c>
    </row>
    <row r="339" spans="1:14" x14ac:dyDescent="0.45">
      <c r="A339" s="8" t="s">
        <v>398</v>
      </c>
      <c r="B339" s="8" t="s">
        <v>57</v>
      </c>
      <c r="C339" s="8" t="s">
        <v>54</v>
      </c>
      <c r="D339" s="8" t="s">
        <v>33</v>
      </c>
      <c r="E339" s="10">
        <v>45651</v>
      </c>
      <c r="F339" s="8">
        <v>63</v>
      </c>
      <c r="G339" s="8">
        <v>48</v>
      </c>
      <c r="H339" s="8">
        <v>77.290000000000006</v>
      </c>
      <c r="I339" s="8">
        <v>382.57</v>
      </c>
      <c r="J339" s="8">
        <v>213.17</v>
      </c>
      <c r="K339" s="8">
        <v>10232.040000000001</v>
      </c>
      <c r="L339" s="8">
        <v>90.99</v>
      </c>
      <c r="M339" s="8" t="s">
        <v>52</v>
      </c>
      <c r="N339" s="8" t="s">
        <v>4</v>
      </c>
    </row>
    <row r="340" spans="1:14" x14ac:dyDescent="0.45">
      <c r="A340" s="8" t="s">
        <v>399</v>
      </c>
      <c r="B340" s="8" t="s">
        <v>80</v>
      </c>
      <c r="C340" s="8" t="s">
        <v>23</v>
      </c>
      <c r="D340" s="8" t="s">
        <v>60</v>
      </c>
      <c r="E340" s="10">
        <v>45338</v>
      </c>
      <c r="F340" s="8">
        <v>53</v>
      </c>
      <c r="G340" s="8">
        <v>18</v>
      </c>
      <c r="H340" s="8">
        <v>34.85</v>
      </c>
      <c r="I340" s="8">
        <v>323.7</v>
      </c>
      <c r="J340" s="8">
        <v>637.83000000000004</v>
      </c>
      <c r="K340" s="8">
        <v>11480.91</v>
      </c>
      <c r="L340" s="8">
        <v>106.78</v>
      </c>
      <c r="M340" s="8" t="s">
        <v>48</v>
      </c>
      <c r="N340" s="8" t="s">
        <v>2</v>
      </c>
    </row>
    <row r="341" spans="1:14" x14ac:dyDescent="0.45">
      <c r="A341" s="8" t="s">
        <v>400</v>
      </c>
      <c r="B341" s="8" t="s">
        <v>36</v>
      </c>
      <c r="C341" s="8" t="s">
        <v>54</v>
      </c>
      <c r="D341" s="8" t="s">
        <v>38</v>
      </c>
      <c r="E341" s="10">
        <v>45515</v>
      </c>
      <c r="F341" s="8">
        <v>59</v>
      </c>
      <c r="G341" s="8">
        <v>42</v>
      </c>
      <c r="H341" s="8">
        <v>72.66</v>
      </c>
      <c r="I341" s="8">
        <v>453.56</v>
      </c>
      <c r="J341" s="8">
        <v>162.87</v>
      </c>
      <c r="K341" s="8">
        <v>6840.69</v>
      </c>
      <c r="L341" s="8">
        <v>117.15</v>
      </c>
      <c r="M341" s="8" t="s">
        <v>55</v>
      </c>
      <c r="N341" s="8" t="s">
        <v>3</v>
      </c>
    </row>
    <row r="342" spans="1:14" x14ac:dyDescent="0.45">
      <c r="A342" s="8" t="s">
        <v>401</v>
      </c>
      <c r="B342" s="8" t="s">
        <v>66</v>
      </c>
      <c r="C342" s="8" t="s">
        <v>51</v>
      </c>
      <c r="D342" s="8" t="s">
        <v>24</v>
      </c>
      <c r="E342" s="10">
        <v>45493</v>
      </c>
      <c r="F342" s="8">
        <v>59</v>
      </c>
      <c r="G342" s="8">
        <v>47</v>
      </c>
      <c r="H342" s="8">
        <v>81.180000000000007</v>
      </c>
      <c r="I342" s="8">
        <v>331.96</v>
      </c>
      <c r="J342" s="8">
        <v>410.77</v>
      </c>
      <c r="K342" s="8">
        <v>19306.169999999998</v>
      </c>
      <c r="L342" s="8">
        <v>59.3</v>
      </c>
      <c r="M342" s="8" t="s">
        <v>34</v>
      </c>
      <c r="N342" s="8" t="s">
        <v>0</v>
      </c>
    </row>
    <row r="343" spans="1:14" x14ac:dyDescent="0.45">
      <c r="A343" s="8" t="s">
        <v>402</v>
      </c>
      <c r="B343" s="8" t="s">
        <v>69</v>
      </c>
      <c r="C343" s="8" t="s">
        <v>28</v>
      </c>
      <c r="D343" s="8" t="s">
        <v>46</v>
      </c>
      <c r="E343" s="10">
        <v>45622</v>
      </c>
      <c r="F343" s="8">
        <v>44</v>
      </c>
      <c r="G343" s="8">
        <v>31</v>
      </c>
      <c r="H343" s="8">
        <v>71</v>
      </c>
      <c r="I343" s="8">
        <v>266.13</v>
      </c>
      <c r="J343" s="8">
        <v>443.69</v>
      </c>
      <c r="K343" s="8">
        <v>13754.32</v>
      </c>
      <c r="L343" s="8">
        <v>55.19</v>
      </c>
      <c r="M343" s="8" t="s">
        <v>25</v>
      </c>
      <c r="N343" s="8" t="s">
        <v>5</v>
      </c>
    </row>
    <row r="344" spans="1:14" x14ac:dyDescent="0.45">
      <c r="A344" s="8" t="s">
        <v>403</v>
      </c>
      <c r="B344" s="8" t="s">
        <v>66</v>
      </c>
      <c r="C344" s="8" t="s">
        <v>51</v>
      </c>
      <c r="D344" s="8" t="s">
        <v>60</v>
      </c>
      <c r="E344" s="10">
        <v>45430</v>
      </c>
      <c r="F344" s="8">
        <v>55</v>
      </c>
      <c r="G344" s="8">
        <v>32</v>
      </c>
      <c r="H344" s="8">
        <v>58.52</v>
      </c>
      <c r="I344" s="8">
        <v>354.8</v>
      </c>
      <c r="J344" s="8">
        <v>561.66</v>
      </c>
      <c r="K344" s="8">
        <v>17973.03</v>
      </c>
      <c r="L344" s="8">
        <v>74.45</v>
      </c>
      <c r="M344" s="8" t="s">
        <v>61</v>
      </c>
      <c r="N344" s="8" t="s">
        <v>0</v>
      </c>
    </row>
    <row r="345" spans="1:14" x14ac:dyDescent="0.45">
      <c r="A345" s="8" t="s">
        <v>404</v>
      </c>
      <c r="B345" s="8" t="s">
        <v>92</v>
      </c>
      <c r="C345" s="8" t="s">
        <v>54</v>
      </c>
      <c r="D345" s="8" t="s">
        <v>33</v>
      </c>
      <c r="E345" s="10">
        <v>45416</v>
      </c>
      <c r="F345" s="8">
        <v>59</v>
      </c>
      <c r="G345" s="8">
        <v>37</v>
      </c>
      <c r="H345" s="8">
        <v>63.14</v>
      </c>
      <c r="I345" s="8">
        <v>403.51</v>
      </c>
      <c r="J345" s="8">
        <v>192.67</v>
      </c>
      <c r="K345" s="8">
        <v>7128.75</v>
      </c>
      <c r="L345" s="8">
        <v>79</v>
      </c>
      <c r="M345" s="8" t="s">
        <v>61</v>
      </c>
      <c r="N345" s="8" t="s">
        <v>0</v>
      </c>
    </row>
    <row r="346" spans="1:14" x14ac:dyDescent="0.45">
      <c r="A346" s="8" t="s">
        <v>405</v>
      </c>
      <c r="B346" s="8" t="s">
        <v>76</v>
      </c>
      <c r="C346" s="8" t="s">
        <v>54</v>
      </c>
      <c r="D346" s="8" t="s">
        <v>60</v>
      </c>
      <c r="E346" s="10">
        <v>45299</v>
      </c>
      <c r="F346" s="8">
        <v>59</v>
      </c>
      <c r="G346" s="8">
        <v>43</v>
      </c>
      <c r="H346" s="8">
        <v>73.17</v>
      </c>
      <c r="I346" s="8">
        <v>597.16999999999996</v>
      </c>
      <c r="J346" s="8">
        <v>292.08</v>
      </c>
      <c r="K346" s="8">
        <v>12559.36</v>
      </c>
      <c r="L346" s="8">
        <v>122.11</v>
      </c>
      <c r="M346" s="8" t="s">
        <v>82</v>
      </c>
      <c r="N346" s="8" t="s">
        <v>1</v>
      </c>
    </row>
    <row r="347" spans="1:14" x14ac:dyDescent="0.45">
      <c r="A347" s="8" t="s">
        <v>406</v>
      </c>
      <c r="B347" s="8" t="s">
        <v>69</v>
      </c>
      <c r="C347" s="8" t="s">
        <v>23</v>
      </c>
      <c r="D347" s="8" t="s">
        <v>46</v>
      </c>
      <c r="E347" s="10">
        <v>45633</v>
      </c>
      <c r="F347" s="8">
        <v>49</v>
      </c>
      <c r="G347" s="8">
        <v>25</v>
      </c>
      <c r="H347" s="8">
        <v>51.82</v>
      </c>
      <c r="I347" s="8">
        <v>373.22</v>
      </c>
      <c r="J347" s="8">
        <v>751.82</v>
      </c>
      <c r="K347" s="8">
        <v>18795.439999999999</v>
      </c>
      <c r="L347" s="8">
        <v>105.5</v>
      </c>
      <c r="M347" s="8" t="s">
        <v>52</v>
      </c>
      <c r="N347" s="8" t="s">
        <v>0</v>
      </c>
    </row>
    <row r="348" spans="1:14" x14ac:dyDescent="0.45">
      <c r="A348" s="8" t="s">
        <v>407</v>
      </c>
      <c r="B348" s="8" t="s">
        <v>66</v>
      </c>
      <c r="C348" s="8" t="s">
        <v>37</v>
      </c>
      <c r="D348" s="8" t="s">
        <v>29</v>
      </c>
      <c r="E348" s="10">
        <v>45346</v>
      </c>
      <c r="F348" s="8">
        <v>59</v>
      </c>
      <c r="G348" s="8">
        <v>42</v>
      </c>
      <c r="H348" s="8">
        <v>71.89</v>
      </c>
      <c r="I348" s="8">
        <v>301</v>
      </c>
      <c r="J348" s="8">
        <v>299.48</v>
      </c>
      <c r="K348" s="8">
        <v>12578.12</v>
      </c>
      <c r="L348" s="8">
        <v>61.75</v>
      </c>
      <c r="M348" s="8" t="s">
        <v>48</v>
      </c>
      <c r="N348" s="8" t="s">
        <v>0</v>
      </c>
    </row>
    <row r="349" spans="1:14" x14ac:dyDescent="0.45">
      <c r="A349" s="8" t="s">
        <v>408</v>
      </c>
      <c r="B349" s="8" t="s">
        <v>50</v>
      </c>
      <c r="C349" s="8" t="s">
        <v>43</v>
      </c>
      <c r="D349" s="8" t="s">
        <v>38</v>
      </c>
      <c r="E349" s="10">
        <v>45618</v>
      </c>
      <c r="F349" s="8">
        <v>53</v>
      </c>
      <c r="G349" s="8">
        <v>31</v>
      </c>
      <c r="H349" s="8">
        <v>58.68</v>
      </c>
      <c r="I349" s="8">
        <v>699.59</v>
      </c>
      <c r="J349" s="8">
        <v>534.49</v>
      </c>
      <c r="K349" s="8">
        <v>16569.25</v>
      </c>
      <c r="L349" s="8">
        <v>210.13</v>
      </c>
      <c r="M349" s="8" t="s">
        <v>25</v>
      </c>
      <c r="N349" s="8" t="s">
        <v>2</v>
      </c>
    </row>
    <row r="350" spans="1:14" x14ac:dyDescent="0.45">
      <c r="A350" s="8" t="s">
        <v>409</v>
      </c>
      <c r="B350" s="8" t="s">
        <v>32</v>
      </c>
      <c r="C350" s="8" t="s">
        <v>43</v>
      </c>
      <c r="D350" s="8" t="s">
        <v>29</v>
      </c>
      <c r="E350" s="10">
        <v>45407</v>
      </c>
      <c r="F350" s="8">
        <v>49</v>
      </c>
      <c r="G350" s="8">
        <v>31</v>
      </c>
      <c r="H350" s="8">
        <v>64.92</v>
      </c>
      <c r="I350" s="8">
        <v>292.88</v>
      </c>
      <c r="J350" s="8">
        <v>587.32000000000005</v>
      </c>
      <c r="K350" s="8">
        <v>18206.78</v>
      </c>
      <c r="L350" s="8">
        <v>72.739999999999995</v>
      </c>
      <c r="M350" s="8" t="s">
        <v>73</v>
      </c>
      <c r="N350" s="8" t="s">
        <v>6</v>
      </c>
    </row>
    <row r="351" spans="1:14" x14ac:dyDescent="0.45">
      <c r="A351" s="8" t="s">
        <v>410</v>
      </c>
      <c r="B351" s="8" t="s">
        <v>66</v>
      </c>
      <c r="C351" s="8" t="s">
        <v>23</v>
      </c>
      <c r="D351" s="8" t="s">
        <v>24</v>
      </c>
      <c r="E351" s="10">
        <v>45484</v>
      </c>
      <c r="F351" s="8">
        <v>53</v>
      </c>
      <c r="G351" s="8">
        <v>29</v>
      </c>
      <c r="H351" s="8">
        <v>56.33</v>
      </c>
      <c r="I351" s="8">
        <v>398.72</v>
      </c>
      <c r="J351" s="8">
        <v>1075.74</v>
      </c>
      <c r="K351" s="8">
        <v>31196.52</v>
      </c>
      <c r="L351" s="8">
        <v>79.33</v>
      </c>
      <c r="M351" s="8" t="s">
        <v>34</v>
      </c>
      <c r="N351" s="8" t="s">
        <v>6</v>
      </c>
    </row>
    <row r="352" spans="1:14" x14ac:dyDescent="0.45">
      <c r="A352" s="8" t="s">
        <v>411</v>
      </c>
      <c r="B352" s="8" t="s">
        <v>32</v>
      </c>
      <c r="C352" s="8" t="s">
        <v>37</v>
      </c>
      <c r="D352" s="8" t="s">
        <v>33</v>
      </c>
      <c r="E352" s="10">
        <v>45440</v>
      </c>
      <c r="F352" s="8">
        <v>55</v>
      </c>
      <c r="G352" s="8">
        <v>47</v>
      </c>
      <c r="H352" s="8">
        <v>85.63</v>
      </c>
      <c r="I352" s="8">
        <v>282.38</v>
      </c>
      <c r="J352" s="8">
        <v>163.16</v>
      </c>
      <c r="K352" s="8">
        <v>7668.69</v>
      </c>
      <c r="L352" s="8">
        <v>48.17</v>
      </c>
      <c r="M352" s="8" t="s">
        <v>61</v>
      </c>
      <c r="N352" s="8" t="s">
        <v>5</v>
      </c>
    </row>
    <row r="353" spans="1:14" x14ac:dyDescent="0.45">
      <c r="A353" s="8" t="s">
        <v>412</v>
      </c>
      <c r="B353" s="8" t="s">
        <v>85</v>
      </c>
      <c r="C353" s="8" t="s">
        <v>23</v>
      </c>
      <c r="D353" s="8" t="s">
        <v>33</v>
      </c>
      <c r="E353" s="10">
        <v>45423</v>
      </c>
      <c r="F353" s="8">
        <v>57</v>
      </c>
      <c r="G353" s="8">
        <v>44</v>
      </c>
      <c r="H353" s="8">
        <v>77.599999999999994</v>
      </c>
      <c r="I353" s="8">
        <v>545.27</v>
      </c>
      <c r="J353" s="8">
        <v>763.64</v>
      </c>
      <c r="K353" s="8">
        <v>33600.379999999997</v>
      </c>
      <c r="L353" s="8">
        <v>104.11</v>
      </c>
      <c r="M353" s="8" t="s">
        <v>61</v>
      </c>
      <c r="N353" s="8" t="s">
        <v>0</v>
      </c>
    </row>
    <row r="354" spans="1:14" x14ac:dyDescent="0.45">
      <c r="A354" s="8" t="s">
        <v>413</v>
      </c>
      <c r="B354" s="8" t="s">
        <v>22</v>
      </c>
      <c r="C354" s="8" t="s">
        <v>51</v>
      </c>
      <c r="D354" s="8" t="s">
        <v>29</v>
      </c>
      <c r="E354" s="10">
        <v>45403</v>
      </c>
      <c r="F354" s="8">
        <v>55</v>
      </c>
      <c r="G354" s="8">
        <v>41</v>
      </c>
      <c r="H354" s="8">
        <v>74.819999999999993</v>
      </c>
      <c r="I354" s="8">
        <v>264</v>
      </c>
      <c r="J354" s="8">
        <v>254.88</v>
      </c>
      <c r="K354" s="8">
        <v>10450.18</v>
      </c>
      <c r="L354" s="8">
        <v>71.819999999999993</v>
      </c>
      <c r="M354" s="8" t="s">
        <v>73</v>
      </c>
      <c r="N354" s="8" t="s">
        <v>3</v>
      </c>
    </row>
    <row r="355" spans="1:14" x14ac:dyDescent="0.45">
      <c r="A355" s="8" t="s">
        <v>414</v>
      </c>
      <c r="B355" s="8" t="s">
        <v>22</v>
      </c>
      <c r="C355" s="8" t="s">
        <v>37</v>
      </c>
      <c r="D355" s="8" t="s">
        <v>29</v>
      </c>
      <c r="E355" s="10">
        <v>45486</v>
      </c>
      <c r="F355" s="8">
        <v>59</v>
      </c>
      <c r="G355" s="8">
        <v>56</v>
      </c>
      <c r="H355" s="8">
        <v>95.78</v>
      </c>
      <c r="I355" s="8">
        <v>351.11</v>
      </c>
      <c r="J355" s="8">
        <v>139.51</v>
      </c>
      <c r="K355" s="8">
        <v>7812.63</v>
      </c>
      <c r="L355" s="8">
        <v>69.28</v>
      </c>
      <c r="M355" s="8" t="s">
        <v>34</v>
      </c>
      <c r="N355" s="8" t="s">
        <v>0</v>
      </c>
    </row>
    <row r="356" spans="1:14" x14ac:dyDescent="0.45">
      <c r="A356" s="8" t="s">
        <v>415</v>
      </c>
      <c r="B356" s="8" t="s">
        <v>36</v>
      </c>
      <c r="C356" s="8" t="s">
        <v>43</v>
      </c>
      <c r="D356" s="8" t="s">
        <v>46</v>
      </c>
      <c r="E356" s="10">
        <v>45472</v>
      </c>
      <c r="F356" s="8">
        <v>49</v>
      </c>
      <c r="G356" s="8">
        <v>28</v>
      </c>
      <c r="H356" s="8">
        <v>58.93</v>
      </c>
      <c r="I356" s="8">
        <v>356.32</v>
      </c>
      <c r="J356" s="8">
        <v>785.37</v>
      </c>
      <c r="K356" s="8">
        <v>21990.29</v>
      </c>
      <c r="L356" s="8">
        <v>64.22</v>
      </c>
      <c r="M356" s="8" t="s">
        <v>70</v>
      </c>
      <c r="N356" s="8" t="s">
        <v>0</v>
      </c>
    </row>
    <row r="357" spans="1:14" x14ac:dyDescent="0.45">
      <c r="A357" s="8" t="s">
        <v>416</v>
      </c>
      <c r="B357" s="8" t="s">
        <v>50</v>
      </c>
      <c r="C357" s="8" t="s">
        <v>23</v>
      </c>
      <c r="D357" s="8" t="s">
        <v>46</v>
      </c>
      <c r="E357" s="10">
        <v>45648</v>
      </c>
      <c r="F357" s="8">
        <v>49</v>
      </c>
      <c r="G357" s="8">
        <v>35</v>
      </c>
      <c r="H357" s="8">
        <v>73.319999999999993</v>
      </c>
      <c r="I357" s="8">
        <v>419.02</v>
      </c>
      <c r="J357" s="8">
        <v>766.56</v>
      </c>
      <c r="K357" s="8">
        <v>26829.63</v>
      </c>
      <c r="L357" s="8">
        <v>170.8</v>
      </c>
      <c r="M357" s="8" t="s">
        <v>52</v>
      </c>
      <c r="N357" s="8" t="s">
        <v>3</v>
      </c>
    </row>
    <row r="358" spans="1:14" x14ac:dyDescent="0.45">
      <c r="A358" s="8" t="s">
        <v>417</v>
      </c>
      <c r="B358" s="8" t="s">
        <v>117</v>
      </c>
      <c r="C358" s="8" t="s">
        <v>51</v>
      </c>
      <c r="D358" s="8" t="s">
        <v>46</v>
      </c>
      <c r="E358" s="10">
        <v>45530</v>
      </c>
      <c r="F358" s="8">
        <v>59</v>
      </c>
      <c r="G358" s="8">
        <v>42</v>
      </c>
      <c r="H358" s="8">
        <v>72.56</v>
      </c>
      <c r="I358" s="8">
        <v>417.94</v>
      </c>
      <c r="J358" s="8">
        <v>499.5</v>
      </c>
      <c r="K358" s="8">
        <v>20978.92</v>
      </c>
      <c r="L358" s="8">
        <v>116.71</v>
      </c>
      <c r="M358" s="8" t="s">
        <v>55</v>
      </c>
      <c r="N358" s="8" t="s">
        <v>1</v>
      </c>
    </row>
    <row r="359" spans="1:14" x14ac:dyDescent="0.45">
      <c r="A359" s="8" t="s">
        <v>418</v>
      </c>
      <c r="B359" s="8" t="s">
        <v>117</v>
      </c>
      <c r="C359" s="8" t="s">
        <v>28</v>
      </c>
      <c r="D359" s="8" t="s">
        <v>24</v>
      </c>
      <c r="E359" s="10">
        <v>45497</v>
      </c>
      <c r="F359" s="8">
        <v>40</v>
      </c>
      <c r="G359" s="8">
        <v>25</v>
      </c>
      <c r="H359" s="8">
        <v>64.84</v>
      </c>
      <c r="I359" s="8">
        <v>292.93</v>
      </c>
      <c r="J359" s="8">
        <v>389.35</v>
      </c>
      <c r="K359" s="8">
        <v>9733.8700000000008</v>
      </c>
      <c r="L359" s="8">
        <v>57.58</v>
      </c>
      <c r="M359" s="8" t="s">
        <v>34</v>
      </c>
      <c r="N359" s="8" t="s">
        <v>4</v>
      </c>
    </row>
    <row r="360" spans="1:14" x14ac:dyDescent="0.45">
      <c r="A360" s="8" t="s">
        <v>419</v>
      </c>
      <c r="B360" s="8" t="s">
        <v>117</v>
      </c>
      <c r="C360" s="8" t="s">
        <v>37</v>
      </c>
      <c r="D360" s="8" t="s">
        <v>60</v>
      </c>
      <c r="E360" s="10">
        <v>45350</v>
      </c>
      <c r="F360" s="8">
        <v>59</v>
      </c>
      <c r="G360" s="8">
        <v>37</v>
      </c>
      <c r="H360" s="8">
        <v>63.73</v>
      </c>
      <c r="I360" s="8">
        <v>523.89</v>
      </c>
      <c r="J360" s="8">
        <v>306.43</v>
      </c>
      <c r="K360" s="8">
        <v>11337.88</v>
      </c>
      <c r="L360" s="8">
        <v>99.16</v>
      </c>
      <c r="M360" s="8" t="s">
        <v>48</v>
      </c>
      <c r="N360" s="8" t="s">
        <v>4</v>
      </c>
    </row>
    <row r="361" spans="1:14" x14ac:dyDescent="0.45">
      <c r="A361" s="8" t="s">
        <v>420</v>
      </c>
      <c r="B361" s="8" t="s">
        <v>22</v>
      </c>
      <c r="C361" s="8" t="s">
        <v>51</v>
      </c>
      <c r="D361" s="8" t="s">
        <v>33</v>
      </c>
      <c r="E361" s="10">
        <v>45339</v>
      </c>
      <c r="F361" s="8">
        <v>59</v>
      </c>
      <c r="G361" s="8">
        <v>45</v>
      </c>
      <c r="H361" s="8">
        <v>77</v>
      </c>
      <c r="I361" s="8">
        <v>125.93</v>
      </c>
      <c r="J361" s="8">
        <v>225.16</v>
      </c>
      <c r="K361" s="8">
        <v>10132.280000000001</v>
      </c>
      <c r="L361" s="8">
        <v>29.53</v>
      </c>
      <c r="M361" s="8" t="s">
        <v>48</v>
      </c>
      <c r="N361" s="8" t="s">
        <v>0</v>
      </c>
    </row>
    <row r="362" spans="1:14" x14ac:dyDescent="0.45">
      <c r="A362" s="8" t="s">
        <v>421</v>
      </c>
      <c r="B362" s="8" t="s">
        <v>80</v>
      </c>
      <c r="C362" s="8" t="s">
        <v>54</v>
      </c>
      <c r="D362" s="8" t="s">
        <v>60</v>
      </c>
      <c r="E362" s="10">
        <v>45372</v>
      </c>
      <c r="F362" s="8">
        <v>55</v>
      </c>
      <c r="G362" s="8">
        <v>35</v>
      </c>
      <c r="H362" s="8">
        <v>65</v>
      </c>
      <c r="I362" s="8">
        <v>265.26</v>
      </c>
      <c r="J362" s="8">
        <v>219.28</v>
      </c>
      <c r="K362" s="8">
        <v>7674.88</v>
      </c>
      <c r="L362" s="8">
        <v>53.79</v>
      </c>
      <c r="M362" s="8" t="s">
        <v>58</v>
      </c>
      <c r="N362" s="8" t="s">
        <v>6</v>
      </c>
    </row>
    <row r="363" spans="1:14" x14ac:dyDescent="0.45">
      <c r="A363" s="8" t="s">
        <v>422</v>
      </c>
      <c r="B363" s="8" t="s">
        <v>117</v>
      </c>
      <c r="C363" s="8" t="s">
        <v>51</v>
      </c>
      <c r="D363" s="8" t="s">
        <v>46</v>
      </c>
      <c r="E363" s="10">
        <v>45542</v>
      </c>
      <c r="F363" s="8">
        <v>55</v>
      </c>
      <c r="G363" s="8">
        <v>55</v>
      </c>
      <c r="H363" s="8">
        <v>100</v>
      </c>
      <c r="I363" s="8">
        <v>308.22000000000003</v>
      </c>
      <c r="J363" s="8">
        <v>367.93</v>
      </c>
      <c r="K363" s="8">
        <v>20236.330000000002</v>
      </c>
      <c r="L363" s="8">
        <v>58.67</v>
      </c>
      <c r="M363" s="8" t="s">
        <v>41</v>
      </c>
      <c r="N363" s="8" t="s">
        <v>0</v>
      </c>
    </row>
    <row r="364" spans="1:14" x14ac:dyDescent="0.45">
      <c r="A364" s="8" t="s">
        <v>423</v>
      </c>
      <c r="B364" s="8" t="s">
        <v>117</v>
      </c>
      <c r="C364" s="8" t="s">
        <v>28</v>
      </c>
      <c r="D364" s="8" t="s">
        <v>40</v>
      </c>
      <c r="E364" s="10">
        <v>45367</v>
      </c>
      <c r="F364" s="8">
        <v>36</v>
      </c>
      <c r="G364" s="8">
        <v>20</v>
      </c>
      <c r="H364" s="8">
        <v>56.67</v>
      </c>
      <c r="I364" s="8">
        <v>393.95</v>
      </c>
      <c r="J364" s="8">
        <v>466.16</v>
      </c>
      <c r="K364" s="8">
        <v>9323.18</v>
      </c>
      <c r="L364" s="8">
        <v>76.900000000000006</v>
      </c>
      <c r="M364" s="8" t="s">
        <v>58</v>
      </c>
      <c r="N364" s="8" t="s">
        <v>0</v>
      </c>
    </row>
    <row r="365" spans="1:14" x14ac:dyDescent="0.45">
      <c r="A365" s="8" t="s">
        <v>424</v>
      </c>
      <c r="B365" s="8" t="s">
        <v>36</v>
      </c>
      <c r="C365" s="8" t="s">
        <v>28</v>
      </c>
      <c r="D365" s="8" t="s">
        <v>46</v>
      </c>
      <c r="E365" s="10">
        <v>45419</v>
      </c>
      <c r="F365" s="8">
        <v>40</v>
      </c>
      <c r="G365" s="8">
        <v>32</v>
      </c>
      <c r="H365" s="8">
        <v>82.4</v>
      </c>
      <c r="I365" s="8">
        <v>395.42</v>
      </c>
      <c r="J365" s="8">
        <v>361.52</v>
      </c>
      <c r="K365" s="8">
        <v>11568.65</v>
      </c>
      <c r="L365" s="8">
        <v>97.1</v>
      </c>
      <c r="M365" s="8" t="s">
        <v>61</v>
      </c>
      <c r="N365" s="8" t="s">
        <v>5</v>
      </c>
    </row>
    <row r="366" spans="1:14" x14ac:dyDescent="0.45">
      <c r="A366" s="8" t="s">
        <v>425</v>
      </c>
      <c r="B366" s="8" t="s">
        <v>80</v>
      </c>
      <c r="C366" s="8" t="s">
        <v>51</v>
      </c>
      <c r="D366" s="8" t="s">
        <v>40</v>
      </c>
      <c r="E366" s="10">
        <v>45459</v>
      </c>
      <c r="F366" s="8">
        <v>63</v>
      </c>
      <c r="G366" s="8">
        <v>43</v>
      </c>
      <c r="H366" s="8">
        <v>69.099999999999994</v>
      </c>
      <c r="I366" s="8">
        <v>538.23</v>
      </c>
      <c r="J366" s="8">
        <v>393.97</v>
      </c>
      <c r="K366" s="8">
        <v>16940.759999999998</v>
      </c>
      <c r="L366" s="8">
        <v>119.4</v>
      </c>
      <c r="M366" s="8" t="s">
        <v>70</v>
      </c>
      <c r="N366" s="8" t="s">
        <v>3</v>
      </c>
    </row>
    <row r="367" spans="1:14" x14ac:dyDescent="0.45">
      <c r="A367" s="8" t="s">
        <v>426</v>
      </c>
      <c r="B367" s="8" t="s">
        <v>85</v>
      </c>
      <c r="C367" s="8" t="s">
        <v>28</v>
      </c>
      <c r="D367" s="8" t="s">
        <v>40</v>
      </c>
      <c r="E367" s="10">
        <v>45386</v>
      </c>
      <c r="F367" s="8">
        <v>36</v>
      </c>
      <c r="G367" s="8">
        <v>16</v>
      </c>
      <c r="H367" s="8">
        <v>45.77</v>
      </c>
      <c r="I367" s="8">
        <v>554.67999999999995</v>
      </c>
      <c r="J367" s="8">
        <v>667.46</v>
      </c>
      <c r="K367" s="8">
        <v>10679.41</v>
      </c>
      <c r="L367" s="8">
        <v>118.42</v>
      </c>
      <c r="M367" s="8" t="s">
        <v>73</v>
      </c>
      <c r="N367" s="8" t="s">
        <v>6</v>
      </c>
    </row>
    <row r="368" spans="1:14" x14ac:dyDescent="0.45">
      <c r="A368" s="8" t="s">
        <v>427</v>
      </c>
      <c r="B368" s="8" t="s">
        <v>80</v>
      </c>
      <c r="C368" s="8" t="s">
        <v>23</v>
      </c>
      <c r="D368" s="8" t="s">
        <v>46</v>
      </c>
      <c r="E368" s="10">
        <v>45405</v>
      </c>
      <c r="F368" s="8">
        <v>49</v>
      </c>
      <c r="G368" s="8">
        <v>23</v>
      </c>
      <c r="H368" s="8">
        <v>48.78</v>
      </c>
      <c r="I368" s="8">
        <v>285.06</v>
      </c>
      <c r="J368" s="8">
        <v>993.5</v>
      </c>
      <c r="K368" s="8">
        <v>22850.44</v>
      </c>
      <c r="L368" s="8">
        <v>55.7</v>
      </c>
      <c r="M368" s="8" t="s">
        <v>73</v>
      </c>
      <c r="N368" s="8" t="s">
        <v>5</v>
      </c>
    </row>
    <row r="369" spans="1:14" x14ac:dyDescent="0.45">
      <c r="A369" s="8" t="s">
        <v>428</v>
      </c>
      <c r="B369" s="8" t="s">
        <v>22</v>
      </c>
      <c r="C369" s="8" t="s">
        <v>43</v>
      </c>
      <c r="D369" s="8" t="s">
        <v>60</v>
      </c>
      <c r="E369" s="10">
        <v>45431</v>
      </c>
      <c r="F369" s="8">
        <v>49</v>
      </c>
      <c r="G369" s="8">
        <v>32</v>
      </c>
      <c r="H369" s="8">
        <v>65.400000000000006</v>
      </c>
      <c r="I369" s="8">
        <v>227.31</v>
      </c>
      <c r="J369" s="8">
        <v>610.46</v>
      </c>
      <c r="K369" s="8">
        <v>19534.78</v>
      </c>
      <c r="L369" s="8">
        <v>54.74</v>
      </c>
      <c r="M369" s="8" t="s">
        <v>61</v>
      </c>
      <c r="N369" s="8" t="s">
        <v>3</v>
      </c>
    </row>
    <row r="370" spans="1:14" x14ac:dyDescent="0.45">
      <c r="A370" s="8" t="s">
        <v>429</v>
      </c>
      <c r="B370" s="8" t="s">
        <v>32</v>
      </c>
      <c r="C370" s="8" t="s">
        <v>37</v>
      </c>
      <c r="D370" s="8" t="s">
        <v>40</v>
      </c>
      <c r="E370" s="10">
        <v>45310</v>
      </c>
      <c r="F370" s="8">
        <v>55</v>
      </c>
      <c r="G370" s="8">
        <v>39</v>
      </c>
      <c r="H370" s="8">
        <v>72.22</v>
      </c>
      <c r="I370" s="8">
        <v>266.95999999999998</v>
      </c>
      <c r="J370" s="8">
        <v>330.73</v>
      </c>
      <c r="K370" s="8">
        <v>12898.28</v>
      </c>
      <c r="L370" s="8">
        <v>85.18</v>
      </c>
      <c r="M370" s="8" t="s">
        <v>82</v>
      </c>
      <c r="N370" s="8" t="s">
        <v>2</v>
      </c>
    </row>
    <row r="371" spans="1:14" x14ac:dyDescent="0.45">
      <c r="A371" s="8" t="s">
        <v>430</v>
      </c>
      <c r="B371" s="8" t="s">
        <v>45</v>
      </c>
      <c r="C371" s="8" t="s">
        <v>28</v>
      </c>
      <c r="D371" s="8" t="s">
        <v>60</v>
      </c>
      <c r="E371" s="10">
        <v>45370</v>
      </c>
      <c r="F371" s="8">
        <v>36</v>
      </c>
      <c r="G371" s="8">
        <v>24</v>
      </c>
      <c r="H371" s="8">
        <v>66.78</v>
      </c>
      <c r="I371" s="8">
        <v>488.73</v>
      </c>
      <c r="J371" s="8">
        <v>671.94</v>
      </c>
      <c r="K371" s="8">
        <v>16126.52</v>
      </c>
      <c r="L371" s="8">
        <v>90.22</v>
      </c>
      <c r="M371" s="8" t="s">
        <v>58</v>
      </c>
      <c r="N371" s="8" t="s">
        <v>5</v>
      </c>
    </row>
    <row r="372" spans="1:14" x14ac:dyDescent="0.45">
      <c r="A372" s="8" t="s">
        <v>431</v>
      </c>
      <c r="B372" s="8" t="s">
        <v>22</v>
      </c>
      <c r="C372" s="8" t="s">
        <v>37</v>
      </c>
      <c r="D372" s="8" t="s">
        <v>46</v>
      </c>
      <c r="E372" s="10">
        <v>45652</v>
      </c>
      <c r="F372" s="8">
        <v>55</v>
      </c>
      <c r="G372" s="8">
        <v>37</v>
      </c>
      <c r="H372" s="8">
        <v>67.58</v>
      </c>
      <c r="I372" s="8">
        <v>392.45</v>
      </c>
      <c r="J372" s="8">
        <v>371.63</v>
      </c>
      <c r="K372" s="8">
        <v>13750.2</v>
      </c>
      <c r="L372" s="8">
        <v>89.9</v>
      </c>
      <c r="M372" s="8" t="s">
        <v>52</v>
      </c>
      <c r="N372" s="8" t="s">
        <v>6</v>
      </c>
    </row>
    <row r="373" spans="1:14" x14ac:dyDescent="0.45">
      <c r="A373" s="8" t="s">
        <v>432</v>
      </c>
      <c r="B373" s="8" t="s">
        <v>117</v>
      </c>
      <c r="C373" s="8" t="s">
        <v>51</v>
      </c>
      <c r="D373" s="8" t="s">
        <v>38</v>
      </c>
      <c r="E373" s="10">
        <v>45460</v>
      </c>
      <c r="F373" s="8">
        <v>59</v>
      </c>
      <c r="G373" s="8">
        <v>44</v>
      </c>
      <c r="H373" s="8">
        <v>76.16</v>
      </c>
      <c r="I373" s="8">
        <v>388.82</v>
      </c>
      <c r="J373" s="8">
        <v>267.17</v>
      </c>
      <c r="K373" s="8">
        <v>11755.41</v>
      </c>
      <c r="L373" s="8">
        <v>85.81</v>
      </c>
      <c r="M373" s="8" t="s">
        <v>70</v>
      </c>
      <c r="N373" s="8" t="s">
        <v>1</v>
      </c>
    </row>
    <row r="374" spans="1:14" x14ac:dyDescent="0.45">
      <c r="A374" s="8" t="s">
        <v>433</v>
      </c>
      <c r="B374" s="8" t="s">
        <v>92</v>
      </c>
      <c r="C374" s="8" t="s">
        <v>51</v>
      </c>
      <c r="D374" s="8" t="s">
        <v>33</v>
      </c>
      <c r="E374" s="10">
        <v>45557</v>
      </c>
      <c r="F374" s="8">
        <v>55</v>
      </c>
      <c r="G374" s="8">
        <v>37</v>
      </c>
      <c r="H374" s="8">
        <v>67.489999999999995</v>
      </c>
      <c r="I374" s="8">
        <v>200.35</v>
      </c>
      <c r="J374" s="8">
        <v>265.32</v>
      </c>
      <c r="K374" s="8">
        <v>9816.98</v>
      </c>
      <c r="L374" s="8">
        <v>50.34</v>
      </c>
      <c r="M374" s="8" t="s">
        <v>41</v>
      </c>
      <c r="N374" s="8" t="s">
        <v>3</v>
      </c>
    </row>
    <row r="375" spans="1:14" x14ac:dyDescent="0.45">
      <c r="A375" s="8" t="s">
        <v>434</v>
      </c>
      <c r="B375" s="8" t="s">
        <v>76</v>
      </c>
      <c r="C375" s="8" t="s">
        <v>54</v>
      </c>
      <c r="D375" s="8" t="s">
        <v>60</v>
      </c>
      <c r="E375" s="10">
        <v>45586</v>
      </c>
      <c r="F375" s="8">
        <v>59</v>
      </c>
      <c r="G375" s="8">
        <v>35</v>
      </c>
      <c r="H375" s="8">
        <v>59.94</v>
      </c>
      <c r="I375" s="8">
        <v>593.65</v>
      </c>
      <c r="J375" s="8">
        <v>176.25</v>
      </c>
      <c r="K375" s="8">
        <v>6168.79</v>
      </c>
      <c r="L375" s="8">
        <v>122.44</v>
      </c>
      <c r="M375" s="8" t="s">
        <v>30</v>
      </c>
      <c r="N375" s="8" t="s">
        <v>1</v>
      </c>
    </row>
    <row r="376" spans="1:14" x14ac:dyDescent="0.45">
      <c r="A376" s="8" t="s">
        <v>435</v>
      </c>
      <c r="B376" s="8" t="s">
        <v>27</v>
      </c>
      <c r="C376" s="8" t="s">
        <v>28</v>
      </c>
      <c r="D376" s="8" t="s">
        <v>46</v>
      </c>
      <c r="E376" s="10">
        <v>45613</v>
      </c>
      <c r="F376" s="8">
        <v>40</v>
      </c>
      <c r="G376" s="8">
        <v>25</v>
      </c>
      <c r="H376" s="8">
        <v>63.71</v>
      </c>
      <c r="I376" s="8">
        <v>309.89</v>
      </c>
      <c r="J376" s="8">
        <v>684.99</v>
      </c>
      <c r="K376" s="8">
        <v>17124.77</v>
      </c>
      <c r="L376" s="8">
        <v>51.68</v>
      </c>
      <c r="M376" s="8" t="s">
        <v>25</v>
      </c>
      <c r="N376" s="8" t="s">
        <v>3</v>
      </c>
    </row>
    <row r="377" spans="1:14" x14ac:dyDescent="0.45">
      <c r="A377" s="8" t="s">
        <v>436</v>
      </c>
      <c r="B377" s="8" t="s">
        <v>69</v>
      </c>
      <c r="C377" s="8" t="s">
        <v>28</v>
      </c>
      <c r="D377" s="8" t="s">
        <v>33</v>
      </c>
      <c r="E377" s="10">
        <v>45339</v>
      </c>
      <c r="F377" s="8">
        <v>44</v>
      </c>
      <c r="G377" s="8">
        <v>42</v>
      </c>
      <c r="H377" s="8">
        <v>96.83</v>
      </c>
      <c r="I377" s="8">
        <v>468.99</v>
      </c>
      <c r="J377" s="8">
        <v>537.12</v>
      </c>
      <c r="K377" s="8">
        <v>22558.85</v>
      </c>
      <c r="L377" s="8">
        <v>88.31</v>
      </c>
      <c r="M377" s="8" t="s">
        <v>48</v>
      </c>
      <c r="N377" s="8" t="s">
        <v>0</v>
      </c>
    </row>
    <row r="378" spans="1:14" x14ac:dyDescent="0.45">
      <c r="A378" s="8" t="s">
        <v>437</v>
      </c>
      <c r="B378" s="8" t="s">
        <v>45</v>
      </c>
      <c r="C378" s="8" t="s">
        <v>54</v>
      </c>
      <c r="D378" s="8" t="s">
        <v>60</v>
      </c>
      <c r="E378" s="10">
        <v>45606</v>
      </c>
      <c r="F378" s="8">
        <v>55</v>
      </c>
      <c r="G378" s="8">
        <v>28</v>
      </c>
      <c r="H378" s="8">
        <v>51.95</v>
      </c>
      <c r="I378" s="8">
        <v>565.53</v>
      </c>
      <c r="J378" s="8">
        <v>302.45</v>
      </c>
      <c r="K378" s="8">
        <v>8468.5499999999993</v>
      </c>
      <c r="L378" s="8">
        <v>152.11000000000001</v>
      </c>
      <c r="M378" s="8" t="s">
        <v>25</v>
      </c>
      <c r="N378" s="8" t="s">
        <v>3</v>
      </c>
    </row>
    <row r="379" spans="1:14" x14ac:dyDescent="0.45">
      <c r="A379" s="8" t="s">
        <v>438</v>
      </c>
      <c r="B379" s="8" t="s">
        <v>45</v>
      </c>
      <c r="C379" s="8" t="s">
        <v>43</v>
      </c>
      <c r="D379" s="8" t="s">
        <v>24</v>
      </c>
      <c r="E379" s="10">
        <v>45592</v>
      </c>
      <c r="F379" s="8">
        <v>49</v>
      </c>
      <c r="G379" s="8">
        <v>27</v>
      </c>
      <c r="H379" s="8">
        <v>55.1</v>
      </c>
      <c r="I379" s="8">
        <v>299.66000000000003</v>
      </c>
      <c r="J379" s="8">
        <v>658.6</v>
      </c>
      <c r="K379" s="8">
        <v>17782.32</v>
      </c>
      <c r="L379" s="8">
        <v>68.31</v>
      </c>
      <c r="M379" s="8" t="s">
        <v>30</v>
      </c>
      <c r="N379" s="8" t="s">
        <v>3</v>
      </c>
    </row>
    <row r="380" spans="1:14" x14ac:dyDescent="0.45">
      <c r="A380" s="8" t="s">
        <v>439</v>
      </c>
      <c r="B380" s="8" t="s">
        <v>80</v>
      </c>
      <c r="C380" s="8" t="s">
        <v>54</v>
      </c>
      <c r="D380" s="8" t="s">
        <v>40</v>
      </c>
      <c r="E380" s="10">
        <v>45579</v>
      </c>
      <c r="F380" s="8">
        <v>55</v>
      </c>
      <c r="G380" s="8">
        <v>32</v>
      </c>
      <c r="H380" s="8">
        <v>58.76</v>
      </c>
      <c r="I380" s="8">
        <v>311.45999999999998</v>
      </c>
      <c r="J380" s="8">
        <v>295.76</v>
      </c>
      <c r="K380" s="8">
        <v>9464.4699999999993</v>
      </c>
      <c r="L380" s="8">
        <v>64.400000000000006</v>
      </c>
      <c r="M380" s="8" t="s">
        <v>30</v>
      </c>
      <c r="N380" s="8" t="s">
        <v>1</v>
      </c>
    </row>
    <row r="381" spans="1:14" x14ac:dyDescent="0.45">
      <c r="A381" s="8" t="s">
        <v>440</v>
      </c>
      <c r="B381" s="8" t="s">
        <v>45</v>
      </c>
      <c r="C381" s="8" t="s">
        <v>37</v>
      </c>
      <c r="D381" s="8" t="s">
        <v>40</v>
      </c>
      <c r="E381" s="10">
        <v>45418</v>
      </c>
      <c r="F381" s="8">
        <v>59</v>
      </c>
      <c r="G381" s="8">
        <v>44</v>
      </c>
      <c r="H381" s="8">
        <v>74.790000000000006</v>
      </c>
      <c r="I381" s="8">
        <v>372.53</v>
      </c>
      <c r="J381" s="8">
        <v>385.97</v>
      </c>
      <c r="K381" s="8">
        <v>16982.71</v>
      </c>
      <c r="L381" s="8">
        <v>88.61</v>
      </c>
      <c r="M381" s="8" t="s">
        <v>61</v>
      </c>
      <c r="N381" s="8" t="s">
        <v>1</v>
      </c>
    </row>
    <row r="382" spans="1:14" x14ac:dyDescent="0.45">
      <c r="A382" s="8" t="s">
        <v>441</v>
      </c>
      <c r="B382" s="8" t="s">
        <v>117</v>
      </c>
      <c r="C382" s="8" t="s">
        <v>23</v>
      </c>
      <c r="D382" s="8" t="s">
        <v>46</v>
      </c>
      <c r="E382" s="10">
        <v>45332</v>
      </c>
      <c r="F382" s="8">
        <v>49</v>
      </c>
      <c r="G382" s="8">
        <v>24</v>
      </c>
      <c r="H382" s="8">
        <v>50.9</v>
      </c>
      <c r="I382" s="8">
        <v>376.39</v>
      </c>
      <c r="J382" s="8">
        <v>712.65</v>
      </c>
      <c r="K382" s="8">
        <v>17103.53</v>
      </c>
      <c r="L382" s="8">
        <v>114.74</v>
      </c>
      <c r="M382" s="8" t="s">
        <v>48</v>
      </c>
      <c r="N382" s="8" t="s">
        <v>0</v>
      </c>
    </row>
    <row r="383" spans="1:14" x14ac:dyDescent="0.45">
      <c r="A383" s="8" t="s">
        <v>442</v>
      </c>
      <c r="B383" s="8" t="s">
        <v>57</v>
      </c>
      <c r="C383" s="8" t="s">
        <v>51</v>
      </c>
      <c r="D383" s="8" t="s">
        <v>29</v>
      </c>
      <c r="E383" s="10">
        <v>45338</v>
      </c>
      <c r="F383" s="8">
        <v>55</v>
      </c>
      <c r="G383" s="8">
        <v>20</v>
      </c>
      <c r="H383" s="8">
        <v>37.43</v>
      </c>
      <c r="I383" s="8">
        <v>385.92</v>
      </c>
      <c r="J383" s="8">
        <v>458.71</v>
      </c>
      <c r="K383" s="8">
        <v>9174.2800000000007</v>
      </c>
      <c r="L383" s="8">
        <v>77.89</v>
      </c>
      <c r="M383" s="8" t="s">
        <v>48</v>
      </c>
      <c r="N383" s="8" t="s">
        <v>2</v>
      </c>
    </row>
    <row r="384" spans="1:14" x14ac:dyDescent="0.45">
      <c r="A384" s="8" t="s">
        <v>443</v>
      </c>
      <c r="B384" s="8" t="s">
        <v>36</v>
      </c>
      <c r="C384" s="8" t="s">
        <v>54</v>
      </c>
      <c r="D384" s="8" t="s">
        <v>40</v>
      </c>
      <c r="E384" s="10">
        <v>45622</v>
      </c>
      <c r="F384" s="8">
        <v>59</v>
      </c>
      <c r="G384" s="8">
        <v>50</v>
      </c>
      <c r="H384" s="8">
        <v>85.47</v>
      </c>
      <c r="I384" s="8">
        <v>418.21</v>
      </c>
      <c r="J384" s="8">
        <v>230.3</v>
      </c>
      <c r="K384" s="8">
        <v>11514.76</v>
      </c>
      <c r="L384" s="8">
        <v>73.5</v>
      </c>
      <c r="M384" s="8" t="s">
        <v>25</v>
      </c>
      <c r="N384" s="8" t="s">
        <v>5</v>
      </c>
    </row>
    <row r="385" spans="1:14" x14ac:dyDescent="0.45">
      <c r="A385" s="8" t="s">
        <v>444</v>
      </c>
      <c r="B385" s="8" t="s">
        <v>76</v>
      </c>
      <c r="C385" s="8" t="s">
        <v>37</v>
      </c>
      <c r="D385" s="8" t="s">
        <v>46</v>
      </c>
      <c r="E385" s="10">
        <v>45465</v>
      </c>
      <c r="F385" s="8">
        <v>63</v>
      </c>
      <c r="G385" s="8">
        <v>51</v>
      </c>
      <c r="H385" s="8">
        <v>81.790000000000006</v>
      </c>
      <c r="I385" s="8">
        <v>573.45000000000005</v>
      </c>
      <c r="J385" s="8">
        <v>282.63</v>
      </c>
      <c r="K385" s="8">
        <v>14414.14</v>
      </c>
      <c r="L385" s="8">
        <v>128.69</v>
      </c>
      <c r="M385" s="8" t="s">
        <v>70</v>
      </c>
      <c r="N385" s="8" t="s">
        <v>0</v>
      </c>
    </row>
    <row r="386" spans="1:14" x14ac:dyDescent="0.45">
      <c r="A386" s="8" t="s">
        <v>445</v>
      </c>
      <c r="B386" s="8" t="s">
        <v>85</v>
      </c>
      <c r="C386" s="8" t="s">
        <v>51</v>
      </c>
      <c r="D386" s="8" t="s">
        <v>38</v>
      </c>
      <c r="E386" s="10">
        <v>45500</v>
      </c>
      <c r="F386" s="8">
        <v>59</v>
      </c>
      <c r="G386" s="8">
        <v>52</v>
      </c>
      <c r="H386" s="8">
        <v>88.31</v>
      </c>
      <c r="I386" s="8">
        <v>574.44000000000005</v>
      </c>
      <c r="J386" s="8">
        <v>486.92</v>
      </c>
      <c r="K386" s="8">
        <v>25319.61</v>
      </c>
      <c r="L386" s="8">
        <v>147.38</v>
      </c>
      <c r="M386" s="8" t="s">
        <v>34</v>
      </c>
      <c r="N386" s="8" t="s">
        <v>0</v>
      </c>
    </row>
    <row r="387" spans="1:14" x14ac:dyDescent="0.45">
      <c r="A387" s="8" t="s">
        <v>446</v>
      </c>
      <c r="B387" s="8" t="s">
        <v>117</v>
      </c>
      <c r="C387" s="8" t="s">
        <v>28</v>
      </c>
      <c r="D387" s="8" t="s">
        <v>38</v>
      </c>
      <c r="E387" s="10">
        <v>45347</v>
      </c>
      <c r="F387" s="8">
        <v>36</v>
      </c>
      <c r="G387" s="8">
        <v>32</v>
      </c>
      <c r="H387" s="8">
        <v>91.11</v>
      </c>
      <c r="I387" s="8">
        <v>380.38</v>
      </c>
      <c r="J387" s="8">
        <v>592.65</v>
      </c>
      <c r="K387" s="8">
        <v>18964.759999999998</v>
      </c>
      <c r="L387" s="8">
        <v>74.92</v>
      </c>
      <c r="M387" s="8" t="s">
        <v>48</v>
      </c>
      <c r="N387" s="8" t="s">
        <v>3</v>
      </c>
    </row>
    <row r="388" spans="1:14" x14ac:dyDescent="0.45">
      <c r="A388" s="8" t="s">
        <v>447</v>
      </c>
      <c r="B388" s="8" t="s">
        <v>27</v>
      </c>
      <c r="C388" s="8" t="s">
        <v>28</v>
      </c>
      <c r="D388" s="8" t="s">
        <v>33</v>
      </c>
      <c r="E388" s="10">
        <v>45543</v>
      </c>
      <c r="F388" s="8">
        <v>40</v>
      </c>
      <c r="G388" s="8">
        <v>29</v>
      </c>
      <c r="H388" s="8">
        <v>73.86</v>
      </c>
      <c r="I388" s="8">
        <v>188.46</v>
      </c>
      <c r="J388" s="8">
        <v>459.05</v>
      </c>
      <c r="K388" s="8">
        <v>13312.48</v>
      </c>
      <c r="L388" s="8">
        <v>65.63</v>
      </c>
      <c r="M388" s="8" t="s">
        <v>41</v>
      </c>
      <c r="N388" s="8" t="s">
        <v>3</v>
      </c>
    </row>
    <row r="389" spans="1:14" x14ac:dyDescent="0.45">
      <c r="A389" s="8" t="s">
        <v>448</v>
      </c>
      <c r="B389" s="8" t="s">
        <v>27</v>
      </c>
      <c r="C389" s="8" t="s">
        <v>28</v>
      </c>
      <c r="D389" s="8" t="s">
        <v>46</v>
      </c>
      <c r="E389" s="10">
        <v>45426</v>
      </c>
      <c r="F389" s="8">
        <v>36</v>
      </c>
      <c r="G389" s="8">
        <v>8</v>
      </c>
      <c r="H389" s="8">
        <v>24.53</v>
      </c>
      <c r="I389" s="8">
        <v>389.66</v>
      </c>
      <c r="J389" s="8">
        <v>613.77</v>
      </c>
      <c r="K389" s="8">
        <v>4910.17</v>
      </c>
      <c r="L389" s="8">
        <v>112.98</v>
      </c>
      <c r="M389" s="8" t="s">
        <v>61</v>
      </c>
      <c r="N389" s="8" t="s">
        <v>5</v>
      </c>
    </row>
    <row r="390" spans="1:14" x14ac:dyDescent="0.45">
      <c r="A390" s="8" t="s">
        <v>449</v>
      </c>
      <c r="B390" s="8" t="s">
        <v>66</v>
      </c>
      <c r="C390" s="8" t="s">
        <v>43</v>
      </c>
      <c r="D390" s="8" t="s">
        <v>38</v>
      </c>
      <c r="E390" s="10">
        <v>45329</v>
      </c>
      <c r="F390" s="8">
        <v>49</v>
      </c>
      <c r="G390" s="8">
        <v>29</v>
      </c>
      <c r="H390" s="8">
        <v>59.9</v>
      </c>
      <c r="I390" s="8">
        <v>224.35</v>
      </c>
      <c r="J390" s="8">
        <v>746.84</v>
      </c>
      <c r="K390" s="8">
        <v>21658.32</v>
      </c>
      <c r="L390" s="8">
        <v>43.56</v>
      </c>
      <c r="M390" s="8" t="s">
        <v>48</v>
      </c>
      <c r="N390" s="8" t="s">
        <v>4</v>
      </c>
    </row>
    <row r="391" spans="1:14" x14ac:dyDescent="0.45">
      <c r="A391" s="8" t="s">
        <v>450</v>
      </c>
      <c r="B391" s="8" t="s">
        <v>92</v>
      </c>
      <c r="C391" s="8" t="s">
        <v>28</v>
      </c>
      <c r="D391" s="8" t="s">
        <v>24</v>
      </c>
      <c r="E391" s="10">
        <v>45360</v>
      </c>
      <c r="F391" s="8">
        <v>44</v>
      </c>
      <c r="G391" s="8">
        <v>34</v>
      </c>
      <c r="H391" s="8">
        <v>79.16</v>
      </c>
      <c r="I391" s="8">
        <v>280.56</v>
      </c>
      <c r="J391" s="8">
        <v>854.09</v>
      </c>
      <c r="K391" s="8">
        <v>29039.08</v>
      </c>
      <c r="L391" s="8">
        <v>58.89</v>
      </c>
      <c r="M391" s="8" t="s">
        <v>58</v>
      </c>
      <c r="N391" s="8" t="s">
        <v>0</v>
      </c>
    </row>
    <row r="392" spans="1:14" x14ac:dyDescent="0.45">
      <c r="A392" s="8" t="s">
        <v>451</v>
      </c>
      <c r="B392" s="8" t="s">
        <v>32</v>
      </c>
      <c r="C392" s="8" t="s">
        <v>23</v>
      </c>
      <c r="D392" s="8" t="s">
        <v>29</v>
      </c>
      <c r="E392" s="10">
        <v>45343</v>
      </c>
      <c r="F392" s="8">
        <v>57</v>
      </c>
      <c r="G392" s="8">
        <v>28</v>
      </c>
      <c r="H392" s="8">
        <v>50.1</v>
      </c>
      <c r="I392" s="8">
        <v>287.86</v>
      </c>
      <c r="J392" s="8">
        <v>819.92</v>
      </c>
      <c r="K392" s="8">
        <v>22957.79</v>
      </c>
      <c r="L392" s="8">
        <v>75.62</v>
      </c>
      <c r="M392" s="8" t="s">
        <v>48</v>
      </c>
      <c r="N392" s="8" t="s">
        <v>4</v>
      </c>
    </row>
    <row r="393" spans="1:14" x14ac:dyDescent="0.45">
      <c r="A393" s="8" t="s">
        <v>452</v>
      </c>
      <c r="B393" s="8" t="s">
        <v>50</v>
      </c>
      <c r="C393" s="8" t="s">
        <v>54</v>
      </c>
      <c r="D393" s="8" t="s">
        <v>24</v>
      </c>
      <c r="E393" s="10">
        <v>45653</v>
      </c>
      <c r="F393" s="8">
        <v>55</v>
      </c>
      <c r="G393" s="8">
        <v>30</v>
      </c>
      <c r="H393" s="8">
        <v>54.9</v>
      </c>
      <c r="I393" s="8">
        <v>235.45</v>
      </c>
      <c r="J393" s="8">
        <v>293.91000000000003</v>
      </c>
      <c r="K393" s="8">
        <v>8817.32</v>
      </c>
      <c r="L393" s="8">
        <v>69.06</v>
      </c>
      <c r="M393" s="8" t="s">
        <v>52</v>
      </c>
      <c r="N393" s="8" t="s">
        <v>2</v>
      </c>
    </row>
    <row r="394" spans="1:14" x14ac:dyDescent="0.45">
      <c r="A394" s="8" t="s">
        <v>453</v>
      </c>
      <c r="B394" s="8" t="s">
        <v>57</v>
      </c>
      <c r="C394" s="8" t="s">
        <v>54</v>
      </c>
      <c r="D394" s="8" t="s">
        <v>40</v>
      </c>
      <c r="E394" s="10">
        <v>45409</v>
      </c>
      <c r="F394" s="8">
        <v>63</v>
      </c>
      <c r="G394" s="8">
        <v>27</v>
      </c>
      <c r="H394" s="8">
        <v>42.97</v>
      </c>
      <c r="I394" s="8">
        <v>302.52999999999997</v>
      </c>
      <c r="J394" s="8">
        <v>231.62</v>
      </c>
      <c r="K394" s="8">
        <v>6253.63</v>
      </c>
      <c r="L394" s="8">
        <v>56.8</v>
      </c>
      <c r="M394" s="8" t="s">
        <v>73</v>
      </c>
      <c r="N394" s="8" t="s">
        <v>0</v>
      </c>
    </row>
    <row r="395" spans="1:14" x14ac:dyDescent="0.45">
      <c r="A395" s="8" t="s">
        <v>454</v>
      </c>
      <c r="B395" s="8" t="s">
        <v>92</v>
      </c>
      <c r="C395" s="8" t="s">
        <v>51</v>
      </c>
      <c r="D395" s="8" t="s">
        <v>46</v>
      </c>
      <c r="E395" s="10">
        <v>45576</v>
      </c>
      <c r="F395" s="8">
        <v>63</v>
      </c>
      <c r="G395" s="8">
        <v>39</v>
      </c>
      <c r="H395" s="8">
        <v>63.29</v>
      </c>
      <c r="I395" s="8">
        <v>328.72</v>
      </c>
      <c r="J395" s="8">
        <v>417.48</v>
      </c>
      <c r="K395" s="8">
        <v>16281.79</v>
      </c>
      <c r="L395" s="8">
        <v>73.540000000000006</v>
      </c>
      <c r="M395" s="8" t="s">
        <v>30</v>
      </c>
      <c r="N395" s="8" t="s">
        <v>2</v>
      </c>
    </row>
    <row r="396" spans="1:14" x14ac:dyDescent="0.45">
      <c r="A396" s="8" t="s">
        <v>455</v>
      </c>
      <c r="B396" s="8" t="s">
        <v>36</v>
      </c>
      <c r="C396" s="8" t="s">
        <v>28</v>
      </c>
      <c r="D396" s="8" t="s">
        <v>46</v>
      </c>
      <c r="E396" s="10">
        <v>45538</v>
      </c>
      <c r="F396" s="8">
        <v>44</v>
      </c>
      <c r="G396" s="8">
        <v>26</v>
      </c>
      <c r="H396" s="8">
        <v>61.22</v>
      </c>
      <c r="I396" s="8">
        <v>73.89</v>
      </c>
      <c r="J396" s="8">
        <v>799.99</v>
      </c>
      <c r="K396" s="8">
        <v>20799.8</v>
      </c>
      <c r="L396" s="8">
        <v>17.73</v>
      </c>
      <c r="M396" s="8" t="s">
        <v>41</v>
      </c>
      <c r="N396" s="8" t="s">
        <v>5</v>
      </c>
    </row>
    <row r="397" spans="1:14" x14ac:dyDescent="0.45">
      <c r="A397" s="8" t="s">
        <v>456</v>
      </c>
      <c r="B397" s="8" t="s">
        <v>50</v>
      </c>
      <c r="C397" s="8" t="s">
        <v>28</v>
      </c>
      <c r="D397" s="8" t="s">
        <v>33</v>
      </c>
      <c r="E397" s="10">
        <v>45429</v>
      </c>
      <c r="F397" s="8">
        <v>40</v>
      </c>
      <c r="G397" s="8">
        <v>25</v>
      </c>
      <c r="H397" s="8">
        <v>63.22</v>
      </c>
      <c r="I397" s="8">
        <v>321.89999999999998</v>
      </c>
      <c r="J397" s="8">
        <v>963.11</v>
      </c>
      <c r="K397" s="8">
        <v>24077.82</v>
      </c>
      <c r="L397" s="8">
        <v>66.510000000000005</v>
      </c>
      <c r="M397" s="8" t="s">
        <v>61</v>
      </c>
      <c r="N397" s="8" t="s">
        <v>2</v>
      </c>
    </row>
    <row r="398" spans="1:14" x14ac:dyDescent="0.45">
      <c r="A398" s="8" t="s">
        <v>457</v>
      </c>
      <c r="B398" s="8" t="s">
        <v>36</v>
      </c>
      <c r="C398" s="8" t="s">
        <v>23</v>
      </c>
      <c r="D398" s="8" t="s">
        <v>60</v>
      </c>
      <c r="E398" s="10">
        <v>45443</v>
      </c>
      <c r="F398" s="8">
        <v>57</v>
      </c>
      <c r="G398" s="8">
        <v>29</v>
      </c>
      <c r="H398" s="8">
        <v>52.09</v>
      </c>
      <c r="I398" s="8">
        <v>212.24</v>
      </c>
      <c r="J398" s="8">
        <v>821.15</v>
      </c>
      <c r="K398" s="8">
        <v>23813.35</v>
      </c>
      <c r="L398" s="8">
        <v>52.43</v>
      </c>
      <c r="M398" s="8" t="s">
        <v>61</v>
      </c>
      <c r="N398" s="8" t="s">
        <v>2</v>
      </c>
    </row>
    <row r="399" spans="1:14" x14ac:dyDescent="0.45">
      <c r="A399" s="8" t="s">
        <v>458</v>
      </c>
      <c r="B399" s="8" t="s">
        <v>50</v>
      </c>
      <c r="C399" s="8" t="s">
        <v>43</v>
      </c>
      <c r="D399" s="8" t="s">
        <v>24</v>
      </c>
      <c r="E399" s="10">
        <v>45466</v>
      </c>
      <c r="F399" s="8">
        <v>45</v>
      </c>
      <c r="G399" s="8">
        <v>22</v>
      </c>
      <c r="H399" s="8">
        <v>49.94</v>
      </c>
      <c r="I399" s="8">
        <v>537.1</v>
      </c>
      <c r="J399" s="8">
        <v>824.71</v>
      </c>
      <c r="K399" s="8">
        <v>18143.71</v>
      </c>
      <c r="L399" s="8">
        <v>111.62</v>
      </c>
      <c r="M399" s="8" t="s">
        <v>70</v>
      </c>
      <c r="N399" s="8" t="s">
        <v>3</v>
      </c>
    </row>
    <row r="400" spans="1:14" x14ac:dyDescent="0.45">
      <c r="A400" s="8" t="s">
        <v>459</v>
      </c>
      <c r="B400" s="8" t="s">
        <v>57</v>
      </c>
      <c r="C400" s="8" t="s">
        <v>54</v>
      </c>
      <c r="D400" s="8" t="s">
        <v>24</v>
      </c>
      <c r="E400" s="10">
        <v>45530</v>
      </c>
      <c r="F400" s="8">
        <v>59</v>
      </c>
      <c r="G400" s="8">
        <v>35</v>
      </c>
      <c r="H400" s="8">
        <v>60.07</v>
      </c>
      <c r="I400" s="8">
        <v>314.12</v>
      </c>
      <c r="J400" s="8">
        <v>100</v>
      </c>
      <c r="K400" s="8">
        <v>3500</v>
      </c>
      <c r="L400" s="8">
        <v>69.11</v>
      </c>
      <c r="M400" s="8" t="s">
        <v>55</v>
      </c>
      <c r="N400" s="8" t="s">
        <v>1</v>
      </c>
    </row>
    <row r="401" spans="1:14" x14ac:dyDescent="0.45">
      <c r="A401" s="8" t="s">
        <v>460</v>
      </c>
      <c r="B401" s="8" t="s">
        <v>66</v>
      </c>
      <c r="C401" s="8" t="s">
        <v>54</v>
      </c>
      <c r="D401" s="8" t="s">
        <v>24</v>
      </c>
      <c r="E401" s="10">
        <v>45573</v>
      </c>
      <c r="F401" s="8">
        <v>59</v>
      </c>
      <c r="G401" s="8">
        <v>37</v>
      </c>
      <c r="H401" s="8">
        <v>63.16</v>
      </c>
      <c r="I401" s="8">
        <v>248.27</v>
      </c>
      <c r="J401" s="8">
        <v>223.14</v>
      </c>
      <c r="K401" s="8">
        <v>8256.24</v>
      </c>
      <c r="L401" s="8">
        <v>54.85</v>
      </c>
      <c r="M401" s="8" t="s">
        <v>30</v>
      </c>
      <c r="N401" s="8" t="s">
        <v>5</v>
      </c>
    </row>
    <row r="402" spans="1:14" x14ac:dyDescent="0.45">
      <c r="A402" s="8" t="s">
        <v>461</v>
      </c>
      <c r="B402" s="8" t="s">
        <v>32</v>
      </c>
      <c r="C402" s="8" t="s">
        <v>43</v>
      </c>
      <c r="D402" s="8" t="s">
        <v>46</v>
      </c>
      <c r="E402" s="10">
        <v>45498</v>
      </c>
      <c r="F402" s="8">
        <v>53</v>
      </c>
      <c r="G402" s="8">
        <v>50</v>
      </c>
      <c r="H402" s="8">
        <v>95.02</v>
      </c>
      <c r="I402" s="8">
        <v>274.31</v>
      </c>
      <c r="J402" s="8">
        <v>680.6</v>
      </c>
      <c r="K402" s="8">
        <v>34029.870000000003</v>
      </c>
      <c r="L402" s="8">
        <v>70.55</v>
      </c>
      <c r="M402" s="8" t="s">
        <v>34</v>
      </c>
      <c r="N402" s="8" t="s">
        <v>6</v>
      </c>
    </row>
    <row r="403" spans="1:14" x14ac:dyDescent="0.45">
      <c r="A403" s="8" t="s">
        <v>462</v>
      </c>
      <c r="B403" s="8" t="s">
        <v>66</v>
      </c>
      <c r="C403" s="8" t="s">
        <v>28</v>
      </c>
      <c r="D403" s="8" t="s">
        <v>60</v>
      </c>
      <c r="E403" s="10">
        <v>45603</v>
      </c>
      <c r="F403" s="8">
        <v>36</v>
      </c>
      <c r="G403" s="8">
        <v>31</v>
      </c>
      <c r="H403" s="8">
        <v>87.57</v>
      </c>
      <c r="I403" s="8">
        <v>441.54</v>
      </c>
      <c r="J403" s="8">
        <v>502.65</v>
      </c>
      <c r="K403" s="8">
        <v>15582.07</v>
      </c>
      <c r="L403" s="8">
        <v>82.4</v>
      </c>
      <c r="M403" s="8" t="s">
        <v>25</v>
      </c>
      <c r="N403" s="8" t="s">
        <v>6</v>
      </c>
    </row>
    <row r="404" spans="1:14" x14ac:dyDescent="0.45">
      <c r="A404" s="8" t="s">
        <v>463</v>
      </c>
      <c r="B404" s="8" t="s">
        <v>32</v>
      </c>
      <c r="C404" s="8" t="s">
        <v>28</v>
      </c>
      <c r="D404" s="8" t="s">
        <v>40</v>
      </c>
      <c r="E404" s="10">
        <v>45630</v>
      </c>
      <c r="F404" s="8">
        <v>44</v>
      </c>
      <c r="G404" s="8">
        <v>35</v>
      </c>
      <c r="H404" s="8">
        <v>80.05</v>
      </c>
      <c r="I404" s="8">
        <v>278.99</v>
      </c>
      <c r="J404" s="8">
        <v>651.96</v>
      </c>
      <c r="K404" s="8">
        <v>22818.51</v>
      </c>
      <c r="L404" s="8">
        <v>91.38</v>
      </c>
      <c r="M404" s="8" t="s">
        <v>52</v>
      </c>
      <c r="N404" s="8" t="s">
        <v>4</v>
      </c>
    </row>
    <row r="405" spans="1:14" x14ac:dyDescent="0.45">
      <c r="A405" s="8" t="s">
        <v>464</v>
      </c>
      <c r="B405" s="8" t="s">
        <v>85</v>
      </c>
      <c r="C405" s="8" t="s">
        <v>51</v>
      </c>
      <c r="D405" s="8" t="s">
        <v>40</v>
      </c>
      <c r="E405" s="10">
        <v>45437</v>
      </c>
      <c r="F405" s="8">
        <v>55</v>
      </c>
      <c r="G405" s="8">
        <v>49</v>
      </c>
      <c r="H405" s="8">
        <v>90.35</v>
      </c>
      <c r="I405" s="8">
        <v>593.94000000000005</v>
      </c>
      <c r="J405" s="8">
        <v>390.99</v>
      </c>
      <c r="K405" s="8">
        <v>19158.39</v>
      </c>
      <c r="L405" s="8">
        <v>163.12</v>
      </c>
      <c r="M405" s="8" t="s">
        <v>61</v>
      </c>
      <c r="N405" s="8" t="s">
        <v>0</v>
      </c>
    </row>
    <row r="406" spans="1:14" x14ac:dyDescent="0.45">
      <c r="A406" s="8" t="s">
        <v>465</v>
      </c>
      <c r="B406" s="8" t="s">
        <v>85</v>
      </c>
      <c r="C406" s="8" t="s">
        <v>51</v>
      </c>
      <c r="D406" s="8" t="s">
        <v>38</v>
      </c>
      <c r="E406" s="10">
        <v>45464</v>
      </c>
      <c r="F406" s="8">
        <v>63</v>
      </c>
      <c r="G406" s="8">
        <v>46</v>
      </c>
      <c r="H406" s="8">
        <v>73.69</v>
      </c>
      <c r="I406" s="8">
        <v>554.79</v>
      </c>
      <c r="J406" s="8">
        <v>266.18</v>
      </c>
      <c r="K406" s="8">
        <v>12244.47</v>
      </c>
      <c r="L406" s="8">
        <v>136.91</v>
      </c>
      <c r="M406" s="8" t="s">
        <v>70</v>
      </c>
      <c r="N406" s="8" t="s">
        <v>2</v>
      </c>
    </row>
    <row r="407" spans="1:14" x14ac:dyDescent="0.45">
      <c r="A407" s="8" t="s">
        <v>466</v>
      </c>
      <c r="B407" s="8" t="s">
        <v>76</v>
      </c>
      <c r="C407" s="8" t="s">
        <v>51</v>
      </c>
      <c r="D407" s="8" t="s">
        <v>24</v>
      </c>
      <c r="E407" s="10">
        <v>45630</v>
      </c>
      <c r="F407" s="8">
        <v>55</v>
      </c>
      <c r="G407" s="8">
        <v>52</v>
      </c>
      <c r="H407" s="8">
        <v>95.19</v>
      </c>
      <c r="I407" s="8">
        <v>572.47</v>
      </c>
      <c r="J407" s="8">
        <v>370.52</v>
      </c>
      <c r="K407" s="8">
        <v>19267.150000000001</v>
      </c>
      <c r="L407" s="8">
        <v>114.59</v>
      </c>
      <c r="M407" s="8" t="s">
        <v>52</v>
      </c>
      <c r="N407" s="8" t="s">
        <v>4</v>
      </c>
    </row>
    <row r="408" spans="1:14" x14ac:dyDescent="0.45">
      <c r="A408" s="8" t="s">
        <v>467</v>
      </c>
      <c r="B408" s="8" t="s">
        <v>85</v>
      </c>
      <c r="C408" s="8" t="s">
        <v>37</v>
      </c>
      <c r="D408" s="8" t="s">
        <v>38</v>
      </c>
      <c r="E408" s="10">
        <v>45622</v>
      </c>
      <c r="F408" s="8">
        <v>59</v>
      </c>
      <c r="G408" s="8">
        <v>42</v>
      </c>
      <c r="H408" s="8">
        <v>72.23</v>
      </c>
      <c r="I408" s="8">
        <v>513.67999999999995</v>
      </c>
      <c r="J408" s="8">
        <v>200.05</v>
      </c>
      <c r="K408" s="8">
        <v>8402.2000000000007</v>
      </c>
      <c r="L408" s="8">
        <v>151.87</v>
      </c>
      <c r="M408" s="8" t="s">
        <v>25</v>
      </c>
      <c r="N408" s="8" t="s">
        <v>5</v>
      </c>
    </row>
    <row r="409" spans="1:14" x14ac:dyDescent="0.45">
      <c r="A409" s="8" t="s">
        <v>468</v>
      </c>
      <c r="B409" s="8" t="s">
        <v>57</v>
      </c>
      <c r="C409" s="8" t="s">
        <v>43</v>
      </c>
      <c r="D409" s="8" t="s">
        <v>60</v>
      </c>
      <c r="E409" s="10">
        <v>45608</v>
      </c>
      <c r="F409" s="8">
        <v>45</v>
      </c>
      <c r="G409" s="8">
        <v>23</v>
      </c>
      <c r="H409" s="8">
        <v>51.91</v>
      </c>
      <c r="I409" s="8">
        <v>494.62</v>
      </c>
      <c r="J409" s="8">
        <v>766.52</v>
      </c>
      <c r="K409" s="8">
        <v>17629.91</v>
      </c>
      <c r="L409" s="8">
        <v>145.94999999999999</v>
      </c>
      <c r="M409" s="8" t="s">
        <v>25</v>
      </c>
      <c r="N409" s="8" t="s">
        <v>5</v>
      </c>
    </row>
    <row r="410" spans="1:14" x14ac:dyDescent="0.45">
      <c r="A410" s="8" t="s">
        <v>469</v>
      </c>
      <c r="B410" s="8" t="s">
        <v>50</v>
      </c>
      <c r="C410" s="8" t="s">
        <v>54</v>
      </c>
      <c r="D410" s="8" t="s">
        <v>29</v>
      </c>
      <c r="E410" s="10">
        <v>45605</v>
      </c>
      <c r="F410" s="8">
        <v>55</v>
      </c>
      <c r="G410" s="8">
        <v>49</v>
      </c>
      <c r="H410" s="8">
        <v>89.12</v>
      </c>
      <c r="I410" s="8">
        <v>133.44999999999999</v>
      </c>
      <c r="J410" s="8">
        <v>286.58</v>
      </c>
      <c r="K410" s="8">
        <v>14042.54</v>
      </c>
      <c r="L410" s="8">
        <v>28.13</v>
      </c>
      <c r="M410" s="8" t="s">
        <v>25</v>
      </c>
      <c r="N410" s="8" t="s">
        <v>0</v>
      </c>
    </row>
    <row r="411" spans="1:14" x14ac:dyDescent="0.45">
      <c r="A411" s="8" t="s">
        <v>470</v>
      </c>
      <c r="B411" s="8" t="s">
        <v>80</v>
      </c>
      <c r="C411" s="8" t="s">
        <v>54</v>
      </c>
      <c r="D411" s="8" t="s">
        <v>60</v>
      </c>
      <c r="E411" s="10">
        <v>45511</v>
      </c>
      <c r="F411" s="8">
        <v>55</v>
      </c>
      <c r="G411" s="8">
        <v>49</v>
      </c>
      <c r="H411" s="8">
        <v>90.52</v>
      </c>
      <c r="I411" s="8">
        <v>507.8</v>
      </c>
      <c r="J411" s="8">
        <v>335.94</v>
      </c>
      <c r="K411" s="8">
        <v>16461.05</v>
      </c>
      <c r="L411" s="8">
        <v>140.31</v>
      </c>
      <c r="M411" s="8" t="s">
        <v>55</v>
      </c>
      <c r="N411" s="8" t="s">
        <v>4</v>
      </c>
    </row>
    <row r="412" spans="1:14" x14ac:dyDescent="0.45">
      <c r="A412" s="8" t="s">
        <v>471</v>
      </c>
      <c r="B412" s="8" t="s">
        <v>45</v>
      </c>
      <c r="C412" s="8" t="s">
        <v>28</v>
      </c>
      <c r="D412" s="8" t="s">
        <v>33</v>
      </c>
      <c r="E412" s="10">
        <v>45536</v>
      </c>
      <c r="F412" s="8">
        <v>44</v>
      </c>
      <c r="G412" s="8">
        <v>35</v>
      </c>
      <c r="H412" s="8">
        <v>79.67</v>
      </c>
      <c r="I412" s="8">
        <v>496.9</v>
      </c>
      <c r="J412" s="8">
        <v>735.51</v>
      </c>
      <c r="K412" s="8">
        <v>25742.94</v>
      </c>
      <c r="L412" s="8">
        <v>117.93</v>
      </c>
      <c r="M412" s="8" t="s">
        <v>41</v>
      </c>
      <c r="N412" s="8" t="s">
        <v>3</v>
      </c>
    </row>
    <row r="413" spans="1:14" x14ac:dyDescent="0.45">
      <c r="A413" s="8" t="s">
        <v>472</v>
      </c>
      <c r="B413" s="8" t="s">
        <v>45</v>
      </c>
      <c r="C413" s="8" t="s">
        <v>37</v>
      </c>
      <c r="D413" s="8" t="s">
        <v>33</v>
      </c>
      <c r="E413" s="10">
        <v>45350</v>
      </c>
      <c r="F413" s="8">
        <v>63</v>
      </c>
      <c r="G413" s="8">
        <v>31</v>
      </c>
      <c r="H413" s="8">
        <v>49.5</v>
      </c>
      <c r="I413" s="8">
        <v>265.24</v>
      </c>
      <c r="J413" s="8">
        <v>190.11</v>
      </c>
      <c r="K413" s="8">
        <v>5893.27</v>
      </c>
      <c r="L413" s="8">
        <v>66.67</v>
      </c>
      <c r="M413" s="8" t="s">
        <v>48</v>
      </c>
      <c r="N413" s="8" t="s">
        <v>4</v>
      </c>
    </row>
    <row r="414" spans="1:14" x14ac:dyDescent="0.45">
      <c r="A414" s="8" t="s">
        <v>473</v>
      </c>
      <c r="B414" s="8" t="s">
        <v>117</v>
      </c>
      <c r="C414" s="8" t="s">
        <v>28</v>
      </c>
      <c r="D414" s="8" t="s">
        <v>60</v>
      </c>
      <c r="E414" s="10">
        <v>45637</v>
      </c>
      <c r="F414" s="8">
        <v>36</v>
      </c>
      <c r="G414" s="8">
        <v>31</v>
      </c>
      <c r="H414" s="8">
        <v>87.91</v>
      </c>
      <c r="I414" s="8">
        <v>245.97</v>
      </c>
      <c r="J414" s="8">
        <v>869.66</v>
      </c>
      <c r="K414" s="8">
        <v>26959.53</v>
      </c>
      <c r="L414" s="8">
        <v>52.42</v>
      </c>
      <c r="M414" s="8" t="s">
        <v>52</v>
      </c>
      <c r="N414" s="8" t="s">
        <v>4</v>
      </c>
    </row>
    <row r="415" spans="1:14" x14ac:dyDescent="0.45">
      <c r="A415" s="8" t="s">
        <v>474</v>
      </c>
      <c r="B415" s="8" t="s">
        <v>22</v>
      </c>
      <c r="C415" s="8" t="s">
        <v>51</v>
      </c>
      <c r="D415" s="8" t="s">
        <v>38</v>
      </c>
      <c r="E415" s="10">
        <v>45513</v>
      </c>
      <c r="F415" s="8">
        <v>59</v>
      </c>
      <c r="G415" s="8">
        <v>51</v>
      </c>
      <c r="H415" s="8">
        <v>87.82</v>
      </c>
      <c r="I415" s="8">
        <v>568.80999999999995</v>
      </c>
      <c r="J415" s="8">
        <v>334.22</v>
      </c>
      <c r="K415" s="8">
        <v>17045.04</v>
      </c>
      <c r="L415" s="8">
        <v>115.48</v>
      </c>
      <c r="M415" s="8" t="s">
        <v>55</v>
      </c>
      <c r="N415" s="8" t="s">
        <v>2</v>
      </c>
    </row>
    <row r="416" spans="1:14" x14ac:dyDescent="0.45">
      <c r="A416" s="8" t="s">
        <v>475</v>
      </c>
      <c r="B416" s="8" t="s">
        <v>66</v>
      </c>
      <c r="C416" s="8" t="s">
        <v>54</v>
      </c>
      <c r="D416" s="8" t="s">
        <v>38</v>
      </c>
      <c r="E416" s="10">
        <v>45569</v>
      </c>
      <c r="F416" s="8">
        <v>59</v>
      </c>
      <c r="G416" s="8">
        <v>38</v>
      </c>
      <c r="H416" s="8">
        <v>65.86</v>
      </c>
      <c r="I416" s="8">
        <v>439.83</v>
      </c>
      <c r="J416" s="8">
        <v>184.61</v>
      </c>
      <c r="K416" s="8">
        <v>7015.1</v>
      </c>
      <c r="L416" s="8">
        <v>126.72</v>
      </c>
      <c r="M416" s="8" t="s">
        <v>30</v>
      </c>
      <c r="N416" s="8" t="s">
        <v>2</v>
      </c>
    </row>
    <row r="417" spans="1:14" x14ac:dyDescent="0.45">
      <c r="A417" s="8" t="s">
        <v>476</v>
      </c>
      <c r="B417" s="8" t="s">
        <v>57</v>
      </c>
      <c r="C417" s="8" t="s">
        <v>28</v>
      </c>
      <c r="D417" s="8" t="s">
        <v>46</v>
      </c>
      <c r="E417" s="10">
        <v>45319</v>
      </c>
      <c r="F417" s="8">
        <v>44</v>
      </c>
      <c r="G417" s="8">
        <v>37</v>
      </c>
      <c r="H417" s="8">
        <v>86.17</v>
      </c>
      <c r="I417" s="8">
        <v>255.06</v>
      </c>
      <c r="J417" s="8">
        <v>671.83</v>
      </c>
      <c r="K417" s="8">
        <v>24857.66</v>
      </c>
      <c r="L417" s="8">
        <v>45.16</v>
      </c>
      <c r="M417" s="8" t="s">
        <v>82</v>
      </c>
      <c r="N417" s="8" t="s">
        <v>3</v>
      </c>
    </row>
    <row r="418" spans="1:14" x14ac:dyDescent="0.45">
      <c r="A418" s="8" t="s">
        <v>477</v>
      </c>
      <c r="B418" s="8" t="s">
        <v>50</v>
      </c>
      <c r="C418" s="8" t="s">
        <v>54</v>
      </c>
      <c r="D418" s="8" t="s">
        <v>24</v>
      </c>
      <c r="E418" s="10">
        <v>45467</v>
      </c>
      <c r="F418" s="8">
        <v>55</v>
      </c>
      <c r="G418" s="8">
        <v>38</v>
      </c>
      <c r="H418" s="8">
        <v>69.83</v>
      </c>
      <c r="I418" s="8">
        <v>448.01</v>
      </c>
      <c r="J418" s="8">
        <v>223.39</v>
      </c>
      <c r="K418" s="8">
        <v>8488.7800000000007</v>
      </c>
      <c r="L418" s="8">
        <v>93.63</v>
      </c>
      <c r="M418" s="8" t="s">
        <v>70</v>
      </c>
      <c r="N418" s="8" t="s">
        <v>1</v>
      </c>
    </row>
    <row r="419" spans="1:14" x14ac:dyDescent="0.45">
      <c r="A419" s="8" t="s">
        <v>478</v>
      </c>
      <c r="B419" s="8" t="s">
        <v>45</v>
      </c>
      <c r="C419" s="8" t="s">
        <v>54</v>
      </c>
      <c r="D419" s="8" t="s">
        <v>38</v>
      </c>
      <c r="E419" s="10">
        <v>45549</v>
      </c>
      <c r="F419" s="8">
        <v>55</v>
      </c>
      <c r="G419" s="8">
        <v>47</v>
      </c>
      <c r="H419" s="8">
        <v>85.98</v>
      </c>
      <c r="I419" s="8">
        <v>539.66999999999996</v>
      </c>
      <c r="J419" s="8">
        <v>223.64</v>
      </c>
      <c r="K419" s="8">
        <v>10511.28</v>
      </c>
      <c r="L419" s="8">
        <v>137.62</v>
      </c>
      <c r="M419" s="8" t="s">
        <v>41</v>
      </c>
      <c r="N419" s="8" t="s">
        <v>0</v>
      </c>
    </row>
    <row r="420" spans="1:14" x14ac:dyDescent="0.45">
      <c r="A420" s="8" t="s">
        <v>479</v>
      </c>
      <c r="B420" s="8" t="s">
        <v>50</v>
      </c>
      <c r="C420" s="8" t="s">
        <v>43</v>
      </c>
      <c r="D420" s="8" t="s">
        <v>40</v>
      </c>
      <c r="E420" s="10">
        <v>45656</v>
      </c>
      <c r="F420" s="8">
        <v>53</v>
      </c>
      <c r="G420" s="8">
        <v>33</v>
      </c>
      <c r="H420" s="8">
        <v>62.51</v>
      </c>
      <c r="I420" s="8">
        <v>425.68</v>
      </c>
      <c r="J420" s="8">
        <v>493.91</v>
      </c>
      <c r="K420" s="8">
        <v>16298.9</v>
      </c>
      <c r="L420" s="8">
        <v>85.31</v>
      </c>
      <c r="M420" s="8" t="s">
        <v>52</v>
      </c>
      <c r="N420" s="8" t="s">
        <v>1</v>
      </c>
    </row>
    <row r="421" spans="1:14" x14ac:dyDescent="0.45">
      <c r="A421" s="8" t="s">
        <v>480</v>
      </c>
      <c r="B421" s="8" t="s">
        <v>27</v>
      </c>
      <c r="C421" s="8" t="s">
        <v>43</v>
      </c>
      <c r="D421" s="8" t="s">
        <v>46</v>
      </c>
      <c r="E421" s="10">
        <v>45595</v>
      </c>
      <c r="F421" s="8">
        <v>45</v>
      </c>
      <c r="G421" s="8">
        <v>22</v>
      </c>
      <c r="H421" s="8">
        <v>49.92</v>
      </c>
      <c r="I421" s="8">
        <v>320.41000000000003</v>
      </c>
      <c r="J421" s="8">
        <v>585.4</v>
      </c>
      <c r="K421" s="8">
        <v>12878.79</v>
      </c>
      <c r="L421" s="8">
        <v>59.56</v>
      </c>
      <c r="M421" s="8" t="s">
        <v>30</v>
      </c>
      <c r="N421" s="8" t="s">
        <v>4</v>
      </c>
    </row>
    <row r="422" spans="1:14" x14ac:dyDescent="0.45">
      <c r="A422" s="8" t="s">
        <v>481</v>
      </c>
      <c r="B422" s="8" t="s">
        <v>92</v>
      </c>
      <c r="C422" s="8" t="s">
        <v>43</v>
      </c>
      <c r="D422" s="8" t="s">
        <v>38</v>
      </c>
      <c r="E422" s="10">
        <v>45646</v>
      </c>
      <c r="F422" s="8">
        <v>53</v>
      </c>
      <c r="G422" s="8">
        <v>38</v>
      </c>
      <c r="H422" s="8">
        <v>72.59</v>
      </c>
      <c r="I422" s="8">
        <v>388.68</v>
      </c>
      <c r="J422" s="8">
        <v>800.24</v>
      </c>
      <c r="K422" s="8">
        <v>30408.95</v>
      </c>
      <c r="L422" s="8">
        <v>72.34</v>
      </c>
      <c r="M422" s="8" t="s">
        <v>52</v>
      </c>
      <c r="N422" s="8" t="s">
        <v>2</v>
      </c>
    </row>
    <row r="423" spans="1:14" x14ac:dyDescent="0.45">
      <c r="A423" s="8" t="s">
        <v>482</v>
      </c>
      <c r="B423" s="8" t="s">
        <v>85</v>
      </c>
      <c r="C423" s="8" t="s">
        <v>28</v>
      </c>
      <c r="D423" s="8" t="s">
        <v>24</v>
      </c>
      <c r="E423" s="10">
        <v>45365</v>
      </c>
      <c r="F423" s="8">
        <v>36</v>
      </c>
      <c r="G423" s="8">
        <v>19</v>
      </c>
      <c r="H423" s="8">
        <v>52.87</v>
      </c>
      <c r="I423" s="8">
        <v>583.65</v>
      </c>
      <c r="J423" s="8">
        <v>402.57</v>
      </c>
      <c r="K423" s="8">
        <v>7648.9</v>
      </c>
      <c r="L423" s="8">
        <v>113.57</v>
      </c>
      <c r="M423" s="8" t="s">
        <v>58</v>
      </c>
      <c r="N423" s="8" t="s">
        <v>6</v>
      </c>
    </row>
    <row r="424" spans="1:14" x14ac:dyDescent="0.45">
      <c r="A424" s="8" t="s">
        <v>483</v>
      </c>
      <c r="B424" s="8" t="s">
        <v>66</v>
      </c>
      <c r="C424" s="8" t="s">
        <v>43</v>
      </c>
      <c r="D424" s="8" t="s">
        <v>40</v>
      </c>
      <c r="E424" s="10">
        <v>45488</v>
      </c>
      <c r="F424" s="8">
        <v>53</v>
      </c>
      <c r="G424" s="8">
        <v>28</v>
      </c>
      <c r="H424" s="8">
        <v>54.01</v>
      </c>
      <c r="I424" s="8">
        <v>329.35</v>
      </c>
      <c r="J424" s="8">
        <v>674.98</v>
      </c>
      <c r="K424" s="8">
        <v>18899.43</v>
      </c>
      <c r="L424" s="8">
        <v>66.56</v>
      </c>
      <c r="M424" s="8" t="s">
        <v>34</v>
      </c>
      <c r="N424" s="8" t="s">
        <v>1</v>
      </c>
    </row>
    <row r="425" spans="1:14" x14ac:dyDescent="0.45">
      <c r="A425" s="8" t="s">
        <v>484</v>
      </c>
      <c r="B425" s="8" t="s">
        <v>36</v>
      </c>
      <c r="C425" s="8" t="s">
        <v>43</v>
      </c>
      <c r="D425" s="8" t="s">
        <v>24</v>
      </c>
      <c r="E425" s="10">
        <v>45480</v>
      </c>
      <c r="F425" s="8">
        <v>49</v>
      </c>
      <c r="G425" s="8">
        <v>40</v>
      </c>
      <c r="H425" s="8">
        <v>83.24</v>
      </c>
      <c r="I425" s="8">
        <v>290.76</v>
      </c>
      <c r="J425" s="8">
        <v>767.77</v>
      </c>
      <c r="K425" s="8">
        <v>30710.75</v>
      </c>
      <c r="L425" s="8">
        <v>63.23</v>
      </c>
      <c r="M425" s="8" t="s">
        <v>34</v>
      </c>
      <c r="N425" s="8" t="s">
        <v>3</v>
      </c>
    </row>
    <row r="426" spans="1:14" x14ac:dyDescent="0.45">
      <c r="A426" s="8" t="s">
        <v>485</v>
      </c>
      <c r="B426" s="8" t="s">
        <v>76</v>
      </c>
      <c r="C426" s="8" t="s">
        <v>43</v>
      </c>
      <c r="D426" s="8" t="s">
        <v>46</v>
      </c>
      <c r="E426" s="10">
        <v>45473</v>
      </c>
      <c r="F426" s="8">
        <v>53</v>
      </c>
      <c r="G426" s="8">
        <v>44</v>
      </c>
      <c r="H426" s="8">
        <v>84.79</v>
      </c>
      <c r="I426" s="8">
        <v>632.26</v>
      </c>
      <c r="J426" s="8">
        <v>630.30999999999995</v>
      </c>
      <c r="K426" s="8">
        <v>27733.56</v>
      </c>
      <c r="L426" s="8">
        <v>117.91</v>
      </c>
      <c r="M426" s="8" t="s">
        <v>70</v>
      </c>
      <c r="N426" s="8" t="s">
        <v>3</v>
      </c>
    </row>
    <row r="427" spans="1:14" x14ac:dyDescent="0.45">
      <c r="A427" s="8" t="s">
        <v>486</v>
      </c>
      <c r="B427" s="8" t="s">
        <v>57</v>
      </c>
      <c r="C427" s="8" t="s">
        <v>37</v>
      </c>
      <c r="D427" s="8" t="s">
        <v>60</v>
      </c>
      <c r="E427" s="10">
        <v>45505</v>
      </c>
      <c r="F427" s="8">
        <v>55</v>
      </c>
      <c r="G427" s="8">
        <v>39</v>
      </c>
      <c r="H427" s="8">
        <v>71.98</v>
      </c>
      <c r="I427" s="8">
        <v>406.29</v>
      </c>
      <c r="J427" s="8">
        <v>310.02</v>
      </c>
      <c r="K427" s="8">
        <v>12090.9</v>
      </c>
      <c r="L427" s="8">
        <v>107.03</v>
      </c>
      <c r="M427" s="8" t="s">
        <v>55</v>
      </c>
      <c r="N427" s="8" t="s">
        <v>6</v>
      </c>
    </row>
    <row r="428" spans="1:14" x14ac:dyDescent="0.45">
      <c r="A428" s="8" t="s">
        <v>487</v>
      </c>
      <c r="B428" s="8" t="s">
        <v>76</v>
      </c>
      <c r="C428" s="8" t="s">
        <v>54</v>
      </c>
      <c r="D428" s="8" t="s">
        <v>24</v>
      </c>
      <c r="E428" s="10">
        <v>45447</v>
      </c>
      <c r="F428" s="8">
        <v>59</v>
      </c>
      <c r="G428" s="8">
        <v>33</v>
      </c>
      <c r="H428" s="8">
        <v>55.98</v>
      </c>
      <c r="I428" s="8">
        <v>621.79</v>
      </c>
      <c r="J428" s="8">
        <v>235.67</v>
      </c>
      <c r="K428" s="8">
        <v>7777.04</v>
      </c>
      <c r="L428" s="8">
        <v>131.91999999999999</v>
      </c>
      <c r="M428" s="8" t="s">
        <v>70</v>
      </c>
      <c r="N428" s="8" t="s">
        <v>5</v>
      </c>
    </row>
    <row r="429" spans="1:14" x14ac:dyDescent="0.45">
      <c r="A429" s="8" t="s">
        <v>488</v>
      </c>
      <c r="B429" s="8" t="s">
        <v>50</v>
      </c>
      <c r="C429" s="8" t="s">
        <v>51</v>
      </c>
      <c r="D429" s="8" t="s">
        <v>38</v>
      </c>
      <c r="E429" s="10">
        <v>45317</v>
      </c>
      <c r="F429" s="8">
        <v>55</v>
      </c>
      <c r="G429" s="8">
        <v>43</v>
      </c>
      <c r="H429" s="8">
        <v>79.38</v>
      </c>
      <c r="I429" s="8">
        <v>388.63</v>
      </c>
      <c r="J429" s="8">
        <v>421.46</v>
      </c>
      <c r="K429" s="8">
        <v>18122.64</v>
      </c>
      <c r="L429" s="8">
        <v>89.62</v>
      </c>
      <c r="M429" s="8" t="s">
        <v>82</v>
      </c>
      <c r="N429" s="8" t="s">
        <v>2</v>
      </c>
    </row>
    <row r="430" spans="1:14" x14ac:dyDescent="0.45">
      <c r="A430" s="8" t="s">
        <v>489</v>
      </c>
      <c r="B430" s="8" t="s">
        <v>27</v>
      </c>
      <c r="C430" s="8" t="s">
        <v>23</v>
      </c>
      <c r="D430" s="8" t="s">
        <v>60</v>
      </c>
      <c r="E430" s="10">
        <v>45298</v>
      </c>
      <c r="F430" s="8">
        <v>57</v>
      </c>
      <c r="G430" s="8">
        <v>32</v>
      </c>
      <c r="H430" s="8">
        <v>57.02</v>
      </c>
      <c r="I430" s="8">
        <v>383.19</v>
      </c>
      <c r="J430" s="8">
        <v>638.51</v>
      </c>
      <c r="K430" s="8">
        <v>20432.41</v>
      </c>
      <c r="L430" s="8">
        <v>74.56</v>
      </c>
      <c r="M430" s="8" t="s">
        <v>82</v>
      </c>
      <c r="N430" s="8" t="s">
        <v>3</v>
      </c>
    </row>
    <row r="431" spans="1:14" x14ac:dyDescent="0.45">
      <c r="A431" s="8" t="s">
        <v>490</v>
      </c>
      <c r="B431" s="8" t="s">
        <v>66</v>
      </c>
      <c r="C431" s="8" t="s">
        <v>43</v>
      </c>
      <c r="D431" s="8" t="s">
        <v>46</v>
      </c>
      <c r="E431" s="10">
        <v>45470</v>
      </c>
      <c r="F431" s="8">
        <v>53</v>
      </c>
      <c r="G431" s="8">
        <v>51</v>
      </c>
      <c r="H431" s="8">
        <v>97.38</v>
      </c>
      <c r="I431" s="8">
        <v>439.54</v>
      </c>
      <c r="J431" s="8">
        <v>448.05</v>
      </c>
      <c r="K431" s="8">
        <v>22850.32</v>
      </c>
      <c r="L431" s="8">
        <v>110.03</v>
      </c>
      <c r="M431" s="8" t="s">
        <v>70</v>
      </c>
      <c r="N431" s="8" t="s">
        <v>6</v>
      </c>
    </row>
    <row r="432" spans="1:14" x14ac:dyDescent="0.45">
      <c r="A432" s="8" t="s">
        <v>491</v>
      </c>
      <c r="B432" s="8" t="s">
        <v>80</v>
      </c>
      <c r="C432" s="8" t="s">
        <v>28</v>
      </c>
      <c r="D432" s="8" t="s">
        <v>33</v>
      </c>
      <c r="E432" s="10">
        <v>45513</v>
      </c>
      <c r="F432" s="8">
        <v>36</v>
      </c>
      <c r="G432" s="8">
        <v>33</v>
      </c>
      <c r="H432" s="8">
        <v>92.15</v>
      </c>
      <c r="I432" s="8">
        <v>469.25</v>
      </c>
      <c r="J432" s="8">
        <v>855.94</v>
      </c>
      <c r="K432" s="8">
        <v>28245.94</v>
      </c>
      <c r="L432" s="8">
        <v>106.55</v>
      </c>
      <c r="M432" s="8" t="s">
        <v>55</v>
      </c>
      <c r="N432" s="8" t="s">
        <v>2</v>
      </c>
    </row>
    <row r="433" spans="1:14" x14ac:dyDescent="0.45">
      <c r="A433" s="8" t="s">
        <v>492</v>
      </c>
      <c r="B433" s="8" t="s">
        <v>69</v>
      </c>
      <c r="C433" s="8" t="s">
        <v>23</v>
      </c>
      <c r="D433" s="8" t="s">
        <v>29</v>
      </c>
      <c r="E433" s="10">
        <v>45389</v>
      </c>
      <c r="F433" s="8">
        <v>53</v>
      </c>
      <c r="G433" s="8">
        <v>42</v>
      </c>
      <c r="H433" s="8">
        <v>79.63</v>
      </c>
      <c r="I433" s="8">
        <v>399.37</v>
      </c>
      <c r="J433" s="8">
        <v>868.61</v>
      </c>
      <c r="K433" s="8">
        <v>36481.760000000002</v>
      </c>
      <c r="L433" s="8">
        <v>132.09</v>
      </c>
      <c r="M433" s="8" t="s">
        <v>73</v>
      </c>
      <c r="N433" s="8" t="s">
        <v>3</v>
      </c>
    </row>
    <row r="434" spans="1:14" x14ac:dyDescent="0.45">
      <c r="A434" s="8" t="s">
        <v>493</v>
      </c>
      <c r="B434" s="8" t="s">
        <v>76</v>
      </c>
      <c r="C434" s="8" t="s">
        <v>23</v>
      </c>
      <c r="D434" s="8" t="s">
        <v>33</v>
      </c>
      <c r="E434" s="10">
        <v>45584</v>
      </c>
      <c r="F434" s="8">
        <v>53</v>
      </c>
      <c r="G434" s="8">
        <v>27</v>
      </c>
      <c r="H434" s="8">
        <v>51.77</v>
      </c>
      <c r="I434" s="8">
        <v>634.64</v>
      </c>
      <c r="J434" s="8">
        <v>764.65</v>
      </c>
      <c r="K434" s="8">
        <v>20645.419999999998</v>
      </c>
      <c r="L434" s="8">
        <v>256.93</v>
      </c>
      <c r="M434" s="8" t="s">
        <v>30</v>
      </c>
      <c r="N434" s="8" t="s">
        <v>0</v>
      </c>
    </row>
    <row r="435" spans="1:14" x14ac:dyDescent="0.45">
      <c r="A435" s="8" t="s">
        <v>494</v>
      </c>
      <c r="B435" s="8" t="s">
        <v>69</v>
      </c>
      <c r="C435" s="8" t="s">
        <v>54</v>
      </c>
      <c r="D435" s="8" t="s">
        <v>29</v>
      </c>
      <c r="E435" s="10">
        <v>45347</v>
      </c>
      <c r="F435" s="8">
        <v>59</v>
      </c>
      <c r="G435" s="8">
        <v>38</v>
      </c>
      <c r="H435" s="8">
        <v>65.25</v>
      </c>
      <c r="I435" s="8">
        <v>224.32</v>
      </c>
      <c r="J435" s="8">
        <v>319.95999999999998</v>
      </c>
      <c r="K435" s="8">
        <v>12158.53</v>
      </c>
      <c r="L435" s="8">
        <v>45.15</v>
      </c>
      <c r="M435" s="8" t="s">
        <v>48</v>
      </c>
      <c r="N435" s="8" t="s">
        <v>3</v>
      </c>
    </row>
    <row r="436" spans="1:14" x14ac:dyDescent="0.45">
      <c r="A436" s="8" t="s">
        <v>495</v>
      </c>
      <c r="B436" s="8" t="s">
        <v>64</v>
      </c>
      <c r="C436" s="8" t="s">
        <v>51</v>
      </c>
      <c r="D436" s="8" t="s">
        <v>46</v>
      </c>
      <c r="E436" s="10">
        <v>45457</v>
      </c>
      <c r="F436" s="8">
        <v>55</v>
      </c>
      <c r="G436" s="8">
        <v>18</v>
      </c>
      <c r="H436" s="8">
        <v>34</v>
      </c>
      <c r="I436" s="8">
        <v>312.06</v>
      </c>
      <c r="J436" s="8">
        <v>258.5</v>
      </c>
      <c r="K436" s="8">
        <v>4653.04</v>
      </c>
      <c r="L436" s="8">
        <v>65.48</v>
      </c>
      <c r="M436" s="8" t="s">
        <v>70</v>
      </c>
      <c r="N436" s="8" t="s">
        <v>2</v>
      </c>
    </row>
    <row r="437" spans="1:14" x14ac:dyDescent="0.45">
      <c r="A437" s="8" t="s">
        <v>496</v>
      </c>
      <c r="B437" s="8" t="s">
        <v>36</v>
      </c>
      <c r="C437" s="8" t="s">
        <v>37</v>
      </c>
      <c r="D437" s="8" t="s">
        <v>33</v>
      </c>
      <c r="E437" s="10">
        <v>45557</v>
      </c>
      <c r="F437" s="8">
        <v>59</v>
      </c>
      <c r="G437" s="8">
        <v>51</v>
      </c>
      <c r="H437" s="8">
        <v>87.74</v>
      </c>
      <c r="I437" s="8">
        <v>314.04000000000002</v>
      </c>
      <c r="J437" s="8">
        <v>292.66000000000003</v>
      </c>
      <c r="K437" s="8">
        <v>14925.56</v>
      </c>
      <c r="L437" s="8">
        <v>66.239999999999995</v>
      </c>
      <c r="M437" s="8" t="s">
        <v>41</v>
      </c>
      <c r="N437" s="8" t="s">
        <v>3</v>
      </c>
    </row>
    <row r="438" spans="1:14" x14ac:dyDescent="0.45">
      <c r="A438" s="8" t="s">
        <v>497</v>
      </c>
      <c r="B438" s="8" t="s">
        <v>50</v>
      </c>
      <c r="C438" s="8" t="s">
        <v>37</v>
      </c>
      <c r="D438" s="8" t="s">
        <v>60</v>
      </c>
      <c r="E438" s="10">
        <v>45397</v>
      </c>
      <c r="F438" s="8">
        <v>63</v>
      </c>
      <c r="G438" s="8">
        <v>50</v>
      </c>
      <c r="H438" s="8">
        <v>80.72</v>
      </c>
      <c r="I438" s="8">
        <v>441.54</v>
      </c>
      <c r="J438" s="8">
        <v>237.14</v>
      </c>
      <c r="K438" s="8">
        <v>11857.05</v>
      </c>
      <c r="L438" s="8">
        <v>108.74</v>
      </c>
      <c r="M438" s="8" t="s">
        <v>73</v>
      </c>
      <c r="N438" s="8" t="s">
        <v>1</v>
      </c>
    </row>
    <row r="439" spans="1:14" x14ac:dyDescent="0.45">
      <c r="A439" s="8" t="s">
        <v>498</v>
      </c>
      <c r="B439" s="8" t="s">
        <v>92</v>
      </c>
      <c r="C439" s="8" t="s">
        <v>51</v>
      </c>
      <c r="D439" s="8" t="s">
        <v>40</v>
      </c>
      <c r="E439" s="10">
        <v>45397</v>
      </c>
      <c r="F439" s="8">
        <v>59</v>
      </c>
      <c r="G439" s="8">
        <v>22</v>
      </c>
      <c r="H439" s="8">
        <v>38.159999999999997</v>
      </c>
      <c r="I439" s="8">
        <v>462.95</v>
      </c>
      <c r="J439" s="8">
        <v>346</v>
      </c>
      <c r="K439" s="8">
        <v>7612.03</v>
      </c>
      <c r="L439" s="8">
        <v>91.76</v>
      </c>
      <c r="M439" s="8" t="s">
        <v>73</v>
      </c>
      <c r="N439" s="8" t="s">
        <v>1</v>
      </c>
    </row>
    <row r="440" spans="1:14" x14ac:dyDescent="0.45">
      <c r="A440" s="8" t="s">
        <v>499</v>
      </c>
      <c r="B440" s="8" t="s">
        <v>36</v>
      </c>
      <c r="C440" s="8" t="s">
        <v>28</v>
      </c>
      <c r="D440" s="8" t="s">
        <v>40</v>
      </c>
      <c r="E440" s="10">
        <v>45329</v>
      </c>
      <c r="F440" s="8">
        <v>36</v>
      </c>
      <c r="G440" s="8">
        <v>25</v>
      </c>
      <c r="H440" s="8">
        <v>69.72</v>
      </c>
      <c r="I440" s="8">
        <v>344.76</v>
      </c>
      <c r="J440" s="8">
        <v>702.98</v>
      </c>
      <c r="K440" s="8">
        <v>17574.47</v>
      </c>
      <c r="L440" s="8">
        <v>58.8</v>
      </c>
      <c r="M440" s="8" t="s">
        <v>48</v>
      </c>
      <c r="N440" s="8" t="s">
        <v>4</v>
      </c>
    </row>
    <row r="441" spans="1:14" x14ac:dyDescent="0.45">
      <c r="A441" s="8" t="s">
        <v>500</v>
      </c>
      <c r="B441" s="8" t="s">
        <v>85</v>
      </c>
      <c r="C441" s="8" t="s">
        <v>23</v>
      </c>
      <c r="D441" s="8" t="s">
        <v>46</v>
      </c>
      <c r="E441" s="10">
        <v>45515</v>
      </c>
      <c r="F441" s="8">
        <v>57</v>
      </c>
      <c r="G441" s="8">
        <v>40</v>
      </c>
      <c r="H441" s="8">
        <v>71.069999999999993</v>
      </c>
      <c r="I441" s="8">
        <v>532.15</v>
      </c>
      <c r="J441" s="8">
        <v>841.05</v>
      </c>
      <c r="K441" s="8">
        <v>33642.14</v>
      </c>
      <c r="L441" s="8">
        <v>90.93</v>
      </c>
      <c r="M441" s="8" t="s">
        <v>55</v>
      </c>
      <c r="N441" s="8" t="s">
        <v>3</v>
      </c>
    </row>
    <row r="442" spans="1:14" x14ac:dyDescent="0.45">
      <c r="A442" s="8" t="s">
        <v>501</v>
      </c>
      <c r="B442" s="8" t="s">
        <v>69</v>
      </c>
      <c r="C442" s="8" t="s">
        <v>28</v>
      </c>
      <c r="D442" s="8" t="s">
        <v>24</v>
      </c>
      <c r="E442" s="10">
        <v>45330</v>
      </c>
      <c r="F442" s="8">
        <v>40</v>
      </c>
      <c r="G442" s="8">
        <v>39</v>
      </c>
      <c r="H442" s="8">
        <v>99.39</v>
      </c>
      <c r="I442" s="8">
        <v>323.63</v>
      </c>
      <c r="J442" s="8">
        <v>1042.74</v>
      </c>
      <c r="K442" s="8">
        <v>40667.040000000001</v>
      </c>
      <c r="L442" s="8">
        <v>61.04</v>
      </c>
      <c r="M442" s="8" t="s">
        <v>48</v>
      </c>
      <c r="N442" s="8" t="s">
        <v>6</v>
      </c>
    </row>
    <row r="443" spans="1:14" x14ac:dyDescent="0.45">
      <c r="A443" s="8" t="s">
        <v>502</v>
      </c>
      <c r="B443" s="8" t="s">
        <v>50</v>
      </c>
      <c r="C443" s="8" t="s">
        <v>54</v>
      </c>
      <c r="D443" s="8" t="s">
        <v>24</v>
      </c>
      <c r="E443" s="10">
        <v>45422</v>
      </c>
      <c r="F443" s="8">
        <v>59</v>
      </c>
      <c r="G443" s="8">
        <v>40</v>
      </c>
      <c r="H443" s="8">
        <v>68.040000000000006</v>
      </c>
      <c r="I443" s="8">
        <v>328.32</v>
      </c>
      <c r="J443" s="8">
        <v>178.61</v>
      </c>
      <c r="K443" s="8">
        <v>7144.56</v>
      </c>
      <c r="L443" s="8">
        <v>70.099999999999994</v>
      </c>
      <c r="M443" s="8" t="s">
        <v>61</v>
      </c>
      <c r="N443" s="8" t="s">
        <v>2</v>
      </c>
    </row>
    <row r="444" spans="1:14" x14ac:dyDescent="0.45">
      <c r="A444" s="8" t="s">
        <v>503</v>
      </c>
      <c r="B444" s="8" t="s">
        <v>66</v>
      </c>
      <c r="C444" s="8" t="s">
        <v>37</v>
      </c>
      <c r="D444" s="8" t="s">
        <v>33</v>
      </c>
      <c r="E444" s="10">
        <v>45476</v>
      </c>
      <c r="F444" s="8">
        <v>59</v>
      </c>
      <c r="G444" s="8">
        <v>51</v>
      </c>
      <c r="H444" s="8">
        <v>87.43</v>
      </c>
      <c r="I444" s="8">
        <v>356.75</v>
      </c>
      <c r="J444" s="8">
        <v>267.08</v>
      </c>
      <c r="K444" s="8">
        <v>13620.89</v>
      </c>
      <c r="L444" s="8">
        <v>73.459999999999994</v>
      </c>
      <c r="M444" s="8" t="s">
        <v>34</v>
      </c>
      <c r="N444" s="8" t="s">
        <v>4</v>
      </c>
    </row>
    <row r="445" spans="1:14" x14ac:dyDescent="0.45">
      <c r="A445" s="8" t="s">
        <v>504</v>
      </c>
      <c r="B445" s="8" t="s">
        <v>45</v>
      </c>
      <c r="C445" s="8" t="s">
        <v>37</v>
      </c>
      <c r="D445" s="8" t="s">
        <v>60</v>
      </c>
      <c r="E445" s="10">
        <v>45636</v>
      </c>
      <c r="F445" s="8">
        <v>55</v>
      </c>
      <c r="G445" s="8">
        <v>34</v>
      </c>
      <c r="H445" s="8">
        <v>61.85</v>
      </c>
      <c r="I445" s="8">
        <v>296.88</v>
      </c>
      <c r="J445" s="8">
        <v>349.06</v>
      </c>
      <c r="K445" s="8">
        <v>11868.01</v>
      </c>
      <c r="L445" s="8">
        <v>60.75</v>
      </c>
      <c r="M445" s="8" t="s">
        <v>52</v>
      </c>
      <c r="N445" s="8" t="s">
        <v>5</v>
      </c>
    </row>
    <row r="446" spans="1:14" x14ac:dyDescent="0.45">
      <c r="A446" s="8" t="s">
        <v>505</v>
      </c>
      <c r="B446" s="8" t="s">
        <v>36</v>
      </c>
      <c r="C446" s="8" t="s">
        <v>54</v>
      </c>
      <c r="D446" s="8" t="s">
        <v>46</v>
      </c>
      <c r="E446" s="10">
        <v>45336</v>
      </c>
      <c r="F446" s="8">
        <v>63</v>
      </c>
      <c r="G446" s="8">
        <v>44</v>
      </c>
      <c r="H446" s="8">
        <v>70.38</v>
      </c>
      <c r="I446" s="8">
        <v>499.39</v>
      </c>
      <c r="J446" s="8">
        <v>282.69</v>
      </c>
      <c r="K446" s="8">
        <v>12438.3</v>
      </c>
      <c r="L446" s="8">
        <v>101.45</v>
      </c>
      <c r="M446" s="8" t="s">
        <v>48</v>
      </c>
      <c r="N446" s="8" t="s">
        <v>4</v>
      </c>
    </row>
    <row r="447" spans="1:14" x14ac:dyDescent="0.45">
      <c r="A447" s="8" t="s">
        <v>506</v>
      </c>
      <c r="B447" s="8" t="s">
        <v>36</v>
      </c>
      <c r="C447" s="8" t="s">
        <v>51</v>
      </c>
      <c r="D447" s="8" t="s">
        <v>33</v>
      </c>
      <c r="E447" s="10">
        <v>45564</v>
      </c>
      <c r="F447" s="8">
        <v>55</v>
      </c>
      <c r="G447" s="8">
        <v>36</v>
      </c>
      <c r="H447" s="8">
        <v>67.010000000000005</v>
      </c>
      <c r="I447" s="8">
        <v>335.82</v>
      </c>
      <c r="J447" s="8">
        <v>385.27</v>
      </c>
      <c r="K447" s="8">
        <v>13869.72</v>
      </c>
      <c r="L447" s="8">
        <v>94.52</v>
      </c>
      <c r="M447" s="8" t="s">
        <v>41</v>
      </c>
      <c r="N447" s="8" t="s">
        <v>3</v>
      </c>
    </row>
    <row r="448" spans="1:14" x14ac:dyDescent="0.45">
      <c r="A448" s="8" t="s">
        <v>507</v>
      </c>
      <c r="B448" s="8" t="s">
        <v>50</v>
      </c>
      <c r="C448" s="8" t="s">
        <v>51</v>
      </c>
      <c r="D448" s="8" t="s">
        <v>33</v>
      </c>
      <c r="E448" s="10">
        <v>45447</v>
      </c>
      <c r="F448" s="8">
        <v>63</v>
      </c>
      <c r="G448" s="8">
        <v>40</v>
      </c>
      <c r="H448" s="8">
        <v>63.63</v>
      </c>
      <c r="I448" s="8">
        <v>343.04</v>
      </c>
      <c r="J448" s="8">
        <v>470.13</v>
      </c>
      <c r="K448" s="8">
        <v>18805.02</v>
      </c>
      <c r="L448" s="8">
        <v>65.819999999999993</v>
      </c>
      <c r="M448" s="8" t="s">
        <v>70</v>
      </c>
      <c r="N448" s="8" t="s">
        <v>5</v>
      </c>
    </row>
    <row r="449" spans="1:14" x14ac:dyDescent="0.45">
      <c r="A449" s="8" t="s">
        <v>508</v>
      </c>
      <c r="B449" s="8" t="s">
        <v>117</v>
      </c>
      <c r="C449" s="8" t="s">
        <v>28</v>
      </c>
      <c r="D449" s="8" t="s">
        <v>46</v>
      </c>
      <c r="E449" s="10">
        <v>45512</v>
      </c>
      <c r="F449" s="8">
        <v>36</v>
      </c>
      <c r="G449" s="8">
        <v>24</v>
      </c>
      <c r="H449" s="8">
        <v>67.5</v>
      </c>
      <c r="I449" s="8">
        <v>385.97</v>
      </c>
      <c r="J449" s="8">
        <v>205.45</v>
      </c>
      <c r="K449" s="8">
        <v>4930.78</v>
      </c>
      <c r="L449" s="8">
        <v>83.27</v>
      </c>
      <c r="M449" s="8" t="s">
        <v>55</v>
      </c>
      <c r="N449" s="8" t="s">
        <v>6</v>
      </c>
    </row>
    <row r="450" spans="1:14" x14ac:dyDescent="0.45">
      <c r="A450" s="8" t="s">
        <v>509</v>
      </c>
      <c r="B450" s="8" t="s">
        <v>69</v>
      </c>
      <c r="C450" s="8" t="s">
        <v>37</v>
      </c>
      <c r="D450" s="8" t="s">
        <v>33</v>
      </c>
      <c r="E450" s="10">
        <v>45493</v>
      </c>
      <c r="F450" s="8">
        <v>63</v>
      </c>
      <c r="G450" s="8">
        <v>36</v>
      </c>
      <c r="H450" s="8">
        <v>58.35</v>
      </c>
      <c r="I450" s="8">
        <v>426.82</v>
      </c>
      <c r="J450" s="8">
        <v>202.05</v>
      </c>
      <c r="K450" s="8">
        <v>7273.82</v>
      </c>
      <c r="L450" s="8">
        <v>91.35</v>
      </c>
      <c r="M450" s="8" t="s">
        <v>34</v>
      </c>
      <c r="N450" s="8" t="s">
        <v>0</v>
      </c>
    </row>
    <row r="451" spans="1:14" x14ac:dyDescent="0.45">
      <c r="A451" s="8" t="s">
        <v>510</v>
      </c>
      <c r="B451" s="8" t="s">
        <v>64</v>
      </c>
      <c r="C451" s="8" t="s">
        <v>28</v>
      </c>
      <c r="D451" s="8" t="s">
        <v>46</v>
      </c>
      <c r="E451" s="10">
        <v>45292</v>
      </c>
      <c r="F451" s="8">
        <v>36</v>
      </c>
      <c r="G451" s="8">
        <v>27</v>
      </c>
      <c r="H451" s="8">
        <v>76.260000000000005</v>
      </c>
      <c r="I451" s="8">
        <v>469.96</v>
      </c>
      <c r="J451" s="8">
        <v>443.39</v>
      </c>
      <c r="K451" s="8">
        <v>11971.62</v>
      </c>
      <c r="L451" s="8">
        <v>108.66</v>
      </c>
      <c r="M451" s="8" t="s">
        <v>82</v>
      </c>
      <c r="N451" s="8" t="s">
        <v>1</v>
      </c>
    </row>
    <row r="452" spans="1:14" x14ac:dyDescent="0.45">
      <c r="A452" s="8" t="s">
        <v>511</v>
      </c>
      <c r="B452" s="8" t="s">
        <v>64</v>
      </c>
      <c r="C452" s="8" t="s">
        <v>43</v>
      </c>
      <c r="D452" s="8" t="s">
        <v>60</v>
      </c>
      <c r="E452" s="10">
        <v>45363</v>
      </c>
      <c r="F452" s="8">
        <v>53</v>
      </c>
      <c r="G452" s="8">
        <v>28</v>
      </c>
      <c r="H452" s="8">
        <v>53.97</v>
      </c>
      <c r="I452" s="8">
        <v>503.19</v>
      </c>
      <c r="J452" s="8">
        <v>367.03</v>
      </c>
      <c r="K452" s="8">
        <v>10276.85</v>
      </c>
      <c r="L452" s="8">
        <v>115.78</v>
      </c>
      <c r="M452" s="8" t="s">
        <v>58</v>
      </c>
      <c r="N452" s="8" t="s">
        <v>5</v>
      </c>
    </row>
    <row r="453" spans="1:14" x14ac:dyDescent="0.45">
      <c r="A453" s="8" t="s">
        <v>512</v>
      </c>
      <c r="B453" s="8" t="s">
        <v>27</v>
      </c>
      <c r="C453" s="8" t="s">
        <v>37</v>
      </c>
      <c r="D453" s="8" t="s">
        <v>29</v>
      </c>
      <c r="E453" s="10">
        <v>45642</v>
      </c>
      <c r="F453" s="8">
        <v>59</v>
      </c>
      <c r="G453" s="8">
        <v>29</v>
      </c>
      <c r="H453" s="8">
        <v>50.26</v>
      </c>
      <c r="I453" s="8">
        <v>359.91</v>
      </c>
      <c r="J453" s="8">
        <v>347.7</v>
      </c>
      <c r="K453" s="8">
        <v>10083.27</v>
      </c>
      <c r="L453" s="8">
        <v>90.31</v>
      </c>
      <c r="M453" s="8" t="s">
        <v>52</v>
      </c>
      <c r="N453" s="8" t="s">
        <v>1</v>
      </c>
    </row>
    <row r="454" spans="1:14" x14ac:dyDescent="0.45">
      <c r="A454" s="8" t="s">
        <v>513</v>
      </c>
      <c r="B454" s="8" t="s">
        <v>32</v>
      </c>
      <c r="C454" s="8" t="s">
        <v>54</v>
      </c>
      <c r="D454" s="8" t="s">
        <v>33</v>
      </c>
      <c r="E454" s="10">
        <v>45393</v>
      </c>
      <c r="F454" s="8">
        <v>63</v>
      </c>
      <c r="G454" s="8">
        <v>63</v>
      </c>
      <c r="H454" s="8">
        <v>100</v>
      </c>
      <c r="I454" s="8">
        <v>272.02</v>
      </c>
      <c r="J454" s="8">
        <v>304.83999999999997</v>
      </c>
      <c r="K454" s="8">
        <v>19204.96</v>
      </c>
      <c r="L454" s="8">
        <v>54.33</v>
      </c>
      <c r="M454" s="8" t="s">
        <v>73</v>
      </c>
      <c r="N454" s="8" t="s">
        <v>6</v>
      </c>
    </row>
    <row r="455" spans="1:14" x14ac:dyDescent="0.45">
      <c r="A455" s="8" t="s">
        <v>514</v>
      </c>
      <c r="B455" s="8" t="s">
        <v>92</v>
      </c>
      <c r="C455" s="8" t="s">
        <v>28</v>
      </c>
      <c r="D455" s="8" t="s">
        <v>60</v>
      </c>
      <c r="E455" s="10">
        <v>45440</v>
      </c>
      <c r="F455" s="8">
        <v>44</v>
      </c>
      <c r="G455" s="8">
        <v>27</v>
      </c>
      <c r="H455" s="8">
        <v>62.76</v>
      </c>
      <c r="I455" s="8">
        <v>182.65</v>
      </c>
      <c r="J455" s="8">
        <v>976.09</v>
      </c>
      <c r="K455" s="8">
        <v>26354.54</v>
      </c>
      <c r="L455" s="8">
        <v>45.95</v>
      </c>
      <c r="M455" s="8" t="s">
        <v>61</v>
      </c>
      <c r="N455" s="8" t="s">
        <v>5</v>
      </c>
    </row>
    <row r="456" spans="1:14" x14ac:dyDescent="0.45">
      <c r="A456" s="8" t="s">
        <v>515</v>
      </c>
      <c r="B456" s="8" t="s">
        <v>85</v>
      </c>
      <c r="C456" s="8" t="s">
        <v>51</v>
      </c>
      <c r="D456" s="8" t="s">
        <v>46</v>
      </c>
      <c r="E456" s="10">
        <v>45319</v>
      </c>
      <c r="F456" s="8">
        <v>63</v>
      </c>
      <c r="G456" s="8">
        <v>43</v>
      </c>
      <c r="H456" s="8">
        <v>68.98</v>
      </c>
      <c r="I456" s="8">
        <v>589.45000000000005</v>
      </c>
      <c r="J456" s="8">
        <v>412</v>
      </c>
      <c r="K456" s="8">
        <v>17715.79</v>
      </c>
      <c r="L456" s="8">
        <v>111.46</v>
      </c>
      <c r="M456" s="8" t="s">
        <v>82</v>
      </c>
      <c r="N456" s="8" t="s">
        <v>3</v>
      </c>
    </row>
    <row r="457" spans="1:14" x14ac:dyDescent="0.45">
      <c r="A457" s="8" t="s">
        <v>516</v>
      </c>
      <c r="B457" s="8" t="s">
        <v>76</v>
      </c>
      <c r="C457" s="8" t="s">
        <v>37</v>
      </c>
      <c r="D457" s="8" t="s">
        <v>46</v>
      </c>
      <c r="E457" s="10">
        <v>45349</v>
      </c>
      <c r="F457" s="8">
        <v>59</v>
      </c>
      <c r="G457" s="8">
        <v>59</v>
      </c>
      <c r="H457" s="8">
        <v>100</v>
      </c>
      <c r="I457" s="8">
        <v>590.75</v>
      </c>
      <c r="J457" s="8">
        <v>262.88</v>
      </c>
      <c r="K457" s="8">
        <v>15509.82</v>
      </c>
      <c r="L457" s="8">
        <v>159.01</v>
      </c>
      <c r="M457" s="8" t="s">
        <v>48</v>
      </c>
      <c r="N457" s="8" t="s">
        <v>5</v>
      </c>
    </row>
    <row r="458" spans="1:14" x14ac:dyDescent="0.45">
      <c r="A458" s="8" t="s">
        <v>517</v>
      </c>
      <c r="B458" s="8" t="s">
        <v>66</v>
      </c>
      <c r="C458" s="8" t="s">
        <v>23</v>
      </c>
      <c r="D458" s="8" t="s">
        <v>33</v>
      </c>
      <c r="E458" s="10">
        <v>45543</v>
      </c>
      <c r="F458" s="8">
        <v>57</v>
      </c>
      <c r="G458" s="8">
        <v>51</v>
      </c>
      <c r="H458" s="8">
        <v>90.58</v>
      </c>
      <c r="I458" s="8">
        <v>489</v>
      </c>
      <c r="J458" s="8">
        <v>998.25</v>
      </c>
      <c r="K458" s="8">
        <v>50910.84</v>
      </c>
      <c r="L458" s="8">
        <v>114.87</v>
      </c>
      <c r="M458" s="8" t="s">
        <v>41</v>
      </c>
      <c r="N458" s="8" t="s">
        <v>3</v>
      </c>
    </row>
    <row r="459" spans="1:14" x14ac:dyDescent="0.45">
      <c r="A459" s="8" t="s">
        <v>518</v>
      </c>
      <c r="B459" s="8" t="s">
        <v>85</v>
      </c>
      <c r="C459" s="8" t="s">
        <v>37</v>
      </c>
      <c r="D459" s="8" t="s">
        <v>60</v>
      </c>
      <c r="E459" s="10">
        <v>45433</v>
      </c>
      <c r="F459" s="8">
        <v>59</v>
      </c>
      <c r="G459" s="8">
        <v>46</v>
      </c>
      <c r="H459" s="8">
        <v>78.45</v>
      </c>
      <c r="I459" s="8">
        <v>522.61</v>
      </c>
      <c r="J459" s="8">
        <v>251.53</v>
      </c>
      <c r="K459" s="8">
        <v>11570.49</v>
      </c>
      <c r="L459" s="8">
        <v>110.29</v>
      </c>
      <c r="M459" s="8" t="s">
        <v>61</v>
      </c>
      <c r="N459" s="8" t="s">
        <v>5</v>
      </c>
    </row>
    <row r="460" spans="1:14" x14ac:dyDescent="0.45">
      <c r="A460" s="8" t="s">
        <v>519</v>
      </c>
      <c r="B460" s="8" t="s">
        <v>66</v>
      </c>
      <c r="C460" s="8" t="s">
        <v>54</v>
      </c>
      <c r="D460" s="8" t="s">
        <v>46</v>
      </c>
      <c r="E460" s="10">
        <v>45502</v>
      </c>
      <c r="F460" s="8">
        <v>59</v>
      </c>
      <c r="G460" s="8">
        <v>44</v>
      </c>
      <c r="H460" s="8">
        <v>75.150000000000006</v>
      </c>
      <c r="I460" s="8">
        <v>218.64</v>
      </c>
      <c r="J460" s="8">
        <v>118.08</v>
      </c>
      <c r="K460" s="8">
        <v>5195.3999999999996</v>
      </c>
      <c r="L460" s="8">
        <v>42.18</v>
      </c>
      <c r="M460" s="8" t="s">
        <v>34</v>
      </c>
      <c r="N460" s="8" t="s">
        <v>1</v>
      </c>
    </row>
    <row r="461" spans="1:14" x14ac:dyDescent="0.45">
      <c r="A461" s="8" t="s">
        <v>520</v>
      </c>
      <c r="B461" s="8" t="s">
        <v>85</v>
      </c>
      <c r="C461" s="8" t="s">
        <v>28</v>
      </c>
      <c r="D461" s="8" t="s">
        <v>60</v>
      </c>
      <c r="E461" s="10">
        <v>45431</v>
      </c>
      <c r="F461" s="8">
        <v>40</v>
      </c>
      <c r="G461" s="8">
        <v>40</v>
      </c>
      <c r="H461" s="8">
        <v>100</v>
      </c>
      <c r="I461" s="8">
        <v>540.41</v>
      </c>
      <c r="J461" s="8">
        <v>529.20000000000005</v>
      </c>
      <c r="K461" s="8">
        <v>21167.8</v>
      </c>
      <c r="L461" s="8">
        <v>102.68</v>
      </c>
      <c r="M461" s="8" t="s">
        <v>61</v>
      </c>
      <c r="N461" s="8" t="s">
        <v>3</v>
      </c>
    </row>
    <row r="462" spans="1:14" x14ac:dyDescent="0.45">
      <c r="A462" s="8" t="s">
        <v>521</v>
      </c>
      <c r="B462" s="8" t="s">
        <v>22</v>
      </c>
      <c r="C462" s="8" t="s">
        <v>23</v>
      </c>
      <c r="D462" s="8" t="s">
        <v>46</v>
      </c>
      <c r="E462" s="10">
        <v>45440</v>
      </c>
      <c r="F462" s="8">
        <v>53</v>
      </c>
      <c r="G462" s="8">
        <v>37</v>
      </c>
      <c r="H462" s="8">
        <v>70.180000000000007</v>
      </c>
      <c r="I462" s="8">
        <v>299.77</v>
      </c>
      <c r="J462" s="8">
        <v>674.32</v>
      </c>
      <c r="K462" s="8">
        <v>24949.96</v>
      </c>
      <c r="L462" s="8">
        <v>73.010000000000005</v>
      </c>
      <c r="M462" s="8" t="s">
        <v>61</v>
      </c>
      <c r="N462" s="8" t="s">
        <v>5</v>
      </c>
    </row>
    <row r="463" spans="1:14" x14ac:dyDescent="0.45">
      <c r="A463" s="8" t="s">
        <v>522</v>
      </c>
      <c r="B463" s="8" t="s">
        <v>117</v>
      </c>
      <c r="C463" s="8" t="s">
        <v>23</v>
      </c>
      <c r="D463" s="8" t="s">
        <v>40</v>
      </c>
      <c r="E463" s="10">
        <v>45434</v>
      </c>
      <c r="F463" s="8">
        <v>49</v>
      </c>
      <c r="G463" s="8">
        <v>39</v>
      </c>
      <c r="H463" s="8">
        <v>81.16</v>
      </c>
      <c r="I463" s="8">
        <v>167.94</v>
      </c>
      <c r="J463" s="8">
        <v>716.77</v>
      </c>
      <c r="K463" s="8">
        <v>27954.02</v>
      </c>
      <c r="L463" s="8">
        <v>35.61</v>
      </c>
      <c r="M463" s="8" t="s">
        <v>61</v>
      </c>
      <c r="N463" s="8" t="s">
        <v>4</v>
      </c>
    </row>
    <row r="464" spans="1:14" x14ac:dyDescent="0.45">
      <c r="A464" s="8" t="s">
        <v>523</v>
      </c>
      <c r="B464" s="8" t="s">
        <v>57</v>
      </c>
      <c r="C464" s="8" t="s">
        <v>51</v>
      </c>
      <c r="D464" s="8" t="s">
        <v>38</v>
      </c>
      <c r="E464" s="10">
        <v>45361</v>
      </c>
      <c r="F464" s="8">
        <v>55</v>
      </c>
      <c r="G464" s="8">
        <v>54</v>
      </c>
      <c r="H464" s="8">
        <v>99.75</v>
      </c>
      <c r="I464" s="8">
        <v>169.44</v>
      </c>
      <c r="J464" s="8">
        <v>263.17</v>
      </c>
      <c r="K464" s="8">
        <v>14211.1</v>
      </c>
      <c r="L464" s="8">
        <v>30.26</v>
      </c>
      <c r="M464" s="8" t="s">
        <v>58</v>
      </c>
      <c r="N464" s="8" t="s">
        <v>3</v>
      </c>
    </row>
    <row r="465" spans="1:14" x14ac:dyDescent="0.45">
      <c r="A465" s="8" t="s">
        <v>524</v>
      </c>
      <c r="B465" s="8" t="s">
        <v>32</v>
      </c>
      <c r="C465" s="8" t="s">
        <v>43</v>
      </c>
      <c r="D465" s="8" t="s">
        <v>29</v>
      </c>
      <c r="E465" s="10">
        <v>45331</v>
      </c>
      <c r="F465" s="8">
        <v>49</v>
      </c>
      <c r="G465" s="8">
        <v>45</v>
      </c>
      <c r="H465" s="8">
        <v>93.77</v>
      </c>
      <c r="I465" s="8">
        <v>303.45</v>
      </c>
      <c r="J465" s="8">
        <v>727.83</v>
      </c>
      <c r="K465" s="8">
        <v>32752.21</v>
      </c>
      <c r="L465" s="8">
        <v>64.900000000000006</v>
      </c>
      <c r="M465" s="8" t="s">
        <v>48</v>
      </c>
      <c r="N465" s="8" t="s">
        <v>2</v>
      </c>
    </row>
    <row r="466" spans="1:14" x14ac:dyDescent="0.45">
      <c r="A466" s="8" t="s">
        <v>525</v>
      </c>
      <c r="B466" s="8" t="s">
        <v>76</v>
      </c>
      <c r="C466" s="8" t="s">
        <v>51</v>
      </c>
      <c r="D466" s="8" t="s">
        <v>40</v>
      </c>
      <c r="E466" s="10">
        <v>45347</v>
      </c>
      <c r="F466" s="8">
        <v>59</v>
      </c>
      <c r="G466" s="8">
        <v>37</v>
      </c>
      <c r="H466" s="8">
        <v>64.27</v>
      </c>
      <c r="I466" s="8">
        <v>587.4</v>
      </c>
      <c r="J466" s="8">
        <v>481.42</v>
      </c>
      <c r="K466" s="8">
        <v>17812.43</v>
      </c>
      <c r="L466" s="8">
        <v>91.36</v>
      </c>
      <c r="M466" s="8" t="s">
        <v>48</v>
      </c>
      <c r="N466" s="8" t="s">
        <v>3</v>
      </c>
    </row>
    <row r="467" spans="1:14" x14ac:dyDescent="0.45">
      <c r="A467" s="8" t="s">
        <v>526</v>
      </c>
      <c r="B467" s="8" t="s">
        <v>27</v>
      </c>
      <c r="C467" s="8" t="s">
        <v>28</v>
      </c>
      <c r="D467" s="8" t="s">
        <v>38</v>
      </c>
      <c r="E467" s="10">
        <v>45623</v>
      </c>
      <c r="F467" s="8">
        <v>44</v>
      </c>
      <c r="G467" s="8">
        <v>31</v>
      </c>
      <c r="H467" s="8">
        <v>72.040000000000006</v>
      </c>
      <c r="I467" s="8">
        <v>392.33</v>
      </c>
      <c r="J467" s="8">
        <v>972.95</v>
      </c>
      <c r="K467" s="8">
        <v>30161.48</v>
      </c>
      <c r="L467" s="8">
        <v>63.64</v>
      </c>
      <c r="M467" s="8" t="s">
        <v>25</v>
      </c>
      <c r="N467" s="8" t="s">
        <v>4</v>
      </c>
    </row>
    <row r="468" spans="1:14" x14ac:dyDescent="0.45">
      <c r="A468" s="8" t="s">
        <v>527</v>
      </c>
      <c r="B468" s="8" t="s">
        <v>22</v>
      </c>
      <c r="C468" s="8" t="s">
        <v>51</v>
      </c>
      <c r="D468" s="8" t="s">
        <v>24</v>
      </c>
      <c r="E468" s="10">
        <v>45385</v>
      </c>
      <c r="F468" s="8">
        <v>55</v>
      </c>
      <c r="G468" s="8">
        <v>46</v>
      </c>
      <c r="H468" s="8">
        <v>83.73</v>
      </c>
      <c r="I468" s="8">
        <v>304.02999999999997</v>
      </c>
      <c r="J468" s="8">
        <v>225.57</v>
      </c>
      <c r="K468" s="8">
        <v>10376.08</v>
      </c>
      <c r="L468" s="8">
        <v>92.71</v>
      </c>
      <c r="M468" s="8" t="s">
        <v>73</v>
      </c>
      <c r="N468" s="8" t="s">
        <v>4</v>
      </c>
    </row>
    <row r="469" spans="1:14" x14ac:dyDescent="0.45">
      <c r="A469" s="8" t="s">
        <v>528</v>
      </c>
      <c r="B469" s="8" t="s">
        <v>117</v>
      </c>
      <c r="C469" s="8" t="s">
        <v>51</v>
      </c>
      <c r="D469" s="8" t="s">
        <v>24</v>
      </c>
      <c r="E469" s="10">
        <v>45569</v>
      </c>
      <c r="F469" s="8">
        <v>63</v>
      </c>
      <c r="G469" s="8">
        <v>43</v>
      </c>
      <c r="H469" s="8">
        <v>68.7</v>
      </c>
      <c r="I469" s="8">
        <v>362.95</v>
      </c>
      <c r="J469" s="8">
        <v>342.55</v>
      </c>
      <c r="K469" s="8">
        <v>14729.45</v>
      </c>
      <c r="L469" s="8">
        <v>85.23</v>
      </c>
      <c r="M469" s="8" t="s">
        <v>30</v>
      </c>
      <c r="N469" s="8" t="s">
        <v>2</v>
      </c>
    </row>
    <row r="470" spans="1:14" x14ac:dyDescent="0.45">
      <c r="A470" s="8" t="s">
        <v>529</v>
      </c>
      <c r="B470" s="8" t="s">
        <v>50</v>
      </c>
      <c r="C470" s="8" t="s">
        <v>28</v>
      </c>
      <c r="D470" s="8" t="s">
        <v>46</v>
      </c>
      <c r="E470" s="10">
        <v>45500</v>
      </c>
      <c r="F470" s="8">
        <v>40</v>
      </c>
      <c r="G470" s="8">
        <v>25</v>
      </c>
      <c r="H470" s="8">
        <v>64.430000000000007</v>
      </c>
      <c r="I470" s="8">
        <v>458.27</v>
      </c>
      <c r="J470" s="8">
        <v>506.23</v>
      </c>
      <c r="K470" s="8">
        <v>12655.76</v>
      </c>
      <c r="L470" s="8">
        <v>111.15</v>
      </c>
      <c r="M470" s="8" t="s">
        <v>34</v>
      </c>
      <c r="N470" s="8" t="s">
        <v>0</v>
      </c>
    </row>
    <row r="471" spans="1:14" x14ac:dyDescent="0.45">
      <c r="A471" s="8" t="s">
        <v>530</v>
      </c>
      <c r="B471" s="8" t="s">
        <v>45</v>
      </c>
      <c r="C471" s="8" t="s">
        <v>37</v>
      </c>
      <c r="D471" s="8" t="s">
        <v>60</v>
      </c>
      <c r="E471" s="10">
        <v>45432</v>
      </c>
      <c r="F471" s="8">
        <v>63</v>
      </c>
      <c r="G471" s="8">
        <v>34</v>
      </c>
      <c r="H471" s="8">
        <v>54.04</v>
      </c>
      <c r="I471" s="8">
        <v>358.07</v>
      </c>
      <c r="J471" s="8">
        <v>147.03</v>
      </c>
      <c r="K471" s="8">
        <v>4998.92</v>
      </c>
      <c r="L471" s="8">
        <v>89.63</v>
      </c>
      <c r="M471" s="8" t="s">
        <v>61</v>
      </c>
      <c r="N471" s="8" t="s">
        <v>1</v>
      </c>
    </row>
    <row r="472" spans="1:14" x14ac:dyDescent="0.45">
      <c r="A472" s="8" t="s">
        <v>531</v>
      </c>
      <c r="B472" s="8" t="s">
        <v>32</v>
      </c>
      <c r="C472" s="8" t="s">
        <v>37</v>
      </c>
      <c r="D472" s="8" t="s">
        <v>40</v>
      </c>
      <c r="E472" s="10">
        <v>45434</v>
      </c>
      <c r="F472" s="8">
        <v>63</v>
      </c>
      <c r="G472" s="8">
        <v>44</v>
      </c>
      <c r="H472" s="8">
        <v>71.41</v>
      </c>
      <c r="I472" s="8">
        <v>266.67</v>
      </c>
      <c r="J472" s="8">
        <v>305.77</v>
      </c>
      <c r="K472" s="8">
        <v>13453.67</v>
      </c>
      <c r="L472" s="8">
        <v>77.099999999999994</v>
      </c>
      <c r="M472" s="8" t="s">
        <v>61</v>
      </c>
      <c r="N472" s="8" t="s">
        <v>4</v>
      </c>
    </row>
    <row r="473" spans="1:14" x14ac:dyDescent="0.45">
      <c r="A473" s="8" t="s">
        <v>532</v>
      </c>
      <c r="B473" s="8" t="s">
        <v>45</v>
      </c>
      <c r="C473" s="8" t="s">
        <v>28</v>
      </c>
      <c r="D473" s="8" t="s">
        <v>60</v>
      </c>
      <c r="E473" s="10">
        <v>45317</v>
      </c>
      <c r="F473" s="8">
        <v>44</v>
      </c>
      <c r="G473" s="8">
        <v>38</v>
      </c>
      <c r="H473" s="8">
        <v>88.45</v>
      </c>
      <c r="I473" s="8">
        <v>335.8</v>
      </c>
      <c r="J473" s="8">
        <v>571.39</v>
      </c>
      <c r="K473" s="8">
        <v>21712.720000000001</v>
      </c>
      <c r="L473" s="8">
        <v>86.26</v>
      </c>
      <c r="M473" s="8" t="s">
        <v>82</v>
      </c>
      <c r="N473" s="8" t="s">
        <v>2</v>
      </c>
    </row>
    <row r="474" spans="1:14" x14ac:dyDescent="0.45">
      <c r="A474" s="8" t="s">
        <v>533</v>
      </c>
      <c r="B474" s="8" t="s">
        <v>36</v>
      </c>
      <c r="C474" s="8" t="s">
        <v>28</v>
      </c>
      <c r="D474" s="8" t="s">
        <v>33</v>
      </c>
      <c r="E474" s="10">
        <v>45305</v>
      </c>
      <c r="F474" s="8">
        <v>40</v>
      </c>
      <c r="G474" s="8">
        <v>28</v>
      </c>
      <c r="H474" s="8">
        <v>70.31</v>
      </c>
      <c r="I474" s="8">
        <v>355.9</v>
      </c>
      <c r="J474" s="8">
        <v>493.48</v>
      </c>
      <c r="K474" s="8">
        <v>13817.5</v>
      </c>
      <c r="L474" s="8">
        <v>73.27</v>
      </c>
      <c r="M474" s="8" t="s">
        <v>82</v>
      </c>
      <c r="N474" s="8" t="s">
        <v>3</v>
      </c>
    </row>
    <row r="475" spans="1:14" x14ac:dyDescent="0.45">
      <c r="A475" s="8" t="s">
        <v>534</v>
      </c>
      <c r="B475" s="8" t="s">
        <v>69</v>
      </c>
      <c r="C475" s="8" t="s">
        <v>28</v>
      </c>
      <c r="D475" s="8" t="s">
        <v>46</v>
      </c>
      <c r="E475" s="10">
        <v>45391</v>
      </c>
      <c r="F475" s="8">
        <v>44</v>
      </c>
      <c r="G475" s="8">
        <v>31</v>
      </c>
      <c r="H475" s="8">
        <v>71.900000000000006</v>
      </c>
      <c r="I475" s="8">
        <v>453.19</v>
      </c>
      <c r="J475" s="8">
        <v>526.71</v>
      </c>
      <c r="K475" s="8">
        <v>16327.95</v>
      </c>
      <c r="L475" s="8">
        <v>81.27</v>
      </c>
      <c r="M475" s="8" t="s">
        <v>73</v>
      </c>
      <c r="N475" s="8" t="s">
        <v>5</v>
      </c>
    </row>
    <row r="476" spans="1:14" x14ac:dyDescent="0.45">
      <c r="A476" s="8" t="s">
        <v>535</v>
      </c>
      <c r="B476" s="8" t="s">
        <v>85</v>
      </c>
      <c r="C476" s="8" t="s">
        <v>51</v>
      </c>
      <c r="D476" s="8" t="s">
        <v>29</v>
      </c>
      <c r="E476" s="10">
        <v>45605</v>
      </c>
      <c r="F476" s="8">
        <v>55</v>
      </c>
      <c r="G476" s="8">
        <v>51</v>
      </c>
      <c r="H476" s="8">
        <v>92.96</v>
      </c>
      <c r="I476" s="8">
        <v>589.9</v>
      </c>
      <c r="J476" s="8">
        <v>442.55</v>
      </c>
      <c r="K476" s="8">
        <v>22570</v>
      </c>
      <c r="L476" s="8">
        <v>139.97</v>
      </c>
      <c r="M476" s="8" t="s">
        <v>25</v>
      </c>
      <c r="N476" s="8" t="s">
        <v>0</v>
      </c>
    </row>
    <row r="477" spans="1:14" x14ac:dyDescent="0.45">
      <c r="A477" s="8" t="s">
        <v>536</v>
      </c>
      <c r="B477" s="8" t="s">
        <v>69</v>
      </c>
      <c r="C477" s="8" t="s">
        <v>28</v>
      </c>
      <c r="D477" s="8" t="s">
        <v>46</v>
      </c>
      <c r="E477" s="10">
        <v>45643</v>
      </c>
      <c r="F477" s="8">
        <v>44</v>
      </c>
      <c r="G477" s="8">
        <v>30</v>
      </c>
      <c r="H477" s="8">
        <v>69.06</v>
      </c>
      <c r="I477" s="8">
        <v>306.17</v>
      </c>
      <c r="J477" s="8">
        <v>483.61</v>
      </c>
      <c r="K477" s="8">
        <v>14508.39</v>
      </c>
      <c r="L477" s="8">
        <v>75.239999999999995</v>
      </c>
      <c r="M477" s="8" t="s">
        <v>52</v>
      </c>
      <c r="N477" s="8" t="s">
        <v>5</v>
      </c>
    </row>
    <row r="478" spans="1:14" x14ac:dyDescent="0.45">
      <c r="A478" s="8" t="s">
        <v>537</v>
      </c>
      <c r="B478" s="8" t="s">
        <v>66</v>
      </c>
      <c r="C478" s="8" t="s">
        <v>51</v>
      </c>
      <c r="D478" s="8" t="s">
        <v>46</v>
      </c>
      <c r="E478" s="10">
        <v>45655</v>
      </c>
      <c r="F478" s="8">
        <v>63</v>
      </c>
      <c r="G478" s="8">
        <v>41</v>
      </c>
      <c r="H478" s="8">
        <v>65.53</v>
      </c>
      <c r="I478" s="8">
        <v>385.35</v>
      </c>
      <c r="J478" s="8">
        <v>371.52</v>
      </c>
      <c r="K478" s="8">
        <v>15232.46</v>
      </c>
      <c r="L478" s="8">
        <v>89.72</v>
      </c>
      <c r="M478" s="8" t="s">
        <v>52</v>
      </c>
      <c r="N478" s="8" t="s">
        <v>3</v>
      </c>
    </row>
    <row r="479" spans="1:14" x14ac:dyDescent="0.45">
      <c r="A479" s="8" t="s">
        <v>538</v>
      </c>
      <c r="B479" s="8" t="s">
        <v>85</v>
      </c>
      <c r="C479" s="8" t="s">
        <v>51</v>
      </c>
      <c r="D479" s="8" t="s">
        <v>24</v>
      </c>
      <c r="E479" s="10">
        <v>45512</v>
      </c>
      <c r="F479" s="8">
        <v>59</v>
      </c>
      <c r="G479" s="8">
        <v>59</v>
      </c>
      <c r="H479" s="8">
        <v>100</v>
      </c>
      <c r="I479" s="8">
        <v>544.51</v>
      </c>
      <c r="J479" s="8">
        <v>273.07</v>
      </c>
      <c r="K479" s="8">
        <v>16110.95</v>
      </c>
      <c r="L479" s="8">
        <v>122.95</v>
      </c>
      <c r="M479" s="8" t="s">
        <v>55</v>
      </c>
      <c r="N479" s="8" t="s">
        <v>6</v>
      </c>
    </row>
    <row r="480" spans="1:14" x14ac:dyDescent="0.45">
      <c r="A480" s="8" t="s">
        <v>539</v>
      </c>
      <c r="B480" s="8" t="s">
        <v>22</v>
      </c>
      <c r="C480" s="8" t="s">
        <v>23</v>
      </c>
      <c r="D480" s="8" t="s">
        <v>33</v>
      </c>
      <c r="E480" s="10">
        <v>45384</v>
      </c>
      <c r="F480" s="8">
        <v>49</v>
      </c>
      <c r="G480" s="8">
        <v>38</v>
      </c>
      <c r="H480" s="8">
        <v>79.11</v>
      </c>
      <c r="I480" s="8">
        <v>310.33</v>
      </c>
      <c r="J480" s="8">
        <v>740.28</v>
      </c>
      <c r="K480" s="8">
        <v>28130.66</v>
      </c>
      <c r="L480" s="8">
        <v>72.38</v>
      </c>
      <c r="M480" s="8" t="s">
        <v>73</v>
      </c>
      <c r="N480" s="8" t="s">
        <v>5</v>
      </c>
    </row>
    <row r="481" spans="1:14" x14ac:dyDescent="0.45">
      <c r="A481" s="8" t="s">
        <v>540</v>
      </c>
      <c r="B481" s="8" t="s">
        <v>22</v>
      </c>
      <c r="C481" s="8" t="s">
        <v>37</v>
      </c>
      <c r="D481" s="8" t="s">
        <v>33</v>
      </c>
      <c r="E481" s="10">
        <v>45403</v>
      </c>
      <c r="F481" s="8">
        <v>55</v>
      </c>
      <c r="G481" s="8">
        <v>51</v>
      </c>
      <c r="H481" s="8">
        <v>93.28</v>
      </c>
      <c r="I481" s="8">
        <v>417.29</v>
      </c>
      <c r="J481" s="8">
        <v>245.47</v>
      </c>
      <c r="K481" s="8">
        <v>12519.12</v>
      </c>
      <c r="L481" s="8">
        <v>135.12</v>
      </c>
      <c r="M481" s="8" t="s">
        <v>73</v>
      </c>
      <c r="N481" s="8" t="s">
        <v>3</v>
      </c>
    </row>
    <row r="482" spans="1:14" x14ac:dyDescent="0.45">
      <c r="A482" s="8" t="s">
        <v>541</v>
      </c>
      <c r="B482" s="8" t="s">
        <v>50</v>
      </c>
      <c r="C482" s="8" t="s">
        <v>43</v>
      </c>
      <c r="D482" s="8" t="s">
        <v>46</v>
      </c>
      <c r="E482" s="10">
        <v>45582</v>
      </c>
      <c r="F482" s="8">
        <v>45</v>
      </c>
      <c r="G482" s="8">
        <v>20</v>
      </c>
      <c r="H482" s="8">
        <v>46.16</v>
      </c>
      <c r="I482" s="8">
        <v>377.08</v>
      </c>
      <c r="J482" s="8">
        <v>826.15</v>
      </c>
      <c r="K482" s="8">
        <v>16522.900000000001</v>
      </c>
      <c r="L482" s="8">
        <v>79.53</v>
      </c>
      <c r="M482" s="8" t="s">
        <v>30</v>
      </c>
      <c r="N482" s="8" t="s">
        <v>6</v>
      </c>
    </row>
    <row r="483" spans="1:14" x14ac:dyDescent="0.45">
      <c r="A483" s="8" t="s">
        <v>542</v>
      </c>
      <c r="B483" s="8" t="s">
        <v>45</v>
      </c>
      <c r="C483" s="8" t="s">
        <v>54</v>
      </c>
      <c r="D483" s="8" t="s">
        <v>29</v>
      </c>
      <c r="E483" s="10">
        <v>45516</v>
      </c>
      <c r="F483" s="8">
        <v>55</v>
      </c>
      <c r="G483" s="8">
        <v>29</v>
      </c>
      <c r="H483" s="8">
        <v>52.97</v>
      </c>
      <c r="I483" s="8">
        <v>514.95000000000005</v>
      </c>
      <c r="J483" s="8">
        <v>369.06</v>
      </c>
      <c r="K483" s="8">
        <v>10702.71</v>
      </c>
      <c r="L483" s="8">
        <v>96.14</v>
      </c>
      <c r="M483" s="8" t="s">
        <v>55</v>
      </c>
      <c r="N483" s="8" t="s">
        <v>1</v>
      </c>
    </row>
    <row r="484" spans="1:14" x14ac:dyDescent="0.45">
      <c r="A484" s="8" t="s">
        <v>543</v>
      </c>
      <c r="B484" s="8" t="s">
        <v>76</v>
      </c>
      <c r="C484" s="8" t="s">
        <v>54</v>
      </c>
      <c r="D484" s="8" t="s">
        <v>60</v>
      </c>
      <c r="E484" s="10">
        <v>45572</v>
      </c>
      <c r="F484" s="8">
        <v>63</v>
      </c>
      <c r="G484" s="8">
        <v>52</v>
      </c>
      <c r="H484" s="8">
        <v>83.59</v>
      </c>
      <c r="I484" s="8">
        <v>627.04999999999995</v>
      </c>
      <c r="J484" s="8">
        <v>146.55000000000001</v>
      </c>
      <c r="K484" s="8">
        <v>7620.53</v>
      </c>
      <c r="L484" s="8">
        <v>139.5</v>
      </c>
      <c r="M484" s="8" t="s">
        <v>30</v>
      </c>
      <c r="N484" s="8" t="s">
        <v>1</v>
      </c>
    </row>
    <row r="485" spans="1:14" x14ac:dyDescent="0.45">
      <c r="A485" s="8" t="s">
        <v>544</v>
      </c>
      <c r="B485" s="8" t="s">
        <v>64</v>
      </c>
      <c r="C485" s="8" t="s">
        <v>51</v>
      </c>
      <c r="D485" s="8" t="s">
        <v>24</v>
      </c>
      <c r="E485" s="10">
        <v>45316</v>
      </c>
      <c r="F485" s="8">
        <v>59</v>
      </c>
      <c r="G485" s="8">
        <v>58</v>
      </c>
      <c r="H485" s="8">
        <v>99.62</v>
      </c>
      <c r="I485" s="8">
        <v>265.95</v>
      </c>
      <c r="J485" s="8">
        <v>225.13</v>
      </c>
      <c r="K485" s="8">
        <v>13057.27</v>
      </c>
      <c r="L485" s="8">
        <v>61.56</v>
      </c>
      <c r="M485" s="8" t="s">
        <v>82</v>
      </c>
      <c r="N485" s="8" t="s">
        <v>6</v>
      </c>
    </row>
    <row r="486" spans="1:14" x14ac:dyDescent="0.45">
      <c r="A486" s="8" t="s">
        <v>545</v>
      </c>
      <c r="B486" s="8" t="s">
        <v>69</v>
      </c>
      <c r="C486" s="8" t="s">
        <v>43</v>
      </c>
      <c r="D486" s="8" t="s">
        <v>29</v>
      </c>
      <c r="E486" s="10">
        <v>45623</v>
      </c>
      <c r="F486" s="8">
        <v>53</v>
      </c>
      <c r="G486" s="8">
        <v>37</v>
      </c>
      <c r="H486" s="8">
        <v>71.63</v>
      </c>
      <c r="I486" s="8">
        <v>399.12</v>
      </c>
      <c r="J486" s="8">
        <v>513.12</v>
      </c>
      <c r="K486" s="8">
        <v>18985.439999999999</v>
      </c>
      <c r="L486" s="8">
        <v>94.72</v>
      </c>
      <c r="M486" s="8" t="s">
        <v>25</v>
      </c>
      <c r="N486" s="8" t="s">
        <v>4</v>
      </c>
    </row>
    <row r="487" spans="1:14" x14ac:dyDescent="0.45">
      <c r="A487" s="8" t="s">
        <v>546</v>
      </c>
      <c r="B487" s="8" t="s">
        <v>117</v>
      </c>
      <c r="C487" s="8" t="s">
        <v>51</v>
      </c>
      <c r="D487" s="8" t="s">
        <v>33</v>
      </c>
      <c r="E487" s="10">
        <v>45530</v>
      </c>
      <c r="F487" s="8">
        <v>55</v>
      </c>
      <c r="G487" s="8">
        <v>52</v>
      </c>
      <c r="H487" s="8">
        <v>94.77</v>
      </c>
      <c r="I487" s="8">
        <v>280.86</v>
      </c>
      <c r="J487" s="8">
        <v>209.06</v>
      </c>
      <c r="K487" s="8">
        <v>10871.35</v>
      </c>
      <c r="L487" s="8">
        <v>52.63</v>
      </c>
      <c r="M487" s="8" t="s">
        <v>55</v>
      </c>
      <c r="N487" s="8" t="s">
        <v>1</v>
      </c>
    </row>
    <row r="488" spans="1:14" x14ac:dyDescent="0.45">
      <c r="A488" s="8" t="s">
        <v>547</v>
      </c>
      <c r="B488" s="8" t="s">
        <v>57</v>
      </c>
      <c r="C488" s="8" t="s">
        <v>23</v>
      </c>
      <c r="D488" s="8" t="s">
        <v>29</v>
      </c>
      <c r="E488" s="10">
        <v>45370</v>
      </c>
      <c r="F488" s="8">
        <v>53</v>
      </c>
      <c r="G488" s="8">
        <v>31</v>
      </c>
      <c r="H488" s="8">
        <v>58.51</v>
      </c>
      <c r="I488" s="8">
        <v>355.78</v>
      </c>
      <c r="J488" s="8">
        <v>868.88</v>
      </c>
      <c r="K488" s="8">
        <v>26935.18</v>
      </c>
      <c r="L488" s="8">
        <v>90.59</v>
      </c>
      <c r="M488" s="8" t="s">
        <v>58</v>
      </c>
      <c r="N488" s="8" t="s">
        <v>5</v>
      </c>
    </row>
    <row r="489" spans="1:14" x14ac:dyDescent="0.45">
      <c r="A489" s="8" t="s">
        <v>548</v>
      </c>
      <c r="B489" s="8" t="s">
        <v>36</v>
      </c>
      <c r="C489" s="8" t="s">
        <v>37</v>
      </c>
      <c r="D489" s="8" t="s">
        <v>46</v>
      </c>
      <c r="E489" s="10">
        <v>45583</v>
      </c>
      <c r="F489" s="8">
        <v>59</v>
      </c>
      <c r="G489" s="8">
        <v>38</v>
      </c>
      <c r="H489" s="8">
        <v>65.959999999999994</v>
      </c>
      <c r="I489" s="8">
        <v>303.14</v>
      </c>
      <c r="J489" s="8">
        <v>242.07</v>
      </c>
      <c r="K489" s="8">
        <v>9198.75</v>
      </c>
      <c r="L489" s="8">
        <v>74.92</v>
      </c>
      <c r="M489" s="8" t="s">
        <v>30</v>
      </c>
      <c r="N489" s="8" t="s">
        <v>2</v>
      </c>
    </row>
    <row r="490" spans="1:14" x14ac:dyDescent="0.45">
      <c r="A490" s="8" t="s">
        <v>549</v>
      </c>
      <c r="B490" s="8" t="s">
        <v>92</v>
      </c>
      <c r="C490" s="8" t="s">
        <v>28</v>
      </c>
      <c r="D490" s="8" t="s">
        <v>33</v>
      </c>
      <c r="E490" s="10">
        <v>45442</v>
      </c>
      <c r="F490" s="8">
        <v>36</v>
      </c>
      <c r="G490" s="8">
        <v>15</v>
      </c>
      <c r="H490" s="8">
        <v>42.07</v>
      </c>
      <c r="I490" s="8">
        <v>205.82</v>
      </c>
      <c r="J490" s="8">
        <v>680.08</v>
      </c>
      <c r="K490" s="8">
        <v>10201.200000000001</v>
      </c>
      <c r="L490" s="8">
        <v>39.69</v>
      </c>
      <c r="M490" s="8" t="s">
        <v>61</v>
      </c>
      <c r="N490" s="8" t="s">
        <v>6</v>
      </c>
    </row>
    <row r="491" spans="1:14" x14ac:dyDescent="0.45">
      <c r="A491" s="8" t="s">
        <v>550</v>
      </c>
      <c r="B491" s="8" t="s">
        <v>69</v>
      </c>
      <c r="C491" s="8" t="s">
        <v>51</v>
      </c>
      <c r="D491" s="8" t="s">
        <v>46</v>
      </c>
      <c r="E491" s="10">
        <v>45566</v>
      </c>
      <c r="F491" s="8">
        <v>55</v>
      </c>
      <c r="G491" s="8">
        <v>35</v>
      </c>
      <c r="H491" s="8">
        <v>65.14</v>
      </c>
      <c r="I491" s="8">
        <v>337.87</v>
      </c>
      <c r="J491" s="8">
        <v>398.91</v>
      </c>
      <c r="K491" s="8">
        <v>13961.72</v>
      </c>
      <c r="L491" s="8">
        <v>57.13</v>
      </c>
      <c r="M491" s="8" t="s">
        <v>30</v>
      </c>
      <c r="N491" s="8" t="s">
        <v>5</v>
      </c>
    </row>
    <row r="492" spans="1:14" x14ac:dyDescent="0.45">
      <c r="A492" s="8" t="s">
        <v>551</v>
      </c>
      <c r="B492" s="8" t="s">
        <v>66</v>
      </c>
      <c r="C492" s="8" t="s">
        <v>51</v>
      </c>
      <c r="D492" s="8" t="s">
        <v>24</v>
      </c>
      <c r="E492" s="10">
        <v>45455</v>
      </c>
      <c r="F492" s="8">
        <v>55</v>
      </c>
      <c r="G492" s="8">
        <v>47</v>
      </c>
      <c r="H492" s="8">
        <v>85.71</v>
      </c>
      <c r="I492" s="8">
        <v>304.08999999999997</v>
      </c>
      <c r="J492" s="8">
        <v>460.84</v>
      </c>
      <c r="K492" s="8">
        <v>21659.68</v>
      </c>
      <c r="L492" s="8">
        <v>77.099999999999994</v>
      </c>
      <c r="M492" s="8" t="s">
        <v>70</v>
      </c>
      <c r="N492" s="8" t="s">
        <v>4</v>
      </c>
    </row>
    <row r="493" spans="1:14" x14ac:dyDescent="0.45">
      <c r="A493" s="8" t="s">
        <v>552</v>
      </c>
      <c r="B493" s="8" t="s">
        <v>76</v>
      </c>
      <c r="C493" s="8" t="s">
        <v>37</v>
      </c>
      <c r="D493" s="8" t="s">
        <v>33</v>
      </c>
      <c r="E493" s="10">
        <v>45620</v>
      </c>
      <c r="F493" s="8">
        <v>55</v>
      </c>
      <c r="G493" s="8">
        <v>34</v>
      </c>
      <c r="H493" s="8">
        <v>62.11</v>
      </c>
      <c r="I493" s="8">
        <v>584.12</v>
      </c>
      <c r="J493" s="8">
        <v>375.42</v>
      </c>
      <c r="K493" s="8">
        <v>12764.41</v>
      </c>
      <c r="L493" s="8">
        <v>166.29</v>
      </c>
      <c r="M493" s="8" t="s">
        <v>25</v>
      </c>
      <c r="N493" s="8" t="s">
        <v>3</v>
      </c>
    </row>
    <row r="494" spans="1:14" x14ac:dyDescent="0.45">
      <c r="A494" s="8" t="s">
        <v>553</v>
      </c>
      <c r="B494" s="8" t="s">
        <v>22</v>
      </c>
      <c r="C494" s="8" t="s">
        <v>43</v>
      </c>
      <c r="D494" s="8" t="s">
        <v>60</v>
      </c>
      <c r="E494" s="10">
        <v>45341</v>
      </c>
      <c r="F494" s="8">
        <v>53</v>
      </c>
      <c r="G494" s="8">
        <v>42</v>
      </c>
      <c r="H494" s="8">
        <v>80.11</v>
      </c>
      <c r="I494" s="8">
        <v>401.65</v>
      </c>
      <c r="J494" s="8">
        <v>729.37</v>
      </c>
      <c r="K494" s="8">
        <v>30633.33</v>
      </c>
      <c r="L494" s="8">
        <v>76.09</v>
      </c>
      <c r="M494" s="8" t="s">
        <v>48</v>
      </c>
      <c r="N494" s="8" t="s">
        <v>1</v>
      </c>
    </row>
    <row r="495" spans="1:14" x14ac:dyDescent="0.45">
      <c r="A495" s="8" t="s">
        <v>554</v>
      </c>
      <c r="B495" s="8" t="s">
        <v>76</v>
      </c>
      <c r="C495" s="8" t="s">
        <v>28</v>
      </c>
      <c r="D495" s="8" t="s">
        <v>29</v>
      </c>
      <c r="E495" s="10">
        <v>45581</v>
      </c>
      <c r="F495" s="8">
        <v>40</v>
      </c>
      <c r="G495" s="8">
        <v>40</v>
      </c>
      <c r="H495" s="8">
        <v>100</v>
      </c>
      <c r="I495" s="8">
        <v>586.05999999999995</v>
      </c>
      <c r="J495" s="8">
        <v>784.21</v>
      </c>
      <c r="K495" s="8">
        <v>31368.35</v>
      </c>
      <c r="L495" s="8">
        <v>112.38</v>
      </c>
      <c r="M495" s="8" t="s">
        <v>30</v>
      </c>
      <c r="N495" s="8" t="s">
        <v>4</v>
      </c>
    </row>
    <row r="496" spans="1:14" x14ac:dyDescent="0.45">
      <c r="A496" s="8" t="s">
        <v>555</v>
      </c>
      <c r="B496" s="8" t="s">
        <v>66</v>
      </c>
      <c r="C496" s="8" t="s">
        <v>51</v>
      </c>
      <c r="D496" s="8" t="s">
        <v>40</v>
      </c>
      <c r="E496" s="10">
        <v>45429</v>
      </c>
      <c r="F496" s="8">
        <v>55</v>
      </c>
      <c r="G496" s="8">
        <v>55</v>
      </c>
      <c r="H496" s="8">
        <v>100</v>
      </c>
      <c r="I496" s="8">
        <v>313.32</v>
      </c>
      <c r="J496" s="8">
        <v>489.3</v>
      </c>
      <c r="K496" s="8">
        <v>26911.25</v>
      </c>
      <c r="L496" s="8">
        <v>54.99</v>
      </c>
      <c r="M496" s="8" t="s">
        <v>61</v>
      </c>
      <c r="N496" s="8" t="s">
        <v>2</v>
      </c>
    </row>
    <row r="497" spans="1:14" x14ac:dyDescent="0.45">
      <c r="A497" s="8" t="s">
        <v>556</v>
      </c>
      <c r="B497" s="8" t="s">
        <v>76</v>
      </c>
      <c r="C497" s="8" t="s">
        <v>51</v>
      </c>
      <c r="D497" s="8" t="s">
        <v>29</v>
      </c>
      <c r="E497" s="10">
        <v>45379</v>
      </c>
      <c r="F497" s="8">
        <v>59</v>
      </c>
      <c r="G497" s="8">
        <v>59</v>
      </c>
      <c r="H497" s="8">
        <v>100</v>
      </c>
      <c r="I497" s="8">
        <v>608.87</v>
      </c>
      <c r="J497" s="8">
        <v>400.9</v>
      </c>
      <c r="K497" s="8">
        <v>23653.360000000001</v>
      </c>
      <c r="L497" s="8">
        <v>145.18</v>
      </c>
      <c r="M497" s="8" t="s">
        <v>58</v>
      </c>
      <c r="N497" s="8" t="s">
        <v>6</v>
      </c>
    </row>
    <row r="498" spans="1:14" x14ac:dyDescent="0.45">
      <c r="A498" s="8" t="s">
        <v>557</v>
      </c>
      <c r="B498" s="8" t="s">
        <v>32</v>
      </c>
      <c r="C498" s="8" t="s">
        <v>43</v>
      </c>
      <c r="D498" s="8" t="s">
        <v>46</v>
      </c>
      <c r="E498" s="10">
        <v>45397</v>
      </c>
      <c r="F498" s="8">
        <v>53</v>
      </c>
      <c r="G498" s="8">
        <v>33</v>
      </c>
      <c r="H498" s="8">
        <v>62.34</v>
      </c>
      <c r="I498" s="8">
        <v>260.72000000000003</v>
      </c>
      <c r="J498" s="8">
        <v>632.62</v>
      </c>
      <c r="K498" s="8">
        <v>20876.439999999999</v>
      </c>
      <c r="L498" s="8">
        <v>65.86</v>
      </c>
      <c r="M498" s="8" t="s">
        <v>73</v>
      </c>
      <c r="N498" s="8" t="s">
        <v>1</v>
      </c>
    </row>
    <row r="499" spans="1:14" x14ac:dyDescent="0.45">
      <c r="A499" s="8" t="s">
        <v>558</v>
      </c>
      <c r="B499" s="8" t="s">
        <v>22</v>
      </c>
      <c r="C499" s="8" t="s">
        <v>51</v>
      </c>
      <c r="D499" s="8" t="s">
        <v>33</v>
      </c>
      <c r="E499" s="10">
        <v>45596</v>
      </c>
      <c r="F499" s="8">
        <v>63</v>
      </c>
      <c r="G499" s="8">
        <v>51</v>
      </c>
      <c r="H499" s="8">
        <v>81.77</v>
      </c>
      <c r="I499" s="8">
        <v>440.16</v>
      </c>
      <c r="J499" s="8">
        <v>490.04</v>
      </c>
      <c r="K499" s="8">
        <v>24992.03</v>
      </c>
      <c r="L499" s="8">
        <v>75.23</v>
      </c>
      <c r="M499" s="8" t="s">
        <v>30</v>
      </c>
      <c r="N499" s="8" t="s">
        <v>6</v>
      </c>
    </row>
    <row r="500" spans="1:14" x14ac:dyDescent="0.45">
      <c r="A500" s="8" t="s">
        <v>559</v>
      </c>
      <c r="B500" s="8" t="s">
        <v>76</v>
      </c>
      <c r="C500" s="8" t="s">
        <v>23</v>
      </c>
      <c r="D500" s="8" t="s">
        <v>38</v>
      </c>
      <c r="E500" s="10">
        <v>45589</v>
      </c>
      <c r="F500" s="8">
        <v>49</v>
      </c>
      <c r="G500" s="8">
        <v>32</v>
      </c>
      <c r="H500" s="8">
        <v>67.13</v>
      </c>
      <c r="I500" s="8">
        <v>609.45000000000005</v>
      </c>
      <c r="J500" s="8">
        <v>468.68</v>
      </c>
      <c r="K500" s="8">
        <v>14997.61</v>
      </c>
      <c r="L500" s="8">
        <v>145.01</v>
      </c>
      <c r="M500" s="8" t="s">
        <v>30</v>
      </c>
      <c r="N500" s="8" t="s">
        <v>6</v>
      </c>
    </row>
    <row r="501" spans="1:14" x14ac:dyDescent="0.45">
      <c r="A501" s="8" t="s">
        <v>560</v>
      </c>
      <c r="B501" s="8" t="s">
        <v>50</v>
      </c>
      <c r="C501" s="8" t="s">
        <v>54</v>
      </c>
      <c r="D501" s="8" t="s">
        <v>24</v>
      </c>
      <c r="E501" s="10">
        <v>45654</v>
      </c>
      <c r="F501" s="8">
        <v>63</v>
      </c>
      <c r="G501" s="8">
        <v>54</v>
      </c>
      <c r="H501" s="8">
        <v>86.22</v>
      </c>
      <c r="I501" s="8">
        <v>457.29</v>
      </c>
      <c r="J501" s="8">
        <v>349.1</v>
      </c>
      <c r="K501" s="8">
        <v>18851.169999999998</v>
      </c>
      <c r="L501" s="8">
        <v>96.06</v>
      </c>
      <c r="M501" s="8" t="s">
        <v>52</v>
      </c>
      <c r="N501" s="8" t="s">
        <v>0</v>
      </c>
    </row>
    <row r="502" spans="1:14" x14ac:dyDescent="0.45">
      <c r="A502" s="8" t="s">
        <v>561</v>
      </c>
      <c r="B502" s="8" t="s">
        <v>27</v>
      </c>
      <c r="C502" s="8" t="s">
        <v>54</v>
      </c>
      <c r="D502" s="8" t="s">
        <v>33</v>
      </c>
      <c r="E502" s="10">
        <v>45643</v>
      </c>
      <c r="F502" s="8">
        <v>55</v>
      </c>
      <c r="G502" s="8">
        <v>19</v>
      </c>
      <c r="H502" s="8">
        <v>35.31</v>
      </c>
      <c r="I502" s="8">
        <v>318.32</v>
      </c>
      <c r="J502" s="8">
        <v>279.37</v>
      </c>
      <c r="K502" s="8">
        <v>5308.1</v>
      </c>
      <c r="L502" s="8">
        <v>71.02</v>
      </c>
      <c r="M502" s="8" t="s">
        <v>52</v>
      </c>
      <c r="N502" s="8" t="s">
        <v>5</v>
      </c>
    </row>
    <row r="503" spans="1:14" x14ac:dyDescent="0.45">
      <c r="A503" s="8" t="s">
        <v>562</v>
      </c>
      <c r="B503" s="8" t="s">
        <v>117</v>
      </c>
      <c r="C503" s="8" t="s">
        <v>51</v>
      </c>
      <c r="D503" s="8" t="s">
        <v>29</v>
      </c>
      <c r="E503" s="10">
        <v>45450</v>
      </c>
      <c r="F503" s="8">
        <v>63</v>
      </c>
      <c r="G503" s="8">
        <v>46</v>
      </c>
      <c r="H503" s="8">
        <v>73.569999999999993</v>
      </c>
      <c r="I503" s="8">
        <v>221.95</v>
      </c>
      <c r="J503" s="8">
        <v>552.94000000000005</v>
      </c>
      <c r="K503" s="8">
        <v>25435.09</v>
      </c>
      <c r="L503" s="8">
        <v>47.72</v>
      </c>
      <c r="M503" s="8" t="s">
        <v>70</v>
      </c>
      <c r="N503" s="8" t="s">
        <v>2</v>
      </c>
    </row>
    <row r="504" spans="1:14" x14ac:dyDescent="0.45">
      <c r="A504" s="8" t="s">
        <v>563</v>
      </c>
      <c r="B504" s="8" t="s">
        <v>117</v>
      </c>
      <c r="C504" s="8" t="s">
        <v>37</v>
      </c>
      <c r="D504" s="8" t="s">
        <v>33</v>
      </c>
      <c r="E504" s="10">
        <v>45419</v>
      </c>
      <c r="F504" s="8">
        <v>55</v>
      </c>
      <c r="G504" s="8">
        <v>55</v>
      </c>
      <c r="H504" s="8">
        <v>100</v>
      </c>
      <c r="I504" s="8">
        <v>183.14</v>
      </c>
      <c r="J504" s="8">
        <v>379.78</v>
      </c>
      <c r="K504" s="8">
        <v>20887.650000000001</v>
      </c>
      <c r="L504" s="8">
        <v>34.25</v>
      </c>
      <c r="M504" s="8" t="s">
        <v>61</v>
      </c>
      <c r="N504" s="8" t="s">
        <v>5</v>
      </c>
    </row>
    <row r="505" spans="1:14" x14ac:dyDescent="0.45">
      <c r="A505" s="8" t="s">
        <v>564</v>
      </c>
      <c r="B505" s="8" t="s">
        <v>57</v>
      </c>
      <c r="C505" s="8" t="s">
        <v>23</v>
      </c>
      <c r="D505" s="8" t="s">
        <v>38</v>
      </c>
      <c r="E505" s="10">
        <v>45647</v>
      </c>
      <c r="F505" s="8">
        <v>53</v>
      </c>
      <c r="G505" s="8">
        <v>24</v>
      </c>
      <c r="H505" s="8">
        <v>45.34</v>
      </c>
      <c r="I505" s="8">
        <v>540.16</v>
      </c>
      <c r="J505" s="8">
        <v>888.26</v>
      </c>
      <c r="K505" s="8">
        <v>21318.27</v>
      </c>
      <c r="L505" s="8">
        <v>115.03</v>
      </c>
      <c r="M505" s="8" t="s">
        <v>52</v>
      </c>
      <c r="N505" s="8" t="s">
        <v>0</v>
      </c>
    </row>
    <row r="506" spans="1:14" x14ac:dyDescent="0.45">
      <c r="A506" s="8" t="s">
        <v>565</v>
      </c>
      <c r="B506" s="8" t="s">
        <v>50</v>
      </c>
      <c r="C506" s="8" t="s">
        <v>54</v>
      </c>
      <c r="D506" s="8" t="s">
        <v>40</v>
      </c>
      <c r="E506" s="10">
        <v>45440</v>
      </c>
      <c r="F506" s="8">
        <v>59</v>
      </c>
      <c r="G506" s="8">
        <v>48</v>
      </c>
      <c r="H506" s="8">
        <v>82.04</v>
      </c>
      <c r="I506" s="8">
        <v>261.89</v>
      </c>
      <c r="J506" s="8">
        <v>279.89999999999998</v>
      </c>
      <c r="K506" s="8">
        <v>13435.27</v>
      </c>
      <c r="L506" s="8">
        <v>66.64</v>
      </c>
      <c r="M506" s="8" t="s">
        <v>61</v>
      </c>
      <c r="N506" s="8" t="s">
        <v>5</v>
      </c>
    </row>
    <row r="507" spans="1:14" x14ac:dyDescent="0.45">
      <c r="A507" s="8" t="s">
        <v>566</v>
      </c>
      <c r="B507" s="8" t="s">
        <v>50</v>
      </c>
      <c r="C507" s="8" t="s">
        <v>43</v>
      </c>
      <c r="D507" s="8" t="s">
        <v>38</v>
      </c>
      <c r="E507" s="10">
        <v>45490</v>
      </c>
      <c r="F507" s="8">
        <v>45</v>
      </c>
      <c r="G507" s="8">
        <v>26</v>
      </c>
      <c r="H507" s="8">
        <v>58.58</v>
      </c>
      <c r="I507" s="8">
        <v>416.54</v>
      </c>
      <c r="J507" s="8">
        <v>515.34</v>
      </c>
      <c r="K507" s="8">
        <v>13398.93</v>
      </c>
      <c r="L507" s="8">
        <v>68.819999999999993</v>
      </c>
      <c r="M507" s="8" t="s">
        <v>34</v>
      </c>
      <c r="N507" s="8" t="s">
        <v>4</v>
      </c>
    </row>
    <row r="508" spans="1:14" x14ac:dyDescent="0.45">
      <c r="A508" s="8" t="s">
        <v>567</v>
      </c>
      <c r="B508" s="8" t="s">
        <v>69</v>
      </c>
      <c r="C508" s="8" t="s">
        <v>23</v>
      </c>
      <c r="D508" s="8" t="s">
        <v>40</v>
      </c>
      <c r="E508" s="10">
        <v>45626</v>
      </c>
      <c r="F508" s="8">
        <v>57</v>
      </c>
      <c r="G508" s="8">
        <v>45</v>
      </c>
      <c r="H508" s="8">
        <v>79.31</v>
      </c>
      <c r="I508" s="8">
        <v>438.14</v>
      </c>
      <c r="J508" s="8">
        <v>647.96</v>
      </c>
      <c r="K508" s="8">
        <v>29158.29</v>
      </c>
      <c r="L508" s="8">
        <v>86.3</v>
      </c>
      <c r="M508" s="8" t="s">
        <v>25</v>
      </c>
      <c r="N508" s="8" t="s">
        <v>0</v>
      </c>
    </row>
    <row r="509" spans="1:14" x14ac:dyDescent="0.45">
      <c r="A509" s="8" t="s">
        <v>568</v>
      </c>
      <c r="B509" s="8" t="s">
        <v>27</v>
      </c>
      <c r="C509" s="8" t="s">
        <v>54</v>
      </c>
      <c r="D509" s="8" t="s">
        <v>24</v>
      </c>
      <c r="E509" s="10">
        <v>45386</v>
      </c>
      <c r="F509" s="8">
        <v>63</v>
      </c>
      <c r="G509" s="8">
        <v>54</v>
      </c>
      <c r="H509" s="8">
        <v>87.11</v>
      </c>
      <c r="I509" s="8">
        <v>483.22</v>
      </c>
      <c r="J509" s="8">
        <v>176.7</v>
      </c>
      <c r="K509" s="8">
        <v>9541.7000000000007</v>
      </c>
      <c r="L509" s="8">
        <v>103.22</v>
      </c>
      <c r="M509" s="8" t="s">
        <v>73</v>
      </c>
      <c r="N509" s="8" t="s">
        <v>6</v>
      </c>
    </row>
    <row r="510" spans="1:14" x14ac:dyDescent="0.45">
      <c r="A510" s="8" t="s">
        <v>569</v>
      </c>
      <c r="B510" s="8" t="s">
        <v>45</v>
      </c>
      <c r="C510" s="8" t="s">
        <v>51</v>
      </c>
      <c r="D510" s="8" t="s">
        <v>24</v>
      </c>
      <c r="E510" s="10">
        <v>45345</v>
      </c>
      <c r="F510" s="8">
        <v>63</v>
      </c>
      <c r="G510" s="8">
        <v>24</v>
      </c>
      <c r="H510" s="8">
        <v>38.880000000000003</v>
      </c>
      <c r="I510" s="8">
        <v>343.45</v>
      </c>
      <c r="J510" s="8">
        <v>356.36</v>
      </c>
      <c r="K510" s="8">
        <v>8552.74</v>
      </c>
      <c r="L510" s="8">
        <v>72.12</v>
      </c>
      <c r="M510" s="8" t="s">
        <v>48</v>
      </c>
      <c r="N510" s="8" t="s">
        <v>2</v>
      </c>
    </row>
    <row r="511" spans="1:14" x14ac:dyDescent="0.45">
      <c r="A511" s="8" t="s">
        <v>570</v>
      </c>
      <c r="B511" s="8" t="s">
        <v>57</v>
      </c>
      <c r="C511" s="8" t="s">
        <v>43</v>
      </c>
      <c r="D511" s="8" t="s">
        <v>29</v>
      </c>
      <c r="E511" s="10">
        <v>45485</v>
      </c>
      <c r="F511" s="8">
        <v>49</v>
      </c>
      <c r="G511" s="8">
        <v>32</v>
      </c>
      <c r="H511" s="8">
        <v>66.760000000000005</v>
      </c>
      <c r="I511" s="8">
        <v>151.27000000000001</v>
      </c>
      <c r="J511" s="8">
        <v>791.54</v>
      </c>
      <c r="K511" s="8">
        <v>25329.43</v>
      </c>
      <c r="L511" s="8">
        <v>35.229999999999997</v>
      </c>
      <c r="M511" s="8" t="s">
        <v>34</v>
      </c>
      <c r="N511" s="8" t="s">
        <v>2</v>
      </c>
    </row>
    <row r="512" spans="1:14" x14ac:dyDescent="0.45">
      <c r="A512" s="8" t="s">
        <v>571</v>
      </c>
      <c r="B512" s="8" t="s">
        <v>66</v>
      </c>
      <c r="C512" s="8" t="s">
        <v>23</v>
      </c>
      <c r="D512" s="8" t="s">
        <v>38</v>
      </c>
      <c r="E512" s="10">
        <v>45655</v>
      </c>
      <c r="F512" s="8">
        <v>49</v>
      </c>
      <c r="G512" s="8">
        <v>42</v>
      </c>
      <c r="H512" s="8">
        <v>86.79</v>
      </c>
      <c r="I512" s="8">
        <v>258.31</v>
      </c>
      <c r="J512" s="8">
        <v>1131.6400000000001</v>
      </c>
      <c r="K512" s="8">
        <v>47528.94</v>
      </c>
      <c r="L512" s="8">
        <v>54.25</v>
      </c>
      <c r="M512" s="8" t="s">
        <v>52</v>
      </c>
      <c r="N512" s="8" t="s">
        <v>3</v>
      </c>
    </row>
    <row r="513" spans="1:14" x14ac:dyDescent="0.45">
      <c r="A513" s="8" t="s">
        <v>572</v>
      </c>
      <c r="B513" s="8" t="s">
        <v>64</v>
      </c>
      <c r="C513" s="8" t="s">
        <v>23</v>
      </c>
      <c r="D513" s="8" t="s">
        <v>24</v>
      </c>
      <c r="E513" s="10">
        <v>45464</v>
      </c>
      <c r="F513" s="8">
        <v>57</v>
      </c>
      <c r="G513" s="8">
        <v>27</v>
      </c>
      <c r="H513" s="8">
        <v>47.51</v>
      </c>
      <c r="I513" s="8">
        <v>526.12</v>
      </c>
      <c r="J513" s="8">
        <v>956.16</v>
      </c>
      <c r="K513" s="8">
        <v>25816.400000000001</v>
      </c>
      <c r="L513" s="8">
        <v>116.92</v>
      </c>
      <c r="M513" s="8" t="s">
        <v>70</v>
      </c>
      <c r="N513" s="8" t="s">
        <v>2</v>
      </c>
    </row>
    <row r="514" spans="1:14" x14ac:dyDescent="0.45">
      <c r="A514" s="8" t="s">
        <v>573</v>
      </c>
      <c r="B514" s="8" t="s">
        <v>27</v>
      </c>
      <c r="C514" s="8" t="s">
        <v>28</v>
      </c>
      <c r="D514" s="8" t="s">
        <v>24</v>
      </c>
      <c r="E514" s="10">
        <v>45491</v>
      </c>
      <c r="F514" s="8">
        <v>40</v>
      </c>
      <c r="G514" s="8">
        <v>15</v>
      </c>
      <c r="H514" s="8">
        <v>39.700000000000003</v>
      </c>
      <c r="I514" s="8">
        <v>276.06</v>
      </c>
      <c r="J514" s="8">
        <v>1075.49</v>
      </c>
      <c r="K514" s="8">
        <v>16132.33</v>
      </c>
      <c r="L514" s="8">
        <v>70.38</v>
      </c>
      <c r="M514" s="8" t="s">
        <v>34</v>
      </c>
      <c r="N514" s="8" t="s">
        <v>6</v>
      </c>
    </row>
    <row r="515" spans="1:14" x14ac:dyDescent="0.45">
      <c r="A515" s="8" t="s">
        <v>574</v>
      </c>
      <c r="B515" s="8" t="s">
        <v>57</v>
      </c>
      <c r="C515" s="8" t="s">
        <v>51</v>
      </c>
      <c r="D515" s="8" t="s">
        <v>60</v>
      </c>
      <c r="E515" s="10">
        <v>45558</v>
      </c>
      <c r="F515" s="8">
        <v>55</v>
      </c>
      <c r="G515" s="8">
        <v>25</v>
      </c>
      <c r="H515" s="8">
        <v>47.16</v>
      </c>
      <c r="I515" s="8">
        <v>369.61</v>
      </c>
      <c r="J515" s="8">
        <v>655.47</v>
      </c>
      <c r="K515" s="8">
        <v>16386.72</v>
      </c>
      <c r="L515" s="8">
        <v>97.87</v>
      </c>
      <c r="M515" s="8" t="s">
        <v>41</v>
      </c>
      <c r="N515" s="8" t="s">
        <v>1</v>
      </c>
    </row>
    <row r="516" spans="1:14" x14ac:dyDescent="0.45">
      <c r="A516" s="8" t="s">
        <v>575</v>
      </c>
      <c r="B516" s="8" t="s">
        <v>57</v>
      </c>
      <c r="C516" s="8" t="s">
        <v>51</v>
      </c>
      <c r="D516" s="8" t="s">
        <v>60</v>
      </c>
      <c r="E516" s="10">
        <v>45521</v>
      </c>
      <c r="F516" s="8">
        <v>63</v>
      </c>
      <c r="G516" s="8">
        <v>47</v>
      </c>
      <c r="H516" s="8">
        <v>75.13</v>
      </c>
      <c r="I516" s="8">
        <v>240.78</v>
      </c>
      <c r="J516" s="8">
        <v>404.06</v>
      </c>
      <c r="K516" s="8">
        <v>18990.810000000001</v>
      </c>
      <c r="L516" s="8">
        <v>46.59</v>
      </c>
      <c r="M516" s="8" t="s">
        <v>55</v>
      </c>
      <c r="N516" s="8" t="s">
        <v>0</v>
      </c>
    </row>
    <row r="517" spans="1:14" x14ac:dyDescent="0.45">
      <c r="A517" s="8" t="s">
        <v>576</v>
      </c>
      <c r="B517" s="8" t="s">
        <v>32</v>
      </c>
      <c r="C517" s="8" t="s">
        <v>51</v>
      </c>
      <c r="D517" s="8" t="s">
        <v>29</v>
      </c>
      <c r="E517" s="10">
        <v>45445</v>
      </c>
      <c r="F517" s="8">
        <v>63</v>
      </c>
      <c r="G517" s="8">
        <v>52</v>
      </c>
      <c r="H517" s="8">
        <v>83.61</v>
      </c>
      <c r="I517" s="8">
        <v>267.20999999999998</v>
      </c>
      <c r="J517" s="8">
        <v>558.98</v>
      </c>
      <c r="K517" s="8">
        <v>29067.16</v>
      </c>
      <c r="L517" s="8">
        <v>42.88</v>
      </c>
      <c r="M517" s="8" t="s">
        <v>70</v>
      </c>
      <c r="N517" s="8" t="s">
        <v>3</v>
      </c>
    </row>
    <row r="518" spans="1:14" x14ac:dyDescent="0.45">
      <c r="A518" s="8" t="s">
        <v>577</v>
      </c>
      <c r="B518" s="8" t="s">
        <v>45</v>
      </c>
      <c r="C518" s="8" t="s">
        <v>37</v>
      </c>
      <c r="D518" s="8" t="s">
        <v>29</v>
      </c>
      <c r="E518" s="10">
        <v>45560</v>
      </c>
      <c r="F518" s="8">
        <v>59</v>
      </c>
      <c r="G518" s="8">
        <v>42</v>
      </c>
      <c r="H518" s="8">
        <v>71.36</v>
      </c>
      <c r="I518" s="8">
        <v>382.03</v>
      </c>
      <c r="J518" s="8">
        <v>306.49</v>
      </c>
      <c r="K518" s="8">
        <v>12872.43</v>
      </c>
      <c r="L518" s="8">
        <v>82.33</v>
      </c>
      <c r="M518" s="8" t="s">
        <v>41</v>
      </c>
      <c r="N518" s="8" t="s">
        <v>4</v>
      </c>
    </row>
    <row r="519" spans="1:14" x14ac:dyDescent="0.45">
      <c r="A519" s="8" t="s">
        <v>578</v>
      </c>
      <c r="B519" s="8" t="s">
        <v>117</v>
      </c>
      <c r="C519" s="8" t="s">
        <v>28</v>
      </c>
      <c r="D519" s="8" t="s">
        <v>38</v>
      </c>
      <c r="E519" s="10">
        <v>45506</v>
      </c>
      <c r="F519" s="8">
        <v>44</v>
      </c>
      <c r="G519" s="8">
        <v>34</v>
      </c>
      <c r="H519" s="8">
        <v>77.8</v>
      </c>
      <c r="I519" s="8">
        <v>124.38</v>
      </c>
      <c r="J519" s="8">
        <v>812.83</v>
      </c>
      <c r="K519" s="8">
        <v>27636.22</v>
      </c>
      <c r="L519" s="8">
        <v>34.96</v>
      </c>
      <c r="M519" s="8" t="s">
        <v>55</v>
      </c>
      <c r="N519" s="8" t="s">
        <v>2</v>
      </c>
    </row>
    <row r="520" spans="1:14" x14ac:dyDescent="0.45">
      <c r="A520" s="8" t="s">
        <v>579</v>
      </c>
      <c r="B520" s="8" t="s">
        <v>66</v>
      </c>
      <c r="C520" s="8" t="s">
        <v>51</v>
      </c>
      <c r="D520" s="8" t="s">
        <v>29</v>
      </c>
      <c r="E520" s="10">
        <v>45455</v>
      </c>
      <c r="F520" s="8">
        <v>55</v>
      </c>
      <c r="G520" s="8">
        <v>49</v>
      </c>
      <c r="H520" s="8">
        <v>89.15</v>
      </c>
      <c r="I520" s="8">
        <v>331.86</v>
      </c>
      <c r="J520" s="8">
        <v>217.31</v>
      </c>
      <c r="K520" s="8">
        <v>10648.05</v>
      </c>
      <c r="L520" s="8">
        <v>80.849999999999994</v>
      </c>
      <c r="M520" s="8" t="s">
        <v>70</v>
      </c>
      <c r="N520" s="8" t="s">
        <v>4</v>
      </c>
    </row>
    <row r="521" spans="1:14" x14ac:dyDescent="0.45">
      <c r="A521" s="8" t="s">
        <v>580</v>
      </c>
      <c r="B521" s="8" t="s">
        <v>69</v>
      </c>
      <c r="C521" s="8" t="s">
        <v>37</v>
      </c>
      <c r="D521" s="8" t="s">
        <v>60</v>
      </c>
      <c r="E521" s="10">
        <v>45508</v>
      </c>
      <c r="F521" s="8">
        <v>55</v>
      </c>
      <c r="G521" s="8">
        <v>35</v>
      </c>
      <c r="H521" s="8">
        <v>64.709999999999994</v>
      </c>
      <c r="I521" s="8">
        <v>336.37</v>
      </c>
      <c r="J521" s="8">
        <v>100</v>
      </c>
      <c r="K521" s="8">
        <v>3500</v>
      </c>
      <c r="L521" s="8">
        <v>62.89</v>
      </c>
      <c r="M521" s="8" t="s">
        <v>55</v>
      </c>
      <c r="N521" s="8" t="s">
        <v>3</v>
      </c>
    </row>
    <row r="522" spans="1:14" x14ac:dyDescent="0.45">
      <c r="A522" s="8" t="s">
        <v>581</v>
      </c>
      <c r="B522" s="8" t="s">
        <v>85</v>
      </c>
      <c r="C522" s="8" t="s">
        <v>37</v>
      </c>
      <c r="D522" s="8" t="s">
        <v>33</v>
      </c>
      <c r="E522" s="10">
        <v>45378</v>
      </c>
      <c r="F522" s="8">
        <v>59</v>
      </c>
      <c r="G522" s="8">
        <v>57</v>
      </c>
      <c r="H522" s="8">
        <v>97.22</v>
      </c>
      <c r="I522" s="8">
        <v>536.85</v>
      </c>
      <c r="J522" s="8">
        <v>371.07</v>
      </c>
      <c r="K522" s="8">
        <v>21150.85</v>
      </c>
      <c r="L522" s="8">
        <v>115.65</v>
      </c>
      <c r="M522" s="8" t="s">
        <v>58</v>
      </c>
      <c r="N522" s="8" t="s">
        <v>4</v>
      </c>
    </row>
    <row r="523" spans="1:14" x14ac:dyDescent="0.45">
      <c r="A523" s="8" t="s">
        <v>582</v>
      </c>
      <c r="B523" s="8" t="s">
        <v>117</v>
      </c>
      <c r="C523" s="8" t="s">
        <v>51</v>
      </c>
      <c r="D523" s="8" t="s">
        <v>46</v>
      </c>
      <c r="E523" s="10">
        <v>45597</v>
      </c>
      <c r="F523" s="8">
        <v>55</v>
      </c>
      <c r="G523" s="8">
        <v>42</v>
      </c>
      <c r="H523" s="8">
        <v>76.97</v>
      </c>
      <c r="I523" s="8">
        <v>293.02999999999997</v>
      </c>
      <c r="J523" s="8">
        <v>440.05</v>
      </c>
      <c r="K523" s="8">
        <v>18482.02</v>
      </c>
      <c r="L523" s="8">
        <v>75.39</v>
      </c>
      <c r="M523" s="8" t="s">
        <v>25</v>
      </c>
      <c r="N523" s="8" t="s">
        <v>2</v>
      </c>
    </row>
    <row r="524" spans="1:14" x14ac:dyDescent="0.45">
      <c r="A524" s="8" t="s">
        <v>583</v>
      </c>
      <c r="B524" s="8" t="s">
        <v>45</v>
      </c>
      <c r="C524" s="8" t="s">
        <v>43</v>
      </c>
      <c r="D524" s="8" t="s">
        <v>29</v>
      </c>
      <c r="E524" s="10">
        <v>45509</v>
      </c>
      <c r="F524" s="8">
        <v>49</v>
      </c>
      <c r="G524" s="8">
        <v>33</v>
      </c>
      <c r="H524" s="8">
        <v>67.45</v>
      </c>
      <c r="I524" s="8">
        <v>360.85</v>
      </c>
      <c r="J524" s="8">
        <v>474.21</v>
      </c>
      <c r="K524" s="8">
        <v>15648.96</v>
      </c>
      <c r="L524" s="8">
        <v>86.62</v>
      </c>
      <c r="M524" s="8" t="s">
        <v>55</v>
      </c>
      <c r="N524" s="8" t="s">
        <v>1</v>
      </c>
    </row>
    <row r="525" spans="1:14" x14ac:dyDescent="0.45">
      <c r="A525" s="8" t="s">
        <v>584</v>
      </c>
      <c r="B525" s="8" t="s">
        <v>80</v>
      </c>
      <c r="C525" s="8" t="s">
        <v>54</v>
      </c>
      <c r="D525" s="8" t="s">
        <v>46</v>
      </c>
      <c r="E525" s="10">
        <v>45583</v>
      </c>
      <c r="F525" s="8">
        <v>63</v>
      </c>
      <c r="G525" s="8">
        <v>41</v>
      </c>
      <c r="H525" s="8">
        <v>65.099999999999994</v>
      </c>
      <c r="I525" s="8">
        <v>317.06</v>
      </c>
      <c r="J525" s="8">
        <v>329.67</v>
      </c>
      <c r="K525" s="8">
        <v>13516.46</v>
      </c>
      <c r="L525" s="8">
        <v>77.540000000000006</v>
      </c>
      <c r="M525" s="8" t="s">
        <v>30</v>
      </c>
      <c r="N525" s="8" t="s">
        <v>2</v>
      </c>
    </row>
    <row r="526" spans="1:14" x14ac:dyDescent="0.45">
      <c r="A526" s="8" t="s">
        <v>585</v>
      </c>
      <c r="B526" s="8" t="s">
        <v>76</v>
      </c>
      <c r="C526" s="8" t="s">
        <v>23</v>
      </c>
      <c r="D526" s="8" t="s">
        <v>60</v>
      </c>
      <c r="E526" s="10">
        <v>45307</v>
      </c>
      <c r="F526" s="8">
        <v>49</v>
      </c>
      <c r="G526" s="8">
        <v>49</v>
      </c>
      <c r="H526" s="8">
        <v>100</v>
      </c>
      <c r="I526" s="8">
        <v>578.46</v>
      </c>
      <c r="J526" s="8">
        <v>976.14</v>
      </c>
      <c r="K526" s="8">
        <v>47831</v>
      </c>
      <c r="L526" s="8">
        <v>149.94999999999999</v>
      </c>
      <c r="M526" s="8" t="s">
        <v>82</v>
      </c>
      <c r="N526" s="8" t="s">
        <v>5</v>
      </c>
    </row>
    <row r="527" spans="1:14" x14ac:dyDescent="0.45">
      <c r="A527" s="8" t="s">
        <v>586</v>
      </c>
      <c r="B527" s="8" t="s">
        <v>85</v>
      </c>
      <c r="C527" s="8" t="s">
        <v>43</v>
      </c>
      <c r="D527" s="8" t="s">
        <v>60</v>
      </c>
      <c r="E527" s="10">
        <v>45449</v>
      </c>
      <c r="F527" s="8">
        <v>53</v>
      </c>
      <c r="G527" s="8">
        <v>27</v>
      </c>
      <c r="H527" s="8">
        <v>51.86</v>
      </c>
      <c r="I527" s="8">
        <v>580.05999999999995</v>
      </c>
      <c r="J527" s="8">
        <v>806.1</v>
      </c>
      <c r="K527" s="8">
        <v>21764.79</v>
      </c>
      <c r="L527" s="8">
        <v>122.02</v>
      </c>
      <c r="M527" s="8" t="s">
        <v>70</v>
      </c>
      <c r="N527" s="8" t="s">
        <v>6</v>
      </c>
    </row>
    <row r="528" spans="1:14" x14ac:dyDescent="0.45">
      <c r="A528" s="8" t="s">
        <v>587</v>
      </c>
      <c r="B528" s="8" t="s">
        <v>45</v>
      </c>
      <c r="C528" s="8" t="s">
        <v>43</v>
      </c>
      <c r="D528" s="8" t="s">
        <v>33</v>
      </c>
      <c r="E528" s="10">
        <v>45544</v>
      </c>
      <c r="F528" s="8">
        <v>49</v>
      </c>
      <c r="G528" s="8">
        <v>39</v>
      </c>
      <c r="H528" s="8">
        <v>81.5</v>
      </c>
      <c r="I528" s="8">
        <v>253.48</v>
      </c>
      <c r="J528" s="8">
        <v>764.27</v>
      </c>
      <c r="K528" s="8">
        <v>29806.69</v>
      </c>
      <c r="L528" s="8">
        <v>63.2</v>
      </c>
      <c r="M528" s="8" t="s">
        <v>41</v>
      </c>
      <c r="N528" s="8" t="s">
        <v>1</v>
      </c>
    </row>
    <row r="529" spans="1:14" x14ac:dyDescent="0.45">
      <c r="A529" s="8" t="s">
        <v>588</v>
      </c>
      <c r="B529" s="8" t="s">
        <v>32</v>
      </c>
      <c r="C529" s="8" t="s">
        <v>51</v>
      </c>
      <c r="D529" s="8" t="s">
        <v>33</v>
      </c>
      <c r="E529" s="10">
        <v>45537</v>
      </c>
      <c r="F529" s="8">
        <v>63</v>
      </c>
      <c r="G529" s="8">
        <v>23</v>
      </c>
      <c r="H529" s="8">
        <v>37.020000000000003</v>
      </c>
      <c r="I529" s="8">
        <v>282.93</v>
      </c>
      <c r="J529" s="8">
        <v>443.6</v>
      </c>
      <c r="K529" s="8">
        <v>10202.74</v>
      </c>
      <c r="L529" s="8">
        <v>51.21</v>
      </c>
      <c r="M529" s="8" t="s">
        <v>41</v>
      </c>
      <c r="N529" s="8" t="s">
        <v>1</v>
      </c>
    </row>
    <row r="530" spans="1:14" x14ac:dyDescent="0.45">
      <c r="A530" s="8" t="s">
        <v>589</v>
      </c>
      <c r="B530" s="8" t="s">
        <v>92</v>
      </c>
      <c r="C530" s="8" t="s">
        <v>23</v>
      </c>
      <c r="D530" s="8" t="s">
        <v>46</v>
      </c>
      <c r="E530" s="10">
        <v>45463</v>
      </c>
      <c r="F530" s="8">
        <v>49</v>
      </c>
      <c r="G530" s="8">
        <v>14</v>
      </c>
      <c r="H530" s="8">
        <v>30.54</v>
      </c>
      <c r="I530" s="8">
        <v>549.16</v>
      </c>
      <c r="J530" s="8">
        <v>872.1</v>
      </c>
      <c r="K530" s="8">
        <v>12209.44</v>
      </c>
      <c r="L530" s="8">
        <v>143.22</v>
      </c>
      <c r="M530" s="8" t="s">
        <v>70</v>
      </c>
      <c r="N530" s="8" t="s">
        <v>6</v>
      </c>
    </row>
    <row r="531" spans="1:14" x14ac:dyDescent="0.45">
      <c r="A531" s="8" t="s">
        <v>590</v>
      </c>
      <c r="B531" s="8" t="s">
        <v>45</v>
      </c>
      <c r="C531" s="8" t="s">
        <v>51</v>
      </c>
      <c r="D531" s="8" t="s">
        <v>60</v>
      </c>
      <c r="E531" s="10">
        <v>45386</v>
      </c>
      <c r="F531" s="8">
        <v>59</v>
      </c>
      <c r="G531" s="8">
        <v>32</v>
      </c>
      <c r="H531" s="8">
        <v>54.67</v>
      </c>
      <c r="I531" s="8">
        <v>320.66000000000003</v>
      </c>
      <c r="J531" s="8">
        <v>382.26</v>
      </c>
      <c r="K531" s="8">
        <v>12232.25</v>
      </c>
      <c r="L531" s="8">
        <v>95.99</v>
      </c>
      <c r="M531" s="8" t="s">
        <v>73</v>
      </c>
      <c r="N531" s="8" t="s">
        <v>6</v>
      </c>
    </row>
    <row r="532" spans="1:14" x14ac:dyDescent="0.45">
      <c r="A532" s="8" t="s">
        <v>591</v>
      </c>
      <c r="B532" s="8" t="s">
        <v>57</v>
      </c>
      <c r="C532" s="8" t="s">
        <v>43</v>
      </c>
      <c r="D532" s="8" t="s">
        <v>29</v>
      </c>
      <c r="E532" s="10">
        <v>45463</v>
      </c>
      <c r="F532" s="8">
        <v>49</v>
      </c>
      <c r="G532" s="8">
        <v>21</v>
      </c>
      <c r="H532" s="8">
        <v>43.65</v>
      </c>
      <c r="I532" s="8">
        <v>375.26</v>
      </c>
      <c r="J532" s="8">
        <v>503.94</v>
      </c>
      <c r="K532" s="8">
        <v>10582.75</v>
      </c>
      <c r="L532" s="8">
        <v>66.92</v>
      </c>
      <c r="M532" s="8" t="s">
        <v>70</v>
      </c>
      <c r="N532" s="8" t="s">
        <v>6</v>
      </c>
    </row>
    <row r="533" spans="1:14" x14ac:dyDescent="0.45">
      <c r="A533" s="8" t="s">
        <v>592</v>
      </c>
      <c r="B533" s="8" t="s">
        <v>36</v>
      </c>
      <c r="C533" s="8" t="s">
        <v>37</v>
      </c>
      <c r="D533" s="8" t="s">
        <v>33</v>
      </c>
      <c r="E533" s="10">
        <v>45458</v>
      </c>
      <c r="F533" s="8">
        <v>63</v>
      </c>
      <c r="G533" s="8">
        <v>59</v>
      </c>
      <c r="H533" s="8">
        <v>95.19</v>
      </c>
      <c r="I533" s="8">
        <v>406.23</v>
      </c>
      <c r="J533" s="8">
        <v>287.32</v>
      </c>
      <c r="K533" s="8">
        <v>16952.09</v>
      </c>
      <c r="L533" s="8">
        <v>96.96</v>
      </c>
      <c r="M533" s="8" t="s">
        <v>70</v>
      </c>
      <c r="N533" s="8" t="s">
        <v>0</v>
      </c>
    </row>
    <row r="534" spans="1:14" x14ac:dyDescent="0.45">
      <c r="A534" s="8" t="s">
        <v>593</v>
      </c>
      <c r="B534" s="8" t="s">
        <v>64</v>
      </c>
      <c r="C534" s="8" t="s">
        <v>23</v>
      </c>
      <c r="D534" s="8" t="s">
        <v>60</v>
      </c>
      <c r="E534" s="10">
        <v>45488</v>
      </c>
      <c r="F534" s="8">
        <v>49</v>
      </c>
      <c r="G534" s="8">
        <v>48</v>
      </c>
      <c r="H534" s="8">
        <v>98.71</v>
      </c>
      <c r="I534" s="8">
        <v>393.41</v>
      </c>
      <c r="J534" s="8">
        <v>1020.59</v>
      </c>
      <c r="K534" s="8">
        <v>48988.11</v>
      </c>
      <c r="L534" s="8">
        <v>81.260000000000005</v>
      </c>
      <c r="M534" s="8" t="s">
        <v>34</v>
      </c>
      <c r="N534" s="8" t="s">
        <v>1</v>
      </c>
    </row>
    <row r="535" spans="1:14" x14ac:dyDescent="0.45">
      <c r="A535" s="8" t="s">
        <v>594</v>
      </c>
      <c r="B535" s="8" t="s">
        <v>57</v>
      </c>
      <c r="C535" s="8" t="s">
        <v>28</v>
      </c>
      <c r="D535" s="8" t="s">
        <v>60</v>
      </c>
      <c r="E535" s="10">
        <v>45320</v>
      </c>
      <c r="F535" s="8">
        <v>44</v>
      </c>
      <c r="G535" s="8">
        <v>16</v>
      </c>
      <c r="H535" s="8">
        <v>37.18</v>
      </c>
      <c r="I535" s="8">
        <v>393.11</v>
      </c>
      <c r="J535" s="8">
        <v>825.17</v>
      </c>
      <c r="K535" s="8">
        <v>13202.76</v>
      </c>
      <c r="L535" s="8">
        <v>98.48</v>
      </c>
      <c r="M535" s="8" t="s">
        <v>82</v>
      </c>
      <c r="N535" s="8" t="s">
        <v>1</v>
      </c>
    </row>
    <row r="536" spans="1:14" x14ac:dyDescent="0.45">
      <c r="A536" s="8" t="s">
        <v>595</v>
      </c>
      <c r="B536" s="8" t="s">
        <v>36</v>
      </c>
      <c r="C536" s="8" t="s">
        <v>43</v>
      </c>
      <c r="D536" s="8" t="s">
        <v>38</v>
      </c>
      <c r="E536" s="10">
        <v>45413</v>
      </c>
      <c r="F536" s="8">
        <v>45</v>
      </c>
      <c r="G536" s="8">
        <v>31</v>
      </c>
      <c r="H536" s="8">
        <v>70</v>
      </c>
      <c r="I536" s="8">
        <v>112.36</v>
      </c>
      <c r="J536" s="8">
        <v>754.54</v>
      </c>
      <c r="K536" s="8">
        <v>23390.62</v>
      </c>
      <c r="L536" s="8">
        <v>26.57</v>
      </c>
      <c r="M536" s="8" t="s">
        <v>61</v>
      </c>
      <c r="N536" s="8" t="s">
        <v>4</v>
      </c>
    </row>
    <row r="537" spans="1:14" x14ac:dyDescent="0.45">
      <c r="A537" s="8" t="s">
        <v>596</v>
      </c>
      <c r="B537" s="8" t="s">
        <v>80</v>
      </c>
      <c r="C537" s="8" t="s">
        <v>23</v>
      </c>
      <c r="D537" s="8" t="s">
        <v>60</v>
      </c>
      <c r="E537" s="10">
        <v>45618</v>
      </c>
      <c r="F537" s="8">
        <v>49</v>
      </c>
      <c r="G537" s="8">
        <v>47</v>
      </c>
      <c r="H537" s="8">
        <v>97.95</v>
      </c>
      <c r="I537" s="8">
        <v>404.7</v>
      </c>
      <c r="J537" s="8">
        <v>1139.1400000000001</v>
      </c>
      <c r="K537" s="8">
        <v>53539.8</v>
      </c>
      <c r="L537" s="8">
        <v>88.85</v>
      </c>
      <c r="M537" s="8" t="s">
        <v>25</v>
      </c>
      <c r="N537" s="8" t="s">
        <v>2</v>
      </c>
    </row>
    <row r="538" spans="1:14" x14ac:dyDescent="0.45">
      <c r="A538" s="8" t="s">
        <v>597</v>
      </c>
      <c r="B538" s="8" t="s">
        <v>36</v>
      </c>
      <c r="C538" s="8" t="s">
        <v>37</v>
      </c>
      <c r="D538" s="8" t="s">
        <v>33</v>
      </c>
      <c r="E538" s="10">
        <v>45499</v>
      </c>
      <c r="F538" s="8">
        <v>55</v>
      </c>
      <c r="G538" s="8">
        <v>30</v>
      </c>
      <c r="H538" s="8">
        <v>54.95</v>
      </c>
      <c r="I538" s="8">
        <v>153.87</v>
      </c>
      <c r="J538" s="8">
        <v>264.02</v>
      </c>
      <c r="K538" s="8">
        <v>7920.69</v>
      </c>
      <c r="L538" s="8">
        <v>38.01</v>
      </c>
      <c r="M538" s="8" t="s">
        <v>34</v>
      </c>
      <c r="N538" s="8" t="s">
        <v>2</v>
      </c>
    </row>
    <row r="539" spans="1:14" x14ac:dyDescent="0.45">
      <c r="A539" s="8" t="s">
        <v>598</v>
      </c>
      <c r="B539" s="8" t="s">
        <v>69</v>
      </c>
      <c r="C539" s="8" t="s">
        <v>54</v>
      </c>
      <c r="D539" s="8" t="s">
        <v>40</v>
      </c>
      <c r="E539" s="10">
        <v>45462</v>
      </c>
      <c r="F539" s="8">
        <v>59</v>
      </c>
      <c r="G539" s="8">
        <v>50</v>
      </c>
      <c r="H539" s="8">
        <v>86.17</v>
      </c>
      <c r="I539" s="8">
        <v>278.3</v>
      </c>
      <c r="J539" s="8">
        <v>301.61</v>
      </c>
      <c r="K539" s="8">
        <v>15080.68</v>
      </c>
      <c r="L539" s="8">
        <v>80.150000000000006</v>
      </c>
      <c r="M539" s="8" t="s">
        <v>70</v>
      </c>
      <c r="N539" s="8" t="s">
        <v>4</v>
      </c>
    </row>
    <row r="540" spans="1:14" x14ac:dyDescent="0.45">
      <c r="A540" s="8" t="s">
        <v>599</v>
      </c>
      <c r="B540" s="8" t="s">
        <v>45</v>
      </c>
      <c r="C540" s="8" t="s">
        <v>28</v>
      </c>
      <c r="D540" s="8" t="s">
        <v>60</v>
      </c>
      <c r="E540" s="10">
        <v>45402</v>
      </c>
      <c r="F540" s="8">
        <v>44</v>
      </c>
      <c r="G540" s="8">
        <v>29</v>
      </c>
      <c r="H540" s="8">
        <v>67.48</v>
      </c>
      <c r="I540" s="8">
        <v>238.65</v>
      </c>
      <c r="J540" s="8">
        <v>652.74</v>
      </c>
      <c r="K540" s="8">
        <v>18929.54</v>
      </c>
      <c r="L540" s="8">
        <v>40.340000000000003</v>
      </c>
      <c r="M540" s="8" t="s">
        <v>73</v>
      </c>
      <c r="N540" s="8" t="s">
        <v>0</v>
      </c>
    </row>
    <row r="541" spans="1:14" x14ac:dyDescent="0.45">
      <c r="A541" s="8" t="s">
        <v>600</v>
      </c>
      <c r="B541" s="8" t="s">
        <v>117</v>
      </c>
      <c r="C541" s="8" t="s">
        <v>23</v>
      </c>
      <c r="D541" s="8" t="s">
        <v>29</v>
      </c>
      <c r="E541" s="10">
        <v>45385</v>
      </c>
      <c r="F541" s="8">
        <v>53</v>
      </c>
      <c r="G541" s="8">
        <v>35</v>
      </c>
      <c r="H541" s="8">
        <v>67.27</v>
      </c>
      <c r="I541" s="8">
        <v>402.9</v>
      </c>
      <c r="J541" s="8">
        <v>597.88</v>
      </c>
      <c r="K541" s="8">
        <v>20925.810000000001</v>
      </c>
      <c r="L541" s="8">
        <v>88.64</v>
      </c>
      <c r="M541" s="8" t="s">
        <v>73</v>
      </c>
      <c r="N541" s="8" t="s">
        <v>4</v>
      </c>
    </row>
    <row r="542" spans="1:14" x14ac:dyDescent="0.45">
      <c r="A542" s="8" t="s">
        <v>601</v>
      </c>
      <c r="B542" s="8" t="s">
        <v>66</v>
      </c>
      <c r="C542" s="8" t="s">
        <v>28</v>
      </c>
      <c r="D542" s="8" t="s">
        <v>24</v>
      </c>
      <c r="E542" s="10">
        <v>45367</v>
      </c>
      <c r="F542" s="8">
        <v>44</v>
      </c>
      <c r="G542" s="8">
        <v>39</v>
      </c>
      <c r="H542" s="8">
        <v>90.6</v>
      </c>
      <c r="I542" s="8">
        <v>317.35000000000002</v>
      </c>
      <c r="J542" s="8">
        <v>811.73</v>
      </c>
      <c r="K542" s="8">
        <v>31657.65</v>
      </c>
      <c r="L542" s="8">
        <v>81.430000000000007</v>
      </c>
      <c r="M542" s="8" t="s">
        <v>58</v>
      </c>
      <c r="N542" s="8" t="s">
        <v>0</v>
      </c>
    </row>
    <row r="543" spans="1:14" x14ac:dyDescent="0.45">
      <c r="A543" s="8" t="s">
        <v>602</v>
      </c>
      <c r="B543" s="8" t="s">
        <v>36</v>
      </c>
      <c r="C543" s="8" t="s">
        <v>28</v>
      </c>
      <c r="D543" s="8" t="s">
        <v>33</v>
      </c>
      <c r="E543" s="10">
        <v>45507</v>
      </c>
      <c r="F543" s="8">
        <v>44</v>
      </c>
      <c r="G543" s="8">
        <v>41</v>
      </c>
      <c r="H543" s="8">
        <v>94.06</v>
      </c>
      <c r="I543" s="8">
        <v>354.52</v>
      </c>
      <c r="J543" s="8">
        <v>963.96</v>
      </c>
      <c r="K543" s="8">
        <v>39522.44</v>
      </c>
      <c r="L543" s="8">
        <v>78.069999999999993</v>
      </c>
      <c r="M543" s="8" t="s">
        <v>55</v>
      </c>
      <c r="N543" s="8" t="s">
        <v>0</v>
      </c>
    </row>
    <row r="544" spans="1:14" x14ac:dyDescent="0.45">
      <c r="A544" s="8" t="s">
        <v>603</v>
      </c>
      <c r="B544" s="8" t="s">
        <v>117</v>
      </c>
      <c r="C544" s="8" t="s">
        <v>54</v>
      </c>
      <c r="D544" s="8" t="s">
        <v>60</v>
      </c>
      <c r="E544" s="10">
        <v>45511</v>
      </c>
      <c r="F544" s="8">
        <v>59</v>
      </c>
      <c r="G544" s="8">
        <v>57</v>
      </c>
      <c r="H544" s="8">
        <v>96.67</v>
      </c>
      <c r="I544" s="8">
        <v>403.06</v>
      </c>
      <c r="J544" s="8">
        <v>304.13</v>
      </c>
      <c r="K544" s="8">
        <v>17335.509999999998</v>
      </c>
      <c r="L544" s="8">
        <v>98.72</v>
      </c>
      <c r="M544" s="8" t="s">
        <v>55</v>
      </c>
      <c r="N544" s="8" t="s">
        <v>4</v>
      </c>
    </row>
    <row r="545" spans="1:14" x14ac:dyDescent="0.45">
      <c r="A545" s="8" t="s">
        <v>604</v>
      </c>
      <c r="B545" s="8" t="s">
        <v>64</v>
      </c>
      <c r="C545" s="8" t="s">
        <v>23</v>
      </c>
      <c r="D545" s="8" t="s">
        <v>60</v>
      </c>
      <c r="E545" s="10">
        <v>45459</v>
      </c>
      <c r="F545" s="8">
        <v>49</v>
      </c>
      <c r="G545" s="8">
        <v>9</v>
      </c>
      <c r="H545" s="8">
        <v>20</v>
      </c>
      <c r="I545" s="8">
        <v>380.61</v>
      </c>
      <c r="J545" s="8">
        <v>878.37</v>
      </c>
      <c r="K545" s="8">
        <v>7905.32</v>
      </c>
      <c r="L545" s="8">
        <v>74.23</v>
      </c>
      <c r="M545" s="8" t="s">
        <v>70</v>
      </c>
      <c r="N545" s="8" t="s">
        <v>3</v>
      </c>
    </row>
    <row r="546" spans="1:14" x14ac:dyDescent="0.45">
      <c r="A546" s="8" t="s">
        <v>605</v>
      </c>
      <c r="B546" s="8" t="s">
        <v>45</v>
      </c>
      <c r="C546" s="8" t="s">
        <v>28</v>
      </c>
      <c r="D546" s="8" t="s">
        <v>38</v>
      </c>
      <c r="E546" s="10">
        <v>45527</v>
      </c>
      <c r="F546" s="8">
        <v>44</v>
      </c>
      <c r="G546" s="8">
        <v>33</v>
      </c>
      <c r="H546" s="8">
        <v>75.09</v>
      </c>
      <c r="I546" s="8">
        <v>249.89</v>
      </c>
      <c r="J546" s="8">
        <v>728.31</v>
      </c>
      <c r="K546" s="8">
        <v>24034.12</v>
      </c>
      <c r="L546" s="8">
        <v>58.48</v>
      </c>
      <c r="M546" s="8" t="s">
        <v>55</v>
      </c>
      <c r="N546" s="8" t="s">
        <v>2</v>
      </c>
    </row>
    <row r="547" spans="1:14" x14ac:dyDescent="0.45">
      <c r="A547" s="8" t="s">
        <v>606</v>
      </c>
      <c r="B547" s="8" t="s">
        <v>22</v>
      </c>
      <c r="C547" s="8" t="s">
        <v>37</v>
      </c>
      <c r="D547" s="8" t="s">
        <v>24</v>
      </c>
      <c r="E547" s="10">
        <v>45355</v>
      </c>
      <c r="F547" s="8">
        <v>55</v>
      </c>
      <c r="G547" s="8">
        <v>39</v>
      </c>
      <c r="H547" s="8">
        <v>72.239999999999995</v>
      </c>
      <c r="I547" s="8">
        <v>291.82</v>
      </c>
      <c r="J547" s="8">
        <v>166.76</v>
      </c>
      <c r="K547" s="8">
        <v>6503.78</v>
      </c>
      <c r="L547" s="8">
        <v>81.95</v>
      </c>
      <c r="M547" s="8" t="s">
        <v>58</v>
      </c>
      <c r="N547" s="8" t="s">
        <v>1</v>
      </c>
    </row>
    <row r="548" spans="1:14" x14ac:dyDescent="0.45">
      <c r="A548" s="8" t="s">
        <v>607</v>
      </c>
      <c r="B548" s="8" t="s">
        <v>22</v>
      </c>
      <c r="C548" s="8" t="s">
        <v>43</v>
      </c>
      <c r="D548" s="8" t="s">
        <v>60</v>
      </c>
      <c r="E548" s="10">
        <v>45604</v>
      </c>
      <c r="F548" s="8">
        <v>53</v>
      </c>
      <c r="G548" s="8">
        <v>31</v>
      </c>
      <c r="H548" s="8">
        <v>59.23</v>
      </c>
      <c r="I548" s="8">
        <v>225.45</v>
      </c>
      <c r="J548" s="8">
        <v>325.25</v>
      </c>
      <c r="K548" s="8">
        <v>10082.68</v>
      </c>
      <c r="L548" s="8">
        <v>57.57</v>
      </c>
      <c r="M548" s="8" t="s">
        <v>25</v>
      </c>
      <c r="N548" s="8" t="s">
        <v>2</v>
      </c>
    </row>
    <row r="549" spans="1:14" x14ac:dyDescent="0.45">
      <c r="A549" s="8" t="s">
        <v>608</v>
      </c>
      <c r="B549" s="8" t="s">
        <v>22</v>
      </c>
      <c r="C549" s="8" t="s">
        <v>43</v>
      </c>
      <c r="D549" s="8" t="s">
        <v>24</v>
      </c>
      <c r="E549" s="10">
        <v>45425</v>
      </c>
      <c r="F549" s="8">
        <v>53</v>
      </c>
      <c r="G549" s="8">
        <v>45</v>
      </c>
      <c r="H549" s="8">
        <v>85.74</v>
      </c>
      <c r="I549" s="8">
        <v>383.09</v>
      </c>
      <c r="J549" s="8">
        <v>519.49</v>
      </c>
      <c r="K549" s="8">
        <v>23377.119999999999</v>
      </c>
      <c r="L549" s="8">
        <v>67.67</v>
      </c>
      <c r="M549" s="8" t="s">
        <v>61</v>
      </c>
      <c r="N549" s="8" t="s">
        <v>1</v>
      </c>
    </row>
    <row r="550" spans="1:14" x14ac:dyDescent="0.45">
      <c r="A550" s="8" t="s">
        <v>609</v>
      </c>
      <c r="B550" s="8" t="s">
        <v>27</v>
      </c>
      <c r="C550" s="8" t="s">
        <v>54</v>
      </c>
      <c r="D550" s="8" t="s">
        <v>24</v>
      </c>
      <c r="E550" s="10">
        <v>45468</v>
      </c>
      <c r="F550" s="8">
        <v>59</v>
      </c>
      <c r="G550" s="8">
        <v>39</v>
      </c>
      <c r="H550" s="8">
        <v>66.260000000000005</v>
      </c>
      <c r="I550" s="8">
        <v>240.19</v>
      </c>
      <c r="J550" s="8">
        <v>360.12</v>
      </c>
      <c r="K550" s="8">
        <v>14044.67</v>
      </c>
      <c r="L550" s="8">
        <v>53.01</v>
      </c>
      <c r="M550" s="8" t="s">
        <v>70</v>
      </c>
      <c r="N550" s="8" t="s">
        <v>5</v>
      </c>
    </row>
    <row r="551" spans="1:14" x14ac:dyDescent="0.45">
      <c r="A551" s="8" t="s">
        <v>610</v>
      </c>
      <c r="B551" s="8" t="s">
        <v>22</v>
      </c>
      <c r="C551" s="8" t="s">
        <v>23</v>
      </c>
      <c r="D551" s="8" t="s">
        <v>24</v>
      </c>
      <c r="E551" s="10">
        <v>45540</v>
      </c>
      <c r="F551" s="8">
        <v>53</v>
      </c>
      <c r="G551" s="8">
        <v>44</v>
      </c>
      <c r="H551" s="8">
        <v>83.52</v>
      </c>
      <c r="I551" s="8">
        <v>349.83</v>
      </c>
      <c r="J551" s="8">
        <v>614.33000000000004</v>
      </c>
      <c r="K551" s="8">
        <v>27030.33</v>
      </c>
      <c r="L551" s="8">
        <v>81.02</v>
      </c>
      <c r="M551" s="8" t="s">
        <v>41</v>
      </c>
      <c r="N551" s="8" t="s">
        <v>6</v>
      </c>
    </row>
    <row r="552" spans="1:14" x14ac:dyDescent="0.45">
      <c r="A552" s="8" t="s">
        <v>611</v>
      </c>
      <c r="B552" s="8" t="s">
        <v>66</v>
      </c>
      <c r="C552" s="8" t="s">
        <v>37</v>
      </c>
      <c r="D552" s="8" t="s">
        <v>38</v>
      </c>
      <c r="E552" s="10">
        <v>45443</v>
      </c>
      <c r="F552" s="8">
        <v>63</v>
      </c>
      <c r="G552" s="8">
        <v>43</v>
      </c>
      <c r="H552" s="8">
        <v>69.599999999999994</v>
      </c>
      <c r="I552" s="8">
        <v>338.69</v>
      </c>
      <c r="J552" s="8">
        <v>255.13</v>
      </c>
      <c r="K552" s="8">
        <v>10970.73</v>
      </c>
      <c r="L552" s="8">
        <v>97.87</v>
      </c>
      <c r="M552" s="8" t="s">
        <v>61</v>
      </c>
      <c r="N552" s="8" t="s">
        <v>2</v>
      </c>
    </row>
    <row r="553" spans="1:14" x14ac:dyDescent="0.45">
      <c r="A553" s="8" t="s">
        <v>612</v>
      </c>
      <c r="B553" s="8" t="s">
        <v>85</v>
      </c>
      <c r="C553" s="8" t="s">
        <v>51</v>
      </c>
      <c r="D553" s="8" t="s">
        <v>40</v>
      </c>
      <c r="E553" s="10">
        <v>45417</v>
      </c>
      <c r="F553" s="8">
        <v>63</v>
      </c>
      <c r="G553" s="8">
        <v>44</v>
      </c>
      <c r="H553" s="8">
        <v>70.069999999999993</v>
      </c>
      <c r="I553" s="8">
        <v>549.04999999999995</v>
      </c>
      <c r="J553" s="8">
        <v>311.06</v>
      </c>
      <c r="K553" s="8">
        <v>13686.43</v>
      </c>
      <c r="L553" s="8">
        <v>120.94</v>
      </c>
      <c r="M553" s="8" t="s">
        <v>61</v>
      </c>
      <c r="N553" s="8" t="s">
        <v>3</v>
      </c>
    </row>
    <row r="554" spans="1:14" x14ac:dyDescent="0.45">
      <c r="A554" s="8" t="s">
        <v>613</v>
      </c>
      <c r="B554" s="8" t="s">
        <v>27</v>
      </c>
      <c r="C554" s="8" t="s">
        <v>51</v>
      </c>
      <c r="D554" s="8" t="s">
        <v>40</v>
      </c>
      <c r="E554" s="10">
        <v>45620</v>
      </c>
      <c r="F554" s="8">
        <v>63</v>
      </c>
      <c r="G554" s="8">
        <v>19</v>
      </c>
      <c r="H554" s="8">
        <v>30.46</v>
      </c>
      <c r="I554" s="8">
        <v>505.88</v>
      </c>
      <c r="J554" s="8">
        <v>501.96</v>
      </c>
      <c r="K554" s="8">
        <v>9537.2199999999993</v>
      </c>
      <c r="L554" s="8">
        <v>121.93</v>
      </c>
      <c r="M554" s="8" t="s">
        <v>25</v>
      </c>
      <c r="N554" s="8" t="s">
        <v>3</v>
      </c>
    </row>
    <row r="555" spans="1:14" x14ac:dyDescent="0.45">
      <c r="A555" s="8" t="s">
        <v>614</v>
      </c>
      <c r="B555" s="8" t="s">
        <v>32</v>
      </c>
      <c r="C555" s="8" t="s">
        <v>51</v>
      </c>
      <c r="D555" s="8" t="s">
        <v>60</v>
      </c>
      <c r="E555" s="10">
        <v>45336</v>
      </c>
      <c r="F555" s="8">
        <v>63</v>
      </c>
      <c r="G555" s="8">
        <v>43</v>
      </c>
      <c r="H555" s="8">
        <v>68.95</v>
      </c>
      <c r="I555" s="8">
        <v>258.19</v>
      </c>
      <c r="J555" s="8">
        <v>361.65</v>
      </c>
      <c r="K555" s="8">
        <v>15551.12</v>
      </c>
      <c r="L555" s="8">
        <v>89.49</v>
      </c>
      <c r="M555" s="8" t="s">
        <v>48</v>
      </c>
      <c r="N555" s="8" t="s">
        <v>4</v>
      </c>
    </row>
    <row r="556" spans="1:14" x14ac:dyDescent="0.45">
      <c r="A556" s="8" t="s">
        <v>615</v>
      </c>
      <c r="B556" s="8" t="s">
        <v>45</v>
      </c>
      <c r="C556" s="8" t="s">
        <v>28</v>
      </c>
      <c r="D556" s="8" t="s">
        <v>33</v>
      </c>
      <c r="E556" s="10">
        <v>45379</v>
      </c>
      <c r="F556" s="8">
        <v>40</v>
      </c>
      <c r="G556" s="8">
        <v>25</v>
      </c>
      <c r="H556" s="8">
        <v>62.84</v>
      </c>
      <c r="I556" s="8">
        <v>201.09</v>
      </c>
      <c r="J556" s="8">
        <v>800.84</v>
      </c>
      <c r="K556" s="8">
        <v>20021.07</v>
      </c>
      <c r="L556" s="8">
        <v>43.95</v>
      </c>
      <c r="M556" s="8" t="s">
        <v>58</v>
      </c>
      <c r="N556" s="8" t="s">
        <v>6</v>
      </c>
    </row>
    <row r="557" spans="1:14" x14ac:dyDescent="0.45">
      <c r="A557" s="8" t="s">
        <v>616</v>
      </c>
      <c r="B557" s="8" t="s">
        <v>80</v>
      </c>
      <c r="C557" s="8" t="s">
        <v>28</v>
      </c>
      <c r="D557" s="8" t="s">
        <v>40</v>
      </c>
      <c r="E557" s="10">
        <v>45500</v>
      </c>
      <c r="F557" s="8">
        <v>36</v>
      </c>
      <c r="G557" s="8">
        <v>32</v>
      </c>
      <c r="H557" s="8">
        <v>89.6</v>
      </c>
      <c r="I557" s="8">
        <v>238.74</v>
      </c>
      <c r="J557" s="8">
        <v>413.99</v>
      </c>
      <c r="K557" s="8">
        <v>13247.66</v>
      </c>
      <c r="L557" s="8">
        <v>64.95</v>
      </c>
      <c r="M557" s="8" t="s">
        <v>34</v>
      </c>
      <c r="N557" s="8" t="s">
        <v>0</v>
      </c>
    </row>
    <row r="558" spans="1:14" x14ac:dyDescent="0.45">
      <c r="A558" s="8" t="s">
        <v>617</v>
      </c>
      <c r="B558" s="8" t="s">
        <v>36</v>
      </c>
      <c r="C558" s="8" t="s">
        <v>43</v>
      </c>
      <c r="D558" s="8" t="s">
        <v>40</v>
      </c>
      <c r="E558" s="10">
        <v>45304</v>
      </c>
      <c r="F558" s="8">
        <v>53</v>
      </c>
      <c r="G558" s="8">
        <v>47</v>
      </c>
      <c r="H558" s="8">
        <v>89.99</v>
      </c>
      <c r="I558" s="8">
        <v>475.92</v>
      </c>
      <c r="J558" s="8">
        <v>583.9</v>
      </c>
      <c r="K558" s="8">
        <v>27443.15</v>
      </c>
      <c r="L558" s="8">
        <v>87.85</v>
      </c>
      <c r="M558" s="8" t="s">
        <v>82</v>
      </c>
      <c r="N558" s="8" t="s">
        <v>0</v>
      </c>
    </row>
    <row r="559" spans="1:14" x14ac:dyDescent="0.45">
      <c r="A559" s="8" t="s">
        <v>618</v>
      </c>
      <c r="B559" s="8" t="s">
        <v>80</v>
      </c>
      <c r="C559" s="8" t="s">
        <v>51</v>
      </c>
      <c r="D559" s="8" t="s">
        <v>24</v>
      </c>
      <c r="E559" s="10">
        <v>45390</v>
      </c>
      <c r="F559" s="8">
        <v>63</v>
      </c>
      <c r="G559" s="8">
        <v>50</v>
      </c>
      <c r="H559" s="8">
        <v>80.14</v>
      </c>
      <c r="I559" s="8">
        <v>322.33999999999997</v>
      </c>
      <c r="J559" s="8">
        <v>302.66000000000003</v>
      </c>
      <c r="K559" s="8">
        <v>15133.11</v>
      </c>
      <c r="L559" s="8">
        <v>66.31</v>
      </c>
      <c r="M559" s="8" t="s">
        <v>73</v>
      </c>
      <c r="N559" s="8" t="s">
        <v>1</v>
      </c>
    </row>
    <row r="560" spans="1:14" x14ac:dyDescent="0.45">
      <c r="A560" s="8" t="s">
        <v>619</v>
      </c>
      <c r="B560" s="8" t="s">
        <v>92</v>
      </c>
      <c r="C560" s="8" t="s">
        <v>28</v>
      </c>
      <c r="D560" s="8" t="s">
        <v>33</v>
      </c>
      <c r="E560" s="10">
        <v>45599</v>
      </c>
      <c r="F560" s="8">
        <v>36</v>
      </c>
      <c r="G560" s="8">
        <v>29</v>
      </c>
      <c r="H560" s="8">
        <v>83.01</v>
      </c>
      <c r="I560" s="8">
        <v>428.21</v>
      </c>
      <c r="J560" s="8">
        <v>700.03</v>
      </c>
      <c r="K560" s="8">
        <v>20300.97</v>
      </c>
      <c r="L560" s="8">
        <v>110.73</v>
      </c>
      <c r="M560" s="8" t="s">
        <v>25</v>
      </c>
      <c r="N560" s="8" t="s">
        <v>3</v>
      </c>
    </row>
    <row r="561" spans="1:14" x14ac:dyDescent="0.45">
      <c r="A561" s="8" t="s">
        <v>620</v>
      </c>
      <c r="B561" s="8" t="s">
        <v>22</v>
      </c>
      <c r="C561" s="8" t="s">
        <v>51</v>
      </c>
      <c r="D561" s="8" t="s">
        <v>38</v>
      </c>
      <c r="E561" s="10">
        <v>45470</v>
      </c>
      <c r="F561" s="8">
        <v>63</v>
      </c>
      <c r="G561" s="8">
        <v>43</v>
      </c>
      <c r="H561" s="8">
        <v>68.77</v>
      </c>
      <c r="I561" s="8">
        <v>329.73</v>
      </c>
      <c r="J561" s="8">
        <v>265.04000000000002</v>
      </c>
      <c r="K561" s="8">
        <v>11396.82</v>
      </c>
      <c r="L561" s="8">
        <v>84.37</v>
      </c>
      <c r="M561" s="8" t="s">
        <v>70</v>
      </c>
      <c r="N561" s="8" t="s">
        <v>6</v>
      </c>
    </row>
    <row r="562" spans="1:14" x14ac:dyDescent="0.45">
      <c r="A562" s="8" t="s">
        <v>621</v>
      </c>
      <c r="B562" s="8" t="s">
        <v>92</v>
      </c>
      <c r="C562" s="8" t="s">
        <v>54</v>
      </c>
      <c r="D562" s="8" t="s">
        <v>46</v>
      </c>
      <c r="E562" s="10">
        <v>45361</v>
      </c>
      <c r="F562" s="8">
        <v>55</v>
      </c>
      <c r="G562" s="8">
        <v>37</v>
      </c>
      <c r="H562" s="8">
        <v>68.34</v>
      </c>
      <c r="I562" s="8">
        <v>542.62</v>
      </c>
      <c r="J562" s="8">
        <v>242.38</v>
      </c>
      <c r="K562" s="8">
        <v>8967.8799999999992</v>
      </c>
      <c r="L562" s="8">
        <v>148.19</v>
      </c>
      <c r="M562" s="8" t="s">
        <v>58</v>
      </c>
      <c r="N562" s="8" t="s">
        <v>3</v>
      </c>
    </row>
    <row r="563" spans="1:14" x14ac:dyDescent="0.45">
      <c r="A563" s="8" t="s">
        <v>622</v>
      </c>
      <c r="B563" s="8" t="s">
        <v>85</v>
      </c>
      <c r="C563" s="8" t="s">
        <v>51</v>
      </c>
      <c r="D563" s="8" t="s">
        <v>60</v>
      </c>
      <c r="E563" s="10">
        <v>45609</v>
      </c>
      <c r="F563" s="8">
        <v>55</v>
      </c>
      <c r="G563" s="8">
        <v>33</v>
      </c>
      <c r="H563" s="8">
        <v>60.78</v>
      </c>
      <c r="I563" s="8">
        <v>537.47</v>
      </c>
      <c r="J563" s="8">
        <v>589.78</v>
      </c>
      <c r="K563" s="8">
        <v>19462.63</v>
      </c>
      <c r="L563" s="8">
        <v>159.69999999999999</v>
      </c>
      <c r="M563" s="8" t="s">
        <v>25</v>
      </c>
      <c r="N563" s="8" t="s">
        <v>4</v>
      </c>
    </row>
    <row r="564" spans="1:14" x14ac:dyDescent="0.45">
      <c r="A564" s="8" t="s">
        <v>623</v>
      </c>
      <c r="B564" s="8" t="s">
        <v>50</v>
      </c>
      <c r="C564" s="8" t="s">
        <v>54</v>
      </c>
      <c r="D564" s="8" t="s">
        <v>29</v>
      </c>
      <c r="E564" s="10">
        <v>45649</v>
      </c>
      <c r="F564" s="8">
        <v>63</v>
      </c>
      <c r="G564" s="8">
        <v>51</v>
      </c>
      <c r="H564" s="8">
        <v>81.02</v>
      </c>
      <c r="I564" s="8">
        <v>316.08999999999997</v>
      </c>
      <c r="J564" s="8">
        <v>199.76</v>
      </c>
      <c r="K564" s="8">
        <v>10187.83</v>
      </c>
      <c r="L564" s="8">
        <v>65.91</v>
      </c>
      <c r="M564" s="8" t="s">
        <v>52</v>
      </c>
      <c r="N564" s="8" t="s">
        <v>1</v>
      </c>
    </row>
    <row r="565" spans="1:14" x14ac:dyDescent="0.45">
      <c r="A565" s="8" t="s">
        <v>624</v>
      </c>
      <c r="B565" s="8" t="s">
        <v>80</v>
      </c>
      <c r="C565" s="8" t="s">
        <v>37</v>
      </c>
      <c r="D565" s="8" t="s">
        <v>60</v>
      </c>
      <c r="E565" s="10">
        <v>45511</v>
      </c>
      <c r="F565" s="8">
        <v>59</v>
      </c>
      <c r="G565" s="8">
        <v>36</v>
      </c>
      <c r="H565" s="8">
        <v>62.21</v>
      </c>
      <c r="I565" s="8">
        <v>320.8</v>
      </c>
      <c r="J565" s="8">
        <v>262.36</v>
      </c>
      <c r="K565" s="8">
        <v>9444.91</v>
      </c>
      <c r="L565" s="8">
        <v>77.55</v>
      </c>
      <c r="M565" s="8" t="s">
        <v>55</v>
      </c>
      <c r="N565" s="8" t="s">
        <v>4</v>
      </c>
    </row>
    <row r="566" spans="1:14" x14ac:dyDescent="0.45">
      <c r="A566" s="8" t="s">
        <v>625</v>
      </c>
      <c r="B566" s="8" t="s">
        <v>80</v>
      </c>
      <c r="C566" s="8" t="s">
        <v>43</v>
      </c>
      <c r="D566" s="8" t="s">
        <v>33</v>
      </c>
      <c r="E566" s="10">
        <v>45297</v>
      </c>
      <c r="F566" s="8">
        <v>53</v>
      </c>
      <c r="G566" s="8">
        <v>32</v>
      </c>
      <c r="H566" s="8">
        <v>61.68</v>
      </c>
      <c r="I566" s="8">
        <v>390.81</v>
      </c>
      <c r="J566" s="8">
        <v>717.02</v>
      </c>
      <c r="K566" s="8">
        <v>22944.6</v>
      </c>
      <c r="L566" s="8">
        <v>79.099999999999994</v>
      </c>
      <c r="M566" s="8" t="s">
        <v>82</v>
      </c>
      <c r="N566" s="8" t="s">
        <v>0</v>
      </c>
    </row>
    <row r="567" spans="1:14" x14ac:dyDescent="0.45">
      <c r="A567" s="8" t="s">
        <v>626</v>
      </c>
      <c r="B567" s="8" t="s">
        <v>50</v>
      </c>
      <c r="C567" s="8" t="s">
        <v>51</v>
      </c>
      <c r="D567" s="8" t="s">
        <v>46</v>
      </c>
      <c r="E567" s="10">
        <v>45317</v>
      </c>
      <c r="F567" s="8">
        <v>63</v>
      </c>
      <c r="G567" s="8">
        <v>48</v>
      </c>
      <c r="H567" s="8">
        <v>77.66</v>
      </c>
      <c r="I567" s="8">
        <v>572.07000000000005</v>
      </c>
      <c r="J567" s="8">
        <v>357.05</v>
      </c>
      <c r="K567" s="8">
        <v>17138.57</v>
      </c>
      <c r="L567" s="8">
        <v>126.93</v>
      </c>
      <c r="M567" s="8" t="s">
        <v>82</v>
      </c>
      <c r="N567" s="8" t="s">
        <v>2</v>
      </c>
    </row>
    <row r="568" spans="1:14" x14ac:dyDescent="0.45">
      <c r="A568" s="8" t="s">
        <v>627</v>
      </c>
      <c r="B568" s="8" t="s">
        <v>36</v>
      </c>
      <c r="C568" s="8" t="s">
        <v>43</v>
      </c>
      <c r="D568" s="8" t="s">
        <v>38</v>
      </c>
      <c r="E568" s="10">
        <v>45467</v>
      </c>
      <c r="F568" s="8">
        <v>49</v>
      </c>
      <c r="G568" s="8">
        <v>32</v>
      </c>
      <c r="H568" s="8">
        <v>65.77</v>
      </c>
      <c r="I568" s="8">
        <v>348.56</v>
      </c>
      <c r="J568" s="8">
        <v>748.48</v>
      </c>
      <c r="K568" s="8">
        <v>23951.33</v>
      </c>
      <c r="L568" s="8">
        <v>79.290000000000006</v>
      </c>
      <c r="M568" s="8" t="s">
        <v>70</v>
      </c>
      <c r="N568" s="8" t="s">
        <v>1</v>
      </c>
    </row>
    <row r="569" spans="1:14" x14ac:dyDescent="0.45">
      <c r="A569" s="8" t="s">
        <v>628</v>
      </c>
      <c r="B569" s="8" t="s">
        <v>92</v>
      </c>
      <c r="C569" s="8" t="s">
        <v>37</v>
      </c>
      <c r="D569" s="8" t="s">
        <v>46</v>
      </c>
      <c r="E569" s="10">
        <v>45603</v>
      </c>
      <c r="F569" s="8">
        <v>59</v>
      </c>
      <c r="G569" s="8">
        <v>42</v>
      </c>
      <c r="H569" s="8">
        <v>71.81</v>
      </c>
      <c r="I569" s="8">
        <v>452.95</v>
      </c>
      <c r="J569" s="8">
        <v>308.51</v>
      </c>
      <c r="K569" s="8">
        <v>12957.44</v>
      </c>
      <c r="L569" s="8">
        <v>87.14</v>
      </c>
      <c r="M569" s="8" t="s">
        <v>25</v>
      </c>
      <c r="N569" s="8" t="s">
        <v>6</v>
      </c>
    </row>
    <row r="570" spans="1:14" x14ac:dyDescent="0.45">
      <c r="A570" s="8" t="s">
        <v>629</v>
      </c>
      <c r="B570" s="8" t="s">
        <v>45</v>
      </c>
      <c r="C570" s="8" t="s">
        <v>23</v>
      </c>
      <c r="D570" s="8" t="s">
        <v>60</v>
      </c>
      <c r="E570" s="10">
        <v>45521</v>
      </c>
      <c r="F570" s="8">
        <v>57</v>
      </c>
      <c r="G570" s="8">
        <v>43</v>
      </c>
      <c r="H570" s="8">
        <v>76.09</v>
      </c>
      <c r="I570" s="8">
        <v>329.63</v>
      </c>
      <c r="J570" s="8">
        <v>787.06</v>
      </c>
      <c r="K570" s="8">
        <v>33843.68</v>
      </c>
      <c r="L570" s="8">
        <v>55.44</v>
      </c>
      <c r="M570" s="8" t="s">
        <v>55</v>
      </c>
      <c r="N570" s="8" t="s">
        <v>0</v>
      </c>
    </row>
    <row r="571" spans="1:14" x14ac:dyDescent="0.45">
      <c r="A571" s="8" t="s">
        <v>630</v>
      </c>
      <c r="B571" s="8" t="s">
        <v>22</v>
      </c>
      <c r="C571" s="8" t="s">
        <v>23</v>
      </c>
      <c r="D571" s="8" t="s">
        <v>46</v>
      </c>
      <c r="E571" s="10">
        <v>45456</v>
      </c>
      <c r="F571" s="8">
        <v>49</v>
      </c>
      <c r="G571" s="8">
        <v>34</v>
      </c>
      <c r="H571" s="8">
        <v>69.989999999999995</v>
      </c>
      <c r="I571" s="8">
        <v>227.68</v>
      </c>
      <c r="J571" s="8">
        <v>867.78</v>
      </c>
      <c r="K571" s="8">
        <v>29504.46</v>
      </c>
      <c r="L571" s="8">
        <v>38.880000000000003</v>
      </c>
      <c r="M571" s="8" t="s">
        <v>70</v>
      </c>
      <c r="N571" s="8" t="s">
        <v>6</v>
      </c>
    </row>
    <row r="572" spans="1:14" x14ac:dyDescent="0.45">
      <c r="A572" s="8" t="s">
        <v>631</v>
      </c>
      <c r="B572" s="8" t="s">
        <v>117</v>
      </c>
      <c r="C572" s="8" t="s">
        <v>43</v>
      </c>
      <c r="D572" s="8" t="s">
        <v>46</v>
      </c>
      <c r="E572" s="10">
        <v>45407</v>
      </c>
      <c r="F572" s="8">
        <v>53</v>
      </c>
      <c r="G572" s="8">
        <v>38</v>
      </c>
      <c r="H572" s="8">
        <v>73.3</v>
      </c>
      <c r="I572" s="8">
        <v>290.69</v>
      </c>
      <c r="J572" s="8">
        <v>817.99</v>
      </c>
      <c r="K572" s="8">
        <v>31083.71</v>
      </c>
      <c r="L572" s="8">
        <v>61.18</v>
      </c>
      <c r="M572" s="8" t="s">
        <v>73</v>
      </c>
      <c r="N572" s="8" t="s">
        <v>6</v>
      </c>
    </row>
    <row r="573" spans="1:14" x14ac:dyDescent="0.45">
      <c r="A573" s="8" t="s">
        <v>632</v>
      </c>
      <c r="B573" s="8" t="s">
        <v>69</v>
      </c>
      <c r="C573" s="8" t="s">
        <v>28</v>
      </c>
      <c r="D573" s="8" t="s">
        <v>24</v>
      </c>
      <c r="E573" s="10">
        <v>45626</v>
      </c>
      <c r="F573" s="8">
        <v>44</v>
      </c>
      <c r="G573" s="8">
        <v>30</v>
      </c>
      <c r="H573" s="8">
        <v>70.27</v>
      </c>
      <c r="I573" s="8">
        <v>194.75</v>
      </c>
      <c r="J573" s="8">
        <v>857</v>
      </c>
      <c r="K573" s="8">
        <v>25709.86</v>
      </c>
      <c r="L573" s="8">
        <v>37.32</v>
      </c>
      <c r="M573" s="8" t="s">
        <v>25</v>
      </c>
      <c r="N573" s="8" t="s">
        <v>0</v>
      </c>
    </row>
    <row r="574" spans="1:14" x14ac:dyDescent="0.45">
      <c r="A574" s="8" t="s">
        <v>633</v>
      </c>
      <c r="B574" s="8" t="s">
        <v>36</v>
      </c>
      <c r="C574" s="8" t="s">
        <v>37</v>
      </c>
      <c r="D574" s="8" t="s">
        <v>60</v>
      </c>
      <c r="E574" s="10">
        <v>45643</v>
      </c>
      <c r="F574" s="8">
        <v>63</v>
      </c>
      <c r="G574" s="8">
        <v>60</v>
      </c>
      <c r="H574" s="8">
        <v>96.79</v>
      </c>
      <c r="I574" s="8">
        <v>449.65</v>
      </c>
      <c r="J574" s="8">
        <v>335.21</v>
      </c>
      <c r="K574" s="8">
        <v>20112.830000000002</v>
      </c>
      <c r="L574" s="8">
        <v>114.82</v>
      </c>
      <c r="M574" s="8" t="s">
        <v>52</v>
      </c>
      <c r="N574" s="8" t="s">
        <v>5</v>
      </c>
    </row>
    <row r="575" spans="1:14" x14ac:dyDescent="0.45">
      <c r="A575" s="8" t="s">
        <v>634</v>
      </c>
      <c r="B575" s="8" t="s">
        <v>66</v>
      </c>
      <c r="C575" s="8" t="s">
        <v>37</v>
      </c>
      <c r="D575" s="8" t="s">
        <v>29</v>
      </c>
      <c r="E575" s="10">
        <v>45640</v>
      </c>
      <c r="F575" s="8">
        <v>59</v>
      </c>
      <c r="G575" s="8">
        <v>44</v>
      </c>
      <c r="H575" s="8">
        <v>75.59</v>
      </c>
      <c r="I575" s="8">
        <v>368.88</v>
      </c>
      <c r="J575" s="8">
        <v>283.93</v>
      </c>
      <c r="K575" s="8">
        <v>12492.72</v>
      </c>
      <c r="L575" s="8">
        <v>116.71</v>
      </c>
      <c r="M575" s="8" t="s">
        <v>52</v>
      </c>
      <c r="N575" s="8" t="s">
        <v>0</v>
      </c>
    </row>
    <row r="576" spans="1:14" x14ac:dyDescent="0.45">
      <c r="A576" s="8" t="s">
        <v>635</v>
      </c>
      <c r="B576" s="8" t="s">
        <v>76</v>
      </c>
      <c r="C576" s="8" t="s">
        <v>51</v>
      </c>
      <c r="D576" s="8" t="s">
        <v>38</v>
      </c>
      <c r="E576" s="10">
        <v>45638</v>
      </c>
      <c r="F576" s="8">
        <v>55</v>
      </c>
      <c r="G576" s="8">
        <v>40</v>
      </c>
      <c r="H576" s="8">
        <v>74.39</v>
      </c>
      <c r="I576" s="8">
        <v>596.58000000000004</v>
      </c>
      <c r="J576" s="8">
        <v>348.92</v>
      </c>
      <c r="K576" s="8">
        <v>13956.75</v>
      </c>
      <c r="L576" s="8">
        <v>135.69</v>
      </c>
      <c r="M576" s="8" t="s">
        <v>52</v>
      </c>
      <c r="N576" s="8" t="s">
        <v>6</v>
      </c>
    </row>
    <row r="577" spans="1:14" x14ac:dyDescent="0.45">
      <c r="A577" s="8" t="s">
        <v>636</v>
      </c>
      <c r="B577" s="8" t="s">
        <v>45</v>
      </c>
      <c r="C577" s="8" t="s">
        <v>51</v>
      </c>
      <c r="D577" s="8" t="s">
        <v>40</v>
      </c>
      <c r="E577" s="10">
        <v>45536</v>
      </c>
      <c r="F577" s="8">
        <v>59</v>
      </c>
      <c r="G577" s="8">
        <v>42</v>
      </c>
      <c r="H577" s="8">
        <v>72.87</v>
      </c>
      <c r="I577" s="8">
        <v>186.2</v>
      </c>
      <c r="J577" s="8">
        <v>507.64</v>
      </c>
      <c r="K577" s="8">
        <v>21320.83</v>
      </c>
      <c r="L577" s="8">
        <v>60.63</v>
      </c>
      <c r="M577" s="8" t="s">
        <v>41</v>
      </c>
      <c r="N577" s="8" t="s">
        <v>3</v>
      </c>
    </row>
    <row r="578" spans="1:14" x14ac:dyDescent="0.45">
      <c r="A578" s="8" t="s">
        <v>637</v>
      </c>
      <c r="B578" s="8" t="s">
        <v>45</v>
      </c>
      <c r="C578" s="8" t="s">
        <v>43</v>
      </c>
      <c r="D578" s="8" t="s">
        <v>24</v>
      </c>
      <c r="E578" s="10">
        <v>45421</v>
      </c>
      <c r="F578" s="8">
        <v>45</v>
      </c>
      <c r="G578" s="8">
        <v>40</v>
      </c>
      <c r="H578" s="8">
        <v>91.05</v>
      </c>
      <c r="I578" s="8">
        <v>307.99</v>
      </c>
      <c r="J578" s="8">
        <v>674.53</v>
      </c>
      <c r="K578" s="8">
        <v>26981.24</v>
      </c>
      <c r="L578" s="8">
        <v>77.900000000000006</v>
      </c>
      <c r="M578" s="8" t="s">
        <v>61</v>
      </c>
      <c r="N578" s="8" t="s">
        <v>6</v>
      </c>
    </row>
    <row r="579" spans="1:14" x14ac:dyDescent="0.45">
      <c r="A579" s="8" t="s">
        <v>638</v>
      </c>
      <c r="B579" s="8" t="s">
        <v>80</v>
      </c>
      <c r="C579" s="8" t="s">
        <v>28</v>
      </c>
      <c r="D579" s="8" t="s">
        <v>46</v>
      </c>
      <c r="E579" s="10">
        <v>45307</v>
      </c>
      <c r="F579" s="8">
        <v>44</v>
      </c>
      <c r="G579" s="8">
        <v>11</v>
      </c>
      <c r="H579" s="8">
        <v>26.56</v>
      </c>
      <c r="I579" s="8">
        <v>302.64999999999998</v>
      </c>
      <c r="J579" s="8">
        <v>861.39</v>
      </c>
      <c r="K579" s="8">
        <v>9475.25</v>
      </c>
      <c r="L579" s="8">
        <v>60</v>
      </c>
      <c r="M579" s="8" t="s">
        <v>82</v>
      </c>
      <c r="N579" s="8" t="s">
        <v>5</v>
      </c>
    </row>
    <row r="580" spans="1:14" x14ac:dyDescent="0.45">
      <c r="A580" s="8" t="s">
        <v>639</v>
      </c>
      <c r="B580" s="8" t="s">
        <v>85</v>
      </c>
      <c r="C580" s="8" t="s">
        <v>54</v>
      </c>
      <c r="D580" s="8" t="s">
        <v>24</v>
      </c>
      <c r="E580" s="10">
        <v>45633</v>
      </c>
      <c r="F580" s="8">
        <v>55</v>
      </c>
      <c r="G580" s="8">
        <v>30</v>
      </c>
      <c r="H580" s="8">
        <v>54.78</v>
      </c>
      <c r="I580" s="8">
        <v>553.22</v>
      </c>
      <c r="J580" s="8">
        <v>220.35</v>
      </c>
      <c r="K580" s="8">
        <v>6610.6</v>
      </c>
      <c r="L580" s="8">
        <v>147.77000000000001</v>
      </c>
      <c r="M580" s="8" t="s">
        <v>52</v>
      </c>
      <c r="N580" s="8" t="s">
        <v>0</v>
      </c>
    </row>
    <row r="581" spans="1:14" x14ac:dyDescent="0.45">
      <c r="A581" s="8" t="s">
        <v>640</v>
      </c>
      <c r="B581" s="8" t="s">
        <v>45</v>
      </c>
      <c r="C581" s="8" t="s">
        <v>37</v>
      </c>
      <c r="D581" s="8" t="s">
        <v>33</v>
      </c>
      <c r="E581" s="10">
        <v>45423</v>
      </c>
      <c r="F581" s="8">
        <v>55</v>
      </c>
      <c r="G581" s="8">
        <v>38</v>
      </c>
      <c r="H581" s="8">
        <v>70.67</v>
      </c>
      <c r="I581" s="8">
        <v>426.17</v>
      </c>
      <c r="J581" s="8">
        <v>261.95</v>
      </c>
      <c r="K581" s="8">
        <v>9954.24</v>
      </c>
      <c r="L581" s="8">
        <v>115.02</v>
      </c>
      <c r="M581" s="8" t="s">
        <v>61</v>
      </c>
      <c r="N581" s="8" t="s">
        <v>0</v>
      </c>
    </row>
    <row r="582" spans="1:14" x14ac:dyDescent="0.45">
      <c r="A582" s="8" t="s">
        <v>641</v>
      </c>
      <c r="B582" s="8" t="s">
        <v>80</v>
      </c>
      <c r="C582" s="8" t="s">
        <v>28</v>
      </c>
      <c r="D582" s="8" t="s">
        <v>33</v>
      </c>
      <c r="E582" s="10">
        <v>45519</v>
      </c>
      <c r="F582" s="8">
        <v>36</v>
      </c>
      <c r="G582" s="8">
        <v>19</v>
      </c>
      <c r="H582" s="8">
        <v>55.54</v>
      </c>
      <c r="I582" s="8">
        <v>291.41000000000003</v>
      </c>
      <c r="J582" s="8">
        <v>722.96</v>
      </c>
      <c r="K582" s="8">
        <v>13736.19</v>
      </c>
      <c r="L582" s="8">
        <v>61.18</v>
      </c>
      <c r="M582" s="8" t="s">
        <v>55</v>
      </c>
      <c r="N582" s="8" t="s">
        <v>6</v>
      </c>
    </row>
    <row r="583" spans="1:14" x14ac:dyDescent="0.45">
      <c r="A583" s="8" t="s">
        <v>642</v>
      </c>
      <c r="B583" s="8" t="s">
        <v>64</v>
      </c>
      <c r="C583" s="8" t="s">
        <v>37</v>
      </c>
      <c r="D583" s="8" t="s">
        <v>38</v>
      </c>
      <c r="E583" s="10">
        <v>45480</v>
      </c>
      <c r="F583" s="8">
        <v>55</v>
      </c>
      <c r="G583" s="8">
        <v>28</v>
      </c>
      <c r="H583" s="8">
        <v>51.04</v>
      </c>
      <c r="I583" s="8">
        <v>436.99</v>
      </c>
      <c r="J583" s="8">
        <v>350.23</v>
      </c>
      <c r="K583" s="8">
        <v>9806.3700000000008</v>
      </c>
      <c r="L583" s="8">
        <v>81.040000000000006</v>
      </c>
      <c r="M583" s="8" t="s">
        <v>34</v>
      </c>
      <c r="N583" s="8" t="s">
        <v>3</v>
      </c>
    </row>
    <row r="584" spans="1:14" x14ac:dyDescent="0.45">
      <c r="A584" s="8" t="s">
        <v>643</v>
      </c>
      <c r="B584" s="8" t="s">
        <v>57</v>
      </c>
      <c r="C584" s="8" t="s">
        <v>54</v>
      </c>
      <c r="D584" s="8" t="s">
        <v>46</v>
      </c>
      <c r="E584" s="10">
        <v>45614</v>
      </c>
      <c r="F584" s="8">
        <v>59</v>
      </c>
      <c r="G584" s="8">
        <v>48</v>
      </c>
      <c r="H584" s="8">
        <v>82.42</v>
      </c>
      <c r="I584" s="8">
        <v>328.76</v>
      </c>
      <c r="J584" s="8">
        <v>306.33</v>
      </c>
      <c r="K584" s="8">
        <v>14704.04</v>
      </c>
      <c r="L584" s="8">
        <v>57.64</v>
      </c>
      <c r="M584" s="8" t="s">
        <v>25</v>
      </c>
      <c r="N584" s="8" t="s">
        <v>1</v>
      </c>
    </row>
    <row r="585" spans="1:14" x14ac:dyDescent="0.45">
      <c r="A585" s="8" t="s">
        <v>644</v>
      </c>
      <c r="B585" s="8" t="s">
        <v>22</v>
      </c>
      <c r="C585" s="8" t="s">
        <v>51</v>
      </c>
      <c r="D585" s="8" t="s">
        <v>33</v>
      </c>
      <c r="E585" s="10">
        <v>45343</v>
      </c>
      <c r="F585" s="8">
        <v>59</v>
      </c>
      <c r="G585" s="8">
        <v>48</v>
      </c>
      <c r="H585" s="8">
        <v>82.22</v>
      </c>
      <c r="I585" s="8">
        <v>372.58</v>
      </c>
      <c r="J585" s="8">
        <v>230.05</v>
      </c>
      <c r="K585" s="8">
        <v>11042.41</v>
      </c>
      <c r="L585" s="8">
        <v>82.54</v>
      </c>
      <c r="M585" s="8" t="s">
        <v>48</v>
      </c>
      <c r="N585" s="8" t="s">
        <v>4</v>
      </c>
    </row>
    <row r="586" spans="1:14" x14ac:dyDescent="0.45">
      <c r="A586" s="8" t="s">
        <v>645</v>
      </c>
      <c r="B586" s="8" t="s">
        <v>76</v>
      </c>
      <c r="C586" s="8" t="s">
        <v>43</v>
      </c>
      <c r="D586" s="8" t="s">
        <v>24</v>
      </c>
      <c r="E586" s="10">
        <v>45475</v>
      </c>
      <c r="F586" s="8">
        <v>53</v>
      </c>
      <c r="G586" s="8">
        <v>50</v>
      </c>
      <c r="H586" s="8">
        <v>94.55</v>
      </c>
      <c r="I586" s="8">
        <v>616.23</v>
      </c>
      <c r="J586" s="8">
        <v>453.7</v>
      </c>
      <c r="K586" s="8">
        <v>22684.75</v>
      </c>
      <c r="L586" s="8">
        <v>139.91</v>
      </c>
      <c r="M586" s="8" t="s">
        <v>34</v>
      </c>
      <c r="N586" s="8" t="s">
        <v>5</v>
      </c>
    </row>
    <row r="587" spans="1:14" x14ac:dyDescent="0.45">
      <c r="A587" s="8" t="s">
        <v>646</v>
      </c>
      <c r="B587" s="8" t="s">
        <v>85</v>
      </c>
      <c r="C587" s="8" t="s">
        <v>37</v>
      </c>
      <c r="D587" s="8" t="s">
        <v>29</v>
      </c>
      <c r="E587" s="10">
        <v>45476</v>
      </c>
      <c r="F587" s="8">
        <v>63</v>
      </c>
      <c r="G587" s="8">
        <v>39</v>
      </c>
      <c r="H587" s="8">
        <v>63.15</v>
      </c>
      <c r="I587" s="8">
        <v>542.66</v>
      </c>
      <c r="J587" s="8">
        <v>164.9</v>
      </c>
      <c r="K587" s="8">
        <v>6430.98</v>
      </c>
      <c r="L587" s="8">
        <v>156.41</v>
      </c>
      <c r="M587" s="8" t="s">
        <v>34</v>
      </c>
      <c r="N587" s="8" t="s">
        <v>4</v>
      </c>
    </row>
    <row r="588" spans="1:14" x14ac:dyDescent="0.45">
      <c r="A588" s="8" t="s">
        <v>647</v>
      </c>
      <c r="B588" s="8" t="s">
        <v>22</v>
      </c>
      <c r="C588" s="8" t="s">
        <v>23</v>
      </c>
      <c r="D588" s="8" t="s">
        <v>60</v>
      </c>
      <c r="E588" s="10">
        <v>45333</v>
      </c>
      <c r="F588" s="8">
        <v>57</v>
      </c>
      <c r="G588" s="8">
        <v>25</v>
      </c>
      <c r="H588" s="8">
        <v>44.96</v>
      </c>
      <c r="I588" s="8">
        <v>348.41</v>
      </c>
      <c r="J588" s="8">
        <v>620.25</v>
      </c>
      <c r="K588" s="8">
        <v>15506.16</v>
      </c>
      <c r="L588" s="8">
        <v>66.58</v>
      </c>
      <c r="M588" s="8" t="s">
        <v>48</v>
      </c>
      <c r="N588" s="8" t="s">
        <v>3</v>
      </c>
    </row>
    <row r="589" spans="1:14" x14ac:dyDescent="0.45">
      <c r="A589" s="8" t="s">
        <v>648</v>
      </c>
      <c r="B589" s="8" t="s">
        <v>76</v>
      </c>
      <c r="C589" s="8" t="s">
        <v>54</v>
      </c>
      <c r="D589" s="8" t="s">
        <v>46</v>
      </c>
      <c r="E589" s="10">
        <v>45498</v>
      </c>
      <c r="F589" s="8">
        <v>59</v>
      </c>
      <c r="G589" s="8">
        <v>35</v>
      </c>
      <c r="H589" s="8">
        <v>60.36</v>
      </c>
      <c r="I589" s="8">
        <v>589.15</v>
      </c>
      <c r="J589" s="8">
        <v>351.49</v>
      </c>
      <c r="K589" s="8">
        <v>12302.14</v>
      </c>
      <c r="L589" s="8">
        <v>165.39</v>
      </c>
      <c r="M589" s="8" t="s">
        <v>34</v>
      </c>
      <c r="N589" s="8" t="s">
        <v>6</v>
      </c>
    </row>
    <row r="590" spans="1:14" x14ac:dyDescent="0.45">
      <c r="A590" s="8" t="s">
        <v>649</v>
      </c>
      <c r="B590" s="8" t="s">
        <v>69</v>
      </c>
      <c r="C590" s="8" t="s">
        <v>37</v>
      </c>
      <c r="D590" s="8" t="s">
        <v>60</v>
      </c>
      <c r="E590" s="10">
        <v>45612</v>
      </c>
      <c r="F590" s="8">
        <v>59</v>
      </c>
      <c r="G590" s="8">
        <v>47</v>
      </c>
      <c r="H590" s="8">
        <v>79.790000000000006</v>
      </c>
      <c r="I590" s="8">
        <v>368.11</v>
      </c>
      <c r="J590" s="8">
        <v>178.7</v>
      </c>
      <c r="K590" s="8">
        <v>8399.02</v>
      </c>
      <c r="L590" s="8">
        <v>66.41</v>
      </c>
      <c r="M590" s="8" t="s">
        <v>25</v>
      </c>
      <c r="N590" s="8" t="s">
        <v>0</v>
      </c>
    </row>
    <row r="591" spans="1:14" x14ac:dyDescent="0.45">
      <c r="A591" s="8" t="s">
        <v>650</v>
      </c>
      <c r="B591" s="8" t="s">
        <v>85</v>
      </c>
      <c r="C591" s="8" t="s">
        <v>54</v>
      </c>
      <c r="D591" s="8" t="s">
        <v>60</v>
      </c>
      <c r="E591" s="10">
        <v>45365</v>
      </c>
      <c r="F591" s="8">
        <v>63</v>
      </c>
      <c r="G591" s="8">
        <v>51</v>
      </c>
      <c r="H591" s="8">
        <v>81.290000000000006</v>
      </c>
      <c r="I591" s="8">
        <v>589.25</v>
      </c>
      <c r="J591" s="8">
        <v>199.05</v>
      </c>
      <c r="K591" s="8">
        <v>10151.61</v>
      </c>
      <c r="L591" s="8">
        <v>129.37</v>
      </c>
      <c r="M591" s="8" t="s">
        <v>58</v>
      </c>
      <c r="N591" s="8" t="s">
        <v>6</v>
      </c>
    </row>
    <row r="592" spans="1:14" x14ac:dyDescent="0.45">
      <c r="A592" s="8" t="s">
        <v>651</v>
      </c>
      <c r="B592" s="8" t="s">
        <v>27</v>
      </c>
      <c r="C592" s="8" t="s">
        <v>54</v>
      </c>
      <c r="D592" s="8" t="s">
        <v>40</v>
      </c>
      <c r="E592" s="10">
        <v>45369</v>
      </c>
      <c r="F592" s="8">
        <v>59</v>
      </c>
      <c r="G592" s="8">
        <v>59</v>
      </c>
      <c r="H592" s="8">
        <v>100</v>
      </c>
      <c r="I592" s="8">
        <v>211.15</v>
      </c>
      <c r="J592" s="8">
        <v>256.97000000000003</v>
      </c>
      <c r="K592" s="8">
        <v>15161.37</v>
      </c>
      <c r="L592" s="8">
        <v>65.58</v>
      </c>
      <c r="M592" s="8" t="s">
        <v>58</v>
      </c>
      <c r="N592" s="8" t="s">
        <v>1</v>
      </c>
    </row>
    <row r="593" spans="1:14" x14ac:dyDescent="0.45">
      <c r="A593" s="8" t="s">
        <v>652</v>
      </c>
      <c r="B593" s="8" t="s">
        <v>22</v>
      </c>
      <c r="C593" s="8" t="s">
        <v>43</v>
      </c>
      <c r="D593" s="8" t="s">
        <v>33</v>
      </c>
      <c r="E593" s="10">
        <v>45652</v>
      </c>
      <c r="F593" s="8">
        <v>45</v>
      </c>
      <c r="G593" s="8">
        <v>27</v>
      </c>
      <c r="H593" s="8">
        <v>61.53</v>
      </c>
      <c r="I593" s="8">
        <v>397.79</v>
      </c>
      <c r="J593" s="8">
        <v>523.14</v>
      </c>
      <c r="K593" s="8">
        <v>14124.76</v>
      </c>
      <c r="L593" s="8">
        <v>74.84</v>
      </c>
      <c r="M593" s="8" t="s">
        <v>52</v>
      </c>
      <c r="N593" s="8" t="s">
        <v>6</v>
      </c>
    </row>
    <row r="594" spans="1:14" x14ac:dyDescent="0.45">
      <c r="A594" s="8" t="s">
        <v>653</v>
      </c>
      <c r="B594" s="8" t="s">
        <v>80</v>
      </c>
      <c r="C594" s="8" t="s">
        <v>54</v>
      </c>
      <c r="D594" s="8" t="s">
        <v>38</v>
      </c>
      <c r="E594" s="10">
        <v>45570</v>
      </c>
      <c r="F594" s="8">
        <v>63</v>
      </c>
      <c r="G594" s="8">
        <v>25</v>
      </c>
      <c r="H594" s="8">
        <v>41.12</v>
      </c>
      <c r="I594" s="8">
        <v>223.55</v>
      </c>
      <c r="J594" s="8">
        <v>230.52</v>
      </c>
      <c r="K594" s="8">
        <v>5762.95</v>
      </c>
      <c r="L594" s="8">
        <v>72.92</v>
      </c>
      <c r="M594" s="8" t="s">
        <v>30</v>
      </c>
      <c r="N594" s="8" t="s">
        <v>0</v>
      </c>
    </row>
    <row r="595" spans="1:14" x14ac:dyDescent="0.45">
      <c r="A595" s="8" t="s">
        <v>654</v>
      </c>
      <c r="B595" s="8" t="s">
        <v>22</v>
      </c>
      <c r="C595" s="8" t="s">
        <v>51</v>
      </c>
      <c r="D595" s="8" t="s">
        <v>24</v>
      </c>
      <c r="E595" s="10">
        <v>45388</v>
      </c>
      <c r="F595" s="8">
        <v>55</v>
      </c>
      <c r="G595" s="8">
        <v>40</v>
      </c>
      <c r="H595" s="8">
        <v>73.14</v>
      </c>
      <c r="I595" s="8">
        <v>353.37</v>
      </c>
      <c r="J595" s="8">
        <v>361.72</v>
      </c>
      <c r="K595" s="8">
        <v>14468.73</v>
      </c>
      <c r="L595" s="8">
        <v>58.83</v>
      </c>
      <c r="M595" s="8" t="s">
        <v>73</v>
      </c>
      <c r="N595" s="8" t="s">
        <v>0</v>
      </c>
    </row>
    <row r="596" spans="1:14" x14ac:dyDescent="0.45">
      <c r="A596" s="8" t="s">
        <v>655</v>
      </c>
      <c r="B596" s="8" t="s">
        <v>22</v>
      </c>
      <c r="C596" s="8" t="s">
        <v>37</v>
      </c>
      <c r="D596" s="8" t="s">
        <v>46</v>
      </c>
      <c r="E596" s="10">
        <v>45325</v>
      </c>
      <c r="F596" s="8">
        <v>63</v>
      </c>
      <c r="G596" s="8">
        <v>24</v>
      </c>
      <c r="H596" s="8">
        <v>39.33</v>
      </c>
      <c r="I596" s="8">
        <v>232.38</v>
      </c>
      <c r="J596" s="8">
        <v>100</v>
      </c>
      <c r="K596" s="8">
        <v>2400</v>
      </c>
      <c r="L596" s="8">
        <v>47.52</v>
      </c>
      <c r="M596" s="8" t="s">
        <v>48</v>
      </c>
      <c r="N596" s="8" t="s">
        <v>0</v>
      </c>
    </row>
    <row r="597" spans="1:14" x14ac:dyDescent="0.45">
      <c r="A597" s="8" t="s">
        <v>656</v>
      </c>
      <c r="B597" s="8" t="s">
        <v>32</v>
      </c>
      <c r="C597" s="8" t="s">
        <v>54</v>
      </c>
      <c r="D597" s="8" t="s">
        <v>40</v>
      </c>
      <c r="E597" s="10">
        <v>45471</v>
      </c>
      <c r="F597" s="8">
        <v>63</v>
      </c>
      <c r="G597" s="8">
        <v>51</v>
      </c>
      <c r="H597" s="8">
        <v>82.21</v>
      </c>
      <c r="I597" s="8">
        <v>278.72000000000003</v>
      </c>
      <c r="J597" s="8">
        <v>344.55</v>
      </c>
      <c r="K597" s="8">
        <v>17572.12</v>
      </c>
      <c r="L597" s="8">
        <v>50.43</v>
      </c>
      <c r="M597" s="8" t="s">
        <v>70</v>
      </c>
      <c r="N597" s="8" t="s">
        <v>2</v>
      </c>
    </row>
    <row r="598" spans="1:14" x14ac:dyDescent="0.45">
      <c r="A598" s="8" t="s">
        <v>657</v>
      </c>
      <c r="B598" s="8" t="s">
        <v>45</v>
      </c>
      <c r="C598" s="8" t="s">
        <v>51</v>
      </c>
      <c r="D598" s="8" t="s">
        <v>46</v>
      </c>
      <c r="E598" s="10">
        <v>45365</v>
      </c>
      <c r="F598" s="8">
        <v>55</v>
      </c>
      <c r="G598" s="8">
        <v>48</v>
      </c>
      <c r="H598" s="8">
        <v>88.87</v>
      </c>
      <c r="I598" s="8">
        <v>253.2</v>
      </c>
      <c r="J598" s="8">
        <v>453.74</v>
      </c>
      <c r="K598" s="8">
        <v>21779.33</v>
      </c>
      <c r="L598" s="8">
        <v>59.55</v>
      </c>
      <c r="M598" s="8" t="s">
        <v>58</v>
      </c>
      <c r="N598" s="8" t="s">
        <v>6</v>
      </c>
    </row>
    <row r="599" spans="1:14" x14ac:dyDescent="0.45">
      <c r="A599" s="8" t="s">
        <v>658</v>
      </c>
      <c r="B599" s="8" t="s">
        <v>85</v>
      </c>
      <c r="C599" s="8" t="s">
        <v>51</v>
      </c>
      <c r="D599" s="8" t="s">
        <v>60</v>
      </c>
      <c r="E599" s="10">
        <v>45575</v>
      </c>
      <c r="F599" s="8">
        <v>55</v>
      </c>
      <c r="G599" s="8">
        <v>55</v>
      </c>
      <c r="H599" s="8">
        <v>100</v>
      </c>
      <c r="I599" s="8">
        <v>590.16</v>
      </c>
      <c r="J599" s="8">
        <v>518.33000000000004</v>
      </c>
      <c r="K599" s="8">
        <v>28508.28</v>
      </c>
      <c r="L599" s="8">
        <v>127.48</v>
      </c>
      <c r="M599" s="8" t="s">
        <v>30</v>
      </c>
      <c r="N599" s="8" t="s">
        <v>6</v>
      </c>
    </row>
    <row r="600" spans="1:14" x14ac:dyDescent="0.45">
      <c r="A600" s="8" t="s">
        <v>659</v>
      </c>
      <c r="B600" s="8" t="s">
        <v>32</v>
      </c>
      <c r="C600" s="8" t="s">
        <v>37</v>
      </c>
      <c r="D600" s="8" t="s">
        <v>60</v>
      </c>
      <c r="E600" s="10">
        <v>45506</v>
      </c>
      <c r="F600" s="8">
        <v>59</v>
      </c>
      <c r="G600" s="8">
        <v>48</v>
      </c>
      <c r="H600" s="8">
        <v>82.4</v>
      </c>
      <c r="I600" s="8">
        <v>270.08</v>
      </c>
      <c r="J600" s="8">
        <v>208.03</v>
      </c>
      <c r="K600" s="8">
        <v>9985.2999999999993</v>
      </c>
      <c r="L600" s="8">
        <v>52.54</v>
      </c>
      <c r="M600" s="8" t="s">
        <v>55</v>
      </c>
      <c r="N600" s="8" t="s">
        <v>2</v>
      </c>
    </row>
    <row r="601" spans="1:14" x14ac:dyDescent="0.45">
      <c r="A601" s="8" t="s">
        <v>660</v>
      </c>
      <c r="B601" s="8" t="s">
        <v>64</v>
      </c>
      <c r="C601" s="8" t="s">
        <v>37</v>
      </c>
      <c r="D601" s="8" t="s">
        <v>46</v>
      </c>
      <c r="E601" s="10">
        <v>45457</v>
      </c>
      <c r="F601" s="8">
        <v>55</v>
      </c>
      <c r="G601" s="8">
        <v>35</v>
      </c>
      <c r="H601" s="8">
        <v>64.77</v>
      </c>
      <c r="I601" s="8">
        <v>210.42</v>
      </c>
      <c r="J601" s="8">
        <v>339.03</v>
      </c>
      <c r="K601" s="8">
        <v>11866.04</v>
      </c>
      <c r="L601" s="8">
        <v>42.31</v>
      </c>
      <c r="M601" s="8" t="s">
        <v>70</v>
      </c>
      <c r="N601" s="8" t="s">
        <v>2</v>
      </c>
    </row>
    <row r="602" spans="1:14" x14ac:dyDescent="0.45">
      <c r="A602" s="8" t="s">
        <v>661</v>
      </c>
      <c r="B602" s="8" t="s">
        <v>117</v>
      </c>
      <c r="C602" s="8" t="s">
        <v>28</v>
      </c>
      <c r="D602" s="8" t="s">
        <v>38</v>
      </c>
      <c r="E602" s="10">
        <v>45609</v>
      </c>
      <c r="F602" s="8">
        <v>36</v>
      </c>
      <c r="G602" s="8">
        <v>25</v>
      </c>
      <c r="H602" s="8">
        <v>71.040000000000006</v>
      </c>
      <c r="I602" s="8">
        <v>318.14</v>
      </c>
      <c r="J602" s="8">
        <v>603.49</v>
      </c>
      <c r="K602" s="8">
        <v>15087.23</v>
      </c>
      <c r="L602" s="8">
        <v>59.29</v>
      </c>
      <c r="M602" s="8" t="s">
        <v>25</v>
      </c>
      <c r="N602" s="8" t="s">
        <v>4</v>
      </c>
    </row>
    <row r="603" spans="1:14" x14ac:dyDescent="0.45">
      <c r="A603" s="8" t="s">
        <v>662</v>
      </c>
      <c r="B603" s="8" t="s">
        <v>50</v>
      </c>
      <c r="C603" s="8" t="s">
        <v>54</v>
      </c>
      <c r="D603" s="8" t="s">
        <v>29</v>
      </c>
      <c r="E603" s="10">
        <v>45565</v>
      </c>
      <c r="F603" s="8">
        <v>63</v>
      </c>
      <c r="G603" s="8">
        <v>58</v>
      </c>
      <c r="H603" s="8">
        <v>93.07</v>
      </c>
      <c r="I603" s="8">
        <v>307.54000000000002</v>
      </c>
      <c r="J603" s="8">
        <v>275.56</v>
      </c>
      <c r="K603" s="8">
        <v>15982.59</v>
      </c>
      <c r="L603" s="8">
        <v>71.13</v>
      </c>
      <c r="M603" s="8" t="s">
        <v>41</v>
      </c>
      <c r="N603" s="8" t="s">
        <v>1</v>
      </c>
    </row>
    <row r="604" spans="1:14" x14ac:dyDescent="0.45">
      <c r="A604" s="8" t="s">
        <v>663</v>
      </c>
      <c r="B604" s="8" t="s">
        <v>57</v>
      </c>
      <c r="C604" s="8" t="s">
        <v>23</v>
      </c>
      <c r="D604" s="8" t="s">
        <v>24</v>
      </c>
      <c r="E604" s="10">
        <v>45629</v>
      </c>
      <c r="F604" s="8">
        <v>53</v>
      </c>
      <c r="G604" s="8">
        <v>36</v>
      </c>
      <c r="H604" s="8">
        <v>68.59</v>
      </c>
      <c r="I604" s="8">
        <v>276.06</v>
      </c>
      <c r="J604" s="8">
        <v>541.86</v>
      </c>
      <c r="K604" s="8">
        <v>19506.830000000002</v>
      </c>
      <c r="L604" s="8">
        <v>50.62</v>
      </c>
      <c r="M604" s="8" t="s">
        <v>52</v>
      </c>
      <c r="N604" s="8" t="s">
        <v>5</v>
      </c>
    </row>
    <row r="605" spans="1:14" x14ac:dyDescent="0.45">
      <c r="A605" s="8" t="s">
        <v>664</v>
      </c>
      <c r="B605" s="8" t="s">
        <v>27</v>
      </c>
      <c r="C605" s="8" t="s">
        <v>23</v>
      </c>
      <c r="D605" s="8" t="s">
        <v>46</v>
      </c>
      <c r="E605" s="10">
        <v>45465</v>
      </c>
      <c r="F605" s="8">
        <v>49</v>
      </c>
      <c r="G605" s="8">
        <v>13</v>
      </c>
      <c r="H605" s="8">
        <v>26.6</v>
      </c>
      <c r="I605" s="8">
        <v>545.33000000000004</v>
      </c>
      <c r="J605" s="8">
        <v>751.93</v>
      </c>
      <c r="K605" s="8">
        <v>9775.15</v>
      </c>
      <c r="L605" s="8">
        <v>124.02</v>
      </c>
      <c r="M605" s="8" t="s">
        <v>70</v>
      </c>
      <c r="N605" s="8" t="s">
        <v>0</v>
      </c>
    </row>
    <row r="606" spans="1:14" x14ac:dyDescent="0.45">
      <c r="A606" s="8" t="s">
        <v>665</v>
      </c>
      <c r="B606" s="8" t="s">
        <v>64</v>
      </c>
      <c r="C606" s="8" t="s">
        <v>54</v>
      </c>
      <c r="D606" s="8" t="s">
        <v>33</v>
      </c>
      <c r="E606" s="10">
        <v>45367</v>
      </c>
      <c r="F606" s="8">
        <v>55</v>
      </c>
      <c r="G606" s="8">
        <v>38</v>
      </c>
      <c r="H606" s="8">
        <v>69.25</v>
      </c>
      <c r="I606" s="8">
        <v>364.3</v>
      </c>
      <c r="J606" s="8">
        <v>215.22</v>
      </c>
      <c r="K606" s="8">
        <v>8178.28</v>
      </c>
      <c r="L606" s="8">
        <v>70.33</v>
      </c>
      <c r="M606" s="8" t="s">
        <v>58</v>
      </c>
      <c r="N606" s="8" t="s">
        <v>0</v>
      </c>
    </row>
    <row r="607" spans="1:14" x14ac:dyDescent="0.45">
      <c r="A607" s="8" t="s">
        <v>666</v>
      </c>
      <c r="B607" s="8" t="s">
        <v>32</v>
      </c>
      <c r="C607" s="8" t="s">
        <v>43</v>
      </c>
      <c r="D607" s="8" t="s">
        <v>60</v>
      </c>
      <c r="E607" s="10">
        <v>45647</v>
      </c>
      <c r="F607" s="8">
        <v>45</v>
      </c>
      <c r="G607" s="8">
        <v>36</v>
      </c>
      <c r="H607" s="8">
        <v>81.760000000000005</v>
      </c>
      <c r="I607" s="8">
        <v>250.04</v>
      </c>
      <c r="J607" s="8">
        <v>675.99</v>
      </c>
      <c r="K607" s="8">
        <v>24335.66</v>
      </c>
      <c r="L607" s="8">
        <v>46.83</v>
      </c>
      <c r="M607" s="8" t="s">
        <v>52</v>
      </c>
      <c r="N607" s="8" t="s">
        <v>0</v>
      </c>
    </row>
    <row r="608" spans="1:14" x14ac:dyDescent="0.45">
      <c r="A608" s="8" t="s">
        <v>667</v>
      </c>
      <c r="B608" s="8" t="s">
        <v>50</v>
      </c>
      <c r="C608" s="8" t="s">
        <v>28</v>
      </c>
      <c r="D608" s="8" t="s">
        <v>38</v>
      </c>
      <c r="E608" s="10">
        <v>45491</v>
      </c>
      <c r="F608" s="8">
        <v>40</v>
      </c>
      <c r="G608" s="8">
        <v>22</v>
      </c>
      <c r="H608" s="8">
        <v>57.4</v>
      </c>
      <c r="I608" s="8">
        <v>334.13</v>
      </c>
      <c r="J608" s="8">
        <v>599.9</v>
      </c>
      <c r="K608" s="8">
        <v>13197.77</v>
      </c>
      <c r="L608" s="8">
        <v>83.4</v>
      </c>
      <c r="M608" s="8" t="s">
        <v>34</v>
      </c>
      <c r="N608" s="8" t="s">
        <v>6</v>
      </c>
    </row>
    <row r="609" spans="1:14" x14ac:dyDescent="0.45">
      <c r="A609" s="8" t="s">
        <v>668</v>
      </c>
      <c r="B609" s="8" t="s">
        <v>66</v>
      </c>
      <c r="C609" s="8" t="s">
        <v>23</v>
      </c>
      <c r="D609" s="8" t="s">
        <v>38</v>
      </c>
      <c r="E609" s="10">
        <v>45625</v>
      </c>
      <c r="F609" s="8">
        <v>49</v>
      </c>
      <c r="G609" s="8">
        <v>40</v>
      </c>
      <c r="H609" s="8">
        <v>82.32</v>
      </c>
      <c r="I609" s="8">
        <v>315.91000000000003</v>
      </c>
      <c r="J609" s="8">
        <v>572.91</v>
      </c>
      <c r="K609" s="8">
        <v>22916.27</v>
      </c>
      <c r="L609" s="8">
        <v>73.430000000000007</v>
      </c>
      <c r="M609" s="8" t="s">
        <v>25</v>
      </c>
      <c r="N609" s="8" t="s">
        <v>2</v>
      </c>
    </row>
    <row r="610" spans="1:14" x14ac:dyDescent="0.45">
      <c r="A610" s="8" t="s">
        <v>669</v>
      </c>
      <c r="B610" s="8" t="s">
        <v>22</v>
      </c>
      <c r="C610" s="8" t="s">
        <v>54</v>
      </c>
      <c r="D610" s="8" t="s">
        <v>33</v>
      </c>
      <c r="E610" s="10">
        <v>45577</v>
      </c>
      <c r="F610" s="8">
        <v>63</v>
      </c>
      <c r="G610" s="8">
        <v>44</v>
      </c>
      <c r="H610" s="8">
        <v>70.47</v>
      </c>
      <c r="I610" s="8">
        <v>341.26</v>
      </c>
      <c r="J610" s="8">
        <v>243.89</v>
      </c>
      <c r="K610" s="8">
        <v>10731.2</v>
      </c>
      <c r="L610" s="8">
        <v>69.099999999999994</v>
      </c>
      <c r="M610" s="8" t="s">
        <v>30</v>
      </c>
      <c r="N610" s="8" t="s">
        <v>0</v>
      </c>
    </row>
    <row r="611" spans="1:14" x14ac:dyDescent="0.45">
      <c r="A611" s="8" t="s">
        <v>670</v>
      </c>
      <c r="B611" s="8" t="s">
        <v>32</v>
      </c>
      <c r="C611" s="8" t="s">
        <v>23</v>
      </c>
      <c r="D611" s="8" t="s">
        <v>33</v>
      </c>
      <c r="E611" s="10">
        <v>45595</v>
      </c>
      <c r="F611" s="8">
        <v>53</v>
      </c>
      <c r="G611" s="8">
        <v>41</v>
      </c>
      <c r="H611" s="8">
        <v>78.36</v>
      </c>
      <c r="I611" s="8">
        <v>259.45999999999998</v>
      </c>
      <c r="J611" s="8">
        <v>1171.0999999999999</v>
      </c>
      <c r="K611" s="8">
        <v>48015.13</v>
      </c>
      <c r="L611" s="8">
        <v>59.2</v>
      </c>
      <c r="M611" s="8" t="s">
        <v>30</v>
      </c>
      <c r="N611" s="8" t="s">
        <v>4</v>
      </c>
    </row>
    <row r="612" spans="1:14" x14ac:dyDescent="0.45">
      <c r="A612" s="8" t="s">
        <v>671</v>
      </c>
      <c r="B612" s="8" t="s">
        <v>80</v>
      </c>
      <c r="C612" s="8" t="s">
        <v>51</v>
      </c>
      <c r="D612" s="8" t="s">
        <v>33</v>
      </c>
      <c r="E612" s="10">
        <v>45474</v>
      </c>
      <c r="F612" s="8">
        <v>59</v>
      </c>
      <c r="G612" s="8">
        <v>40</v>
      </c>
      <c r="H612" s="8">
        <v>69.25</v>
      </c>
      <c r="I612" s="8">
        <v>397.39</v>
      </c>
      <c r="J612" s="8">
        <v>496.03</v>
      </c>
      <c r="K612" s="8">
        <v>19841.22</v>
      </c>
      <c r="L612" s="8">
        <v>101.29</v>
      </c>
      <c r="M612" s="8" t="s">
        <v>34</v>
      </c>
      <c r="N612" s="8" t="s">
        <v>1</v>
      </c>
    </row>
    <row r="613" spans="1:14" x14ac:dyDescent="0.45">
      <c r="A613" s="8" t="s">
        <v>672</v>
      </c>
      <c r="B613" s="8" t="s">
        <v>64</v>
      </c>
      <c r="C613" s="8" t="s">
        <v>51</v>
      </c>
      <c r="D613" s="8" t="s">
        <v>29</v>
      </c>
      <c r="E613" s="10">
        <v>45647</v>
      </c>
      <c r="F613" s="8">
        <v>55</v>
      </c>
      <c r="G613" s="8">
        <v>24</v>
      </c>
      <c r="H613" s="8">
        <v>45.21</v>
      </c>
      <c r="I613" s="8">
        <v>285.93</v>
      </c>
      <c r="J613" s="8">
        <v>227.55</v>
      </c>
      <c r="K613" s="8">
        <v>5461.19</v>
      </c>
      <c r="L613" s="8">
        <v>38.5</v>
      </c>
      <c r="M613" s="8" t="s">
        <v>52</v>
      </c>
      <c r="N613" s="8" t="s">
        <v>0</v>
      </c>
    </row>
    <row r="614" spans="1:14" x14ac:dyDescent="0.45">
      <c r="A614" s="8" t="s">
        <v>673</v>
      </c>
      <c r="B614" s="8" t="s">
        <v>45</v>
      </c>
      <c r="C614" s="8" t="s">
        <v>51</v>
      </c>
      <c r="D614" s="8" t="s">
        <v>29</v>
      </c>
      <c r="E614" s="10">
        <v>45339</v>
      </c>
      <c r="F614" s="8">
        <v>55</v>
      </c>
      <c r="G614" s="8">
        <v>50</v>
      </c>
      <c r="H614" s="8">
        <v>91.27</v>
      </c>
      <c r="I614" s="8">
        <v>290.3</v>
      </c>
      <c r="J614" s="8">
        <v>436.18</v>
      </c>
      <c r="K614" s="8">
        <v>21808.93</v>
      </c>
      <c r="L614" s="8">
        <v>112.18</v>
      </c>
      <c r="M614" s="8" t="s">
        <v>48</v>
      </c>
      <c r="N614" s="8" t="s">
        <v>0</v>
      </c>
    </row>
    <row r="615" spans="1:14" x14ac:dyDescent="0.45">
      <c r="A615" s="8" t="s">
        <v>674</v>
      </c>
      <c r="B615" s="8" t="s">
        <v>85</v>
      </c>
      <c r="C615" s="8" t="s">
        <v>37</v>
      </c>
      <c r="D615" s="8" t="s">
        <v>29</v>
      </c>
      <c r="E615" s="10">
        <v>45360</v>
      </c>
      <c r="F615" s="8">
        <v>63</v>
      </c>
      <c r="G615" s="8">
        <v>51</v>
      </c>
      <c r="H615" s="8">
        <v>81.42</v>
      </c>
      <c r="I615" s="8">
        <v>569.66999999999996</v>
      </c>
      <c r="J615" s="8">
        <v>293.01</v>
      </c>
      <c r="K615" s="8">
        <v>14943.53</v>
      </c>
      <c r="L615" s="8">
        <v>140.1</v>
      </c>
      <c r="M615" s="8" t="s">
        <v>58</v>
      </c>
      <c r="N615" s="8" t="s">
        <v>0</v>
      </c>
    </row>
    <row r="616" spans="1:14" x14ac:dyDescent="0.45">
      <c r="A616" s="8" t="s">
        <v>675</v>
      </c>
      <c r="B616" s="8" t="s">
        <v>22</v>
      </c>
      <c r="C616" s="8" t="s">
        <v>28</v>
      </c>
      <c r="D616" s="8" t="s">
        <v>24</v>
      </c>
      <c r="E616" s="10">
        <v>45397</v>
      </c>
      <c r="F616" s="8">
        <v>36</v>
      </c>
      <c r="G616" s="8">
        <v>17</v>
      </c>
      <c r="H616" s="8">
        <v>47.48</v>
      </c>
      <c r="I616" s="8">
        <v>400.75</v>
      </c>
      <c r="J616" s="8">
        <v>727.95</v>
      </c>
      <c r="K616" s="8">
        <v>12375.22</v>
      </c>
      <c r="L616" s="8">
        <v>77.53</v>
      </c>
      <c r="M616" s="8" t="s">
        <v>73</v>
      </c>
      <c r="N616" s="8" t="s">
        <v>1</v>
      </c>
    </row>
    <row r="617" spans="1:14" x14ac:dyDescent="0.45">
      <c r="A617" s="8" t="s">
        <v>676</v>
      </c>
      <c r="B617" s="8" t="s">
        <v>50</v>
      </c>
      <c r="C617" s="8" t="s">
        <v>28</v>
      </c>
      <c r="D617" s="8" t="s">
        <v>60</v>
      </c>
      <c r="E617" s="10">
        <v>45529</v>
      </c>
      <c r="F617" s="8">
        <v>40</v>
      </c>
      <c r="G617" s="8">
        <v>16</v>
      </c>
      <c r="H617" s="8">
        <v>42.08</v>
      </c>
      <c r="I617" s="8">
        <v>354.93</v>
      </c>
      <c r="J617" s="8">
        <v>504.41</v>
      </c>
      <c r="K617" s="8">
        <v>8070.52</v>
      </c>
      <c r="L617" s="8">
        <v>69.39</v>
      </c>
      <c r="M617" s="8" t="s">
        <v>55</v>
      </c>
      <c r="N617" s="8" t="s">
        <v>3</v>
      </c>
    </row>
    <row r="618" spans="1:14" x14ac:dyDescent="0.45">
      <c r="A618" s="8" t="s">
        <v>677</v>
      </c>
      <c r="B618" s="8" t="s">
        <v>76</v>
      </c>
      <c r="C618" s="8" t="s">
        <v>54</v>
      </c>
      <c r="D618" s="8" t="s">
        <v>33</v>
      </c>
      <c r="E618" s="10">
        <v>45650</v>
      </c>
      <c r="F618" s="8">
        <v>59</v>
      </c>
      <c r="G618" s="8">
        <v>47</v>
      </c>
      <c r="H618" s="8">
        <v>80.45</v>
      </c>
      <c r="I618" s="8">
        <v>608.44000000000005</v>
      </c>
      <c r="J618" s="8">
        <v>201.34</v>
      </c>
      <c r="K618" s="8">
        <v>9463.07</v>
      </c>
      <c r="L618" s="8">
        <v>108.71</v>
      </c>
      <c r="M618" s="8" t="s">
        <v>52</v>
      </c>
      <c r="N618" s="8" t="s">
        <v>5</v>
      </c>
    </row>
    <row r="619" spans="1:14" x14ac:dyDescent="0.45">
      <c r="A619" s="8" t="s">
        <v>678</v>
      </c>
      <c r="B619" s="8" t="s">
        <v>80</v>
      </c>
      <c r="C619" s="8" t="s">
        <v>51</v>
      </c>
      <c r="D619" s="8" t="s">
        <v>24</v>
      </c>
      <c r="E619" s="10">
        <v>45645</v>
      </c>
      <c r="F619" s="8">
        <v>55</v>
      </c>
      <c r="G619" s="8">
        <v>44</v>
      </c>
      <c r="H619" s="8">
        <v>80.239999999999995</v>
      </c>
      <c r="I619" s="8">
        <v>357.7</v>
      </c>
      <c r="J619" s="8">
        <v>503.31</v>
      </c>
      <c r="K619" s="8">
        <v>22145.53</v>
      </c>
      <c r="L619" s="8">
        <v>77.77</v>
      </c>
      <c r="M619" s="8" t="s">
        <v>52</v>
      </c>
      <c r="N619" s="8" t="s">
        <v>6</v>
      </c>
    </row>
    <row r="620" spans="1:14" x14ac:dyDescent="0.45">
      <c r="A620" s="8" t="s">
        <v>679</v>
      </c>
      <c r="B620" s="8" t="s">
        <v>45</v>
      </c>
      <c r="C620" s="8" t="s">
        <v>28</v>
      </c>
      <c r="D620" s="8" t="s">
        <v>60</v>
      </c>
      <c r="E620" s="10">
        <v>45415</v>
      </c>
      <c r="F620" s="8">
        <v>36</v>
      </c>
      <c r="G620" s="8">
        <v>26</v>
      </c>
      <c r="H620" s="8">
        <v>74.819999999999993</v>
      </c>
      <c r="I620" s="8">
        <v>191.39</v>
      </c>
      <c r="J620" s="8">
        <v>619.17999999999995</v>
      </c>
      <c r="K620" s="8">
        <v>16098.68</v>
      </c>
      <c r="L620" s="8">
        <v>48.21</v>
      </c>
      <c r="M620" s="8" t="s">
        <v>61</v>
      </c>
      <c r="N620" s="8" t="s">
        <v>2</v>
      </c>
    </row>
    <row r="621" spans="1:14" x14ac:dyDescent="0.45">
      <c r="A621" s="8" t="s">
        <v>680</v>
      </c>
      <c r="B621" s="8" t="s">
        <v>92</v>
      </c>
      <c r="C621" s="8" t="s">
        <v>23</v>
      </c>
      <c r="D621" s="8" t="s">
        <v>33</v>
      </c>
      <c r="E621" s="10">
        <v>45531</v>
      </c>
      <c r="F621" s="8">
        <v>49</v>
      </c>
      <c r="G621" s="8">
        <v>36</v>
      </c>
      <c r="H621" s="8">
        <v>75.27</v>
      </c>
      <c r="I621" s="8">
        <v>364.16</v>
      </c>
      <c r="J621" s="8">
        <v>681.78</v>
      </c>
      <c r="K621" s="8">
        <v>24543.96</v>
      </c>
      <c r="L621" s="8">
        <v>142.16</v>
      </c>
      <c r="M621" s="8" t="s">
        <v>55</v>
      </c>
      <c r="N621" s="8" t="s">
        <v>5</v>
      </c>
    </row>
    <row r="622" spans="1:14" x14ac:dyDescent="0.45">
      <c r="A622" s="8" t="s">
        <v>681</v>
      </c>
      <c r="B622" s="8" t="s">
        <v>45</v>
      </c>
      <c r="C622" s="8" t="s">
        <v>51</v>
      </c>
      <c r="D622" s="8" t="s">
        <v>24</v>
      </c>
      <c r="E622" s="10">
        <v>45585</v>
      </c>
      <c r="F622" s="8">
        <v>59</v>
      </c>
      <c r="G622" s="8">
        <v>46</v>
      </c>
      <c r="H622" s="8">
        <v>79.430000000000007</v>
      </c>
      <c r="I622" s="8">
        <v>143.49</v>
      </c>
      <c r="J622" s="8">
        <v>364.84</v>
      </c>
      <c r="K622" s="8">
        <v>16782.52</v>
      </c>
      <c r="L622" s="8">
        <v>31.73</v>
      </c>
      <c r="M622" s="8" t="s">
        <v>30</v>
      </c>
      <c r="N622" s="8" t="s">
        <v>3</v>
      </c>
    </row>
    <row r="623" spans="1:14" x14ac:dyDescent="0.45">
      <c r="A623" s="8" t="s">
        <v>682</v>
      </c>
      <c r="B623" s="8" t="s">
        <v>45</v>
      </c>
      <c r="C623" s="8" t="s">
        <v>28</v>
      </c>
      <c r="D623" s="8" t="s">
        <v>29</v>
      </c>
      <c r="E623" s="10">
        <v>45533</v>
      </c>
      <c r="F623" s="8">
        <v>40</v>
      </c>
      <c r="G623" s="8">
        <v>27</v>
      </c>
      <c r="H623" s="8">
        <v>68.34</v>
      </c>
      <c r="I623" s="8">
        <v>352.93</v>
      </c>
      <c r="J623" s="8">
        <v>852.93</v>
      </c>
      <c r="K623" s="8">
        <v>23029.15</v>
      </c>
      <c r="L623" s="8">
        <v>82.39</v>
      </c>
      <c r="M623" s="8" t="s">
        <v>55</v>
      </c>
      <c r="N623" s="8" t="s">
        <v>6</v>
      </c>
    </row>
    <row r="624" spans="1:14" x14ac:dyDescent="0.45">
      <c r="A624" s="8" t="s">
        <v>683</v>
      </c>
      <c r="B624" s="8" t="s">
        <v>45</v>
      </c>
      <c r="C624" s="8" t="s">
        <v>43</v>
      </c>
      <c r="D624" s="8" t="s">
        <v>33</v>
      </c>
      <c r="E624" s="10">
        <v>45580</v>
      </c>
      <c r="F624" s="8">
        <v>49</v>
      </c>
      <c r="G624" s="8">
        <v>45</v>
      </c>
      <c r="H624" s="8">
        <v>93.85</v>
      </c>
      <c r="I624" s="8">
        <v>213.31</v>
      </c>
      <c r="J624" s="8">
        <v>422.43</v>
      </c>
      <c r="K624" s="8">
        <v>19009.509999999998</v>
      </c>
      <c r="L624" s="8">
        <v>42.89</v>
      </c>
      <c r="M624" s="8" t="s">
        <v>30</v>
      </c>
      <c r="N624" s="8" t="s">
        <v>5</v>
      </c>
    </row>
    <row r="625" spans="1:14" x14ac:dyDescent="0.45">
      <c r="A625" s="8" t="s">
        <v>684</v>
      </c>
      <c r="B625" s="8" t="s">
        <v>27</v>
      </c>
      <c r="C625" s="8" t="s">
        <v>51</v>
      </c>
      <c r="D625" s="8" t="s">
        <v>29</v>
      </c>
      <c r="E625" s="10">
        <v>45525</v>
      </c>
      <c r="F625" s="8">
        <v>59</v>
      </c>
      <c r="G625" s="8">
        <v>28</v>
      </c>
      <c r="H625" s="8">
        <v>47.8</v>
      </c>
      <c r="I625" s="8">
        <v>308.33999999999997</v>
      </c>
      <c r="J625" s="8">
        <v>328.49</v>
      </c>
      <c r="K625" s="8">
        <v>9197.82</v>
      </c>
      <c r="L625" s="8">
        <v>57.14</v>
      </c>
      <c r="M625" s="8" t="s">
        <v>55</v>
      </c>
      <c r="N625" s="8" t="s">
        <v>4</v>
      </c>
    </row>
    <row r="626" spans="1:14" x14ac:dyDescent="0.45">
      <c r="A626" s="8" t="s">
        <v>685</v>
      </c>
      <c r="B626" s="8" t="s">
        <v>57</v>
      </c>
      <c r="C626" s="8" t="s">
        <v>54</v>
      </c>
      <c r="D626" s="8" t="s">
        <v>60</v>
      </c>
      <c r="E626" s="10">
        <v>45523</v>
      </c>
      <c r="F626" s="8">
        <v>59</v>
      </c>
      <c r="G626" s="8">
        <v>50</v>
      </c>
      <c r="H626" s="8">
        <v>86.42</v>
      </c>
      <c r="I626" s="8">
        <v>497.52</v>
      </c>
      <c r="J626" s="8">
        <v>214.64</v>
      </c>
      <c r="K626" s="8">
        <v>10731.97</v>
      </c>
      <c r="L626" s="8">
        <v>128.59</v>
      </c>
      <c r="M626" s="8" t="s">
        <v>55</v>
      </c>
      <c r="N626" s="8" t="s">
        <v>1</v>
      </c>
    </row>
    <row r="627" spans="1:14" x14ac:dyDescent="0.45">
      <c r="A627" s="8" t="s">
        <v>686</v>
      </c>
      <c r="B627" s="8" t="s">
        <v>32</v>
      </c>
      <c r="C627" s="8" t="s">
        <v>28</v>
      </c>
      <c r="D627" s="8" t="s">
        <v>33</v>
      </c>
      <c r="E627" s="10">
        <v>45537</v>
      </c>
      <c r="F627" s="8">
        <v>40</v>
      </c>
      <c r="G627" s="8">
        <v>20</v>
      </c>
      <c r="H627" s="8">
        <v>51.29</v>
      </c>
      <c r="I627" s="8">
        <v>290.01</v>
      </c>
      <c r="J627" s="8">
        <v>606.24</v>
      </c>
      <c r="K627" s="8">
        <v>12124.89</v>
      </c>
      <c r="L627" s="8">
        <v>60.94</v>
      </c>
      <c r="M627" s="8" t="s">
        <v>41</v>
      </c>
      <c r="N627" s="8" t="s">
        <v>1</v>
      </c>
    </row>
    <row r="628" spans="1:14" x14ac:dyDescent="0.45">
      <c r="A628" s="8" t="s">
        <v>687</v>
      </c>
      <c r="B628" s="8" t="s">
        <v>76</v>
      </c>
      <c r="C628" s="8" t="s">
        <v>37</v>
      </c>
      <c r="D628" s="8" t="s">
        <v>38</v>
      </c>
      <c r="E628" s="10">
        <v>45430</v>
      </c>
      <c r="F628" s="8">
        <v>55</v>
      </c>
      <c r="G628" s="8">
        <v>38</v>
      </c>
      <c r="H628" s="8">
        <v>70.23</v>
      </c>
      <c r="I628" s="8">
        <v>614.35</v>
      </c>
      <c r="J628" s="8">
        <v>195.71</v>
      </c>
      <c r="K628" s="8">
        <v>7436.93</v>
      </c>
      <c r="L628" s="8">
        <v>144.94</v>
      </c>
      <c r="M628" s="8" t="s">
        <v>61</v>
      </c>
      <c r="N628" s="8" t="s">
        <v>0</v>
      </c>
    </row>
    <row r="629" spans="1:14" x14ac:dyDescent="0.45">
      <c r="A629" s="8" t="s">
        <v>688</v>
      </c>
      <c r="B629" s="8" t="s">
        <v>76</v>
      </c>
      <c r="C629" s="8" t="s">
        <v>51</v>
      </c>
      <c r="D629" s="8" t="s">
        <v>33</v>
      </c>
      <c r="E629" s="10">
        <v>45520</v>
      </c>
      <c r="F629" s="8">
        <v>55</v>
      </c>
      <c r="G629" s="8">
        <v>49</v>
      </c>
      <c r="H629" s="8">
        <v>90.24</v>
      </c>
      <c r="I629" s="8">
        <v>627.24</v>
      </c>
      <c r="J629" s="8">
        <v>428.05</v>
      </c>
      <c r="K629" s="8">
        <v>20974.61</v>
      </c>
      <c r="L629" s="8">
        <v>186.29</v>
      </c>
      <c r="M629" s="8" t="s">
        <v>55</v>
      </c>
      <c r="N629" s="8" t="s">
        <v>2</v>
      </c>
    </row>
    <row r="630" spans="1:14" x14ac:dyDescent="0.45">
      <c r="A630" s="8" t="s">
        <v>689</v>
      </c>
      <c r="B630" s="8" t="s">
        <v>69</v>
      </c>
      <c r="C630" s="8" t="s">
        <v>43</v>
      </c>
      <c r="D630" s="8" t="s">
        <v>33</v>
      </c>
      <c r="E630" s="10">
        <v>45309</v>
      </c>
      <c r="F630" s="8">
        <v>45</v>
      </c>
      <c r="G630" s="8">
        <v>40</v>
      </c>
      <c r="H630" s="8">
        <v>89.35</v>
      </c>
      <c r="I630" s="8">
        <v>332.78</v>
      </c>
      <c r="J630" s="8">
        <v>478.59</v>
      </c>
      <c r="K630" s="8">
        <v>19143.72</v>
      </c>
      <c r="L630" s="8">
        <v>87.32</v>
      </c>
      <c r="M630" s="8" t="s">
        <v>82</v>
      </c>
      <c r="N630" s="8" t="s">
        <v>6</v>
      </c>
    </row>
    <row r="631" spans="1:14" x14ac:dyDescent="0.45">
      <c r="A631" s="8" t="s">
        <v>690</v>
      </c>
      <c r="B631" s="8" t="s">
        <v>117</v>
      </c>
      <c r="C631" s="8" t="s">
        <v>28</v>
      </c>
      <c r="D631" s="8" t="s">
        <v>33</v>
      </c>
      <c r="E631" s="10">
        <v>45477</v>
      </c>
      <c r="F631" s="8">
        <v>36</v>
      </c>
      <c r="G631" s="8">
        <v>28</v>
      </c>
      <c r="H631" s="8">
        <v>79.489999999999995</v>
      </c>
      <c r="I631" s="8">
        <v>358.32</v>
      </c>
      <c r="J631" s="8">
        <v>409.14</v>
      </c>
      <c r="K631" s="8">
        <v>11455.93</v>
      </c>
      <c r="L631" s="8">
        <v>109.12</v>
      </c>
      <c r="M631" s="8" t="s">
        <v>34</v>
      </c>
      <c r="N631" s="8" t="s">
        <v>6</v>
      </c>
    </row>
    <row r="632" spans="1:14" x14ac:dyDescent="0.45">
      <c r="A632" s="8" t="s">
        <v>691</v>
      </c>
      <c r="B632" s="8" t="s">
        <v>57</v>
      </c>
      <c r="C632" s="8" t="s">
        <v>23</v>
      </c>
      <c r="D632" s="8" t="s">
        <v>33</v>
      </c>
      <c r="E632" s="10">
        <v>45442</v>
      </c>
      <c r="F632" s="8">
        <v>53</v>
      </c>
      <c r="G632" s="8">
        <v>14</v>
      </c>
      <c r="H632" s="8">
        <v>27.34</v>
      </c>
      <c r="I632" s="8">
        <v>308.54000000000002</v>
      </c>
      <c r="J632" s="8">
        <v>1074.01</v>
      </c>
      <c r="K632" s="8">
        <v>15036.12</v>
      </c>
      <c r="L632" s="8">
        <v>58.71</v>
      </c>
      <c r="M632" s="8" t="s">
        <v>61</v>
      </c>
      <c r="N632" s="8" t="s">
        <v>6</v>
      </c>
    </row>
    <row r="633" spans="1:14" x14ac:dyDescent="0.45">
      <c r="A633" s="8" t="s">
        <v>692</v>
      </c>
      <c r="B633" s="8" t="s">
        <v>50</v>
      </c>
      <c r="C633" s="8" t="s">
        <v>37</v>
      </c>
      <c r="D633" s="8" t="s">
        <v>29</v>
      </c>
      <c r="E633" s="10">
        <v>45624</v>
      </c>
      <c r="F633" s="8">
        <v>55</v>
      </c>
      <c r="G633" s="8">
        <v>37</v>
      </c>
      <c r="H633" s="8">
        <v>68.23</v>
      </c>
      <c r="I633" s="8">
        <v>424.99</v>
      </c>
      <c r="J633" s="8">
        <v>213.01</v>
      </c>
      <c r="K633" s="8">
        <v>7881.44</v>
      </c>
      <c r="L633" s="8">
        <v>89.98</v>
      </c>
      <c r="M633" s="8" t="s">
        <v>25</v>
      </c>
      <c r="N633" s="8" t="s">
        <v>6</v>
      </c>
    </row>
    <row r="634" spans="1:14" x14ac:dyDescent="0.45">
      <c r="A634" s="8" t="s">
        <v>693</v>
      </c>
      <c r="B634" s="8" t="s">
        <v>117</v>
      </c>
      <c r="C634" s="8" t="s">
        <v>28</v>
      </c>
      <c r="D634" s="8" t="s">
        <v>38</v>
      </c>
      <c r="E634" s="10">
        <v>45646</v>
      </c>
      <c r="F634" s="8">
        <v>44</v>
      </c>
      <c r="G634" s="8">
        <v>28</v>
      </c>
      <c r="H634" s="8">
        <v>65.510000000000005</v>
      </c>
      <c r="I634" s="8">
        <v>253.46</v>
      </c>
      <c r="J634" s="8">
        <v>521.49</v>
      </c>
      <c r="K634" s="8">
        <v>14601.85</v>
      </c>
      <c r="L634" s="8">
        <v>43.38</v>
      </c>
      <c r="M634" s="8" t="s">
        <v>52</v>
      </c>
      <c r="N634" s="8" t="s">
        <v>2</v>
      </c>
    </row>
    <row r="635" spans="1:14" x14ac:dyDescent="0.45">
      <c r="A635" s="8" t="s">
        <v>694</v>
      </c>
      <c r="B635" s="8" t="s">
        <v>36</v>
      </c>
      <c r="C635" s="8" t="s">
        <v>23</v>
      </c>
      <c r="D635" s="8" t="s">
        <v>24</v>
      </c>
      <c r="E635" s="10">
        <v>45510</v>
      </c>
      <c r="F635" s="8">
        <v>53</v>
      </c>
      <c r="G635" s="8">
        <v>35</v>
      </c>
      <c r="H635" s="8">
        <v>66.91</v>
      </c>
      <c r="I635" s="8">
        <v>187.89</v>
      </c>
      <c r="J635" s="8">
        <v>552.92999999999995</v>
      </c>
      <c r="K635" s="8">
        <v>19352.46</v>
      </c>
      <c r="L635" s="8">
        <v>44.32</v>
      </c>
      <c r="M635" s="8" t="s">
        <v>55</v>
      </c>
      <c r="N635" s="8" t="s">
        <v>5</v>
      </c>
    </row>
    <row r="636" spans="1:14" x14ac:dyDescent="0.45">
      <c r="A636" s="8" t="s">
        <v>695</v>
      </c>
      <c r="B636" s="8" t="s">
        <v>22</v>
      </c>
      <c r="C636" s="8" t="s">
        <v>28</v>
      </c>
      <c r="D636" s="8" t="s">
        <v>46</v>
      </c>
      <c r="E636" s="10">
        <v>45600</v>
      </c>
      <c r="F636" s="8">
        <v>44</v>
      </c>
      <c r="G636" s="8">
        <v>35</v>
      </c>
      <c r="H636" s="8">
        <v>80.87</v>
      </c>
      <c r="I636" s="8">
        <v>517.87</v>
      </c>
      <c r="J636" s="8">
        <v>675.35</v>
      </c>
      <c r="K636" s="8">
        <v>23637.31</v>
      </c>
      <c r="L636" s="8">
        <v>174.33</v>
      </c>
      <c r="M636" s="8" t="s">
        <v>25</v>
      </c>
      <c r="N636" s="8" t="s">
        <v>1</v>
      </c>
    </row>
    <row r="637" spans="1:14" x14ac:dyDescent="0.45">
      <c r="A637" s="8" t="s">
        <v>696</v>
      </c>
      <c r="B637" s="8" t="s">
        <v>57</v>
      </c>
      <c r="C637" s="8" t="s">
        <v>54</v>
      </c>
      <c r="D637" s="8" t="s">
        <v>29</v>
      </c>
      <c r="E637" s="10">
        <v>45535</v>
      </c>
      <c r="F637" s="8">
        <v>55</v>
      </c>
      <c r="G637" s="8">
        <v>30</v>
      </c>
      <c r="H637" s="8">
        <v>55.51</v>
      </c>
      <c r="I637" s="8">
        <v>357.98</v>
      </c>
      <c r="J637" s="8">
        <v>354.89</v>
      </c>
      <c r="K637" s="8">
        <v>10646.8</v>
      </c>
      <c r="L637" s="8">
        <v>93.89</v>
      </c>
      <c r="M637" s="8" t="s">
        <v>55</v>
      </c>
      <c r="N637" s="8" t="s">
        <v>0</v>
      </c>
    </row>
    <row r="638" spans="1:14" x14ac:dyDescent="0.45">
      <c r="A638" s="8" t="s">
        <v>697</v>
      </c>
      <c r="B638" s="8" t="s">
        <v>45</v>
      </c>
      <c r="C638" s="8" t="s">
        <v>23</v>
      </c>
      <c r="D638" s="8" t="s">
        <v>60</v>
      </c>
      <c r="E638" s="10">
        <v>45362</v>
      </c>
      <c r="F638" s="8">
        <v>53</v>
      </c>
      <c r="G638" s="8">
        <v>51</v>
      </c>
      <c r="H638" s="8">
        <v>96.31</v>
      </c>
      <c r="I638" s="8">
        <v>543.47</v>
      </c>
      <c r="J638" s="8">
        <v>580.28</v>
      </c>
      <c r="K638" s="8">
        <v>29594.07</v>
      </c>
      <c r="L638" s="8">
        <v>149.28</v>
      </c>
      <c r="M638" s="8" t="s">
        <v>58</v>
      </c>
      <c r="N638" s="8" t="s">
        <v>1</v>
      </c>
    </row>
    <row r="639" spans="1:14" x14ac:dyDescent="0.45">
      <c r="A639" s="8" t="s">
        <v>698</v>
      </c>
      <c r="B639" s="8" t="s">
        <v>50</v>
      </c>
      <c r="C639" s="8" t="s">
        <v>54</v>
      </c>
      <c r="D639" s="8" t="s">
        <v>24</v>
      </c>
      <c r="E639" s="10">
        <v>45301</v>
      </c>
      <c r="F639" s="8">
        <v>55</v>
      </c>
      <c r="G639" s="8">
        <v>41</v>
      </c>
      <c r="H639" s="8">
        <v>76.22</v>
      </c>
      <c r="I639" s="8">
        <v>206.78</v>
      </c>
      <c r="J639" s="8">
        <v>301.95</v>
      </c>
      <c r="K639" s="8">
        <v>12379.92</v>
      </c>
      <c r="L639" s="8">
        <v>51.04</v>
      </c>
      <c r="M639" s="8" t="s">
        <v>82</v>
      </c>
      <c r="N639" s="8" t="s">
        <v>4</v>
      </c>
    </row>
    <row r="640" spans="1:14" x14ac:dyDescent="0.45">
      <c r="A640" s="8" t="s">
        <v>699</v>
      </c>
      <c r="B640" s="8" t="s">
        <v>64</v>
      </c>
      <c r="C640" s="8" t="s">
        <v>37</v>
      </c>
      <c r="D640" s="8" t="s">
        <v>29</v>
      </c>
      <c r="E640" s="10">
        <v>45352</v>
      </c>
      <c r="F640" s="8">
        <v>59</v>
      </c>
      <c r="G640" s="8">
        <v>15</v>
      </c>
      <c r="H640" s="8">
        <v>25.81</v>
      </c>
      <c r="I640" s="8">
        <v>320.58</v>
      </c>
      <c r="J640" s="8">
        <v>169.53</v>
      </c>
      <c r="K640" s="8">
        <v>2542.98</v>
      </c>
      <c r="L640" s="8">
        <v>57.4</v>
      </c>
      <c r="M640" s="8" t="s">
        <v>58</v>
      </c>
      <c r="N640" s="8" t="s">
        <v>2</v>
      </c>
    </row>
    <row r="641" spans="1:14" x14ac:dyDescent="0.45">
      <c r="A641" s="8" t="s">
        <v>700</v>
      </c>
      <c r="B641" s="8" t="s">
        <v>92</v>
      </c>
      <c r="C641" s="8" t="s">
        <v>51</v>
      </c>
      <c r="D641" s="8" t="s">
        <v>60</v>
      </c>
      <c r="E641" s="10">
        <v>45498</v>
      </c>
      <c r="F641" s="8">
        <v>55</v>
      </c>
      <c r="G641" s="8">
        <v>24</v>
      </c>
      <c r="H641" s="8">
        <v>44.45</v>
      </c>
      <c r="I641" s="8">
        <v>241.58</v>
      </c>
      <c r="J641" s="8">
        <v>514.6</v>
      </c>
      <c r="K641" s="8">
        <v>12350.47</v>
      </c>
      <c r="L641" s="8">
        <v>39.01</v>
      </c>
      <c r="M641" s="8" t="s">
        <v>34</v>
      </c>
      <c r="N641" s="8" t="s">
        <v>6</v>
      </c>
    </row>
    <row r="642" spans="1:14" x14ac:dyDescent="0.45">
      <c r="A642" s="8" t="s">
        <v>701</v>
      </c>
      <c r="B642" s="8" t="s">
        <v>64</v>
      </c>
      <c r="C642" s="8" t="s">
        <v>51</v>
      </c>
      <c r="D642" s="8" t="s">
        <v>29</v>
      </c>
      <c r="E642" s="10">
        <v>45542</v>
      </c>
      <c r="F642" s="8">
        <v>55</v>
      </c>
      <c r="G642" s="8">
        <v>22</v>
      </c>
      <c r="H642" s="8">
        <v>40.590000000000003</v>
      </c>
      <c r="I642" s="8">
        <v>304.52</v>
      </c>
      <c r="J642" s="8">
        <v>324.14999999999998</v>
      </c>
      <c r="K642" s="8">
        <v>7131.38</v>
      </c>
      <c r="L642" s="8">
        <v>83.02</v>
      </c>
      <c r="M642" s="8" t="s">
        <v>41</v>
      </c>
      <c r="N642" s="8" t="s">
        <v>0</v>
      </c>
    </row>
    <row r="643" spans="1:14" x14ac:dyDescent="0.45">
      <c r="A643" s="8" t="s">
        <v>702</v>
      </c>
      <c r="B643" s="8" t="s">
        <v>27</v>
      </c>
      <c r="C643" s="8" t="s">
        <v>43</v>
      </c>
      <c r="D643" s="8" t="s">
        <v>38</v>
      </c>
      <c r="E643" s="10">
        <v>45615</v>
      </c>
      <c r="F643" s="8">
        <v>49</v>
      </c>
      <c r="G643" s="8">
        <v>39</v>
      </c>
      <c r="H643" s="8">
        <v>80</v>
      </c>
      <c r="I643" s="8">
        <v>329.38</v>
      </c>
      <c r="J643" s="8">
        <v>852.65</v>
      </c>
      <c r="K643" s="8">
        <v>33253.440000000002</v>
      </c>
      <c r="L643" s="8">
        <v>78.8</v>
      </c>
      <c r="M643" s="8" t="s">
        <v>25</v>
      </c>
      <c r="N643" s="8" t="s">
        <v>5</v>
      </c>
    </row>
    <row r="644" spans="1:14" x14ac:dyDescent="0.45">
      <c r="A644" s="8" t="s">
        <v>703</v>
      </c>
      <c r="B644" s="8" t="s">
        <v>22</v>
      </c>
      <c r="C644" s="8" t="s">
        <v>51</v>
      </c>
      <c r="D644" s="8" t="s">
        <v>40</v>
      </c>
      <c r="E644" s="10">
        <v>45339</v>
      </c>
      <c r="F644" s="8">
        <v>63</v>
      </c>
      <c r="G644" s="8">
        <v>59</v>
      </c>
      <c r="H644" s="8">
        <v>94.08</v>
      </c>
      <c r="I644" s="8">
        <v>516.21</v>
      </c>
      <c r="J644" s="8">
        <v>507.04</v>
      </c>
      <c r="K644" s="8">
        <v>29915.15</v>
      </c>
      <c r="L644" s="8">
        <v>113.65</v>
      </c>
      <c r="M644" s="8" t="s">
        <v>48</v>
      </c>
      <c r="N644" s="8" t="s">
        <v>0</v>
      </c>
    </row>
    <row r="645" spans="1:14" x14ac:dyDescent="0.45">
      <c r="A645" s="8" t="s">
        <v>704</v>
      </c>
      <c r="B645" s="8" t="s">
        <v>85</v>
      </c>
      <c r="C645" s="8" t="s">
        <v>43</v>
      </c>
      <c r="D645" s="8" t="s">
        <v>33</v>
      </c>
      <c r="E645" s="10">
        <v>45318</v>
      </c>
      <c r="F645" s="8">
        <v>49</v>
      </c>
      <c r="G645" s="8">
        <v>45</v>
      </c>
      <c r="H645" s="8">
        <v>92.24</v>
      </c>
      <c r="I645" s="8">
        <v>583.45000000000005</v>
      </c>
      <c r="J645" s="8">
        <v>584</v>
      </c>
      <c r="K645" s="8">
        <v>26279.94</v>
      </c>
      <c r="L645" s="8">
        <v>121.68</v>
      </c>
      <c r="M645" s="8" t="s">
        <v>82</v>
      </c>
      <c r="N645" s="8" t="s">
        <v>0</v>
      </c>
    </row>
    <row r="646" spans="1:14" x14ac:dyDescent="0.45">
      <c r="A646" s="8" t="s">
        <v>705</v>
      </c>
      <c r="B646" s="8" t="s">
        <v>80</v>
      </c>
      <c r="C646" s="8" t="s">
        <v>37</v>
      </c>
      <c r="D646" s="8" t="s">
        <v>29</v>
      </c>
      <c r="E646" s="10">
        <v>45602</v>
      </c>
      <c r="F646" s="8">
        <v>55</v>
      </c>
      <c r="G646" s="8">
        <v>31</v>
      </c>
      <c r="H646" s="8">
        <v>56.91</v>
      </c>
      <c r="I646" s="8">
        <v>273.42</v>
      </c>
      <c r="J646" s="8">
        <v>379.52</v>
      </c>
      <c r="K646" s="8">
        <v>11765.14</v>
      </c>
      <c r="L646" s="8">
        <v>61.13</v>
      </c>
      <c r="M646" s="8" t="s">
        <v>25</v>
      </c>
      <c r="N646" s="8" t="s">
        <v>4</v>
      </c>
    </row>
    <row r="647" spans="1:14" x14ac:dyDescent="0.45">
      <c r="A647" s="8" t="s">
        <v>706</v>
      </c>
      <c r="B647" s="8" t="s">
        <v>92</v>
      </c>
      <c r="C647" s="8" t="s">
        <v>23</v>
      </c>
      <c r="D647" s="8" t="s">
        <v>46</v>
      </c>
      <c r="E647" s="10">
        <v>45447</v>
      </c>
      <c r="F647" s="8">
        <v>53</v>
      </c>
      <c r="G647" s="8">
        <v>36</v>
      </c>
      <c r="H647" s="8">
        <v>68.400000000000006</v>
      </c>
      <c r="I647" s="8">
        <v>285.02</v>
      </c>
      <c r="J647" s="8">
        <v>737.25</v>
      </c>
      <c r="K647" s="8">
        <v>26541.06</v>
      </c>
      <c r="L647" s="8">
        <v>62.4</v>
      </c>
      <c r="M647" s="8" t="s">
        <v>70</v>
      </c>
      <c r="N647" s="8" t="s">
        <v>5</v>
      </c>
    </row>
    <row r="648" spans="1:14" x14ac:dyDescent="0.45">
      <c r="A648" s="8" t="s">
        <v>707</v>
      </c>
      <c r="B648" s="8" t="s">
        <v>92</v>
      </c>
      <c r="C648" s="8" t="s">
        <v>28</v>
      </c>
      <c r="D648" s="8" t="s">
        <v>46</v>
      </c>
      <c r="E648" s="10">
        <v>45353</v>
      </c>
      <c r="F648" s="8">
        <v>44</v>
      </c>
      <c r="G648" s="8">
        <v>26</v>
      </c>
      <c r="H648" s="8">
        <v>60.2</v>
      </c>
      <c r="I648" s="8">
        <v>254.87</v>
      </c>
      <c r="J648" s="8">
        <v>924.02</v>
      </c>
      <c r="K648" s="8">
        <v>24024.400000000001</v>
      </c>
      <c r="L648" s="8">
        <v>63.45</v>
      </c>
      <c r="M648" s="8" t="s">
        <v>58</v>
      </c>
      <c r="N648" s="8" t="s">
        <v>0</v>
      </c>
    </row>
    <row r="649" spans="1:14" x14ac:dyDescent="0.45">
      <c r="A649" s="8" t="s">
        <v>708</v>
      </c>
      <c r="B649" s="8" t="s">
        <v>80</v>
      </c>
      <c r="C649" s="8" t="s">
        <v>23</v>
      </c>
      <c r="D649" s="8" t="s">
        <v>29</v>
      </c>
      <c r="E649" s="10">
        <v>45346</v>
      </c>
      <c r="F649" s="8">
        <v>57</v>
      </c>
      <c r="G649" s="8">
        <v>51</v>
      </c>
      <c r="H649" s="8">
        <v>90.16</v>
      </c>
      <c r="I649" s="8">
        <v>464.16</v>
      </c>
      <c r="J649" s="8">
        <v>769.44</v>
      </c>
      <c r="K649" s="8">
        <v>39241.33</v>
      </c>
      <c r="L649" s="8">
        <v>111.95</v>
      </c>
      <c r="M649" s="8" t="s">
        <v>48</v>
      </c>
      <c r="N649" s="8" t="s">
        <v>0</v>
      </c>
    </row>
    <row r="650" spans="1:14" x14ac:dyDescent="0.45">
      <c r="A650" s="8" t="s">
        <v>709</v>
      </c>
      <c r="B650" s="8" t="s">
        <v>57</v>
      </c>
      <c r="C650" s="8" t="s">
        <v>51</v>
      </c>
      <c r="D650" s="8" t="s">
        <v>40</v>
      </c>
      <c r="E650" s="10">
        <v>45522</v>
      </c>
      <c r="F650" s="8">
        <v>63</v>
      </c>
      <c r="G650" s="8">
        <v>33</v>
      </c>
      <c r="H650" s="8">
        <v>53.14</v>
      </c>
      <c r="I650" s="8">
        <v>243.39</v>
      </c>
      <c r="J650" s="8">
        <v>581.34</v>
      </c>
      <c r="K650" s="8">
        <v>19184.25</v>
      </c>
      <c r="L650" s="8">
        <v>53.5</v>
      </c>
      <c r="M650" s="8" t="s">
        <v>55</v>
      </c>
      <c r="N650" s="8" t="s">
        <v>3</v>
      </c>
    </row>
    <row r="651" spans="1:14" x14ac:dyDescent="0.45">
      <c r="A651" s="8" t="s">
        <v>710</v>
      </c>
      <c r="B651" s="8" t="s">
        <v>69</v>
      </c>
      <c r="C651" s="8" t="s">
        <v>28</v>
      </c>
      <c r="D651" s="8" t="s">
        <v>38</v>
      </c>
      <c r="E651" s="10">
        <v>45462</v>
      </c>
      <c r="F651" s="8">
        <v>44</v>
      </c>
      <c r="G651" s="8">
        <v>35</v>
      </c>
      <c r="H651" s="8">
        <v>80.39</v>
      </c>
      <c r="I651" s="8">
        <v>417.54</v>
      </c>
      <c r="J651" s="8">
        <v>613.82000000000005</v>
      </c>
      <c r="K651" s="8">
        <v>21483.82</v>
      </c>
      <c r="L651" s="8">
        <v>95.03</v>
      </c>
      <c r="M651" s="8" t="s">
        <v>70</v>
      </c>
      <c r="N651" s="8" t="s">
        <v>4</v>
      </c>
    </row>
    <row r="652" spans="1:14" x14ac:dyDescent="0.45">
      <c r="A652" s="8" t="s">
        <v>711</v>
      </c>
      <c r="B652" s="8" t="s">
        <v>36</v>
      </c>
      <c r="C652" s="8" t="s">
        <v>43</v>
      </c>
      <c r="D652" s="8" t="s">
        <v>29</v>
      </c>
      <c r="E652" s="10">
        <v>45583</v>
      </c>
      <c r="F652" s="8">
        <v>45</v>
      </c>
      <c r="G652" s="8">
        <v>34</v>
      </c>
      <c r="H652" s="8">
        <v>77.319999999999993</v>
      </c>
      <c r="I652" s="8">
        <v>489.22</v>
      </c>
      <c r="J652" s="8">
        <v>454.61</v>
      </c>
      <c r="K652" s="8">
        <v>15456.68</v>
      </c>
      <c r="L652" s="8">
        <v>102.75</v>
      </c>
      <c r="M652" s="8" t="s">
        <v>30</v>
      </c>
      <c r="N652" s="8" t="s">
        <v>2</v>
      </c>
    </row>
    <row r="653" spans="1:14" x14ac:dyDescent="0.45">
      <c r="A653" s="8" t="s">
        <v>712</v>
      </c>
      <c r="B653" s="8" t="s">
        <v>57</v>
      </c>
      <c r="C653" s="8" t="s">
        <v>23</v>
      </c>
      <c r="D653" s="8" t="s">
        <v>33</v>
      </c>
      <c r="E653" s="10">
        <v>45418</v>
      </c>
      <c r="F653" s="8">
        <v>57</v>
      </c>
      <c r="G653" s="8">
        <v>34</v>
      </c>
      <c r="H653" s="8">
        <v>60.42</v>
      </c>
      <c r="I653" s="8">
        <v>459.73</v>
      </c>
      <c r="J653" s="8">
        <v>979.26</v>
      </c>
      <c r="K653" s="8">
        <v>33294.730000000003</v>
      </c>
      <c r="L653" s="8">
        <v>141.57</v>
      </c>
      <c r="M653" s="8" t="s">
        <v>61</v>
      </c>
      <c r="N653" s="8" t="s">
        <v>1</v>
      </c>
    </row>
    <row r="654" spans="1:14" x14ac:dyDescent="0.45">
      <c r="A654" s="8" t="s">
        <v>713</v>
      </c>
      <c r="B654" s="8" t="s">
        <v>50</v>
      </c>
      <c r="C654" s="8" t="s">
        <v>37</v>
      </c>
      <c r="D654" s="8" t="s">
        <v>46</v>
      </c>
      <c r="E654" s="10">
        <v>45384</v>
      </c>
      <c r="F654" s="8">
        <v>55</v>
      </c>
      <c r="G654" s="8">
        <v>26</v>
      </c>
      <c r="H654" s="8">
        <v>47.36</v>
      </c>
      <c r="I654" s="8">
        <v>185.31</v>
      </c>
      <c r="J654" s="8">
        <v>255.32</v>
      </c>
      <c r="K654" s="8">
        <v>6638.36</v>
      </c>
      <c r="L654" s="8">
        <v>37.18</v>
      </c>
      <c r="M654" s="8" t="s">
        <v>73</v>
      </c>
      <c r="N654" s="8" t="s">
        <v>5</v>
      </c>
    </row>
    <row r="655" spans="1:14" x14ac:dyDescent="0.45">
      <c r="A655" s="8" t="s">
        <v>714</v>
      </c>
      <c r="B655" s="8" t="s">
        <v>85</v>
      </c>
      <c r="C655" s="8" t="s">
        <v>54</v>
      </c>
      <c r="D655" s="8" t="s">
        <v>40</v>
      </c>
      <c r="E655" s="10">
        <v>45346</v>
      </c>
      <c r="F655" s="8">
        <v>63</v>
      </c>
      <c r="G655" s="8">
        <v>50</v>
      </c>
      <c r="H655" s="8">
        <v>80.05</v>
      </c>
      <c r="I655" s="8">
        <v>562.35</v>
      </c>
      <c r="J655" s="8">
        <v>348.63</v>
      </c>
      <c r="K655" s="8">
        <v>17431.68</v>
      </c>
      <c r="L655" s="8">
        <v>253.73</v>
      </c>
      <c r="M655" s="8" t="s">
        <v>48</v>
      </c>
      <c r="N655" s="8" t="s">
        <v>0</v>
      </c>
    </row>
    <row r="656" spans="1:14" x14ac:dyDescent="0.45">
      <c r="A656" s="8" t="s">
        <v>715</v>
      </c>
      <c r="B656" s="8" t="s">
        <v>80</v>
      </c>
      <c r="C656" s="8" t="s">
        <v>23</v>
      </c>
      <c r="D656" s="8" t="s">
        <v>29</v>
      </c>
      <c r="E656" s="10">
        <v>45378</v>
      </c>
      <c r="F656" s="8">
        <v>57</v>
      </c>
      <c r="G656" s="8">
        <v>28</v>
      </c>
      <c r="H656" s="8">
        <v>49.24</v>
      </c>
      <c r="I656" s="8">
        <v>272.63</v>
      </c>
      <c r="J656" s="8">
        <v>748.73</v>
      </c>
      <c r="K656" s="8">
        <v>20964.490000000002</v>
      </c>
      <c r="L656" s="8">
        <v>47.58</v>
      </c>
      <c r="M656" s="8" t="s">
        <v>58</v>
      </c>
      <c r="N656" s="8" t="s">
        <v>4</v>
      </c>
    </row>
    <row r="657" spans="1:14" x14ac:dyDescent="0.45">
      <c r="A657" s="8" t="s">
        <v>716</v>
      </c>
      <c r="B657" s="8" t="s">
        <v>117</v>
      </c>
      <c r="C657" s="8" t="s">
        <v>54</v>
      </c>
      <c r="D657" s="8" t="s">
        <v>24</v>
      </c>
      <c r="E657" s="10">
        <v>45353</v>
      </c>
      <c r="F657" s="8">
        <v>55</v>
      </c>
      <c r="G657" s="8">
        <v>45</v>
      </c>
      <c r="H657" s="8">
        <v>83.38</v>
      </c>
      <c r="I657" s="8">
        <v>353.09</v>
      </c>
      <c r="J657" s="8">
        <v>253.64</v>
      </c>
      <c r="K657" s="8">
        <v>11413.77</v>
      </c>
      <c r="L657" s="8">
        <v>84.98</v>
      </c>
      <c r="M657" s="8" t="s">
        <v>58</v>
      </c>
      <c r="N657" s="8" t="s">
        <v>0</v>
      </c>
    </row>
    <row r="658" spans="1:14" x14ac:dyDescent="0.45">
      <c r="A658" s="8" t="s">
        <v>717</v>
      </c>
      <c r="B658" s="8" t="s">
        <v>80</v>
      </c>
      <c r="C658" s="8" t="s">
        <v>43</v>
      </c>
      <c r="D658" s="8" t="s">
        <v>40</v>
      </c>
      <c r="E658" s="10">
        <v>45327</v>
      </c>
      <c r="F658" s="8">
        <v>49</v>
      </c>
      <c r="G658" s="8">
        <v>26</v>
      </c>
      <c r="H658" s="8">
        <v>53.46</v>
      </c>
      <c r="I658" s="8">
        <v>548.83000000000004</v>
      </c>
      <c r="J658" s="8">
        <v>662.79</v>
      </c>
      <c r="K658" s="8">
        <v>17232.45</v>
      </c>
      <c r="L658" s="8">
        <v>86.78</v>
      </c>
      <c r="M658" s="8" t="s">
        <v>48</v>
      </c>
      <c r="N658" s="8" t="s">
        <v>1</v>
      </c>
    </row>
    <row r="659" spans="1:14" x14ac:dyDescent="0.45">
      <c r="A659" s="8" t="s">
        <v>718</v>
      </c>
      <c r="B659" s="8" t="s">
        <v>50</v>
      </c>
      <c r="C659" s="8" t="s">
        <v>28</v>
      </c>
      <c r="D659" s="8" t="s">
        <v>29</v>
      </c>
      <c r="E659" s="10">
        <v>45616</v>
      </c>
      <c r="F659" s="8">
        <v>36</v>
      </c>
      <c r="G659" s="8">
        <v>21</v>
      </c>
      <c r="H659" s="8">
        <v>59.19</v>
      </c>
      <c r="I659" s="8">
        <v>298.24</v>
      </c>
      <c r="J659" s="8">
        <v>1152.08</v>
      </c>
      <c r="K659" s="8">
        <v>24193.62</v>
      </c>
      <c r="L659" s="8">
        <v>69.989999999999995</v>
      </c>
      <c r="M659" s="8" t="s">
        <v>25</v>
      </c>
      <c r="N659" s="8" t="s">
        <v>4</v>
      </c>
    </row>
    <row r="660" spans="1:14" x14ac:dyDescent="0.45">
      <c r="A660" s="8" t="s">
        <v>719</v>
      </c>
      <c r="B660" s="8" t="s">
        <v>76</v>
      </c>
      <c r="C660" s="8" t="s">
        <v>51</v>
      </c>
      <c r="D660" s="8" t="s">
        <v>40</v>
      </c>
      <c r="E660" s="10">
        <v>45500</v>
      </c>
      <c r="F660" s="8">
        <v>59</v>
      </c>
      <c r="G660" s="8">
        <v>47</v>
      </c>
      <c r="H660" s="8">
        <v>80.790000000000006</v>
      </c>
      <c r="I660" s="8">
        <v>597.78</v>
      </c>
      <c r="J660" s="8">
        <v>315.72000000000003</v>
      </c>
      <c r="K660" s="8">
        <v>14838.86</v>
      </c>
      <c r="L660" s="8">
        <v>121.91</v>
      </c>
      <c r="M660" s="8" t="s">
        <v>34</v>
      </c>
      <c r="N660" s="8" t="s">
        <v>0</v>
      </c>
    </row>
    <row r="661" spans="1:14" x14ac:dyDescent="0.45">
      <c r="A661" s="8" t="s">
        <v>720</v>
      </c>
      <c r="B661" s="8" t="s">
        <v>32</v>
      </c>
      <c r="C661" s="8" t="s">
        <v>23</v>
      </c>
      <c r="D661" s="8" t="s">
        <v>40</v>
      </c>
      <c r="E661" s="10">
        <v>45656</v>
      </c>
      <c r="F661" s="8">
        <v>49</v>
      </c>
      <c r="G661" s="8">
        <v>47</v>
      </c>
      <c r="H661" s="8">
        <v>97.65</v>
      </c>
      <c r="I661" s="8">
        <v>296.63</v>
      </c>
      <c r="J661" s="8">
        <v>783.04</v>
      </c>
      <c r="K661" s="8">
        <v>36802.699999999997</v>
      </c>
      <c r="L661" s="8">
        <v>65.14</v>
      </c>
      <c r="M661" s="8" t="s">
        <v>52</v>
      </c>
      <c r="N661" s="8" t="s">
        <v>1</v>
      </c>
    </row>
    <row r="662" spans="1:14" x14ac:dyDescent="0.45">
      <c r="A662" s="8" t="s">
        <v>721</v>
      </c>
      <c r="B662" s="8" t="s">
        <v>64</v>
      </c>
      <c r="C662" s="8" t="s">
        <v>23</v>
      </c>
      <c r="D662" s="8" t="s">
        <v>40</v>
      </c>
      <c r="E662" s="10">
        <v>45437</v>
      </c>
      <c r="F662" s="8">
        <v>53</v>
      </c>
      <c r="G662" s="8">
        <v>24</v>
      </c>
      <c r="H662" s="8">
        <v>45.31</v>
      </c>
      <c r="I662" s="8">
        <v>366.43</v>
      </c>
      <c r="J662" s="8">
        <v>917.84</v>
      </c>
      <c r="K662" s="8">
        <v>22028.05</v>
      </c>
      <c r="L662" s="8">
        <v>58.56</v>
      </c>
      <c r="M662" s="8" t="s">
        <v>61</v>
      </c>
      <c r="N662" s="8" t="s">
        <v>0</v>
      </c>
    </row>
    <row r="663" spans="1:14" x14ac:dyDescent="0.45">
      <c r="A663" s="8" t="s">
        <v>722</v>
      </c>
      <c r="B663" s="8" t="s">
        <v>69</v>
      </c>
      <c r="C663" s="8" t="s">
        <v>43</v>
      </c>
      <c r="D663" s="8" t="s">
        <v>29</v>
      </c>
      <c r="E663" s="10">
        <v>45329</v>
      </c>
      <c r="F663" s="8">
        <v>49</v>
      </c>
      <c r="G663" s="8">
        <v>38</v>
      </c>
      <c r="H663" s="8">
        <v>77.98</v>
      </c>
      <c r="I663" s="8">
        <v>371.63</v>
      </c>
      <c r="J663" s="8">
        <v>758.55</v>
      </c>
      <c r="K663" s="8">
        <v>28824.99</v>
      </c>
      <c r="L663" s="8">
        <v>74.92</v>
      </c>
      <c r="M663" s="8" t="s">
        <v>48</v>
      </c>
      <c r="N663" s="8" t="s">
        <v>4</v>
      </c>
    </row>
    <row r="664" spans="1:14" x14ac:dyDescent="0.45">
      <c r="A664" s="8" t="s">
        <v>723</v>
      </c>
      <c r="B664" s="8" t="s">
        <v>27</v>
      </c>
      <c r="C664" s="8" t="s">
        <v>54</v>
      </c>
      <c r="D664" s="8" t="s">
        <v>60</v>
      </c>
      <c r="E664" s="10">
        <v>45495</v>
      </c>
      <c r="F664" s="8">
        <v>63</v>
      </c>
      <c r="G664" s="8">
        <v>42</v>
      </c>
      <c r="H664" s="8">
        <v>67.540000000000006</v>
      </c>
      <c r="I664" s="8">
        <v>425.95</v>
      </c>
      <c r="J664" s="8">
        <v>198.09</v>
      </c>
      <c r="K664" s="8">
        <v>8319.86</v>
      </c>
      <c r="L664" s="8">
        <v>99.83</v>
      </c>
      <c r="M664" s="8" t="s">
        <v>34</v>
      </c>
      <c r="N664" s="8" t="s">
        <v>1</v>
      </c>
    </row>
    <row r="665" spans="1:14" x14ac:dyDescent="0.45">
      <c r="A665" s="8" t="s">
        <v>724</v>
      </c>
      <c r="B665" s="8" t="s">
        <v>76</v>
      </c>
      <c r="C665" s="8" t="s">
        <v>43</v>
      </c>
      <c r="D665" s="8" t="s">
        <v>38</v>
      </c>
      <c r="E665" s="10">
        <v>45476</v>
      </c>
      <c r="F665" s="8">
        <v>45</v>
      </c>
      <c r="G665" s="8">
        <v>40</v>
      </c>
      <c r="H665" s="8">
        <v>88.94</v>
      </c>
      <c r="I665" s="8">
        <v>578.53</v>
      </c>
      <c r="J665" s="8">
        <v>431.81</v>
      </c>
      <c r="K665" s="8">
        <v>17272.54</v>
      </c>
      <c r="L665" s="8">
        <v>164.21</v>
      </c>
      <c r="M665" s="8" t="s">
        <v>34</v>
      </c>
      <c r="N665" s="8" t="s">
        <v>4</v>
      </c>
    </row>
    <row r="666" spans="1:14" x14ac:dyDescent="0.45">
      <c r="A666" s="8" t="s">
        <v>725</v>
      </c>
      <c r="B666" s="8" t="s">
        <v>36</v>
      </c>
      <c r="C666" s="8" t="s">
        <v>23</v>
      </c>
      <c r="D666" s="8" t="s">
        <v>33</v>
      </c>
      <c r="E666" s="10">
        <v>45365</v>
      </c>
      <c r="F666" s="8">
        <v>53</v>
      </c>
      <c r="G666" s="8">
        <v>35</v>
      </c>
      <c r="H666" s="8">
        <v>66.2</v>
      </c>
      <c r="I666" s="8">
        <v>358.51</v>
      </c>
      <c r="J666" s="8">
        <v>598.67999999999995</v>
      </c>
      <c r="K666" s="8">
        <v>20953.87</v>
      </c>
      <c r="L666" s="8">
        <v>62.07</v>
      </c>
      <c r="M666" s="8" t="s">
        <v>58</v>
      </c>
      <c r="N666" s="8" t="s">
        <v>6</v>
      </c>
    </row>
    <row r="667" spans="1:14" x14ac:dyDescent="0.45">
      <c r="A667" s="8" t="s">
        <v>726</v>
      </c>
      <c r="B667" s="8" t="s">
        <v>36</v>
      </c>
      <c r="C667" s="8" t="s">
        <v>37</v>
      </c>
      <c r="D667" s="8" t="s">
        <v>29</v>
      </c>
      <c r="E667" s="10">
        <v>45489</v>
      </c>
      <c r="F667" s="8">
        <v>63</v>
      </c>
      <c r="G667" s="8">
        <v>56</v>
      </c>
      <c r="H667" s="8">
        <v>89.6</v>
      </c>
      <c r="I667" s="8">
        <v>376.22</v>
      </c>
      <c r="J667" s="8">
        <v>342.75</v>
      </c>
      <c r="K667" s="8">
        <v>19194.03</v>
      </c>
      <c r="L667" s="8">
        <v>93.77</v>
      </c>
      <c r="M667" s="8" t="s">
        <v>34</v>
      </c>
      <c r="N667" s="8" t="s">
        <v>5</v>
      </c>
    </row>
    <row r="668" spans="1:14" x14ac:dyDescent="0.45">
      <c r="A668" s="8" t="s">
        <v>727</v>
      </c>
      <c r="B668" s="8" t="s">
        <v>76</v>
      </c>
      <c r="C668" s="8" t="s">
        <v>37</v>
      </c>
      <c r="D668" s="8" t="s">
        <v>24</v>
      </c>
      <c r="E668" s="10">
        <v>45505</v>
      </c>
      <c r="F668" s="8">
        <v>63</v>
      </c>
      <c r="G668" s="8">
        <v>53</v>
      </c>
      <c r="H668" s="8">
        <v>85.25</v>
      </c>
      <c r="I668" s="8">
        <v>580.32000000000005</v>
      </c>
      <c r="J668" s="8">
        <v>184.06</v>
      </c>
      <c r="K668" s="8">
        <v>9755.0400000000009</v>
      </c>
      <c r="L668" s="8">
        <v>133.91999999999999</v>
      </c>
      <c r="M668" s="8" t="s">
        <v>55</v>
      </c>
      <c r="N668" s="8" t="s">
        <v>6</v>
      </c>
    </row>
    <row r="669" spans="1:14" x14ac:dyDescent="0.45">
      <c r="A669" s="8" t="s">
        <v>728</v>
      </c>
      <c r="B669" s="8" t="s">
        <v>45</v>
      </c>
      <c r="C669" s="8" t="s">
        <v>51</v>
      </c>
      <c r="D669" s="8" t="s">
        <v>60</v>
      </c>
      <c r="E669" s="10">
        <v>45308</v>
      </c>
      <c r="F669" s="8">
        <v>59</v>
      </c>
      <c r="G669" s="8">
        <v>30</v>
      </c>
      <c r="H669" s="8">
        <v>52.09</v>
      </c>
      <c r="I669" s="8">
        <v>311.77999999999997</v>
      </c>
      <c r="J669" s="8">
        <v>520.66</v>
      </c>
      <c r="K669" s="8">
        <v>15619.82</v>
      </c>
      <c r="L669" s="8">
        <v>78.819999999999993</v>
      </c>
      <c r="M669" s="8" t="s">
        <v>82</v>
      </c>
      <c r="N669" s="8" t="s">
        <v>4</v>
      </c>
    </row>
    <row r="670" spans="1:14" x14ac:dyDescent="0.45">
      <c r="A670" s="8" t="s">
        <v>729</v>
      </c>
      <c r="B670" s="8" t="s">
        <v>80</v>
      </c>
      <c r="C670" s="8" t="s">
        <v>37</v>
      </c>
      <c r="D670" s="8" t="s">
        <v>60</v>
      </c>
      <c r="E670" s="10">
        <v>45295</v>
      </c>
      <c r="F670" s="8">
        <v>63</v>
      </c>
      <c r="G670" s="8">
        <v>28</v>
      </c>
      <c r="H670" s="8">
        <v>45.63</v>
      </c>
      <c r="I670" s="8">
        <v>235.79</v>
      </c>
      <c r="J670" s="8">
        <v>381.98</v>
      </c>
      <c r="K670" s="8">
        <v>10695.52</v>
      </c>
      <c r="L670" s="8">
        <v>52.13</v>
      </c>
      <c r="M670" s="8" t="s">
        <v>82</v>
      </c>
      <c r="N670" s="8" t="s">
        <v>6</v>
      </c>
    </row>
    <row r="671" spans="1:14" x14ac:dyDescent="0.45">
      <c r="A671" s="8" t="s">
        <v>730</v>
      </c>
      <c r="B671" s="8" t="s">
        <v>50</v>
      </c>
      <c r="C671" s="8" t="s">
        <v>43</v>
      </c>
      <c r="D671" s="8" t="s">
        <v>60</v>
      </c>
      <c r="E671" s="10">
        <v>45587</v>
      </c>
      <c r="F671" s="8">
        <v>49</v>
      </c>
      <c r="G671" s="8">
        <v>36</v>
      </c>
      <c r="H671" s="8">
        <v>74.64</v>
      </c>
      <c r="I671" s="8">
        <v>216.63</v>
      </c>
      <c r="J671" s="8">
        <v>505.5</v>
      </c>
      <c r="K671" s="8">
        <v>18197.87</v>
      </c>
      <c r="L671" s="8">
        <v>56.26</v>
      </c>
      <c r="M671" s="8" t="s">
        <v>30</v>
      </c>
      <c r="N671" s="8" t="s">
        <v>5</v>
      </c>
    </row>
    <row r="672" spans="1:14" x14ac:dyDescent="0.45">
      <c r="A672" s="8" t="s">
        <v>731</v>
      </c>
      <c r="B672" s="8" t="s">
        <v>66</v>
      </c>
      <c r="C672" s="8" t="s">
        <v>23</v>
      </c>
      <c r="D672" s="8" t="s">
        <v>38</v>
      </c>
      <c r="E672" s="10">
        <v>45628</v>
      </c>
      <c r="F672" s="8">
        <v>49</v>
      </c>
      <c r="G672" s="8">
        <v>44</v>
      </c>
      <c r="H672" s="8">
        <v>90.09</v>
      </c>
      <c r="I672" s="8">
        <v>294.31</v>
      </c>
      <c r="J672" s="8">
        <v>718.14</v>
      </c>
      <c r="K672" s="8">
        <v>31598.09</v>
      </c>
      <c r="L672" s="8">
        <v>74.099999999999994</v>
      </c>
      <c r="M672" s="8" t="s">
        <v>52</v>
      </c>
      <c r="N672" s="8" t="s">
        <v>1</v>
      </c>
    </row>
    <row r="673" spans="1:14" x14ac:dyDescent="0.45">
      <c r="A673" s="8" t="s">
        <v>732</v>
      </c>
      <c r="B673" s="8" t="s">
        <v>117</v>
      </c>
      <c r="C673" s="8" t="s">
        <v>51</v>
      </c>
      <c r="D673" s="8" t="s">
        <v>40</v>
      </c>
      <c r="E673" s="10">
        <v>45398</v>
      </c>
      <c r="F673" s="8">
        <v>63</v>
      </c>
      <c r="G673" s="8">
        <v>53</v>
      </c>
      <c r="H673" s="8">
        <v>85.63</v>
      </c>
      <c r="I673" s="8">
        <v>333.5</v>
      </c>
      <c r="J673" s="8">
        <v>330.05</v>
      </c>
      <c r="K673" s="8">
        <v>17492.73</v>
      </c>
      <c r="L673" s="8">
        <v>62.15</v>
      </c>
      <c r="M673" s="8" t="s">
        <v>73</v>
      </c>
      <c r="N673" s="8" t="s">
        <v>5</v>
      </c>
    </row>
    <row r="674" spans="1:14" x14ac:dyDescent="0.45">
      <c r="A674" s="8" t="s">
        <v>733</v>
      </c>
      <c r="B674" s="8" t="s">
        <v>22</v>
      </c>
      <c r="C674" s="8" t="s">
        <v>43</v>
      </c>
      <c r="D674" s="8" t="s">
        <v>60</v>
      </c>
      <c r="E674" s="10">
        <v>45627</v>
      </c>
      <c r="F674" s="8">
        <v>49</v>
      </c>
      <c r="G674" s="8">
        <v>49</v>
      </c>
      <c r="H674" s="8">
        <v>100</v>
      </c>
      <c r="I674" s="8">
        <v>397.3</v>
      </c>
      <c r="J674" s="8">
        <v>771.05</v>
      </c>
      <c r="K674" s="8">
        <v>37781.300000000003</v>
      </c>
      <c r="L674" s="8">
        <v>99.74</v>
      </c>
      <c r="M674" s="8" t="s">
        <v>52</v>
      </c>
      <c r="N674" s="8" t="s">
        <v>3</v>
      </c>
    </row>
    <row r="675" spans="1:14" x14ac:dyDescent="0.45">
      <c r="A675" s="8" t="s">
        <v>734</v>
      </c>
      <c r="B675" s="8" t="s">
        <v>66</v>
      </c>
      <c r="C675" s="8" t="s">
        <v>43</v>
      </c>
      <c r="D675" s="8" t="s">
        <v>60</v>
      </c>
      <c r="E675" s="10">
        <v>45653</v>
      </c>
      <c r="F675" s="8">
        <v>49</v>
      </c>
      <c r="G675" s="8">
        <v>24</v>
      </c>
      <c r="H675" s="8">
        <v>49.37</v>
      </c>
      <c r="I675" s="8">
        <v>367.02</v>
      </c>
      <c r="J675" s="8">
        <v>619.58000000000004</v>
      </c>
      <c r="K675" s="8">
        <v>14869.86</v>
      </c>
      <c r="L675" s="8">
        <v>69.72</v>
      </c>
      <c r="M675" s="8" t="s">
        <v>52</v>
      </c>
      <c r="N675" s="8" t="s">
        <v>2</v>
      </c>
    </row>
    <row r="676" spans="1:14" x14ac:dyDescent="0.45">
      <c r="A676" s="8" t="s">
        <v>735</v>
      </c>
      <c r="B676" s="8" t="s">
        <v>80</v>
      </c>
      <c r="C676" s="8" t="s">
        <v>51</v>
      </c>
      <c r="D676" s="8" t="s">
        <v>60</v>
      </c>
      <c r="E676" s="10">
        <v>45517</v>
      </c>
      <c r="F676" s="8">
        <v>55</v>
      </c>
      <c r="G676" s="8">
        <v>32</v>
      </c>
      <c r="H676" s="8">
        <v>58.34</v>
      </c>
      <c r="I676" s="8">
        <v>384.52</v>
      </c>
      <c r="J676" s="8">
        <v>203.41</v>
      </c>
      <c r="K676" s="8">
        <v>6509.03</v>
      </c>
      <c r="L676" s="8">
        <v>100.65</v>
      </c>
      <c r="M676" s="8" t="s">
        <v>55</v>
      </c>
      <c r="N676" s="8" t="s">
        <v>5</v>
      </c>
    </row>
    <row r="677" spans="1:14" x14ac:dyDescent="0.45">
      <c r="A677" s="8" t="s">
        <v>736</v>
      </c>
      <c r="B677" s="8" t="s">
        <v>76</v>
      </c>
      <c r="C677" s="8" t="s">
        <v>54</v>
      </c>
      <c r="D677" s="8" t="s">
        <v>29</v>
      </c>
      <c r="E677" s="10">
        <v>45505</v>
      </c>
      <c r="F677" s="8">
        <v>63</v>
      </c>
      <c r="G677" s="8">
        <v>54</v>
      </c>
      <c r="H677" s="8">
        <v>85.74</v>
      </c>
      <c r="I677" s="8">
        <v>580.11</v>
      </c>
      <c r="J677" s="8">
        <v>282.33999999999997</v>
      </c>
      <c r="K677" s="8">
        <v>15246.2</v>
      </c>
      <c r="L677" s="8">
        <v>110.91</v>
      </c>
      <c r="M677" s="8" t="s">
        <v>55</v>
      </c>
      <c r="N677" s="8" t="s">
        <v>6</v>
      </c>
    </row>
    <row r="678" spans="1:14" x14ac:dyDescent="0.45">
      <c r="A678" s="8" t="s">
        <v>737</v>
      </c>
      <c r="B678" s="8" t="s">
        <v>80</v>
      </c>
      <c r="C678" s="8" t="s">
        <v>54</v>
      </c>
      <c r="D678" s="8" t="s">
        <v>46</v>
      </c>
      <c r="E678" s="10">
        <v>45405</v>
      </c>
      <c r="F678" s="8">
        <v>55</v>
      </c>
      <c r="G678" s="8">
        <v>37</v>
      </c>
      <c r="H678" s="8">
        <v>68.91</v>
      </c>
      <c r="I678" s="8">
        <v>271.98</v>
      </c>
      <c r="J678" s="8">
        <v>332.81</v>
      </c>
      <c r="K678" s="8">
        <v>12313.98</v>
      </c>
      <c r="L678" s="8">
        <v>52.25</v>
      </c>
      <c r="M678" s="8" t="s">
        <v>73</v>
      </c>
      <c r="N678" s="8" t="s">
        <v>5</v>
      </c>
    </row>
    <row r="679" spans="1:14" x14ac:dyDescent="0.45">
      <c r="A679" s="8" t="s">
        <v>738</v>
      </c>
      <c r="B679" s="8" t="s">
        <v>36</v>
      </c>
      <c r="C679" s="8" t="s">
        <v>28</v>
      </c>
      <c r="D679" s="8" t="s">
        <v>46</v>
      </c>
      <c r="E679" s="10">
        <v>45591</v>
      </c>
      <c r="F679" s="8">
        <v>40</v>
      </c>
      <c r="G679" s="8">
        <v>36</v>
      </c>
      <c r="H679" s="8">
        <v>91.74</v>
      </c>
      <c r="I679" s="8">
        <v>302.97000000000003</v>
      </c>
      <c r="J679" s="8">
        <v>699.55</v>
      </c>
      <c r="K679" s="8">
        <v>25183.93</v>
      </c>
      <c r="L679" s="8">
        <v>94.67</v>
      </c>
      <c r="M679" s="8" t="s">
        <v>30</v>
      </c>
      <c r="N679" s="8" t="s">
        <v>0</v>
      </c>
    </row>
    <row r="680" spans="1:14" x14ac:dyDescent="0.45">
      <c r="A680" s="8" t="s">
        <v>739</v>
      </c>
      <c r="B680" s="8" t="s">
        <v>76</v>
      </c>
      <c r="C680" s="8" t="s">
        <v>54</v>
      </c>
      <c r="D680" s="8" t="s">
        <v>38</v>
      </c>
      <c r="E680" s="10">
        <v>45606</v>
      </c>
      <c r="F680" s="8">
        <v>59</v>
      </c>
      <c r="G680" s="8">
        <v>59</v>
      </c>
      <c r="H680" s="8">
        <v>100</v>
      </c>
      <c r="I680" s="8">
        <v>562.57000000000005</v>
      </c>
      <c r="J680" s="8">
        <v>221.64</v>
      </c>
      <c r="K680" s="8">
        <v>13076.49</v>
      </c>
      <c r="L680" s="8">
        <v>91.72</v>
      </c>
      <c r="M680" s="8" t="s">
        <v>25</v>
      </c>
      <c r="N680" s="8" t="s">
        <v>3</v>
      </c>
    </row>
    <row r="681" spans="1:14" x14ac:dyDescent="0.45">
      <c r="A681" s="8" t="s">
        <v>740</v>
      </c>
      <c r="B681" s="8" t="s">
        <v>92</v>
      </c>
      <c r="C681" s="8" t="s">
        <v>23</v>
      </c>
      <c r="D681" s="8" t="s">
        <v>24</v>
      </c>
      <c r="E681" s="10">
        <v>45329</v>
      </c>
      <c r="F681" s="8">
        <v>49</v>
      </c>
      <c r="G681" s="8">
        <v>23</v>
      </c>
      <c r="H681" s="8">
        <v>48.35</v>
      </c>
      <c r="I681" s="8">
        <v>309.38</v>
      </c>
      <c r="J681" s="8">
        <v>876.08</v>
      </c>
      <c r="K681" s="8">
        <v>20149.8</v>
      </c>
      <c r="L681" s="8">
        <v>77.22</v>
      </c>
      <c r="M681" s="8" t="s">
        <v>48</v>
      </c>
      <c r="N681" s="8" t="s">
        <v>4</v>
      </c>
    </row>
    <row r="682" spans="1:14" x14ac:dyDescent="0.45">
      <c r="A682" s="8" t="s">
        <v>741</v>
      </c>
      <c r="B682" s="8" t="s">
        <v>92</v>
      </c>
      <c r="C682" s="8" t="s">
        <v>23</v>
      </c>
      <c r="D682" s="8" t="s">
        <v>33</v>
      </c>
      <c r="E682" s="10">
        <v>45473</v>
      </c>
      <c r="F682" s="8">
        <v>57</v>
      </c>
      <c r="G682" s="8">
        <v>39</v>
      </c>
      <c r="H682" s="8">
        <v>69.599999999999994</v>
      </c>
      <c r="I682" s="8">
        <v>421.57</v>
      </c>
      <c r="J682" s="8">
        <v>790.58</v>
      </c>
      <c r="K682" s="8">
        <v>30832.54</v>
      </c>
      <c r="L682" s="8">
        <v>91.73</v>
      </c>
      <c r="M682" s="8" t="s">
        <v>70</v>
      </c>
      <c r="N682" s="8" t="s">
        <v>3</v>
      </c>
    </row>
    <row r="683" spans="1:14" x14ac:dyDescent="0.45">
      <c r="A683" s="8" t="s">
        <v>742</v>
      </c>
      <c r="B683" s="8" t="s">
        <v>66</v>
      </c>
      <c r="C683" s="8" t="s">
        <v>51</v>
      </c>
      <c r="D683" s="8" t="s">
        <v>60</v>
      </c>
      <c r="E683" s="10">
        <v>45312</v>
      </c>
      <c r="F683" s="8">
        <v>55</v>
      </c>
      <c r="G683" s="8">
        <v>21</v>
      </c>
      <c r="H683" s="8">
        <v>38.81</v>
      </c>
      <c r="I683" s="8">
        <v>458.01</v>
      </c>
      <c r="J683" s="8">
        <v>262.64</v>
      </c>
      <c r="K683" s="8">
        <v>5515.53</v>
      </c>
      <c r="L683" s="8">
        <v>87.17</v>
      </c>
      <c r="M683" s="8" t="s">
        <v>82</v>
      </c>
      <c r="N683" s="8" t="s">
        <v>3</v>
      </c>
    </row>
    <row r="684" spans="1:14" x14ac:dyDescent="0.45">
      <c r="A684" s="8" t="s">
        <v>743</v>
      </c>
      <c r="B684" s="8" t="s">
        <v>22</v>
      </c>
      <c r="C684" s="8" t="s">
        <v>37</v>
      </c>
      <c r="D684" s="8" t="s">
        <v>38</v>
      </c>
      <c r="E684" s="10">
        <v>45394</v>
      </c>
      <c r="F684" s="8">
        <v>63</v>
      </c>
      <c r="G684" s="8">
        <v>50</v>
      </c>
      <c r="H684" s="8">
        <v>80.38</v>
      </c>
      <c r="I684" s="8">
        <v>385.23</v>
      </c>
      <c r="J684" s="8">
        <v>310.19</v>
      </c>
      <c r="K684" s="8">
        <v>15509.3</v>
      </c>
      <c r="L684" s="8">
        <v>101.31</v>
      </c>
      <c r="M684" s="8" t="s">
        <v>73</v>
      </c>
      <c r="N684" s="8" t="s">
        <v>2</v>
      </c>
    </row>
    <row r="685" spans="1:14" x14ac:dyDescent="0.45">
      <c r="A685" s="8" t="s">
        <v>744</v>
      </c>
      <c r="B685" s="8" t="s">
        <v>32</v>
      </c>
      <c r="C685" s="8" t="s">
        <v>54</v>
      </c>
      <c r="D685" s="8" t="s">
        <v>60</v>
      </c>
      <c r="E685" s="10">
        <v>45556</v>
      </c>
      <c r="F685" s="8">
        <v>63</v>
      </c>
      <c r="G685" s="8">
        <v>46</v>
      </c>
      <c r="H685" s="8">
        <v>73.930000000000007</v>
      </c>
      <c r="I685" s="8">
        <v>293.05</v>
      </c>
      <c r="J685" s="8">
        <v>206.68</v>
      </c>
      <c r="K685" s="8">
        <v>9507.25</v>
      </c>
      <c r="L685" s="8">
        <v>61.38</v>
      </c>
      <c r="M685" s="8" t="s">
        <v>41</v>
      </c>
      <c r="N685" s="8" t="s">
        <v>0</v>
      </c>
    </row>
    <row r="686" spans="1:14" x14ac:dyDescent="0.45">
      <c r="A686" s="8" t="s">
        <v>745</v>
      </c>
      <c r="B686" s="8" t="s">
        <v>76</v>
      </c>
      <c r="C686" s="8" t="s">
        <v>51</v>
      </c>
      <c r="D686" s="8" t="s">
        <v>29</v>
      </c>
      <c r="E686" s="10">
        <v>45509</v>
      </c>
      <c r="F686" s="8">
        <v>55</v>
      </c>
      <c r="G686" s="8">
        <v>28</v>
      </c>
      <c r="H686" s="8">
        <v>52.05</v>
      </c>
      <c r="I686" s="8">
        <v>602.98</v>
      </c>
      <c r="J686" s="8">
        <v>330.57</v>
      </c>
      <c r="K686" s="8">
        <v>9255.91</v>
      </c>
      <c r="L686" s="8">
        <v>221.25</v>
      </c>
      <c r="M686" s="8" t="s">
        <v>55</v>
      </c>
      <c r="N686" s="8" t="s">
        <v>1</v>
      </c>
    </row>
    <row r="687" spans="1:14" x14ac:dyDescent="0.45">
      <c r="A687" s="8" t="s">
        <v>746</v>
      </c>
      <c r="B687" s="8" t="s">
        <v>66</v>
      </c>
      <c r="C687" s="8" t="s">
        <v>28</v>
      </c>
      <c r="D687" s="8" t="s">
        <v>24</v>
      </c>
      <c r="E687" s="10">
        <v>45414</v>
      </c>
      <c r="F687" s="8">
        <v>40</v>
      </c>
      <c r="G687" s="8">
        <v>36</v>
      </c>
      <c r="H687" s="8">
        <v>91.54</v>
      </c>
      <c r="I687" s="8">
        <v>273.86</v>
      </c>
      <c r="J687" s="8">
        <v>508</v>
      </c>
      <c r="K687" s="8">
        <v>18288.07</v>
      </c>
      <c r="L687" s="8">
        <v>65.2</v>
      </c>
      <c r="M687" s="8" t="s">
        <v>61</v>
      </c>
      <c r="N687" s="8" t="s">
        <v>6</v>
      </c>
    </row>
    <row r="688" spans="1:14" x14ac:dyDescent="0.45">
      <c r="A688" s="8" t="s">
        <v>747</v>
      </c>
      <c r="B688" s="8" t="s">
        <v>32</v>
      </c>
      <c r="C688" s="8" t="s">
        <v>28</v>
      </c>
      <c r="D688" s="8" t="s">
        <v>60</v>
      </c>
      <c r="E688" s="10">
        <v>45381</v>
      </c>
      <c r="F688" s="8">
        <v>36</v>
      </c>
      <c r="G688" s="8">
        <v>14</v>
      </c>
      <c r="H688" s="8">
        <v>41.54</v>
      </c>
      <c r="I688" s="8">
        <v>280.85000000000002</v>
      </c>
      <c r="J688" s="8">
        <v>379.39</v>
      </c>
      <c r="K688" s="8">
        <v>5311.48</v>
      </c>
      <c r="L688" s="8">
        <v>56.32</v>
      </c>
      <c r="M688" s="8" t="s">
        <v>58</v>
      </c>
      <c r="N688" s="8" t="s">
        <v>0</v>
      </c>
    </row>
    <row r="689" spans="1:14" x14ac:dyDescent="0.45">
      <c r="A689" s="8" t="s">
        <v>748</v>
      </c>
      <c r="B689" s="8" t="s">
        <v>57</v>
      </c>
      <c r="C689" s="8" t="s">
        <v>37</v>
      </c>
      <c r="D689" s="8" t="s">
        <v>60</v>
      </c>
      <c r="E689" s="10">
        <v>45540</v>
      </c>
      <c r="F689" s="8">
        <v>63</v>
      </c>
      <c r="G689" s="8">
        <v>12</v>
      </c>
      <c r="H689" s="8">
        <v>20</v>
      </c>
      <c r="I689" s="8">
        <v>328.75</v>
      </c>
      <c r="J689" s="8">
        <v>191.23</v>
      </c>
      <c r="K689" s="8">
        <v>2294.81</v>
      </c>
      <c r="L689" s="8">
        <v>60.4</v>
      </c>
      <c r="M689" s="8" t="s">
        <v>41</v>
      </c>
      <c r="N689" s="8" t="s">
        <v>6</v>
      </c>
    </row>
    <row r="690" spans="1:14" x14ac:dyDescent="0.45">
      <c r="A690" s="8" t="s">
        <v>749</v>
      </c>
      <c r="B690" s="8" t="s">
        <v>66</v>
      </c>
      <c r="C690" s="8" t="s">
        <v>54</v>
      </c>
      <c r="D690" s="8" t="s">
        <v>46</v>
      </c>
      <c r="E690" s="10">
        <v>45328</v>
      </c>
      <c r="F690" s="8">
        <v>59</v>
      </c>
      <c r="G690" s="8">
        <v>51</v>
      </c>
      <c r="H690" s="8">
        <v>87.07</v>
      </c>
      <c r="I690" s="8">
        <v>300.5</v>
      </c>
      <c r="J690" s="8">
        <v>338.67</v>
      </c>
      <c r="K690" s="8">
        <v>17272.09</v>
      </c>
      <c r="L690" s="8">
        <v>73.260000000000005</v>
      </c>
      <c r="M690" s="8" t="s">
        <v>48</v>
      </c>
      <c r="N690" s="8" t="s">
        <v>5</v>
      </c>
    </row>
    <row r="691" spans="1:14" x14ac:dyDescent="0.45">
      <c r="A691" s="8" t="s">
        <v>750</v>
      </c>
      <c r="B691" s="8" t="s">
        <v>45</v>
      </c>
      <c r="C691" s="8" t="s">
        <v>54</v>
      </c>
      <c r="D691" s="8" t="s">
        <v>24</v>
      </c>
      <c r="E691" s="10">
        <v>45382</v>
      </c>
      <c r="F691" s="8">
        <v>55</v>
      </c>
      <c r="G691" s="8">
        <v>43</v>
      </c>
      <c r="H691" s="8">
        <v>79.33</v>
      </c>
      <c r="I691" s="8">
        <v>171.95</v>
      </c>
      <c r="J691" s="8">
        <v>351.41</v>
      </c>
      <c r="K691" s="8">
        <v>15110.72</v>
      </c>
      <c r="L691" s="8">
        <v>36.03</v>
      </c>
      <c r="M691" s="8" t="s">
        <v>58</v>
      </c>
      <c r="N691" s="8" t="s">
        <v>3</v>
      </c>
    </row>
    <row r="692" spans="1:14" x14ac:dyDescent="0.45">
      <c r="A692" s="8" t="s">
        <v>751</v>
      </c>
      <c r="B692" s="8" t="s">
        <v>50</v>
      </c>
      <c r="C692" s="8" t="s">
        <v>28</v>
      </c>
      <c r="D692" s="8" t="s">
        <v>33</v>
      </c>
      <c r="E692" s="10">
        <v>45333</v>
      </c>
      <c r="F692" s="8">
        <v>44</v>
      </c>
      <c r="G692" s="8">
        <v>22</v>
      </c>
      <c r="H692" s="8">
        <v>51.93</v>
      </c>
      <c r="I692" s="8">
        <v>417.24</v>
      </c>
      <c r="J692" s="8">
        <v>406.37</v>
      </c>
      <c r="K692" s="8">
        <v>8940.15</v>
      </c>
      <c r="L692" s="8">
        <v>87.73</v>
      </c>
      <c r="M692" s="8" t="s">
        <v>48</v>
      </c>
      <c r="N692" s="8" t="s">
        <v>3</v>
      </c>
    </row>
    <row r="693" spans="1:14" x14ac:dyDescent="0.45">
      <c r="A693" s="8" t="s">
        <v>752</v>
      </c>
      <c r="B693" s="8" t="s">
        <v>80</v>
      </c>
      <c r="C693" s="8" t="s">
        <v>54</v>
      </c>
      <c r="D693" s="8" t="s">
        <v>60</v>
      </c>
      <c r="E693" s="10">
        <v>45473</v>
      </c>
      <c r="F693" s="8">
        <v>55</v>
      </c>
      <c r="G693" s="8">
        <v>45</v>
      </c>
      <c r="H693" s="8">
        <v>81.89</v>
      </c>
      <c r="I693" s="8">
        <v>235.36</v>
      </c>
      <c r="J693" s="8">
        <v>162.29</v>
      </c>
      <c r="K693" s="8">
        <v>7302.96</v>
      </c>
      <c r="L693" s="8">
        <v>48.3</v>
      </c>
      <c r="M693" s="8" t="s">
        <v>70</v>
      </c>
      <c r="N693" s="8" t="s">
        <v>3</v>
      </c>
    </row>
    <row r="694" spans="1:14" x14ac:dyDescent="0.45">
      <c r="A694" s="8" t="s">
        <v>753</v>
      </c>
      <c r="B694" s="8" t="s">
        <v>66</v>
      </c>
      <c r="C694" s="8" t="s">
        <v>43</v>
      </c>
      <c r="D694" s="8" t="s">
        <v>38</v>
      </c>
      <c r="E694" s="10">
        <v>45293</v>
      </c>
      <c r="F694" s="8">
        <v>49</v>
      </c>
      <c r="G694" s="8">
        <v>45</v>
      </c>
      <c r="H694" s="8">
        <v>93.65</v>
      </c>
      <c r="I694" s="8">
        <v>370.69</v>
      </c>
      <c r="J694" s="8">
        <v>880.08</v>
      </c>
      <c r="K694" s="8">
        <v>39603.760000000002</v>
      </c>
      <c r="L694" s="8">
        <v>91.37</v>
      </c>
      <c r="M694" s="8" t="s">
        <v>82</v>
      </c>
      <c r="N694" s="8" t="s">
        <v>5</v>
      </c>
    </row>
    <row r="695" spans="1:14" x14ac:dyDescent="0.45">
      <c r="A695" s="8" t="s">
        <v>754</v>
      </c>
      <c r="B695" s="8" t="s">
        <v>64</v>
      </c>
      <c r="C695" s="8" t="s">
        <v>37</v>
      </c>
      <c r="D695" s="8" t="s">
        <v>24</v>
      </c>
      <c r="E695" s="10">
        <v>45408</v>
      </c>
      <c r="F695" s="8">
        <v>55</v>
      </c>
      <c r="G695" s="8">
        <v>32</v>
      </c>
      <c r="H695" s="8">
        <v>59.92</v>
      </c>
      <c r="I695" s="8">
        <v>345.21</v>
      </c>
      <c r="J695" s="8">
        <v>301.76</v>
      </c>
      <c r="K695" s="8">
        <v>9656.35</v>
      </c>
      <c r="L695" s="8">
        <v>81.62</v>
      </c>
      <c r="M695" s="8" t="s">
        <v>73</v>
      </c>
      <c r="N695" s="8" t="s">
        <v>2</v>
      </c>
    </row>
    <row r="696" spans="1:14" x14ac:dyDescent="0.45">
      <c r="A696" s="8" t="s">
        <v>755</v>
      </c>
      <c r="B696" s="8" t="s">
        <v>80</v>
      </c>
      <c r="C696" s="8" t="s">
        <v>28</v>
      </c>
      <c r="D696" s="8" t="s">
        <v>38</v>
      </c>
      <c r="E696" s="10">
        <v>45592</v>
      </c>
      <c r="F696" s="8">
        <v>44</v>
      </c>
      <c r="G696" s="8">
        <v>20</v>
      </c>
      <c r="H696" s="8">
        <v>47.33</v>
      </c>
      <c r="I696" s="8">
        <v>296.61</v>
      </c>
      <c r="J696" s="8">
        <v>813.58</v>
      </c>
      <c r="K696" s="8">
        <v>16271.51</v>
      </c>
      <c r="L696" s="8">
        <v>74.58</v>
      </c>
      <c r="M696" s="8" t="s">
        <v>30</v>
      </c>
      <c r="N696" s="8" t="s">
        <v>3</v>
      </c>
    </row>
    <row r="697" spans="1:14" x14ac:dyDescent="0.45">
      <c r="A697" s="8" t="s">
        <v>756</v>
      </c>
      <c r="B697" s="8" t="s">
        <v>57</v>
      </c>
      <c r="C697" s="8" t="s">
        <v>28</v>
      </c>
      <c r="D697" s="8" t="s">
        <v>40</v>
      </c>
      <c r="E697" s="10">
        <v>45540</v>
      </c>
      <c r="F697" s="8">
        <v>44</v>
      </c>
      <c r="G697" s="8">
        <v>19</v>
      </c>
      <c r="H697" s="8">
        <v>44.7</v>
      </c>
      <c r="I697" s="8">
        <v>291.07</v>
      </c>
      <c r="J697" s="8">
        <v>819.69</v>
      </c>
      <c r="K697" s="8">
        <v>15574.06</v>
      </c>
      <c r="L697" s="8">
        <v>70.42</v>
      </c>
      <c r="M697" s="8" t="s">
        <v>41</v>
      </c>
      <c r="N697" s="8" t="s">
        <v>6</v>
      </c>
    </row>
    <row r="698" spans="1:14" x14ac:dyDescent="0.45">
      <c r="A698" s="8" t="s">
        <v>757</v>
      </c>
      <c r="B698" s="8" t="s">
        <v>76</v>
      </c>
      <c r="C698" s="8" t="s">
        <v>43</v>
      </c>
      <c r="D698" s="8" t="s">
        <v>40</v>
      </c>
      <c r="E698" s="10">
        <v>45495</v>
      </c>
      <c r="F698" s="8">
        <v>53</v>
      </c>
      <c r="G698" s="8">
        <v>48</v>
      </c>
      <c r="H698" s="8">
        <v>91.15</v>
      </c>
      <c r="I698" s="8">
        <v>606.83000000000004</v>
      </c>
      <c r="J698" s="8">
        <v>479.22</v>
      </c>
      <c r="K698" s="8">
        <v>23002.76</v>
      </c>
      <c r="L698" s="8">
        <v>110.29</v>
      </c>
      <c r="M698" s="8" t="s">
        <v>34</v>
      </c>
      <c r="N698" s="8" t="s">
        <v>1</v>
      </c>
    </row>
    <row r="699" spans="1:14" x14ac:dyDescent="0.45">
      <c r="A699" s="8" t="s">
        <v>758</v>
      </c>
      <c r="B699" s="8" t="s">
        <v>22</v>
      </c>
      <c r="C699" s="8" t="s">
        <v>54</v>
      </c>
      <c r="D699" s="8" t="s">
        <v>33</v>
      </c>
      <c r="E699" s="10">
        <v>45624</v>
      </c>
      <c r="F699" s="8">
        <v>59</v>
      </c>
      <c r="G699" s="8">
        <v>33</v>
      </c>
      <c r="H699" s="8">
        <v>56.01</v>
      </c>
      <c r="I699" s="8">
        <v>251.56</v>
      </c>
      <c r="J699" s="8">
        <v>289.10000000000002</v>
      </c>
      <c r="K699" s="8">
        <v>9540.41</v>
      </c>
      <c r="L699" s="8">
        <v>50.64</v>
      </c>
      <c r="M699" s="8" t="s">
        <v>25</v>
      </c>
      <c r="N699" s="8" t="s">
        <v>6</v>
      </c>
    </row>
    <row r="700" spans="1:14" x14ac:dyDescent="0.45">
      <c r="A700" s="8" t="s">
        <v>759</v>
      </c>
      <c r="B700" s="8" t="s">
        <v>32</v>
      </c>
      <c r="C700" s="8" t="s">
        <v>23</v>
      </c>
      <c r="D700" s="8" t="s">
        <v>60</v>
      </c>
      <c r="E700" s="10">
        <v>45374</v>
      </c>
      <c r="F700" s="8">
        <v>49</v>
      </c>
      <c r="G700" s="8">
        <v>34</v>
      </c>
      <c r="H700" s="8">
        <v>70.849999999999994</v>
      </c>
      <c r="I700" s="8">
        <v>283.01</v>
      </c>
      <c r="J700" s="8">
        <v>685.33</v>
      </c>
      <c r="K700" s="8">
        <v>23301.29</v>
      </c>
      <c r="L700" s="8">
        <v>42.53</v>
      </c>
      <c r="M700" s="8" t="s">
        <v>58</v>
      </c>
      <c r="N700" s="8" t="s">
        <v>0</v>
      </c>
    </row>
    <row r="701" spans="1:14" x14ac:dyDescent="0.45">
      <c r="A701" s="8" t="s">
        <v>760</v>
      </c>
      <c r="B701" s="8" t="s">
        <v>32</v>
      </c>
      <c r="C701" s="8" t="s">
        <v>28</v>
      </c>
      <c r="D701" s="8" t="s">
        <v>60</v>
      </c>
      <c r="E701" s="10">
        <v>45313</v>
      </c>
      <c r="F701" s="8">
        <v>36</v>
      </c>
      <c r="G701" s="8">
        <v>22</v>
      </c>
      <c r="H701" s="8">
        <v>61.53</v>
      </c>
      <c r="I701" s="8">
        <v>295.2</v>
      </c>
      <c r="J701" s="8">
        <v>762.7</v>
      </c>
      <c r="K701" s="8">
        <v>16779.43</v>
      </c>
      <c r="L701" s="8">
        <v>84.56</v>
      </c>
      <c r="M701" s="8" t="s">
        <v>82</v>
      </c>
      <c r="N701" s="8" t="s">
        <v>1</v>
      </c>
    </row>
    <row r="702" spans="1:14" x14ac:dyDescent="0.45">
      <c r="A702" s="8" t="s">
        <v>761</v>
      </c>
      <c r="B702" s="8" t="s">
        <v>76</v>
      </c>
      <c r="C702" s="8" t="s">
        <v>28</v>
      </c>
      <c r="D702" s="8" t="s">
        <v>29</v>
      </c>
      <c r="E702" s="10">
        <v>45534</v>
      </c>
      <c r="F702" s="8">
        <v>44</v>
      </c>
      <c r="G702" s="8">
        <v>42</v>
      </c>
      <c r="H702" s="8">
        <v>97.01</v>
      </c>
      <c r="I702" s="8">
        <v>618.46</v>
      </c>
      <c r="J702" s="8">
        <v>886.1</v>
      </c>
      <c r="K702" s="8">
        <v>37216.21</v>
      </c>
      <c r="L702" s="8">
        <v>271.18</v>
      </c>
      <c r="M702" s="8" t="s">
        <v>55</v>
      </c>
      <c r="N702" s="8" t="s">
        <v>2</v>
      </c>
    </row>
    <row r="703" spans="1:14" x14ac:dyDescent="0.45">
      <c r="A703" s="8" t="s">
        <v>762</v>
      </c>
      <c r="B703" s="8" t="s">
        <v>117</v>
      </c>
      <c r="C703" s="8" t="s">
        <v>37</v>
      </c>
      <c r="D703" s="8" t="s">
        <v>40</v>
      </c>
      <c r="E703" s="10">
        <v>45650</v>
      </c>
      <c r="F703" s="8">
        <v>59</v>
      </c>
      <c r="G703" s="8">
        <v>36</v>
      </c>
      <c r="H703" s="8">
        <v>61.82</v>
      </c>
      <c r="I703" s="8">
        <v>544.46</v>
      </c>
      <c r="J703" s="8">
        <v>290.07</v>
      </c>
      <c r="K703" s="8">
        <v>10442.39</v>
      </c>
      <c r="L703" s="8">
        <v>128.91</v>
      </c>
      <c r="M703" s="8" t="s">
        <v>52</v>
      </c>
      <c r="N703" s="8" t="s">
        <v>5</v>
      </c>
    </row>
    <row r="704" spans="1:14" x14ac:dyDescent="0.45">
      <c r="A704" s="8" t="s">
        <v>763</v>
      </c>
      <c r="B704" s="8" t="s">
        <v>57</v>
      </c>
      <c r="C704" s="8" t="s">
        <v>43</v>
      </c>
      <c r="D704" s="8" t="s">
        <v>29</v>
      </c>
      <c r="E704" s="10">
        <v>45431</v>
      </c>
      <c r="F704" s="8">
        <v>53</v>
      </c>
      <c r="G704" s="8">
        <v>24</v>
      </c>
      <c r="H704" s="8">
        <v>45.31</v>
      </c>
      <c r="I704" s="8">
        <v>328.11</v>
      </c>
      <c r="J704" s="8">
        <v>464.61</v>
      </c>
      <c r="K704" s="8">
        <v>11150.63</v>
      </c>
      <c r="L704" s="8">
        <v>64.17</v>
      </c>
      <c r="M704" s="8" t="s">
        <v>61</v>
      </c>
      <c r="N704" s="8" t="s">
        <v>3</v>
      </c>
    </row>
    <row r="705" spans="1:14" x14ac:dyDescent="0.45">
      <c r="A705" s="8" t="s">
        <v>764</v>
      </c>
      <c r="B705" s="8" t="s">
        <v>66</v>
      </c>
      <c r="C705" s="8" t="s">
        <v>37</v>
      </c>
      <c r="D705" s="8" t="s">
        <v>46</v>
      </c>
      <c r="E705" s="10">
        <v>45428</v>
      </c>
      <c r="F705" s="8">
        <v>59</v>
      </c>
      <c r="G705" s="8">
        <v>37</v>
      </c>
      <c r="H705" s="8">
        <v>63.35</v>
      </c>
      <c r="I705" s="8">
        <v>363.22</v>
      </c>
      <c r="J705" s="8">
        <v>260.82</v>
      </c>
      <c r="K705" s="8">
        <v>9650.33</v>
      </c>
      <c r="L705" s="8">
        <v>82.4</v>
      </c>
      <c r="M705" s="8" t="s">
        <v>61</v>
      </c>
      <c r="N705" s="8" t="s">
        <v>6</v>
      </c>
    </row>
    <row r="706" spans="1:14" x14ac:dyDescent="0.45">
      <c r="A706" s="8" t="s">
        <v>765</v>
      </c>
      <c r="B706" s="8" t="s">
        <v>32</v>
      </c>
      <c r="C706" s="8" t="s">
        <v>54</v>
      </c>
      <c r="D706" s="8" t="s">
        <v>29</v>
      </c>
      <c r="E706" s="10">
        <v>45461</v>
      </c>
      <c r="F706" s="8">
        <v>55</v>
      </c>
      <c r="G706" s="8">
        <v>39</v>
      </c>
      <c r="H706" s="8">
        <v>71.430000000000007</v>
      </c>
      <c r="I706" s="8">
        <v>254.97</v>
      </c>
      <c r="J706" s="8">
        <v>239.8</v>
      </c>
      <c r="K706" s="8">
        <v>9352.32</v>
      </c>
      <c r="L706" s="8">
        <v>70.28</v>
      </c>
      <c r="M706" s="8" t="s">
        <v>70</v>
      </c>
      <c r="N706" s="8" t="s">
        <v>5</v>
      </c>
    </row>
    <row r="707" spans="1:14" x14ac:dyDescent="0.45">
      <c r="A707" s="8" t="s">
        <v>766</v>
      </c>
      <c r="B707" s="8" t="s">
        <v>66</v>
      </c>
      <c r="C707" s="8" t="s">
        <v>28</v>
      </c>
      <c r="D707" s="8" t="s">
        <v>29</v>
      </c>
      <c r="E707" s="10">
        <v>45405</v>
      </c>
      <c r="F707" s="8">
        <v>44</v>
      </c>
      <c r="G707" s="8">
        <v>35</v>
      </c>
      <c r="H707" s="8">
        <v>80.400000000000006</v>
      </c>
      <c r="I707" s="8">
        <v>419.92</v>
      </c>
      <c r="J707" s="8">
        <v>518.99</v>
      </c>
      <c r="K707" s="8">
        <v>18164.71</v>
      </c>
      <c r="L707" s="8">
        <v>119.07</v>
      </c>
      <c r="M707" s="8" t="s">
        <v>73</v>
      </c>
      <c r="N707" s="8" t="s">
        <v>5</v>
      </c>
    </row>
    <row r="708" spans="1:14" x14ac:dyDescent="0.45">
      <c r="A708" s="8" t="s">
        <v>767</v>
      </c>
      <c r="B708" s="8" t="s">
        <v>69</v>
      </c>
      <c r="C708" s="8" t="s">
        <v>51</v>
      </c>
      <c r="D708" s="8" t="s">
        <v>38</v>
      </c>
      <c r="E708" s="10">
        <v>45343</v>
      </c>
      <c r="F708" s="8">
        <v>55</v>
      </c>
      <c r="G708" s="8">
        <v>36</v>
      </c>
      <c r="H708" s="8">
        <v>66.44</v>
      </c>
      <c r="I708" s="8">
        <v>523.09</v>
      </c>
      <c r="J708" s="8">
        <v>479.19</v>
      </c>
      <c r="K708" s="8">
        <v>17250.689999999999</v>
      </c>
      <c r="L708" s="8">
        <v>136.5</v>
      </c>
      <c r="M708" s="8" t="s">
        <v>48</v>
      </c>
      <c r="N708" s="8" t="s">
        <v>4</v>
      </c>
    </row>
    <row r="709" spans="1:14" x14ac:dyDescent="0.45">
      <c r="A709" s="8" t="s">
        <v>768</v>
      </c>
      <c r="B709" s="8" t="s">
        <v>92</v>
      </c>
      <c r="C709" s="8" t="s">
        <v>23</v>
      </c>
      <c r="D709" s="8" t="s">
        <v>33</v>
      </c>
      <c r="E709" s="10">
        <v>45580</v>
      </c>
      <c r="F709" s="8">
        <v>57</v>
      </c>
      <c r="G709" s="8">
        <v>37</v>
      </c>
      <c r="H709" s="8">
        <v>66.39</v>
      </c>
      <c r="I709" s="8">
        <v>299.29000000000002</v>
      </c>
      <c r="J709" s="8">
        <v>721.11</v>
      </c>
      <c r="K709" s="8">
        <v>26680.9</v>
      </c>
      <c r="L709" s="8">
        <v>68.709999999999994</v>
      </c>
      <c r="M709" s="8" t="s">
        <v>30</v>
      </c>
      <c r="N709" s="8" t="s">
        <v>5</v>
      </c>
    </row>
    <row r="710" spans="1:14" x14ac:dyDescent="0.45">
      <c r="A710" s="8" t="s">
        <v>769</v>
      </c>
      <c r="B710" s="8" t="s">
        <v>69</v>
      </c>
      <c r="C710" s="8" t="s">
        <v>43</v>
      </c>
      <c r="D710" s="8" t="s">
        <v>38</v>
      </c>
      <c r="E710" s="10">
        <v>45353</v>
      </c>
      <c r="F710" s="8">
        <v>49</v>
      </c>
      <c r="G710" s="8">
        <v>31</v>
      </c>
      <c r="H710" s="8">
        <v>65.010000000000005</v>
      </c>
      <c r="I710" s="8">
        <v>275.06</v>
      </c>
      <c r="J710" s="8">
        <v>698.18</v>
      </c>
      <c r="K710" s="8">
        <v>21643.599999999999</v>
      </c>
      <c r="L710" s="8">
        <v>63.63</v>
      </c>
      <c r="M710" s="8" t="s">
        <v>58</v>
      </c>
      <c r="N710" s="8" t="s">
        <v>0</v>
      </c>
    </row>
    <row r="711" spans="1:14" x14ac:dyDescent="0.45">
      <c r="A711" s="8" t="s">
        <v>770</v>
      </c>
      <c r="B711" s="8" t="s">
        <v>85</v>
      </c>
      <c r="C711" s="8" t="s">
        <v>37</v>
      </c>
      <c r="D711" s="8" t="s">
        <v>29</v>
      </c>
      <c r="E711" s="10">
        <v>45537</v>
      </c>
      <c r="F711" s="8">
        <v>63</v>
      </c>
      <c r="G711" s="8">
        <v>44</v>
      </c>
      <c r="H711" s="8">
        <v>70.52</v>
      </c>
      <c r="I711" s="8">
        <v>535.84</v>
      </c>
      <c r="J711" s="8">
        <v>155.05000000000001</v>
      </c>
      <c r="K711" s="8">
        <v>6822.18</v>
      </c>
      <c r="L711" s="8">
        <v>103.74</v>
      </c>
      <c r="M711" s="8" t="s">
        <v>41</v>
      </c>
      <c r="N711" s="8" t="s">
        <v>1</v>
      </c>
    </row>
    <row r="712" spans="1:14" x14ac:dyDescent="0.45">
      <c r="A712" s="8" t="s">
        <v>771</v>
      </c>
      <c r="B712" s="8" t="s">
        <v>117</v>
      </c>
      <c r="C712" s="8" t="s">
        <v>23</v>
      </c>
      <c r="D712" s="8" t="s">
        <v>46</v>
      </c>
      <c r="E712" s="10">
        <v>45397</v>
      </c>
      <c r="F712" s="8">
        <v>53</v>
      </c>
      <c r="G712" s="8">
        <v>40</v>
      </c>
      <c r="H712" s="8">
        <v>77.05</v>
      </c>
      <c r="I712" s="8">
        <v>333.19</v>
      </c>
      <c r="J712" s="8">
        <v>945.11</v>
      </c>
      <c r="K712" s="8">
        <v>37804.230000000003</v>
      </c>
      <c r="L712" s="8">
        <v>112.85</v>
      </c>
      <c r="M712" s="8" t="s">
        <v>73</v>
      </c>
      <c r="N712" s="8" t="s">
        <v>1</v>
      </c>
    </row>
    <row r="713" spans="1:14" x14ac:dyDescent="0.45">
      <c r="A713" s="8" t="s">
        <v>772</v>
      </c>
      <c r="B713" s="8" t="s">
        <v>64</v>
      </c>
      <c r="C713" s="8" t="s">
        <v>51</v>
      </c>
      <c r="D713" s="8" t="s">
        <v>60</v>
      </c>
      <c r="E713" s="10">
        <v>45346</v>
      </c>
      <c r="F713" s="8">
        <v>59</v>
      </c>
      <c r="G713" s="8">
        <v>26</v>
      </c>
      <c r="H713" s="8">
        <v>45.7</v>
      </c>
      <c r="I713" s="8">
        <v>330.3</v>
      </c>
      <c r="J713" s="8">
        <v>529.87</v>
      </c>
      <c r="K713" s="8">
        <v>13776.7</v>
      </c>
      <c r="L713" s="8">
        <v>82.34</v>
      </c>
      <c r="M713" s="8" t="s">
        <v>48</v>
      </c>
      <c r="N713" s="8" t="s">
        <v>0</v>
      </c>
    </row>
    <row r="714" spans="1:14" x14ac:dyDescent="0.45">
      <c r="A714" s="8" t="s">
        <v>773</v>
      </c>
      <c r="B714" s="8" t="s">
        <v>85</v>
      </c>
      <c r="C714" s="8" t="s">
        <v>28</v>
      </c>
      <c r="D714" s="8" t="s">
        <v>60</v>
      </c>
      <c r="E714" s="10">
        <v>45596</v>
      </c>
      <c r="F714" s="8">
        <v>36</v>
      </c>
      <c r="G714" s="8">
        <v>26</v>
      </c>
      <c r="H714" s="8">
        <v>73.37</v>
      </c>
      <c r="I714" s="8">
        <v>521.62</v>
      </c>
      <c r="J714" s="8">
        <v>942.17</v>
      </c>
      <c r="K714" s="8">
        <v>24496.38</v>
      </c>
      <c r="L714" s="8">
        <v>162.25</v>
      </c>
      <c r="M714" s="8" t="s">
        <v>30</v>
      </c>
      <c r="N714" s="8" t="s">
        <v>6</v>
      </c>
    </row>
    <row r="715" spans="1:14" x14ac:dyDescent="0.45">
      <c r="A715" s="8" t="s">
        <v>774</v>
      </c>
      <c r="B715" s="8" t="s">
        <v>57</v>
      </c>
      <c r="C715" s="8" t="s">
        <v>23</v>
      </c>
      <c r="D715" s="8" t="s">
        <v>40</v>
      </c>
      <c r="E715" s="10">
        <v>45395</v>
      </c>
      <c r="F715" s="8">
        <v>53</v>
      </c>
      <c r="G715" s="8">
        <v>40</v>
      </c>
      <c r="H715" s="8">
        <v>76.73</v>
      </c>
      <c r="I715" s="8">
        <v>240.79</v>
      </c>
      <c r="J715" s="8">
        <v>604.53</v>
      </c>
      <c r="K715" s="8">
        <v>24181.3</v>
      </c>
      <c r="L715" s="8">
        <v>56.04</v>
      </c>
      <c r="M715" s="8" t="s">
        <v>73</v>
      </c>
      <c r="N715" s="8" t="s">
        <v>0</v>
      </c>
    </row>
    <row r="716" spans="1:14" x14ac:dyDescent="0.45">
      <c r="A716" s="8" t="s">
        <v>775</v>
      </c>
      <c r="B716" s="8" t="s">
        <v>80</v>
      </c>
      <c r="C716" s="8" t="s">
        <v>37</v>
      </c>
      <c r="D716" s="8" t="s">
        <v>29</v>
      </c>
      <c r="E716" s="10">
        <v>45321</v>
      </c>
      <c r="F716" s="8">
        <v>59</v>
      </c>
      <c r="G716" s="8">
        <v>41</v>
      </c>
      <c r="H716" s="8">
        <v>69.790000000000006</v>
      </c>
      <c r="I716" s="8">
        <v>247.24</v>
      </c>
      <c r="J716" s="8">
        <v>222.39</v>
      </c>
      <c r="K716" s="8">
        <v>9117.86</v>
      </c>
      <c r="L716" s="8">
        <v>60.14</v>
      </c>
      <c r="M716" s="8" t="s">
        <v>82</v>
      </c>
      <c r="N716" s="8" t="s">
        <v>5</v>
      </c>
    </row>
    <row r="717" spans="1:14" x14ac:dyDescent="0.45">
      <c r="A717" s="8" t="s">
        <v>776</v>
      </c>
      <c r="B717" s="8" t="s">
        <v>50</v>
      </c>
      <c r="C717" s="8" t="s">
        <v>51</v>
      </c>
      <c r="D717" s="8" t="s">
        <v>40</v>
      </c>
      <c r="E717" s="10">
        <v>45506</v>
      </c>
      <c r="F717" s="8">
        <v>63</v>
      </c>
      <c r="G717" s="8">
        <v>53</v>
      </c>
      <c r="H717" s="8">
        <v>84.86</v>
      </c>
      <c r="I717" s="8">
        <v>293.63</v>
      </c>
      <c r="J717" s="8">
        <v>493.97</v>
      </c>
      <c r="K717" s="8">
        <v>26180.27</v>
      </c>
      <c r="L717" s="8">
        <v>60.77</v>
      </c>
      <c r="M717" s="8" t="s">
        <v>55</v>
      </c>
      <c r="N717" s="8" t="s">
        <v>2</v>
      </c>
    </row>
    <row r="718" spans="1:14" x14ac:dyDescent="0.45">
      <c r="A718" s="8" t="s">
        <v>777</v>
      </c>
      <c r="B718" s="8" t="s">
        <v>27</v>
      </c>
      <c r="C718" s="8" t="s">
        <v>51</v>
      </c>
      <c r="D718" s="8" t="s">
        <v>60</v>
      </c>
      <c r="E718" s="10">
        <v>45580</v>
      </c>
      <c r="F718" s="8">
        <v>59</v>
      </c>
      <c r="G718" s="8">
        <v>11</v>
      </c>
      <c r="H718" s="8">
        <v>20</v>
      </c>
      <c r="I718" s="8">
        <v>433.28</v>
      </c>
      <c r="J718" s="8">
        <v>514.6</v>
      </c>
      <c r="K718" s="8">
        <v>5660.63</v>
      </c>
      <c r="L718" s="8">
        <v>83.69</v>
      </c>
      <c r="M718" s="8" t="s">
        <v>30</v>
      </c>
      <c r="N718" s="8" t="s">
        <v>5</v>
      </c>
    </row>
    <row r="719" spans="1:14" x14ac:dyDescent="0.45">
      <c r="A719" s="8" t="s">
        <v>778</v>
      </c>
      <c r="B719" s="8" t="s">
        <v>85</v>
      </c>
      <c r="C719" s="8" t="s">
        <v>28</v>
      </c>
      <c r="D719" s="8" t="s">
        <v>60</v>
      </c>
      <c r="E719" s="10">
        <v>45468</v>
      </c>
      <c r="F719" s="8">
        <v>36</v>
      </c>
      <c r="G719" s="8">
        <v>24</v>
      </c>
      <c r="H719" s="8">
        <v>68.7</v>
      </c>
      <c r="I719" s="8">
        <v>531.49</v>
      </c>
      <c r="J719" s="8">
        <v>492.08</v>
      </c>
      <c r="K719" s="8">
        <v>11810.02</v>
      </c>
      <c r="L719" s="8">
        <v>120.31</v>
      </c>
      <c r="M719" s="8" t="s">
        <v>70</v>
      </c>
      <c r="N719" s="8" t="s">
        <v>5</v>
      </c>
    </row>
    <row r="720" spans="1:14" x14ac:dyDescent="0.45">
      <c r="A720" s="8" t="s">
        <v>779</v>
      </c>
      <c r="B720" s="8" t="s">
        <v>57</v>
      </c>
      <c r="C720" s="8" t="s">
        <v>28</v>
      </c>
      <c r="D720" s="8" t="s">
        <v>38</v>
      </c>
      <c r="E720" s="10">
        <v>45435</v>
      </c>
      <c r="F720" s="8">
        <v>40</v>
      </c>
      <c r="G720" s="8">
        <v>24</v>
      </c>
      <c r="H720" s="8">
        <v>61.21</v>
      </c>
      <c r="I720" s="8">
        <v>402.32</v>
      </c>
      <c r="J720" s="8">
        <v>582.41</v>
      </c>
      <c r="K720" s="8">
        <v>13977.76</v>
      </c>
      <c r="L720" s="8">
        <v>114.17</v>
      </c>
      <c r="M720" s="8" t="s">
        <v>61</v>
      </c>
      <c r="N720" s="8" t="s">
        <v>6</v>
      </c>
    </row>
    <row r="721" spans="1:14" x14ac:dyDescent="0.45">
      <c r="A721" s="8" t="s">
        <v>780</v>
      </c>
      <c r="B721" s="8" t="s">
        <v>66</v>
      </c>
      <c r="C721" s="8" t="s">
        <v>54</v>
      </c>
      <c r="D721" s="8" t="s">
        <v>33</v>
      </c>
      <c r="E721" s="10">
        <v>45363</v>
      </c>
      <c r="F721" s="8">
        <v>59</v>
      </c>
      <c r="G721" s="8">
        <v>42</v>
      </c>
      <c r="H721" s="8">
        <v>72.47</v>
      </c>
      <c r="I721" s="8">
        <v>524.86</v>
      </c>
      <c r="J721" s="8">
        <v>164.82</v>
      </c>
      <c r="K721" s="8">
        <v>6922.42</v>
      </c>
      <c r="L721" s="8">
        <v>125.34</v>
      </c>
      <c r="M721" s="8" t="s">
        <v>58</v>
      </c>
      <c r="N721" s="8" t="s">
        <v>5</v>
      </c>
    </row>
    <row r="722" spans="1:14" x14ac:dyDescent="0.45">
      <c r="A722" s="8" t="s">
        <v>781</v>
      </c>
      <c r="B722" s="8" t="s">
        <v>64</v>
      </c>
      <c r="C722" s="8" t="s">
        <v>51</v>
      </c>
      <c r="D722" s="8" t="s">
        <v>40</v>
      </c>
      <c r="E722" s="10">
        <v>45317</v>
      </c>
      <c r="F722" s="8">
        <v>59</v>
      </c>
      <c r="G722" s="8">
        <v>32</v>
      </c>
      <c r="H722" s="8">
        <v>55.41</v>
      </c>
      <c r="I722" s="8">
        <v>335.98</v>
      </c>
      <c r="J722" s="8">
        <v>238.33</v>
      </c>
      <c r="K722" s="8">
        <v>7626.52</v>
      </c>
      <c r="L722" s="8">
        <v>60.97</v>
      </c>
      <c r="M722" s="8" t="s">
        <v>82</v>
      </c>
      <c r="N722" s="8" t="s">
        <v>2</v>
      </c>
    </row>
    <row r="723" spans="1:14" x14ac:dyDescent="0.45">
      <c r="A723" s="8" t="s">
        <v>782</v>
      </c>
      <c r="B723" s="8" t="s">
        <v>22</v>
      </c>
      <c r="C723" s="8" t="s">
        <v>23</v>
      </c>
      <c r="D723" s="8" t="s">
        <v>60</v>
      </c>
      <c r="E723" s="10">
        <v>45474</v>
      </c>
      <c r="F723" s="8">
        <v>57</v>
      </c>
      <c r="G723" s="8">
        <v>45</v>
      </c>
      <c r="H723" s="8">
        <v>79.03</v>
      </c>
      <c r="I723" s="8">
        <v>217.98</v>
      </c>
      <c r="J723" s="8">
        <v>956.24</v>
      </c>
      <c r="K723" s="8">
        <v>43030.68</v>
      </c>
      <c r="L723" s="8">
        <v>49.96</v>
      </c>
      <c r="M723" s="8" t="s">
        <v>34</v>
      </c>
      <c r="N723" s="8" t="s">
        <v>1</v>
      </c>
    </row>
    <row r="724" spans="1:14" x14ac:dyDescent="0.45">
      <c r="A724" s="8" t="s">
        <v>783</v>
      </c>
      <c r="B724" s="8" t="s">
        <v>27</v>
      </c>
      <c r="C724" s="8" t="s">
        <v>54</v>
      </c>
      <c r="D724" s="8" t="s">
        <v>46</v>
      </c>
      <c r="E724" s="10">
        <v>45521</v>
      </c>
      <c r="F724" s="8">
        <v>59</v>
      </c>
      <c r="G724" s="8">
        <v>34</v>
      </c>
      <c r="H724" s="8">
        <v>57.9</v>
      </c>
      <c r="I724" s="8">
        <v>285.83</v>
      </c>
      <c r="J724" s="8">
        <v>343.43</v>
      </c>
      <c r="K724" s="8">
        <v>11676.77</v>
      </c>
      <c r="L724" s="8">
        <v>49.01</v>
      </c>
      <c r="M724" s="8" t="s">
        <v>55</v>
      </c>
      <c r="N724" s="8" t="s">
        <v>0</v>
      </c>
    </row>
    <row r="725" spans="1:14" x14ac:dyDescent="0.45">
      <c r="A725" s="8" t="s">
        <v>784</v>
      </c>
      <c r="B725" s="8" t="s">
        <v>85</v>
      </c>
      <c r="C725" s="8" t="s">
        <v>51</v>
      </c>
      <c r="D725" s="8" t="s">
        <v>60</v>
      </c>
      <c r="E725" s="10">
        <v>45620</v>
      </c>
      <c r="F725" s="8">
        <v>55</v>
      </c>
      <c r="G725" s="8">
        <v>49</v>
      </c>
      <c r="H725" s="8">
        <v>89.36</v>
      </c>
      <c r="I725" s="8">
        <v>536.17999999999995</v>
      </c>
      <c r="J725" s="8">
        <v>276.52</v>
      </c>
      <c r="K725" s="8">
        <v>13549.26</v>
      </c>
      <c r="L725" s="8">
        <v>91.57</v>
      </c>
      <c r="M725" s="8" t="s">
        <v>25</v>
      </c>
      <c r="N725" s="8" t="s">
        <v>3</v>
      </c>
    </row>
    <row r="726" spans="1:14" x14ac:dyDescent="0.45">
      <c r="A726" s="8" t="s">
        <v>785</v>
      </c>
      <c r="B726" s="8" t="s">
        <v>80</v>
      </c>
      <c r="C726" s="8" t="s">
        <v>23</v>
      </c>
      <c r="D726" s="8" t="s">
        <v>24</v>
      </c>
      <c r="E726" s="10">
        <v>45588</v>
      </c>
      <c r="F726" s="8">
        <v>57</v>
      </c>
      <c r="G726" s="8">
        <v>33</v>
      </c>
      <c r="H726" s="8">
        <v>59.6</v>
      </c>
      <c r="I726" s="8">
        <v>262.41000000000003</v>
      </c>
      <c r="J726" s="8">
        <v>893.65</v>
      </c>
      <c r="K726" s="8">
        <v>29490.41</v>
      </c>
      <c r="L726" s="8">
        <v>60.37</v>
      </c>
      <c r="M726" s="8" t="s">
        <v>30</v>
      </c>
      <c r="N726" s="8" t="s">
        <v>4</v>
      </c>
    </row>
    <row r="727" spans="1:14" x14ac:dyDescent="0.45">
      <c r="A727" s="8" t="s">
        <v>786</v>
      </c>
      <c r="B727" s="8" t="s">
        <v>76</v>
      </c>
      <c r="C727" s="8" t="s">
        <v>28</v>
      </c>
      <c r="D727" s="8" t="s">
        <v>24</v>
      </c>
      <c r="E727" s="10">
        <v>45465</v>
      </c>
      <c r="F727" s="8">
        <v>40</v>
      </c>
      <c r="G727" s="8">
        <v>27</v>
      </c>
      <c r="H727" s="8">
        <v>68.099999999999994</v>
      </c>
      <c r="I727" s="8">
        <v>627.95000000000005</v>
      </c>
      <c r="J727" s="8">
        <v>451.45</v>
      </c>
      <c r="K727" s="8">
        <v>12189.17</v>
      </c>
      <c r="L727" s="8">
        <v>116.2</v>
      </c>
      <c r="M727" s="8" t="s">
        <v>70</v>
      </c>
      <c r="N727" s="8" t="s">
        <v>0</v>
      </c>
    </row>
    <row r="728" spans="1:14" x14ac:dyDescent="0.45">
      <c r="A728" s="8" t="s">
        <v>787</v>
      </c>
      <c r="B728" s="8" t="s">
        <v>66</v>
      </c>
      <c r="C728" s="8" t="s">
        <v>43</v>
      </c>
      <c r="D728" s="8" t="s">
        <v>38</v>
      </c>
      <c r="E728" s="10">
        <v>45549</v>
      </c>
      <c r="F728" s="8">
        <v>45</v>
      </c>
      <c r="G728" s="8">
        <v>38</v>
      </c>
      <c r="H728" s="8">
        <v>84.71</v>
      </c>
      <c r="I728" s="8">
        <v>341.73</v>
      </c>
      <c r="J728" s="8">
        <v>569.42999999999995</v>
      </c>
      <c r="K728" s="8">
        <v>21638.21</v>
      </c>
      <c r="L728" s="8">
        <v>72.790000000000006</v>
      </c>
      <c r="M728" s="8" t="s">
        <v>41</v>
      </c>
      <c r="N728" s="8" t="s">
        <v>0</v>
      </c>
    </row>
    <row r="729" spans="1:14" x14ac:dyDescent="0.45">
      <c r="A729" s="8" t="s">
        <v>788</v>
      </c>
      <c r="B729" s="8" t="s">
        <v>50</v>
      </c>
      <c r="C729" s="8" t="s">
        <v>51</v>
      </c>
      <c r="D729" s="8" t="s">
        <v>38</v>
      </c>
      <c r="E729" s="10">
        <v>45572</v>
      </c>
      <c r="F729" s="8">
        <v>55</v>
      </c>
      <c r="G729" s="8">
        <v>44</v>
      </c>
      <c r="H729" s="8">
        <v>81.28</v>
      </c>
      <c r="I729" s="8">
        <v>393.35</v>
      </c>
      <c r="J729" s="8">
        <v>372.65</v>
      </c>
      <c r="K729" s="8">
        <v>16396.63</v>
      </c>
      <c r="L729" s="8">
        <v>96.1</v>
      </c>
      <c r="M729" s="8" t="s">
        <v>30</v>
      </c>
      <c r="N729" s="8" t="s">
        <v>1</v>
      </c>
    </row>
    <row r="730" spans="1:14" x14ac:dyDescent="0.45">
      <c r="A730" s="8" t="s">
        <v>789</v>
      </c>
      <c r="B730" s="8" t="s">
        <v>32</v>
      </c>
      <c r="C730" s="8" t="s">
        <v>28</v>
      </c>
      <c r="D730" s="8" t="s">
        <v>60</v>
      </c>
      <c r="E730" s="10">
        <v>45574</v>
      </c>
      <c r="F730" s="8">
        <v>40</v>
      </c>
      <c r="G730" s="8">
        <v>31</v>
      </c>
      <c r="H730" s="8">
        <v>78.95</v>
      </c>
      <c r="I730" s="8">
        <v>284.99</v>
      </c>
      <c r="J730" s="8">
        <v>841.98</v>
      </c>
      <c r="K730" s="8">
        <v>26101.42</v>
      </c>
      <c r="L730" s="8">
        <v>57.43</v>
      </c>
      <c r="M730" s="8" t="s">
        <v>30</v>
      </c>
      <c r="N730" s="8" t="s">
        <v>4</v>
      </c>
    </row>
    <row r="731" spans="1:14" x14ac:dyDescent="0.45">
      <c r="A731" s="8" t="s">
        <v>790</v>
      </c>
      <c r="B731" s="8" t="s">
        <v>57</v>
      </c>
      <c r="C731" s="8" t="s">
        <v>43</v>
      </c>
      <c r="D731" s="8" t="s">
        <v>38</v>
      </c>
      <c r="E731" s="10">
        <v>45535</v>
      </c>
      <c r="F731" s="8">
        <v>45</v>
      </c>
      <c r="G731" s="8">
        <v>27</v>
      </c>
      <c r="H731" s="8">
        <v>60.48</v>
      </c>
      <c r="I731" s="8">
        <v>470.99</v>
      </c>
      <c r="J731" s="8">
        <v>517.28</v>
      </c>
      <c r="K731" s="8">
        <v>13966.6</v>
      </c>
      <c r="L731" s="8">
        <v>87.52</v>
      </c>
      <c r="M731" s="8" t="s">
        <v>55</v>
      </c>
      <c r="N731" s="8" t="s">
        <v>0</v>
      </c>
    </row>
    <row r="732" spans="1:14" x14ac:dyDescent="0.45">
      <c r="A732" s="8" t="s">
        <v>791</v>
      </c>
      <c r="B732" s="8" t="s">
        <v>85</v>
      </c>
      <c r="C732" s="8" t="s">
        <v>23</v>
      </c>
      <c r="D732" s="8" t="s">
        <v>46</v>
      </c>
      <c r="E732" s="10">
        <v>45452</v>
      </c>
      <c r="F732" s="8">
        <v>53</v>
      </c>
      <c r="G732" s="8">
        <v>44</v>
      </c>
      <c r="H732" s="8">
        <v>83.89</v>
      </c>
      <c r="I732" s="8">
        <v>500.57</v>
      </c>
      <c r="J732" s="8">
        <v>678.33</v>
      </c>
      <c r="K732" s="8">
        <v>29846.51</v>
      </c>
      <c r="L732" s="8">
        <v>93.26</v>
      </c>
      <c r="M732" s="8" t="s">
        <v>70</v>
      </c>
      <c r="N732" s="8" t="s">
        <v>3</v>
      </c>
    </row>
    <row r="733" spans="1:14" x14ac:dyDescent="0.45">
      <c r="A733" s="8" t="s">
        <v>792</v>
      </c>
      <c r="B733" s="8" t="s">
        <v>22</v>
      </c>
      <c r="C733" s="8" t="s">
        <v>37</v>
      </c>
      <c r="D733" s="8" t="s">
        <v>38</v>
      </c>
      <c r="E733" s="10">
        <v>45349</v>
      </c>
      <c r="F733" s="8">
        <v>63</v>
      </c>
      <c r="G733" s="8">
        <v>44</v>
      </c>
      <c r="H733" s="8">
        <v>70.900000000000006</v>
      </c>
      <c r="I733" s="8">
        <v>362.22</v>
      </c>
      <c r="J733" s="8">
        <v>253.01</v>
      </c>
      <c r="K733" s="8">
        <v>11132.44</v>
      </c>
      <c r="L733" s="8">
        <v>89.29</v>
      </c>
      <c r="M733" s="8" t="s">
        <v>48</v>
      </c>
      <c r="N733" s="8" t="s">
        <v>5</v>
      </c>
    </row>
    <row r="734" spans="1:14" x14ac:dyDescent="0.45">
      <c r="A734" s="8" t="s">
        <v>793</v>
      </c>
      <c r="B734" s="8" t="s">
        <v>92</v>
      </c>
      <c r="C734" s="8" t="s">
        <v>23</v>
      </c>
      <c r="D734" s="8" t="s">
        <v>24</v>
      </c>
      <c r="E734" s="10">
        <v>45412</v>
      </c>
      <c r="F734" s="8">
        <v>49</v>
      </c>
      <c r="G734" s="8">
        <v>34</v>
      </c>
      <c r="H734" s="8">
        <v>70.680000000000007</v>
      </c>
      <c r="I734" s="8">
        <v>371.06</v>
      </c>
      <c r="J734" s="8">
        <v>856.63</v>
      </c>
      <c r="K734" s="8">
        <v>29125.56</v>
      </c>
      <c r="L734" s="8">
        <v>90.3</v>
      </c>
      <c r="M734" s="8" t="s">
        <v>73</v>
      </c>
      <c r="N734" s="8" t="s">
        <v>5</v>
      </c>
    </row>
    <row r="735" spans="1:14" x14ac:dyDescent="0.45">
      <c r="A735" s="8" t="s">
        <v>794</v>
      </c>
      <c r="B735" s="8" t="s">
        <v>57</v>
      </c>
      <c r="C735" s="8" t="s">
        <v>37</v>
      </c>
      <c r="D735" s="8" t="s">
        <v>40</v>
      </c>
      <c r="E735" s="10">
        <v>45339</v>
      </c>
      <c r="F735" s="8">
        <v>63</v>
      </c>
      <c r="G735" s="8">
        <v>25</v>
      </c>
      <c r="H735" s="8">
        <v>40.76</v>
      </c>
      <c r="I735" s="8">
        <v>314.14999999999998</v>
      </c>
      <c r="J735" s="8">
        <v>282.54000000000002</v>
      </c>
      <c r="K735" s="8">
        <v>7063.45</v>
      </c>
      <c r="L735" s="8">
        <v>64.650000000000006</v>
      </c>
      <c r="M735" s="8" t="s">
        <v>48</v>
      </c>
      <c r="N735" s="8" t="s">
        <v>0</v>
      </c>
    </row>
    <row r="736" spans="1:14" x14ac:dyDescent="0.45">
      <c r="A736" s="8" t="s">
        <v>795</v>
      </c>
      <c r="B736" s="8" t="s">
        <v>117</v>
      </c>
      <c r="C736" s="8" t="s">
        <v>54</v>
      </c>
      <c r="D736" s="8" t="s">
        <v>60</v>
      </c>
      <c r="E736" s="10">
        <v>45466</v>
      </c>
      <c r="F736" s="8">
        <v>59</v>
      </c>
      <c r="G736" s="8">
        <v>50</v>
      </c>
      <c r="H736" s="8">
        <v>85.29</v>
      </c>
      <c r="I736" s="8">
        <v>213.5</v>
      </c>
      <c r="J736" s="8">
        <v>350.75</v>
      </c>
      <c r="K736" s="8">
        <v>17537.39</v>
      </c>
      <c r="L736" s="8">
        <v>42.18</v>
      </c>
      <c r="M736" s="8" t="s">
        <v>70</v>
      </c>
      <c r="N736" s="8" t="s">
        <v>3</v>
      </c>
    </row>
    <row r="737" spans="1:14" x14ac:dyDescent="0.45">
      <c r="A737" s="8" t="s">
        <v>796</v>
      </c>
      <c r="B737" s="8" t="s">
        <v>45</v>
      </c>
      <c r="C737" s="8" t="s">
        <v>43</v>
      </c>
      <c r="D737" s="8" t="s">
        <v>29</v>
      </c>
      <c r="E737" s="10">
        <v>45503</v>
      </c>
      <c r="F737" s="8">
        <v>49</v>
      </c>
      <c r="G737" s="8">
        <v>39</v>
      </c>
      <c r="H737" s="8">
        <v>81.22</v>
      </c>
      <c r="I737" s="8">
        <v>356.33</v>
      </c>
      <c r="J737" s="8">
        <v>600.24</v>
      </c>
      <c r="K737" s="8">
        <v>23409.47</v>
      </c>
      <c r="L737" s="8">
        <v>66.13</v>
      </c>
      <c r="M737" s="8" t="s">
        <v>34</v>
      </c>
      <c r="N737" s="8" t="s">
        <v>5</v>
      </c>
    </row>
    <row r="738" spans="1:14" x14ac:dyDescent="0.45">
      <c r="A738" s="8" t="s">
        <v>797</v>
      </c>
      <c r="B738" s="8" t="s">
        <v>64</v>
      </c>
      <c r="C738" s="8" t="s">
        <v>51</v>
      </c>
      <c r="D738" s="8" t="s">
        <v>29</v>
      </c>
      <c r="E738" s="10">
        <v>45463</v>
      </c>
      <c r="F738" s="8">
        <v>63</v>
      </c>
      <c r="G738" s="8">
        <v>34</v>
      </c>
      <c r="H738" s="8">
        <v>54.87</v>
      </c>
      <c r="I738" s="8">
        <v>337.23</v>
      </c>
      <c r="J738" s="8">
        <v>510.39</v>
      </c>
      <c r="K738" s="8">
        <v>17353.37</v>
      </c>
      <c r="L738" s="8">
        <v>73.89</v>
      </c>
      <c r="M738" s="8" t="s">
        <v>70</v>
      </c>
      <c r="N738" s="8" t="s">
        <v>6</v>
      </c>
    </row>
    <row r="739" spans="1:14" x14ac:dyDescent="0.45">
      <c r="A739" s="8" t="s">
        <v>798</v>
      </c>
      <c r="B739" s="8" t="s">
        <v>117</v>
      </c>
      <c r="C739" s="8" t="s">
        <v>51</v>
      </c>
      <c r="D739" s="8" t="s">
        <v>46</v>
      </c>
      <c r="E739" s="10">
        <v>45610</v>
      </c>
      <c r="F739" s="8">
        <v>63</v>
      </c>
      <c r="G739" s="8">
        <v>39</v>
      </c>
      <c r="H739" s="8">
        <v>62.82</v>
      </c>
      <c r="I739" s="8">
        <v>378.98</v>
      </c>
      <c r="J739" s="8">
        <v>425.07</v>
      </c>
      <c r="K739" s="8">
        <v>16577.7</v>
      </c>
      <c r="L739" s="8">
        <v>76.180000000000007</v>
      </c>
      <c r="M739" s="8" t="s">
        <v>25</v>
      </c>
      <c r="N739" s="8" t="s">
        <v>6</v>
      </c>
    </row>
    <row r="740" spans="1:14" x14ac:dyDescent="0.45">
      <c r="A740" s="8" t="s">
        <v>799</v>
      </c>
      <c r="B740" s="8" t="s">
        <v>92</v>
      </c>
      <c r="C740" s="8" t="s">
        <v>37</v>
      </c>
      <c r="D740" s="8" t="s">
        <v>40</v>
      </c>
      <c r="E740" s="10">
        <v>45351</v>
      </c>
      <c r="F740" s="8">
        <v>59</v>
      </c>
      <c r="G740" s="8">
        <v>42</v>
      </c>
      <c r="H740" s="8">
        <v>72.36</v>
      </c>
      <c r="I740" s="8">
        <v>376.12</v>
      </c>
      <c r="J740" s="8">
        <v>306.76</v>
      </c>
      <c r="K740" s="8">
        <v>12884.04</v>
      </c>
      <c r="L740" s="8">
        <v>70.72</v>
      </c>
      <c r="M740" s="8" t="s">
        <v>48</v>
      </c>
      <c r="N740" s="8" t="s">
        <v>6</v>
      </c>
    </row>
    <row r="741" spans="1:14" x14ac:dyDescent="0.45">
      <c r="A741" s="8" t="s">
        <v>800</v>
      </c>
      <c r="B741" s="8" t="s">
        <v>22</v>
      </c>
      <c r="C741" s="8" t="s">
        <v>43</v>
      </c>
      <c r="D741" s="8" t="s">
        <v>33</v>
      </c>
      <c r="E741" s="10">
        <v>45568</v>
      </c>
      <c r="F741" s="8">
        <v>49</v>
      </c>
      <c r="G741" s="8">
        <v>42</v>
      </c>
      <c r="H741" s="8">
        <v>86.95</v>
      </c>
      <c r="I741" s="8">
        <v>273.06</v>
      </c>
      <c r="J741" s="8">
        <v>754.41</v>
      </c>
      <c r="K741" s="8">
        <v>31685.3</v>
      </c>
      <c r="L741" s="8">
        <v>59.12</v>
      </c>
      <c r="M741" s="8" t="s">
        <v>30</v>
      </c>
      <c r="N741" s="8" t="s">
        <v>6</v>
      </c>
    </row>
    <row r="742" spans="1:14" x14ac:dyDescent="0.45">
      <c r="A742" s="8" t="s">
        <v>801</v>
      </c>
      <c r="B742" s="8" t="s">
        <v>32</v>
      </c>
      <c r="C742" s="8" t="s">
        <v>54</v>
      </c>
      <c r="D742" s="8" t="s">
        <v>60</v>
      </c>
      <c r="E742" s="10">
        <v>45368</v>
      </c>
      <c r="F742" s="8">
        <v>59</v>
      </c>
      <c r="G742" s="8">
        <v>49</v>
      </c>
      <c r="H742" s="8">
        <v>84.53</v>
      </c>
      <c r="I742" s="8">
        <v>274.64</v>
      </c>
      <c r="J742" s="8">
        <v>254.03</v>
      </c>
      <c r="K742" s="8">
        <v>12447.46</v>
      </c>
      <c r="L742" s="8">
        <v>50.28</v>
      </c>
      <c r="M742" s="8" t="s">
        <v>58</v>
      </c>
      <c r="N742" s="8" t="s">
        <v>3</v>
      </c>
    </row>
    <row r="743" spans="1:14" x14ac:dyDescent="0.45">
      <c r="A743" s="8" t="s">
        <v>802</v>
      </c>
      <c r="B743" s="8" t="s">
        <v>76</v>
      </c>
      <c r="C743" s="8" t="s">
        <v>37</v>
      </c>
      <c r="D743" s="8" t="s">
        <v>38</v>
      </c>
      <c r="E743" s="10">
        <v>45308</v>
      </c>
      <c r="F743" s="8">
        <v>55</v>
      </c>
      <c r="G743" s="8">
        <v>35</v>
      </c>
      <c r="H743" s="8">
        <v>65.12</v>
      </c>
      <c r="I743" s="8">
        <v>607.97</v>
      </c>
      <c r="J743" s="8">
        <v>256.42</v>
      </c>
      <c r="K743" s="8">
        <v>8974.86</v>
      </c>
      <c r="L743" s="8">
        <v>215.14</v>
      </c>
      <c r="M743" s="8" t="s">
        <v>82</v>
      </c>
      <c r="N743" s="8" t="s">
        <v>4</v>
      </c>
    </row>
    <row r="744" spans="1:14" x14ac:dyDescent="0.45">
      <c r="A744" s="8" t="s">
        <v>803</v>
      </c>
      <c r="B744" s="8" t="s">
        <v>85</v>
      </c>
      <c r="C744" s="8" t="s">
        <v>43</v>
      </c>
      <c r="D744" s="8" t="s">
        <v>38</v>
      </c>
      <c r="E744" s="10">
        <v>45632</v>
      </c>
      <c r="F744" s="8">
        <v>45</v>
      </c>
      <c r="G744" s="8">
        <v>43</v>
      </c>
      <c r="H744" s="8">
        <v>96.82</v>
      </c>
      <c r="I744" s="8">
        <v>543.36</v>
      </c>
      <c r="J744" s="8">
        <v>589.97</v>
      </c>
      <c r="K744" s="8">
        <v>25368.55</v>
      </c>
      <c r="L744" s="8">
        <v>129.99</v>
      </c>
      <c r="M744" s="8" t="s">
        <v>52</v>
      </c>
      <c r="N744" s="8" t="s">
        <v>2</v>
      </c>
    </row>
    <row r="745" spans="1:14" x14ac:dyDescent="0.45">
      <c r="A745" s="8" t="s">
        <v>804</v>
      </c>
      <c r="B745" s="8" t="s">
        <v>27</v>
      </c>
      <c r="C745" s="8" t="s">
        <v>43</v>
      </c>
      <c r="D745" s="8" t="s">
        <v>33</v>
      </c>
      <c r="E745" s="10">
        <v>45307</v>
      </c>
      <c r="F745" s="8">
        <v>45</v>
      </c>
      <c r="G745" s="8">
        <v>15</v>
      </c>
      <c r="H745" s="8">
        <v>34.880000000000003</v>
      </c>
      <c r="I745" s="8">
        <v>344.81</v>
      </c>
      <c r="J745" s="8">
        <v>569.89</v>
      </c>
      <c r="K745" s="8">
        <v>8548.35</v>
      </c>
      <c r="L745" s="8">
        <v>78.53</v>
      </c>
      <c r="M745" s="8" t="s">
        <v>82</v>
      </c>
      <c r="N745" s="8" t="s">
        <v>5</v>
      </c>
    </row>
    <row r="746" spans="1:14" x14ac:dyDescent="0.45">
      <c r="A746" s="8" t="s">
        <v>805</v>
      </c>
      <c r="B746" s="8" t="s">
        <v>50</v>
      </c>
      <c r="C746" s="8" t="s">
        <v>37</v>
      </c>
      <c r="D746" s="8" t="s">
        <v>29</v>
      </c>
      <c r="E746" s="10">
        <v>45588</v>
      </c>
      <c r="F746" s="8">
        <v>63</v>
      </c>
      <c r="G746" s="8">
        <v>22</v>
      </c>
      <c r="H746" s="8">
        <v>35.79</v>
      </c>
      <c r="I746" s="8">
        <v>210.46</v>
      </c>
      <c r="J746" s="8">
        <v>332.83</v>
      </c>
      <c r="K746" s="8">
        <v>7322.19</v>
      </c>
      <c r="L746" s="8">
        <v>53.5</v>
      </c>
      <c r="M746" s="8" t="s">
        <v>30</v>
      </c>
      <c r="N746" s="8" t="s">
        <v>4</v>
      </c>
    </row>
    <row r="747" spans="1:14" x14ac:dyDescent="0.45">
      <c r="A747" s="8" t="s">
        <v>806</v>
      </c>
      <c r="B747" s="8" t="s">
        <v>45</v>
      </c>
      <c r="C747" s="8" t="s">
        <v>43</v>
      </c>
      <c r="D747" s="8" t="s">
        <v>29</v>
      </c>
      <c r="E747" s="10">
        <v>45394</v>
      </c>
      <c r="F747" s="8">
        <v>45</v>
      </c>
      <c r="G747" s="8">
        <v>34</v>
      </c>
      <c r="H747" s="8">
        <v>77.73</v>
      </c>
      <c r="I747" s="8">
        <v>344.31</v>
      </c>
      <c r="J747" s="8">
        <v>550.01</v>
      </c>
      <c r="K747" s="8">
        <v>18700.2</v>
      </c>
      <c r="L747" s="8">
        <v>81.38</v>
      </c>
      <c r="M747" s="8" t="s">
        <v>73</v>
      </c>
      <c r="N747" s="8" t="s">
        <v>2</v>
      </c>
    </row>
    <row r="748" spans="1:14" x14ac:dyDescent="0.45">
      <c r="A748" s="8" t="s">
        <v>807</v>
      </c>
      <c r="B748" s="8" t="s">
        <v>32</v>
      </c>
      <c r="C748" s="8" t="s">
        <v>54</v>
      </c>
      <c r="D748" s="8" t="s">
        <v>24</v>
      </c>
      <c r="E748" s="10">
        <v>45473</v>
      </c>
      <c r="F748" s="8">
        <v>63</v>
      </c>
      <c r="G748" s="8">
        <v>39</v>
      </c>
      <c r="H748" s="8">
        <v>62.94</v>
      </c>
      <c r="I748" s="8">
        <v>294.87</v>
      </c>
      <c r="J748" s="8">
        <v>302.76</v>
      </c>
      <c r="K748" s="8">
        <v>11807.49</v>
      </c>
      <c r="L748" s="8">
        <v>67.39</v>
      </c>
      <c r="M748" s="8" t="s">
        <v>70</v>
      </c>
      <c r="N748" s="8" t="s">
        <v>3</v>
      </c>
    </row>
    <row r="749" spans="1:14" x14ac:dyDescent="0.45">
      <c r="A749" s="8" t="s">
        <v>808</v>
      </c>
      <c r="B749" s="8" t="s">
        <v>22</v>
      </c>
      <c r="C749" s="8" t="s">
        <v>37</v>
      </c>
      <c r="D749" s="8" t="s">
        <v>46</v>
      </c>
      <c r="E749" s="10">
        <v>45523</v>
      </c>
      <c r="F749" s="8">
        <v>63</v>
      </c>
      <c r="G749" s="8">
        <v>58</v>
      </c>
      <c r="H749" s="8">
        <v>92.36</v>
      </c>
      <c r="I749" s="8">
        <v>252.18</v>
      </c>
      <c r="J749" s="8">
        <v>174.82</v>
      </c>
      <c r="K749" s="8">
        <v>10139.780000000001</v>
      </c>
      <c r="L749" s="8">
        <v>66.97</v>
      </c>
      <c r="M749" s="8" t="s">
        <v>55</v>
      </c>
      <c r="N749" s="8" t="s">
        <v>1</v>
      </c>
    </row>
    <row r="750" spans="1:14" x14ac:dyDescent="0.45">
      <c r="A750" s="8" t="s">
        <v>809</v>
      </c>
      <c r="B750" s="8" t="s">
        <v>80</v>
      </c>
      <c r="C750" s="8" t="s">
        <v>51</v>
      </c>
      <c r="D750" s="8" t="s">
        <v>24</v>
      </c>
      <c r="E750" s="10">
        <v>45328</v>
      </c>
      <c r="F750" s="8">
        <v>63</v>
      </c>
      <c r="G750" s="8">
        <v>44</v>
      </c>
      <c r="H750" s="8">
        <v>71.16</v>
      </c>
      <c r="I750" s="8">
        <v>358.45</v>
      </c>
      <c r="J750" s="8">
        <v>557.34</v>
      </c>
      <c r="K750" s="8">
        <v>24523.01</v>
      </c>
      <c r="L750" s="8">
        <v>69.760000000000005</v>
      </c>
      <c r="M750" s="8" t="s">
        <v>48</v>
      </c>
      <c r="N750" s="8" t="s">
        <v>5</v>
      </c>
    </row>
    <row r="751" spans="1:14" x14ac:dyDescent="0.45">
      <c r="A751" s="8" t="s">
        <v>810</v>
      </c>
      <c r="B751" s="8" t="s">
        <v>57</v>
      </c>
      <c r="C751" s="8" t="s">
        <v>54</v>
      </c>
      <c r="D751" s="8" t="s">
        <v>29</v>
      </c>
      <c r="E751" s="10">
        <v>45344</v>
      </c>
      <c r="F751" s="8">
        <v>59</v>
      </c>
      <c r="G751" s="8">
        <v>34</v>
      </c>
      <c r="H751" s="8">
        <v>58.91</v>
      </c>
      <c r="I751" s="8">
        <v>312.16000000000003</v>
      </c>
      <c r="J751" s="8">
        <v>206.66</v>
      </c>
      <c r="K751" s="8">
        <v>7026.34</v>
      </c>
      <c r="L751" s="8">
        <v>67.62</v>
      </c>
      <c r="M751" s="8" t="s">
        <v>48</v>
      </c>
      <c r="N751" s="8" t="s">
        <v>6</v>
      </c>
    </row>
    <row r="752" spans="1:14" x14ac:dyDescent="0.45">
      <c r="A752" s="8" t="s">
        <v>811</v>
      </c>
      <c r="B752" s="8" t="s">
        <v>64</v>
      </c>
      <c r="C752" s="8" t="s">
        <v>43</v>
      </c>
      <c r="D752" s="8" t="s">
        <v>60</v>
      </c>
      <c r="E752" s="10">
        <v>45392</v>
      </c>
      <c r="F752" s="8">
        <v>53</v>
      </c>
      <c r="G752" s="8">
        <v>47</v>
      </c>
      <c r="H752" s="8">
        <v>89.8</v>
      </c>
      <c r="I752" s="8">
        <v>371.7</v>
      </c>
      <c r="J752" s="8">
        <v>607.58000000000004</v>
      </c>
      <c r="K752" s="8">
        <v>28556.28</v>
      </c>
      <c r="L752" s="8">
        <v>99.33</v>
      </c>
      <c r="M752" s="8" t="s">
        <v>73</v>
      </c>
      <c r="N752" s="8" t="s">
        <v>4</v>
      </c>
    </row>
    <row r="753" spans="1:14" x14ac:dyDescent="0.45">
      <c r="A753" s="8" t="s">
        <v>812</v>
      </c>
      <c r="B753" s="8" t="s">
        <v>92</v>
      </c>
      <c r="C753" s="8" t="s">
        <v>28</v>
      </c>
      <c r="D753" s="8" t="s">
        <v>33</v>
      </c>
      <c r="E753" s="10">
        <v>45457</v>
      </c>
      <c r="F753" s="8">
        <v>44</v>
      </c>
      <c r="G753" s="8">
        <v>17</v>
      </c>
      <c r="H753" s="8">
        <v>40.24</v>
      </c>
      <c r="I753" s="8">
        <v>489.7</v>
      </c>
      <c r="J753" s="8">
        <v>591.22</v>
      </c>
      <c r="K753" s="8">
        <v>10050.790000000001</v>
      </c>
      <c r="L753" s="8">
        <v>92.83</v>
      </c>
      <c r="M753" s="8" t="s">
        <v>70</v>
      </c>
      <c r="N753" s="8" t="s">
        <v>2</v>
      </c>
    </row>
    <row r="754" spans="1:14" x14ac:dyDescent="0.45">
      <c r="A754" s="8" t="s">
        <v>813</v>
      </c>
      <c r="B754" s="8" t="s">
        <v>22</v>
      </c>
      <c r="C754" s="8" t="s">
        <v>43</v>
      </c>
      <c r="D754" s="8" t="s">
        <v>33</v>
      </c>
      <c r="E754" s="10">
        <v>45341</v>
      </c>
      <c r="F754" s="8">
        <v>49</v>
      </c>
      <c r="G754" s="8">
        <v>49</v>
      </c>
      <c r="H754" s="8">
        <v>100</v>
      </c>
      <c r="I754" s="8">
        <v>293.82</v>
      </c>
      <c r="J754" s="8">
        <v>291.83</v>
      </c>
      <c r="K754" s="8">
        <v>14299.86</v>
      </c>
      <c r="L754" s="8">
        <v>60.17</v>
      </c>
      <c r="M754" s="8" t="s">
        <v>48</v>
      </c>
      <c r="N754" s="8" t="s">
        <v>1</v>
      </c>
    </row>
    <row r="755" spans="1:14" x14ac:dyDescent="0.45">
      <c r="A755" s="8" t="s">
        <v>814</v>
      </c>
      <c r="B755" s="8" t="s">
        <v>69</v>
      </c>
      <c r="C755" s="8" t="s">
        <v>37</v>
      </c>
      <c r="D755" s="8" t="s">
        <v>33</v>
      </c>
      <c r="E755" s="10">
        <v>45369</v>
      </c>
      <c r="F755" s="8">
        <v>63</v>
      </c>
      <c r="G755" s="8">
        <v>48</v>
      </c>
      <c r="H755" s="8">
        <v>77.23</v>
      </c>
      <c r="I755" s="8">
        <v>252.73</v>
      </c>
      <c r="J755" s="8">
        <v>292.48</v>
      </c>
      <c r="K755" s="8">
        <v>14039.14</v>
      </c>
      <c r="L755" s="8">
        <v>51.46</v>
      </c>
      <c r="M755" s="8" t="s">
        <v>58</v>
      </c>
      <c r="N755" s="8" t="s">
        <v>1</v>
      </c>
    </row>
    <row r="756" spans="1:14" x14ac:dyDescent="0.45">
      <c r="A756" s="8" t="s">
        <v>815</v>
      </c>
      <c r="B756" s="8" t="s">
        <v>50</v>
      </c>
      <c r="C756" s="8" t="s">
        <v>23</v>
      </c>
      <c r="D756" s="8" t="s">
        <v>60</v>
      </c>
      <c r="E756" s="10">
        <v>45597</v>
      </c>
      <c r="F756" s="8">
        <v>53</v>
      </c>
      <c r="G756" s="8">
        <v>36</v>
      </c>
      <c r="H756" s="8">
        <v>68.31</v>
      </c>
      <c r="I756" s="8">
        <v>431.65</v>
      </c>
      <c r="J756" s="8">
        <v>664.56</v>
      </c>
      <c r="K756" s="8">
        <v>23924.23</v>
      </c>
      <c r="L756" s="8">
        <v>96.14</v>
      </c>
      <c r="M756" s="8" t="s">
        <v>25</v>
      </c>
      <c r="N756" s="8" t="s">
        <v>2</v>
      </c>
    </row>
    <row r="757" spans="1:14" x14ac:dyDescent="0.45">
      <c r="A757" s="8" t="s">
        <v>816</v>
      </c>
      <c r="B757" s="8" t="s">
        <v>22</v>
      </c>
      <c r="C757" s="8" t="s">
        <v>28</v>
      </c>
      <c r="D757" s="8" t="s">
        <v>24</v>
      </c>
      <c r="E757" s="10">
        <v>45440</v>
      </c>
      <c r="F757" s="8">
        <v>36</v>
      </c>
      <c r="G757" s="8">
        <v>17</v>
      </c>
      <c r="H757" s="8">
        <v>49.73</v>
      </c>
      <c r="I757" s="8">
        <v>381.14</v>
      </c>
      <c r="J757" s="8">
        <v>686.34</v>
      </c>
      <c r="K757" s="8">
        <v>11667.83</v>
      </c>
      <c r="L757" s="8">
        <v>112.29</v>
      </c>
      <c r="M757" s="8" t="s">
        <v>61</v>
      </c>
      <c r="N757" s="8" t="s">
        <v>5</v>
      </c>
    </row>
    <row r="758" spans="1:14" x14ac:dyDescent="0.45">
      <c r="A758" s="8" t="s">
        <v>817</v>
      </c>
      <c r="B758" s="8" t="s">
        <v>57</v>
      </c>
      <c r="C758" s="8" t="s">
        <v>51</v>
      </c>
      <c r="D758" s="8" t="s">
        <v>40</v>
      </c>
      <c r="E758" s="10">
        <v>45505</v>
      </c>
      <c r="F758" s="8">
        <v>55</v>
      </c>
      <c r="G758" s="8">
        <v>29</v>
      </c>
      <c r="H758" s="8">
        <v>53.61</v>
      </c>
      <c r="I758" s="8">
        <v>354.46</v>
      </c>
      <c r="J758" s="8">
        <v>223.79</v>
      </c>
      <c r="K758" s="8">
        <v>6489.84</v>
      </c>
      <c r="L758" s="8">
        <v>64.38</v>
      </c>
      <c r="M758" s="8" t="s">
        <v>55</v>
      </c>
      <c r="N758" s="8" t="s">
        <v>6</v>
      </c>
    </row>
    <row r="759" spans="1:14" x14ac:dyDescent="0.45">
      <c r="A759" s="8" t="s">
        <v>818</v>
      </c>
      <c r="B759" s="8" t="s">
        <v>69</v>
      </c>
      <c r="C759" s="8" t="s">
        <v>43</v>
      </c>
      <c r="D759" s="8" t="s">
        <v>29</v>
      </c>
      <c r="E759" s="10">
        <v>45426</v>
      </c>
      <c r="F759" s="8">
        <v>49</v>
      </c>
      <c r="G759" s="8">
        <v>33</v>
      </c>
      <c r="H759" s="8">
        <v>67.599999999999994</v>
      </c>
      <c r="I759" s="8">
        <v>356.24</v>
      </c>
      <c r="J759" s="8">
        <v>532.03</v>
      </c>
      <c r="K759" s="8">
        <v>17557.12</v>
      </c>
      <c r="L759" s="8">
        <v>60.01</v>
      </c>
      <c r="M759" s="8" t="s">
        <v>61</v>
      </c>
      <c r="N759" s="8" t="s">
        <v>5</v>
      </c>
    </row>
    <row r="760" spans="1:14" x14ac:dyDescent="0.45">
      <c r="A760" s="8" t="s">
        <v>819</v>
      </c>
      <c r="B760" s="8" t="s">
        <v>69</v>
      </c>
      <c r="C760" s="8" t="s">
        <v>23</v>
      </c>
      <c r="D760" s="8" t="s">
        <v>38</v>
      </c>
      <c r="E760" s="10">
        <v>45571</v>
      </c>
      <c r="F760" s="8">
        <v>53</v>
      </c>
      <c r="G760" s="8">
        <v>47</v>
      </c>
      <c r="H760" s="8">
        <v>89.52</v>
      </c>
      <c r="I760" s="8">
        <v>310.73</v>
      </c>
      <c r="J760" s="8">
        <v>663.72</v>
      </c>
      <c r="K760" s="8">
        <v>31195.03</v>
      </c>
      <c r="L760" s="8">
        <v>72.05</v>
      </c>
      <c r="M760" s="8" t="s">
        <v>30</v>
      </c>
      <c r="N760" s="8" t="s">
        <v>3</v>
      </c>
    </row>
    <row r="761" spans="1:14" x14ac:dyDescent="0.45">
      <c r="A761" s="8" t="s">
        <v>820</v>
      </c>
      <c r="B761" s="8" t="s">
        <v>45</v>
      </c>
      <c r="C761" s="8" t="s">
        <v>51</v>
      </c>
      <c r="D761" s="8" t="s">
        <v>46</v>
      </c>
      <c r="E761" s="10">
        <v>45511</v>
      </c>
      <c r="F761" s="8">
        <v>59</v>
      </c>
      <c r="G761" s="8">
        <v>52</v>
      </c>
      <c r="H761" s="8">
        <v>89.57</v>
      </c>
      <c r="I761" s="8">
        <v>267.79000000000002</v>
      </c>
      <c r="J761" s="8">
        <v>405.35</v>
      </c>
      <c r="K761" s="8">
        <v>21078.41</v>
      </c>
      <c r="L761" s="8">
        <v>75.98</v>
      </c>
      <c r="M761" s="8" t="s">
        <v>55</v>
      </c>
      <c r="N761" s="8" t="s">
        <v>4</v>
      </c>
    </row>
    <row r="762" spans="1:14" x14ac:dyDescent="0.45">
      <c r="A762" s="8" t="s">
        <v>821</v>
      </c>
      <c r="B762" s="8" t="s">
        <v>50</v>
      </c>
      <c r="C762" s="8" t="s">
        <v>51</v>
      </c>
      <c r="D762" s="8" t="s">
        <v>38</v>
      </c>
      <c r="E762" s="10">
        <v>45354</v>
      </c>
      <c r="F762" s="8">
        <v>63</v>
      </c>
      <c r="G762" s="8">
        <v>25</v>
      </c>
      <c r="H762" s="8">
        <v>40.67</v>
      </c>
      <c r="I762" s="8">
        <v>365.15</v>
      </c>
      <c r="J762" s="8">
        <v>374.58</v>
      </c>
      <c r="K762" s="8">
        <v>9364.61</v>
      </c>
      <c r="L762" s="8">
        <v>117.53</v>
      </c>
      <c r="M762" s="8" t="s">
        <v>58</v>
      </c>
      <c r="N762" s="8" t="s">
        <v>3</v>
      </c>
    </row>
    <row r="763" spans="1:14" x14ac:dyDescent="0.45">
      <c r="A763" s="8" t="s">
        <v>822</v>
      </c>
      <c r="B763" s="8" t="s">
        <v>36</v>
      </c>
      <c r="C763" s="8" t="s">
        <v>51</v>
      </c>
      <c r="D763" s="8" t="s">
        <v>40</v>
      </c>
      <c r="E763" s="10">
        <v>45344</v>
      </c>
      <c r="F763" s="8">
        <v>63</v>
      </c>
      <c r="G763" s="8">
        <v>58</v>
      </c>
      <c r="H763" s="8">
        <v>93.42</v>
      </c>
      <c r="I763" s="8">
        <v>268.81</v>
      </c>
      <c r="J763" s="8">
        <v>339.42</v>
      </c>
      <c r="K763" s="8">
        <v>19686.22</v>
      </c>
      <c r="L763" s="8">
        <v>62.8</v>
      </c>
      <c r="M763" s="8" t="s">
        <v>48</v>
      </c>
      <c r="N763" s="8" t="s">
        <v>6</v>
      </c>
    </row>
    <row r="764" spans="1:14" x14ac:dyDescent="0.45">
      <c r="A764" s="8" t="s">
        <v>823</v>
      </c>
      <c r="B764" s="8" t="s">
        <v>76</v>
      </c>
      <c r="C764" s="8" t="s">
        <v>37</v>
      </c>
      <c r="D764" s="8" t="s">
        <v>29</v>
      </c>
      <c r="E764" s="10">
        <v>45614</v>
      </c>
      <c r="F764" s="8">
        <v>55</v>
      </c>
      <c r="G764" s="8">
        <v>36</v>
      </c>
      <c r="H764" s="8">
        <v>66.11</v>
      </c>
      <c r="I764" s="8">
        <v>626.54</v>
      </c>
      <c r="J764" s="8">
        <v>233.99</v>
      </c>
      <c r="K764" s="8">
        <v>8423.77</v>
      </c>
      <c r="L764" s="8">
        <v>135.43</v>
      </c>
      <c r="M764" s="8" t="s">
        <v>25</v>
      </c>
      <c r="N764" s="8" t="s">
        <v>1</v>
      </c>
    </row>
    <row r="765" spans="1:14" x14ac:dyDescent="0.45">
      <c r="A765" s="8" t="s">
        <v>824</v>
      </c>
      <c r="B765" s="8" t="s">
        <v>64</v>
      </c>
      <c r="C765" s="8" t="s">
        <v>51</v>
      </c>
      <c r="D765" s="8" t="s">
        <v>33</v>
      </c>
      <c r="E765" s="10">
        <v>45480</v>
      </c>
      <c r="F765" s="8">
        <v>63</v>
      </c>
      <c r="G765" s="8">
        <v>50</v>
      </c>
      <c r="H765" s="8">
        <v>80.03</v>
      </c>
      <c r="I765" s="8">
        <v>166.14</v>
      </c>
      <c r="J765" s="8">
        <v>442.1</v>
      </c>
      <c r="K765" s="8">
        <v>22104.82</v>
      </c>
      <c r="L765" s="8">
        <v>48.63</v>
      </c>
      <c r="M765" s="8" t="s">
        <v>34</v>
      </c>
      <c r="N765" s="8" t="s">
        <v>3</v>
      </c>
    </row>
    <row r="766" spans="1:14" x14ac:dyDescent="0.45">
      <c r="A766" s="8" t="s">
        <v>825</v>
      </c>
      <c r="B766" s="8" t="s">
        <v>22</v>
      </c>
      <c r="C766" s="8" t="s">
        <v>37</v>
      </c>
      <c r="D766" s="8" t="s">
        <v>33</v>
      </c>
      <c r="E766" s="10">
        <v>45525</v>
      </c>
      <c r="F766" s="8">
        <v>63</v>
      </c>
      <c r="G766" s="8">
        <v>50</v>
      </c>
      <c r="H766" s="8">
        <v>79.58</v>
      </c>
      <c r="I766" s="8">
        <v>236.19</v>
      </c>
      <c r="J766" s="8">
        <v>383.1</v>
      </c>
      <c r="K766" s="8">
        <v>19154.93</v>
      </c>
      <c r="L766" s="8">
        <v>49.29</v>
      </c>
      <c r="M766" s="8" t="s">
        <v>55</v>
      </c>
      <c r="N766" s="8" t="s">
        <v>4</v>
      </c>
    </row>
    <row r="767" spans="1:14" x14ac:dyDescent="0.45">
      <c r="A767" s="8" t="s">
        <v>826</v>
      </c>
      <c r="B767" s="8" t="s">
        <v>117</v>
      </c>
      <c r="C767" s="8" t="s">
        <v>23</v>
      </c>
      <c r="D767" s="8" t="s">
        <v>38</v>
      </c>
      <c r="E767" s="10">
        <v>45365</v>
      </c>
      <c r="F767" s="8">
        <v>57</v>
      </c>
      <c r="G767" s="8">
        <v>35</v>
      </c>
      <c r="H767" s="8">
        <v>62.14</v>
      </c>
      <c r="I767" s="8">
        <v>252.36</v>
      </c>
      <c r="J767" s="8">
        <v>785</v>
      </c>
      <c r="K767" s="8">
        <v>27475.07</v>
      </c>
      <c r="L767" s="8">
        <v>71.39</v>
      </c>
      <c r="M767" s="8" t="s">
        <v>58</v>
      </c>
      <c r="N767" s="8" t="s">
        <v>6</v>
      </c>
    </row>
    <row r="768" spans="1:14" x14ac:dyDescent="0.45">
      <c r="A768" s="8" t="s">
        <v>827</v>
      </c>
      <c r="B768" s="8" t="s">
        <v>36</v>
      </c>
      <c r="C768" s="8" t="s">
        <v>23</v>
      </c>
      <c r="D768" s="8" t="s">
        <v>60</v>
      </c>
      <c r="E768" s="10">
        <v>45601</v>
      </c>
      <c r="F768" s="8">
        <v>53</v>
      </c>
      <c r="G768" s="8">
        <v>47</v>
      </c>
      <c r="H768" s="8">
        <v>90.39</v>
      </c>
      <c r="I768" s="8">
        <v>350.31</v>
      </c>
      <c r="J768" s="8">
        <v>785.52</v>
      </c>
      <c r="K768" s="8">
        <v>36919.46</v>
      </c>
      <c r="L768" s="8">
        <v>63.88</v>
      </c>
      <c r="M768" s="8" t="s">
        <v>25</v>
      </c>
      <c r="N768" s="8" t="s">
        <v>5</v>
      </c>
    </row>
    <row r="769" spans="1:14" x14ac:dyDescent="0.45">
      <c r="A769" s="8" t="s">
        <v>828</v>
      </c>
      <c r="B769" s="8" t="s">
        <v>45</v>
      </c>
      <c r="C769" s="8" t="s">
        <v>43</v>
      </c>
      <c r="D769" s="8" t="s">
        <v>60</v>
      </c>
      <c r="E769" s="10">
        <v>45640</v>
      </c>
      <c r="F769" s="8">
        <v>49</v>
      </c>
      <c r="G769" s="8">
        <v>26</v>
      </c>
      <c r="H769" s="8">
        <v>54</v>
      </c>
      <c r="I769" s="8">
        <v>469.78</v>
      </c>
      <c r="J769" s="8">
        <v>747.4</v>
      </c>
      <c r="K769" s="8">
        <v>19432.46</v>
      </c>
      <c r="L769" s="8">
        <v>85.48</v>
      </c>
      <c r="M769" s="8" t="s">
        <v>52</v>
      </c>
      <c r="N769" s="8" t="s">
        <v>0</v>
      </c>
    </row>
    <row r="770" spans="1:14" x14ac:dyDescent="0.45">
      <c r="A770" s="8" t="s">
        <v>829</v>
      </c>
      <c r="B770" s="8" t="s">
        <v>32</v>
      </c>
      <c r="C770" s="8" t="s">
        <v>51</v>
      </c>
      <c r="D770" s="8" t="s">
        <v>33</v>
      </c>
      <c r="E770" s="10">
        <v>45446</v>
      </c>
      <c r="F770" s="8">
        <v>59</v>
      </c>
      <c r="G770" s="8">
        <v>58</v>
      </c>
      <c r="H770" s="8">
        <v>98.95</v>
      </c>
      <c r="I770" s="8">
        <v>282.33</v>
      </c>
      <c r="J770" s="8">
        <v>539.85</v>
      </c>
      <c r="K770" s="8">
        <v>31311.48</v>
      </c>
      <c r="L770" s="8">
        <v>68.28</v>
      </c>
      <c r="M770" s="8" t="s">
        <v>70</v>
      </c>
      <c r="N770" s="8" t="s">
        <v>1</v>
      </c>
    </row>
    <row r="771" spans="1:14" x14ac:dyDescent="0.45">
      <c r="A771" s="8" t="s">
        <v>830</v>
      </c>
      <c r="B771" s="8" t="s">
        <v>32</v>
      </c>
      <c r="C771" s="8" t="s">
        <v>43</v>
      </c>
      <c r="D771" s="8" t="s">
        <v>29</v>
      </c>
      <c r="E771" s="10">
        <v>45589</v>
      </c>
      <c r="F771" s="8">
        <v>45</v>
      </c>
      <c r="G771" s="8">
        <v>24</v>
      </c>
      <c r="H771" s="8">
        <v>54.16</v>
      </c>
      <c r="I771" s="8">
        <v>276.27</v>
      </c>
      <c r="J771" s="8">
        <v>649.03</v>
      </c>
      <c r="K771" s="8">
        <v>15576.68</v>
      </c>
      <c r="L771" s="8">
        <v>73.8</v>
      </c>
      <c r="M771" s="8" t="s">
        <v>30</v>
      </c>
      <c r="N771" s="8" t="s">
        <v>6</v>
      </c>
    </row>
    <row r="772" spans="1:14" x14ac:dyDescent="0.45">
      <c r="A772" s="8" t="s">
        <v>831</v>
      </c>
      <c r="B772" s="8" t="s">
        <v>76</v>
      </c>
      <c r="C772" s="8" t="s">
        <v>54</v>
      </c>
      <c r="D772" s="8" t="s">
        <v>46</v>
      </c>
      <c r="E772" s="10">
        <v>45443</v>
      </c>
      <c r="F772" s="8">
        <v>55</v>
      </c>
      <c r="G772" s="8">
        <v>40</v>
      </c>
      <c r="H772" s="8">
        <v>73.08</v>
      </c>
      <c r="I772" s="8">
        <v>630.20000000000005</v>
      </c>
      <c r="J772" s="8">
        <v>291.83999999999997</v>
      </c>
      <c r="K772" s="8">
        <v>11673.73</v>
      </c>
      <c r="L772" s="8">
        <v>178.45</v>
      </c>
      <c r="M772" s="8" t="s">
        <v>61</v>
      </c>
      <c r="N772" s="8" t="s">
        <v>2</v>
      </c>
    </row>
    <row r="773" spans="1:14" x14ac:dyDescent="0.45">
      <c r="A773" s="8" t="s">
        <v>832</v>
      </c>
      <c r="B773" s="8" t="s">
        <v>76</v>
      </c>
      <c r="C773" s="8" t="s">
        <v>37</v>
      </c>
      <c r="D773" s="8" t="s">
        <v>38</v>
      </c>
      <c r="E773" s="10">
        <v>45427</v>
      </c>
      <c r="F773" s="8">
        <v>63</v>
      </c>
      <c r="G773" s="8">
        <v>60</v>
      </c>
      <c r="H773" s="8">
        <v>96.79</v>
      </c>
      <c r="I773" s="8">
        <v>588.74</v>
      </c>
      <c r="J773" s="8">
        <v>226.44</v>
      </c>
      <c r="K773" s="8">
        <v>13586.61</v>
      </c>
      <c r="L773" s="8">
        <v>121.85</v>
      </c>
      <c r="M773" s="8" t="s">
        <v>61</v>
      </c>
      <c r="N773" s="8" t="s">
        <v>4</v>
      </c>
    </row>
    <row r="774" spans="1:14" x14ac:dyDescent="0.45">
      <c r="A774" s="8" t="s">
        <v>833</v>
      </c>
      <c r="B774" s="8" t="s">
        <v>45</v>
      </c>
      <c r="C774" s="8" t="s">
        <v>28</v>
      </c>
      <c r="D774" s="8" t="s">
        <v>60</v>
      </c>
      <c r="E774" s="10">
        <v>45512</v>
      </c>
      <c r="F774" s="8">
        <v>36</v>
      </c>
      <c r="G774" s="8">
        <v>28</v>
      </c>
      <c r="H774" s="8">
        <v>79.73</v>
      </c>
      <c r="I774" s="8">
        <v>554.29999999999995</v>
      </c>
      <c r="J774" s="8">
        <v>895.68</v>
      </c>
      <c r="K774" s="8">
        <v>25079</v>
      </c>
      <c r="L774" s="8">
        <v>117.13</v>
      </c>
      <c r="M774" s="8" t="s">
        <v>55</v>
      </c>
      <c r="N774" s="8" t="s">
        <v>6</v>
      </c>
    </row>
    <row r="775" spans="1:14" x14ac:dyDescent="0.45">
      <c r="A775" s="8" t="s">
        <v>834</v>
      </c>
      <c r="B775" s="8" t="s">
        <v>117</v>
      </c>
      <c r="C775" s="8" t="s">
        <v>54</v>
      </c>
      <c r="D775" s="8" t="s">
        <v>29</v>
      </c>
      <c r="E775" s="10">
        <v>45539</v>
      </c>
      <c r="F775" s="8">
        <v>59</v>
      </c>
      <c r="G775" s="8">
        <v>32</v>
      </c>
      <c r="H775" s="8">
        <v>54.79</v>
      </c>
      <c r="I775" s="8">
        <v>327.9</v>
      </c>
      <c r="J775" s="8">
        <v>271.85000000000002</v>
      </c>
      <c r="K775" s="8">
        <v>8699.26</v>
      </c>
      <c r="L775" s="8">
        <v>71.98</v>
      </c>
      <c r="M775" s="8" t="s">
        <v>41</v>
      </c>
      <c r="N775" s="8" t="s">
        <v>4</v>
      </c>
    </row>
    <row r="776" spans="1:14" x14ac:dyDescent="0.45">
      <c r="A776" s="8" t="s">
        <v>835</v>
      </c>
      <c r="B776" s="8" t="s">
        <v>85</v>
      </c>
      <c r="C776" s="8" t="s">
        <v>54</v>
      </c>
      <c r="D776" s="8" t="s">
        <v>24</v>
      </c>
      <c r="E776" s="10">
        <v>45524</v>
      </c>
      <c r="F776" s="8">
        <v>59</v>
      </c>
      <c r="G776" s="8">
        <v>50</v>
      </c>
      <c r="H776" s="8">
        <v>85.25</v>
      </c>
      <c r="I776" s="8">
        <v>598.04999999999995</v>
      </c>
      <c r="J776" s="8">
        <v>100</v>
      </c>
      <c r="K776" s="8">
        <v>5000</v>
      </c>
      <c r="L776" s="8">
        <v>150.47999999999999</v>
      </c>
      <c r="M776" s="8" t="s">
        <v>55</v>
      </c>
      <c r="N776" s="8" t="s">
        <v>5</v>
      </c>
    </row>
    <row r="777" spans="1:14" x14ac:dyDescent="0.45">
      <c r="A777" s="8" t="s">
        <v>836</v>
      </c>
      <c r="B777" s="8" t="s">
        <v>85</v>
      </c>
      <c r="C777" s="8" t="s">
        <v>43</v>
      </c>
      <c r="D777" s="8" t="s">
        <v>29</v>
      </c>
      <c r="E777" s="10">
        <v>45330</v>
      </c>
      <c r="F777" s="8">
        <v>45</v>
      </c>
      <c r="G777" s="8">
        <v>37</v>
      </c>
      <c r="H777" s="8">
        <v>82.53</v>
      </c>
      <c r="I777" s="8">
        <v>557.82000000000005</v>
      </c>
      <c r="J777" s="8">
        <v>546.76</v>
      </c>
      <c r="K777" s="8">
        <v>20230.05</v>
      </c>
      <c r="L777" s="8">
        <v>94.13</v>
      </c>
      <c r="M777" s="8" t="s">
        <v>48</v>
      </c>
      <c r="N777" s="8" t="s">
        <v>6</v>
      </c>
    </row>
    <row r="778" spans="1:14" x14ac:dyDescent="0.45">
      <c r="A778" s="8" t="s">
        <v>837</v>
      </c>
      <c r="B778" s="8" t="s">
        <v>92</v>
      </c>
      <c r="C778" s="8" t="s">
        <v>51</v>
      </c>
      <c r="D778" s="8" t="s">
        <v>38</v>
      </c>
      <c r="E778" s="10">
        <v>45582</v>
      </c>
      <c r="F778" s="8">
        <v>59</v>
      </c>
      <c r="G778" s="8">
        <v>41</v>
      </c>
      <c r="H778" s="8">
        <v>70.430000000000007</v>
      </c>
      <c r="I778" s="8">
        <v>170.44</v>
      </c>
      <c r="J778" s="8">
        <v>329.31</v>
      </c>
      <c r="K778" s="8">
        <v>13501.69</v>
      </c>
      <c r="L778" s="8">
        <v>40.24</v>
      </c>
      <c r="M778" s="8" t="s">
        <v>30</v>
      </c>
      <c r="N778" s="8" t="s">
        <v>6</v>
      </c>
    </row>
    <row r="779" spans="1:14" x14ac:dyDescent="0.45">
      <c r="A779" s="8" t="s">
        <v>838</v>
      </c>
      <c r="B779" s="8" t="s">
        <v>66</v>
      </c>
      <c r="C779" s="8" t="s">
        <v>23</v>
      </c>
      <c r="D779" s="8" t="s">
        <v>46</v>
      </c>
      <c r="E779" s="10">
        <v>45394</v>
      </c>
      <c r="F779" s="8">
        <v>57</v>
      </c>
      <c r="G779" s="8">
        <v>47</v>
      </c>
      <c r="H779" s="8">
        <v>82.71</v>
      </c>
      <c r="I779" s="8">
        <v>509.83</v>
      </c>
      <c r="J779" s="8">
        <v>1031.95</v>
      </c>
      <c r="K779" s="8">
        <v>48501.79</v>
      </c>
      <c r="L779" s="8">
        <v>100.23</v>
      </c>
      <c r="M779" s="8" t="s">
        <v>73</v>
      </c>
      <c r="N779" s="8" t="s">
        <v>2</v>
      </c>
    </row>
    <row r="780" spans="1:14" x14ac:dyDescent="0.45">
      <c r="A780" s="8" t="s">
        <v>839</v>
      </c>
      <c r="B780" s="8" t="s">
        <v>64</v>
      </c>
      <c r="C780" s="8" t="s">
        <v>43</v>
      </c>
      <c r="D780" s="8" t="s">
        <v>46</v>
      </c>
      <c r="E780" s="10">
        <v>45624</v>
      </c>
      <c r="F780" s="8">
        <v>49</v>
      </c>
      <c r="G780" s="8">
        <v>44</v>
      </c>
      <c r="H780" s="8">
        <v>89.82</v>
      </c>
      <c r="I780" s="8">
        <v>139.53</v>
      </c>
      <c r="J780" s="8">
        <v>556.86</v>
      </c>
      <c r="K780" s="8">
        <v>24501.81</v>
      </c>
      <c r="L780" s="8">
        <v>22.75</v>
      </c>
      <c r="M780" s="8" t="s">
        <v>25</v>
      </c>
      <c r="N780" s="8" t="s">
        <v>6</v>
      </c>
    </row>
    <row r="781" spans="1:14" x14ac:dyDescent="0.45">
      <c r="A781" s="8" t="s">
        <v>840</v>
      </c>
      <c r="B781" s="8" t="s">
        <v>22</v>
      </c>
      <c r="C781" s="8" t="s">
        <v>23</v>
      </c>
      <c r="D781" s="8" t="s">
        <v>40</v>
      </c>
      <c r="E781" s="10">
        <v>45434</v>
      </c>
      <c r="F781" s="8">
        <v>49</v>
      </c>
      <c r="G781" s="8">
        <v>35</v>
      </c>
      <c r="H781" s="8">
        <v>71.849999999999994</v>
      </c>
      <c r="I781" s="8">
        <v>213.66</v>
      </c>
      <c r="J781" s="8">
        <v>481.21</v>
      </c>
      <c r="K781" s="8">
        <v>16842.25</v>
      </c>
      <c r="L781" s="8">
        <v>42.05</v>
      </c>
      <c r="M781" s="8" t="s">
        <v>61</v>
      </c>
      <c r="N781" s="8" t="s">
        <v>4</v>
      </c>
    </row>
    <row r="782" spans="1:14" x14ac:dyDescent="0.45">
      <c r="A782" s="8" t="s">
        <v>841</v>
      </c>
      <c r="B782" s="8" t="s">
        <v>36</v>
      </c>
      <c r="C782" s="8" t="s">
        <v>54</v>
      </c>
      <c r="D782" s="8" t="s">
        <v>29</v>
      </c>
      <c r="E782" s="10">
        <v>45531</v>
      </c>
      <c r="F782" s="8">
        <v>63</v>
      </c>
      <c r="G782" s="8">
        <v>54</v>
      </c>
      <c r="H782" s="8">
        <v>86.08</v>
      </c>
      <c r="I782" s="8">
        <v>423.1</v>
      </c>
      <c r="J782" s="8">
        <v>266.41000000000003</v>
      </c>
      <c r="K782" s="8">
        <v>14385.9</v>
      </c>
      <c r="L782" s="8">
        <v>85.81</v>
      </c>
      <c r="M782" s="8" t="s">
        <v>55</v>
      </c>
      <c r="N782" s="8" t="s">
        <v>5</v>
      </c>
    </row>
    <row r="783" spans="1:14" x14ac:dyDescent="0.45">
      <c r="A783" s="8" t="s">
        <v>842</v>
      </c>
      <c r="B783" s="8" t="s">
        <v>57</v>
      </c>
      <c r="C783" s="8" t="s">
        <v>43</v>
      </c>
      <c r="D783" s="8" t="s">
        <v>38</v>
      </c>
      <c r="E783" s="10">
        <v>45618</v>
      </c>
      <c r="F783" s="8">
        <v>45</v>
      </c>
      <c r="G783" s="8">
        <v>45</v>
      </c>
      <c r="H783" s="8">
        <v>100</v>
      </c>
      <c r="I783" s="8">
        <v>429.23</v>
      </c>
      <c r="J783" s="8">
        <v>707.36</v>
      </c>
      <c r="K783" s="8">
        <v>31831.21</v>
      </c>
      <c r="L783" s="8">
        <v>90.64</v>
      </c>
      <c r="M783" s="8" t="s">
        <v>25</v>
      </c>
      <c r="N783" s="8" t="s">
        <v>2</v>
      </c>
    </row>
    <row r="784" spans="1:14" x14ac:dyDescent="0.45">
      <c r="A784" s="8" t="s">
        <v>843</v>
      </c>
      <c r="B784" s="8" t="s">
        <v>45</v>
      </c>
      <c r="C784" s="8" t="s">
        <v>43</v>
      </c>
      <c r="D784" s="8" t="s">
        <v>38</v>
      </c>
      <c r="E784" s="10">
        <v>45343</v>
      </c>
      <c r="F784" s="8">
        <v>49</v>
      </c>
      <c r="G784" s="8">
        <v>43</v>
      </c>
      <c r="H784" s="8">
        <v>89.44</v>
      </c>
      <c r="I784" s="8">
        <v>538.54</v>
      </c>
      <c r="J784" s="8">
        <v>468.93</v>
      </c>
      <c r="K784" s="8">
        <v>20164.02</v>
      </c>
      <c r="L784" s="8">
        <v>143.32</v>
      </c>
      <c r="M784" s="8" t="s">
        <v>48</v>
      </c>
      <c r="N784" s="8" t="s">
        <v>4</v>
      </c>
    </row>
    <row r="785" spans="1:14" x14ac:dyDescent="0.45">
      <c r="A785" s="8" t="s">
        <v>844</v>
      </c>
      <c r="B785" s="8" t="s">
        <v>27</v>
      </c>
      <c r="C785" s="8" t="s">
        <v>54</v>
      </c>
      <c r="D785" s="8" t="s">
        <v>38</v>
      </c>
      <c r="E785" s="10">
        <v>45653</v>
      </c>
      <c r="F785" s="8">
        <v>59</v>
      </c>
      <c r="G785" s="8">
        <v>22</v>
      </c>
      <c r="H785" s="8">
        <v>37.74</v>
      </c>
      <c r="I785" s="8">
        <v>142.55000000000001</v>
      </c>
      <c r="J785" s="8">
        <v>235.87</v>
      </c>
      <c r="K785" s="8">
        <v>5189.1499999999996</v>
      </c>
      <c r="L785" s="8">
        <v>31.8</v>
      </c>
      <c r="M785" s="8" t="s">
        <v>52</v>
      </c>
      <c r="N785" s="8" t="s">
        <v>2</v>
      </c>
    </row>
    <row r="786" spans="1:14" x14ac:dyDescent="0.45">
      <c r="A786" s="8" t="s">
        <v>845</v>
      </c>
      <c r="B786" s="8" t="s">
        <v>66</v>
      </c>
      <c r="C786" s="8" t="s">
        <v>54</v>
      </c>
      <c r="D786" s="8" t="s">
        <v>60</v>
      </c>
      <c r="E786" s="10">
        <v>45457</v>
      </c>
      <c r="F786" s="8">
        <v>55</v>
      </c>
      <c r="G786" s="8">
        <v>52</v>
      </c>
      <c r="H786" s="8">
        <v>95.13</v>
      </c>
      <c r="I786" s="8">
        <v>379.78</v>
      </c>
      <c r="J786" s="8">
        <v>280.08999999999997</v>
      </c>
      <c r="K786" s="8">
        <v>14564.9</v>
      </c>
      <c r="L786" s="8">
        <v>61.43</v>
      </c>
      <c r="M786" s="8" t="s">
        <v>70</v>
      </c>
      <c r="N786" s="8" t="s">
        <v>2</v>
      </c>
    </row>
    <row r="787" spans="1:14" x14ac:dyDescent="0.45">
      <c r="A787" s="8" t="s">
        <v>846</v>
      </c>
      <c r="B787" s="8" t="s">
        <v>45</v>
      </c>
      <c r="C787" s="8" t="s">
        <v>28</v>
      </c>
      <c r="D787" s="8" t="s">
        <v>24</v>
      </c>
      <c r="E787" s="10">
        <v>45467</v>
      </c>
      <c r="F787" s="8">
        <v>36</v>
      </c>
      <c r="G787" s="8">
        <v>24</v>
      </c>
      <c r="H787" s="8">
        <v>69.16</v>
      </c>
      <c r="I787" s="8">
        <v>312.20999999999998</v>
      </c>
      <c r="J787" s="8">
        <v>869.2</v>
      </c>
      <c r="K787" s="8">
        <v>20860.72</v>
      </c>
      <c r="L787" s="8">
        <v>80.03</v>
      </c>
      <c r="M787" s="8" t="s">
        <v>70</v>
      </c>
      <c r="N787" s="8" t="s">
        <v>1</v>
      </c>
    </row>
    <row r="788" spans="1:14" x14ac:dyDescent="0.45">
      <c r="A788" s="8" t="s">
        <v>847</v>
      </c>
      <c r="B788" s="8" t="s">
        <v>64</v>
      </c>
      <c r="C788" s="8" t="s">
        <v>54</v>
      </c>
      <c r="D788" s="8" t="s">
        <v>46</v>
      </c>
      <c r="E788" s="10">
        <v>45540</v>
      </c>
      <c r="F788" s="8">
        <v>59</v>
      </c>
      <c r="G788" s="8">
        <v>54</v>
      </c>
      <c r="H788" s="8">
        <v>92.15</v>
      </c>
      <c r="I788" s="8">
        <v>443.34</v>
      </c>
      <c r="J788" s="8">
        <v>252.51</v>
      </c>
      <c r="K788" s="8">
        <v>13635.63</v>
      </c>
      <c r="L788" s="8">
        <v>143.41999999999999</v>
      </c>
      <c r="M788" s="8" t="s">
        <v>41</v>
      </c>
      <c r="N788" s="8" t="s">
        <v>6</v>
      </c>
    </row>
    <row r="789" spans="1:14" x14ac:dyDescent="0.45">
      <c r="A789" s="8" t="s">
        <v>848</v>
      </c>
      <c r="B789" s="8" t="s">
        <v>69</v>
      </c>
      <c r="C789" s="8" t="s">
        <v>28</v>
      </c>
      <c r="D789" s="8" t="s">
        <v>33</v>
      </c>
      <c r="E789" s="10">
        <v>45475</v>
      </c>
      <c r="F789" s="8">
        <v>40</v>
      </c>
      <c r="G789" s="8">
        <v>26</v>
      </c>
      <c r="H789" s="8">
        <v>67.25</v>
      </c>
      <c r="I789" s="8">
        <v>508.83</v>
      </c>
      <c r="J789" s="8">
        <v>934.55</v>
      </c>
      <c r="K789" s="8">
        <v>24298.34</v>
      </c>
      <c r="L789" s="8">
        <v>101.34</v>
      </c>
      <c r="M789" s="8" t="s">
        <v>34</v>
      </c>
      <c r="N789" s="8" t="s">
        <v>5</v>
      </c>
    </row>
    <row r="790" spans="1:14" x14ac:dyDescent="0.45">
      <c r="A790" s="8" t="s">
        <v>849</v>
      </c>
      <c r="B790" s="8" t="s">
        <v>117</v>
      </c>
      <c r="C790" s="8" t="s">
        <v>23</v>
      </c>
      <c r="D790" s="8" t="s">
        <v>24</v>
      </c>
      <c r="E790" s="10">
        <v>45512</v>
      </c>
      <c r="F790" s="8">
        <v>49</v>
      </c>
      <c r="G790" s="8">
        <v>47</v>
      </c>
      <c r="H790" s="8">
        <v>97.17</v>
      </c>
      <c r="I790" s="8">
        <v>397.78</v>
      </c>
      <c r="J790" s="8">
        <v>866.89</v>
      </c>
      <c r="K790" s="8">
        <v>40743.72</v>
      </c>
      <c r="L790" s="8">
        <v>90.45</v>
      </c>
      <c r="M790" s="8" t="s">
        <v>55</v>
      </c>
      <c r="N790" s="8" t="s">
        <v>6</v>
      </c>
    </row>
    <row r="791" spans="1:14" x14ac:dyDescent="0.45">
      <c r="A791" s="8" t="s">
        <v>850</v>
      </c>
      <c r="B791" s="8" t="s">
        <v>45</v>
      </c>
      <c r="C791" s="8" t="s">
        <v>37</v>
      </c>
      <c r="D791" s="8" t="s">
        <v>38</v>
      </c>
      <c r="E791" s="10">
        <v>45325</v>
      </c>
      <c r="F791" s="8">
        <v>59</v>
      </c>
      <c r="G791" s="8">
        <v>40</v>
      </c>
      <c r="H791" s="8">
        <v>68.64</v>
      </c>
      <c r="I791" s="8">
        <v>179.03</v>
      </c>
      <c r="J791" s="8">
        <v>256.91000000000003</v>
      </c>
      <c r="K791" s="8">
        <v>10276.58</v>
      </c>
      <c r="L791" s="8">
        <v>44.16</v>
      </c>
      <c r="M791" s="8" t="s">
        <v>48</v>
      </c>
      <c r="N791" s="8" t="s">
        <v>0</v>
      </c>
    </row>
    <row r="792" spans="1:14" x14ac:dyDescent="0.45">
      <c r="A792" s="8" t="s">
        <v>851</v>
      </c>
      <c r="B792" s="8" t="s">
        <v>76</v>
      </c>
      <c r="C792" s="8" t="s">
        <v>51</v>
      </c>
      <c r="D792" s="8" t="s">
        <v>40</v>
      </c>
      <c r="E792" s="10">
        <v>45503</v>
      </c>
      <c r="F792" s="8">
        <v>63</v>
      </c>
      <c r="G792" s="8">
        <v>42</v>
      </c>
      <c r="H792" s="8">
        <v>67.180000000000007</v>
      </c>
      <c r="I792" s="8">
        <v>612.53</v>
      </c>
      <c r="J792" s="8">
        <v>399.91</v>
      </c>
      <c r="K792" s="8">
        <v>16796.11</v>
      </c>
      <c r="L792" s="8">
        <v>142.44999999999999</v>
      </c>
      <c r="M792" s="8" t="s">
        <v>34</v>
      </c>
      <c r="N792" s="8" t="s">
        <v>5</v>
      </c>
    </row>
    <row r="793" spans="1:14" x14ac:dyDescent="0.45">
      <c r="A793" s="8" t="s">
        <v>852</v>
      </c>
      <c r="B793" s="8" t="s">
        <v>76</v>
      </c>
      <c r="C793" s="8" t="s">
        <v>54</v>
      </c>
      <c r="D793" s="8" t="s">
        <v>29</v>
      </c>
      <c r="E793" s="10">
        <v>45336</v>
      </c>
      <c r="F793" s="8">
        <v>63</v>
      </c>
      <c r="G793" s="8">
        <v>50</v>
      </c>
      <c r="H793" s="8">
        <v>80.27</v>
      </c>
      <c r="I793" s="8">
        <v>626.13</v>
      </c>
      <c r="J793" s="8">
        <v>306.37</v>
      </c>
      <c r="K793" s="8">
        <v>15318.62</v>
      </c>
      <c r="L793" s="8">
        <v>155.77000000000001</v>
      </c>
      <c r="M793" s="8" t="s">
        <v>48</v>
      </c>
      <c r="N793" s="8" t="s">
        <v>4</v>
      </c>
    </row>
    <row r="794" spans="1:14" x14ac:dyDescent="0.45">
      <c r="A794" s="8" t="s">
        <v>853</v>
      </c>
      <c r="B794" s="8" t="s">
        <v>64</v>
      </c>
      <c r="C794" s="8" t="s">
        <v>43</v>
      </c>
      <c r="D794" s="8" t="s">
        <v>60</v>
      </c>
      <c r="E794" s="10">
        <v>45481</v>
      </c>
      <c r="F794" s="8">
        <v>53</v>
      </c>
      <c r="G794" s="8">
        <v>39</v>
      </c>
      <c r="H794" s="8">
        <v>74.39</v>
      </c>
      <c r="I794" s="8">
        <v>374.83</v>
      </c>
      <c r="J794" s="8">
        <v>466.36</v>
      </c>
      <c r="K794" s="8">
        <v>18188.099999999999</v>
      </c>
      <c r="L794" s="8">
        <v>82.16</v>
      </c>
      <c r="M794" s="8" t="s">
        <v>34</v>
      </c>
      <c r="N794" s="8" t="s">
        <v>1</v>
      </c>
    </row>
    <row r="795" spans="1:14" x14ac:dyDescent="0.45">
      <c r="A795" s="8" t="s">
        <v>854</v>
      </c>
      <c r="B795" s="8" t="s">
        <v>36</v>
      </c>
      <c r="C795" s="8" t="s">
        <v>51</v>
      </c>
      <c r="D795" s="8" t="s">
        <v>29</v>
      </c>
      <c r="E795" s="10">
        <v>45614</v>
      </c>
      <c r="F795" s="8">
        <v>59</v>
      </c>
      <c r="G795" s="8">
        <v>44</v>
      </c>
      <c r="H795" s="8">
        <v>75.69</v>
      </c>
      <c r="I795" s="8">
        <v>434.39</v>
      </c>
      <c r="J795" s="8">
        <v>297</v>
      </c>
      <c r="K795" s="8">
        <v>13068.12</v>
      </c>
      <c r="L795" s="8">
        <v>82.89</v>
      </c>
      <c r="M795" s="8" t="s">
        <v>25</v>
      </c>
      <c r="N795" s="8" t="s">
        <v>1</v>
      </c>
    </row>
    <row r="796" spans="1:14" x14ac:dyDescent="0.45">
      <c r="A796" s="8" t="s">
        <v>855</v>
      </c>
      <c r="B796" s="8" t="s">
        <v>76</v>
      </c>
      <c r="C796" s="8" t="s">
        <v>28</v>
      </c>
      <c r="D796" s="8" t="s">
        <v>60</v>
      </c>
      <c r="E796" s="10">
        <v>45468</v>
      </c>
      <c r="F796" s="8">
        <v>40</v>
      </c>
      <c r="G796" s="8">
        <v>29</v>
      </c>
      <c r="H796" s="8">
        <v>73.8</v>
      </c>
      <c r="I796" s="8">
        <v>635.14</v>
      </c>
      <c r="J796" s="8">
        <v>771.73</v>
      </c>
      <c r="K796" s="8">
        <v>22380.16</v>
      </c>
      <c r="L796" s="8">
        <v>141.86000000000001</v>
      </c>
      <c r="M796" s="8" t="s">
        <v>70</v>
      </c>
      <c r="N796" s="8" t="s">
        <v>5</v>
      </c>
    </row>
    <row r="797" spans="1:14" x14ac:dyDescent="0.45">
      <c r="A797" s="8" t="s">
        <v>856</v>
      </c>
      <c r="B797" s="8" t="s">
        <v>32</v>
      </c>
      <c r="C797" s="8" t="s">
        <v>23</v>
      </c>
      <c r="D797" s="8" t="s">
        <v>24</v>
      </c>
      <c r="E797" s="10">
        <v>45407</v>
      </c>
      <c r="F797" s="8">
        <v>49</v>
      </c>
      <c r="G797" s="8">
        <v>24</v>
      </c>
      <c r="H797" s="8">
        <v>50.15</v>
      </c>
      <c r="I797" s="8">
        <v>259.05</v>
      </c>
      <c r="J797" s="8">
        <v>653.04</v>
      </c>
      <c r="K797" s="8">
        <v>15672.94</v>
      </c>
      <c r="L797" s="8">
        <v>91.94</v>
      </c>
      <c r="M797" s="8" t="s">
        <v>73</v>
      </c>
      <c r="N797" s="8" t="s">
        <v>6</v>
      </c>
    </row>
    <row r="798" spans="1:14" x14ac:dyDescent="0.45">
      <c r="A798" s="8" t="s">
        <v>857</v>
      </c>
      <c r="B798" s="8" t="s">
        <v>50</v>
      </c>
      <c r="C798" s="8" t="s">
        <v>54</v>
      </c>
      <c r="D798" s="8" t="s">
        <v>46</v>
      </c>
      <c r="E798" s="10">
        <v>45571</v>
      </c>
      <c r="F798" s="8">
        <v>59</v>
      </c>
      <c r="G798" s="8">
        <v>27</v>
      </c>
      <c r="H798" s="8">
        <v>46.33</v>
      </c>
      <c r="I798" s="8">
        <v>369.1</v>
      </c>
      <c r="J798" s="8">
        <v>305.13</v>
      </c>
      <c r="K798" s="8">
        <v>8238.6</v>
      </c>
      <c r="L798" s="8">
        <v>81.41</v>
      </c>
      <c r="M798" s="8" t="s">
        <v>30</v>
      </c>
      <c r="N798" s="8" t="s">
        <v>3</v>
      </c>
    </row>
    <row r="799" spans="1:14" x14ac:dyDescent="0.45">
      <c r="A799" s="8" t="s">
        <v>858</v>
      </c>
      <c r="B799" s="8" t="s">
        <v>27</v>
      </c>
      <c r="C799" s="8" t="s">
        <v>54</v>
      </c>
      <c r="D799" s="8" t="s">
        <v>29</v>
      </c>
      <c r="E799" s="10">
        <v>45520</v>
      </c>
      <c r="F799" s="8">
        <v>55</v>
      </c>
      <c r="G799" s="8">
        <v>43</v>
      </c>
      <c r="H799" s="8">
        <v>78.97</v>
      </c>
      <c r="I799" s="8">
        <v>260.60000000000002</v>
      </c>
      <c r="J799" s="8">
        <v>147.85</v>
      </c>
      <c r="K799" s="8">
        <v>6357.62</v>
      </c>
      <c r="L799" s="8">
        <v>75.41</v>
      </c>
      <c r="M799" s="8" t="s">
        <v>55</v>
      </c>
      <c r="N799" s="8" t="s">
        <v>2</v>
      </c>
    </row>
    <row r="800" spans="1:14" x14ac:dyDescent="0.45">
      <c r="A800" s="8" t="s">
        <v>859</v>
      </c>
      <c r="B800" s="8" t="s">
        <v>22</v>
      </c>
      <c r="C800" s="8" t="s">
        <v>54</v>
      </c>
      <c r="D800" s="8" t="s">
        <v>29</v>
      </c>
      <c r="E800" s="10">
        <v>45622</v>
      </c>
      <c r="F800" s="8">
        <v>63</v>
      </c>
      <c r="G800" s="8">
        <v>56</v>
      </c>
      <c r="H800" s="8">
        <v>89.89</v>
      </c>
      <c r="I800" s="8">
        <v>305.52999999999997</v>
      </c>
      <c r="J800" s="8">
        <v>279.24</v>
      </c>
      <c r="K800" s="8">
        <v>15637.42</v>
      </c>
      <c r="L800" s="8">
        <v>75.37</v>
      </c>
      <c r="M800" s="8" t="s">
        <v>25</v>
      </c>
      <c r="N800" s="8" t="s">
        <v>5</v>
      </c>
    </row>
    <row r="801" spans="1:14" x14ac:dyDescent="0.45">
      <c r="A801" s="8" t="s">
        <v>860</v>
      </c>
      <c r="B801" s="8" t="s">
        <v>66</v>
      </c>
      <c r="C801" s="8" t="s">
        <v>51</v>
      </c>
      <c r="D801" s="8" t="s">
        <v>24</v>
      </c>
      <c r="E801" s="10">
        <v>45494</v>
      </c>
      <c r="F801" s="8">
        <v>55</v>
      </c>
      <c r="G801" s="8">
        <v>49</v>
      </c>
      <c r="H801" s="8">
        <v>90.87</v>
      </c>
      <c r="I801" s="8">
        <v>310.02</v>
      </c>
      <c r="J801" s="8">
        <v>357.51</v>
      </c>
      <c r="K801" s="8">
        <v>17517.990000000002</v>
      </c>
      <c r="L801" s="8">
        <v>62.9</v>
      </c>
      <c r="M801" s="8" t="s">
        <v>34</v>
      </c>
      <c r="N801" s="8" t="s">
        <v>3</v>
      </c>
    </row>
    <row r="802" spans="1:14" x14ac:dyDescent="0.45">
      <c r="A802" s="8" t="s">
        <v>861</v>
      </c>
      <c r="B802" s="8" t="s">
        <v>50</v>
      </c>
      <c r="C802" s="8" t="s">
        <v>37</v>
      </c>
      <c r="D802" s="8" t="s">
        <v>24</v>
      </c>
      <c r="E802" s="10">
        <v>45477</v>
      </c>
      <c r="F802" s="8">
        <v>63</v>
      </c>
      <c r="G802" s="8">
        <v>51</v>
      </c>
      <c r="H802" s="8">
        <v>82.15</v>
      </c>
      <c r="I802" s="8">
        <v>577.58000000000004</v>
      </c>
      <c r="J802" s="8">
        <v>249.92</v>
      </c>
      <c r="K802" s="8">
        <v>12746.11</v>
      </c>
      <c r="L802" s="8">
        <v>151.27000000000001</v>
      </c>
      <c r="M802" s="8" t="s">
        <v>34</v>
      </c>
      <c r="N802" s="8" t="s">
        <v>6</v>
      </c>
    </row>
    <row r="803" spans="1:14" x14ac:dyDescent="0.45">
      <c r="A803" s="8" t="s">
        <v>862</v>
      </c>
      <c r="B803" s="8" t="s">
        <v>45</v>
      </c>
      <c r="C803" s="8" t="s">
        <v>54</v>
      </c>
      <c r="D803" s="8" t="s">
        <v>40</v>
      </c>
      <c r="E803" s="10">
        <v>45301</v>
      </c>
      <c r="F803" s="8">
        <v>63</v>
      </c>
      <c r="G803" s="8">
        <v>47</v>
      </c>
      <c r="H803" s="8">
        <v>74.84</v>
      </c>
      <c r="I803" s="8">
        <v>235.21</v>
      </c>
      <c r="J803" s="8">
        <v>180.46</v>
      </c>
      <c r="K803" s="8">
        <v>8481.48</v>
      </c>
      <c r="L803" s="8">
        <v>46.04</v>
      </c>
      <c r="M803" s="8" t="s">
        <v>82</v>
      </c>
      <c r="N803" s="8" t="s">
        <v>4</v>
      </c>
    </row>
    <row r="804" spans="1:14" x14ac:dyDescent="0.45">
      <c r="A804" s="8" t="s">
        <v>863</v>
      </c>
      <c r="B804" s="8" t="s">
        <v>64</v>
      </c>
      <c r="C804" s="8" t="s">
        <v>43</v>
      </c>
      <c r="D804" s="8" t="s">
        <v>40</v>
      </c>
      <c r="E804" s="10">
        <v>45384</v>
      </c>
      <c r="F804" s="8">
        <v>45</v>
      </c>
      <c r="G804" s="8">
        <v>9</v>
      </c>
      <c r="H804" s="8">
        <v>20.100000000000001</v>
      </c>
      <c r="I804" s="8">
        <v>261.86</v>
      </c>
      <c r="J804" s="8">
        <v>573.33000000000004</v>
      </c>
      <c r="K804" s="8">
        <v>5159.95</v>
      </c>
      <c r="L804" s="8">
        <v>46.57</v>
      </c>
      <c r="M804" s="8" t="s">
        <v>73</v>
      </c>
      <c r="N804" s="8" t="s">
        <v>5</v>
      </c>
    </row>
    <row r="805" spans="1:14" x14ac:dyDescent="0.45">
      <c r="A805" s="8" t="s">
        <v>864</v>
      </c>
      <c r="B805" s="8" t="s">
        <v>80</v>
      </c>
      <c r="C805" s="8" t="s">
        <v>28</v>
      </c>
      <c r="D805" s="8" t="s">
        <v>33</v>
      </c>
      <c r="E805" s="10">
        <v>45551</v>
      </c>
      <c r="F805" s="8">
        <v>36</v>
      </c>
      <c r="G805" s="8">
        <v>13</v>
      </c>
      <c r="H805" s="8">
        <v>37.44</v>
      </c>
      <c r="I805" s="8">
        <v>517.37</v>
      </c>
      <c r="J805" s="8">
        <v>562.1</v>
      </c>
      <c r="K805" s="8">
        <v>7307.28</v>
      </c>
      <c r="L805" s="8">
        <v>137.35</v>
      </c>
      <c r="M805" s="8" t="s">
        <v>41</v>
      </c>
      <c r="N805" s="8" t="s">
        <v>1</v>
      </c>
    </row>
    <row r="806" spans="1:14" x14ac:dyDescent="0.45">
      <c r="A806" s="8" t="s">
        <v>865</v>
      </c>
      <c r="B806" s="8" t="s">
        <v>80</v>
      </c>
      <c r="C806" s="8" t="s">
        <v>37</v>
      </c>
      <c r="D806" s="8" t="s">
        <v>29</v>
      </c>
      <c r="E806" s="10">
        <v>45452</v>
      </c>
      <c r="F806" s="8">
        <v>63</v>
      </c>
      <c r="G806" s="8">
        <v>27</v>
      </c>
      <c r="H806" s="8">
        <v>43.89</v>
      </c>
      <c r="I806" s="8">
        <v>505.38</v>
      </c>
      <c r="J806" s="8">
        <v>276.23</v>
      </c>
      <c r="K806" s="8">
        <v>7458.2</v>
      </c>
      <c r="L806" s="8">
        <v>174.03</v>
      </c>
      <c r="M806" s="8" t="s">
        <v>70</v>
      </c>
      <c r="N806" s="8" t="s">
        <v>3</v>
      </c>
    </row>
    <row r="807" spans="1:14" x14ac:dyDescent="0.45">
      <c r="A807" s="8" t="s">
        <v>866</v>
      </c>
      <c r="B807" s="8" t="s">
        <v>69</v>
      </c>
      <c r="C807" s="8" t="s">
        <v>23</v>
      </c>
      <c r="D807" s="8" t="s">
        <v>40</v>
      </c>
      <c r="E807" s="10">
        <v>45566</v>
      </c>
      <c r="F807" s="8">
        <v>49</v>
      </c>
      <c r="G807" s="8">
        <v>33</v>
      </c>
      <c r="H807" s="8">
        <v>68.31</v>
      </c>
      <c r="I807" s="8">
        <v>454.04</v>
      </c>
      <c r="J807" s="8">
        <v>843.73</v>
      </c>
      <c r="K807" s="8">
        <v>27843.15</v>
      </c>
      <c r="L807" s="8">
        <v>154.65</v>
      </c>
      <c r="M807" s="8" t="s">
        <v>30</v>
      </c>
      <c r="N807" s="8" t="s">
        <v>5</v>
      </c>
    </row>
    <row r="808" spans="1:14" x14ac:dyDescent="0.45">
      <c r="A808" s="8" t="s">
        <v>867</v>
      </c>
      <c r="B808" s="8" t="s">
        <v>32</v>
      </c>
      <c r="C808" s="8" t="s">
        <v>51</v>
      </c>
      <c r="D808" s="8" t="s">
        <v>46</v>
      </c>
      <c r="E808" s="10">
        <v>45580</v>
      </c>
      <c r="F808" s="8">
        <v>59</v>
      </c>
      <c r="G808" s="8">
        <v>53</v>
      </c>
      <c r="H808" s="8">
        <v>91.18</v>
      </c>
      <c r="I808" s="8">
        <v>262.97000000000003</v>
      </c>
      <c r="J808" s="8">
        <v>400.53</v>
      </c>
      <c r="K808" s="8">
        <v>21227.84</v>
      </c>
      <c r="L808" s="8">
        <v>103.69</v>
      </c>
      <c r="M808" s="8" t="s">
        <v>30</v>
      </c>
      <c r="N808" s="8" t="s">
        <v>5</v>
      </c>
    </row>
    <row r="809" spans="1:14" x14ac:dyDescent="0.45">
      <c r="A809" s="8" t="s">
        <v>868</v>
      </c>
      <c r="B809" s="8" t="s">
        <v>92</v>
      </c>
      <c r="C809" s="8" t="s">
        <v>51</v>
      </c>
      <c r="D809" s="8" t="s">
        <v>24</v>
      </c>
      <c r="E809" s="10">
        <v>45385</v>
      </c>
      <c r="F809" s="8">
        <v>63</v>
      </c>
      <c r="G809" s="8">
        <v>55</v>
      </c>
      <c r="H809" s="8">
        <v>88.78</v>
      </c>
      <c r="I809" s="8">
        <v>452.94</v>
      </c>
      <c r="J809" s="8">
        <v>377.2</v>
      </c>
      <c r="K809" s="8">
        <v>20745.849999999999</v>
      </c>
      <c r="L809" s="8">
        <v>107.07</v>
      </c>
      <c r="M809" s="8" t="s">
        <v>73</v>
      </c>
      <c r="N809" s="8" t="s">
        <v>4</v>
      </c>
    </row>
    <row r="810" spans="1:14" x14ac:dyDescent="0.45">
      <c r="A810" s="8" t="s">
        <v>869</v>
      </c>
      <c r="B810" s="8" t="s">
        <v>85</v>
      </c>
      <c r="C810" s="8" t="s">
        <v>37</v>
      </c>
      <c r="D810" s="8" t="s">
        <v>29</v>
      </c>
      <c r="E810" s="10">
        <v>45634</v>
      </c>
      <c r="F810" s="8">
        <v>55</v>
      </c>
      <c r="G810" s="8">
        <v>39</v>
      </c>
      <c r="H810" s="8">
        <v>72.67</v>
      </c>
      <c r="I810" s="8">
        <v>597.5</v>
      </c>
      <c r="J810" s="8">
        <v>271.11</v>
      </c>
      <c r="K810" s="8">
        <v>10573.38</v>
      </c>
      <c r="L810" s="8">
        <v>206.64</v>
      </c>
      <c r="M810" s="8" t="s">
        <v>52</v>
      </c>
      <c r="N810" s="8" t="s">
        <v>3</v>
      </c>
    </row>
    <row r="811" spans="1:14" x14ac:dyDescent="0.45">
      <c r="A811" s="8" t="s">
        <v>870</v>
      </c>
      <c r="B811" s="8" t="s">
        <v>80</v>
      </c>
      <c r="C811" s="8" t="s">
        <v>43</v>
      </c>
      <c r="D811" s="8" t="s">
        <v>40</v>
      </c>
      <c r="E811" s="10">
        <v>45446</v>
      </c>
      <c r="F811" s="8">
        <v>53</v>
      </c>
      <c r="G811" s="8">
        <v>32</v>
      </c>
      <c r="H811" s="8">
        <v>61.25</v>
      </c>
      <c r="I811" s="8">
        <v>286.67</v>
      </c>
      <c r="J811" s="8">
        <v>446.12</v>
      </c>
      <c r="K811" s="8">
        <v>14275.83</v>
      </c>
      <c r="L811" s="8">
        <v>57.69</v>
      </c>
      <c r="M811" s="8" t="s">
        <v>70</v>
      </c>
      <c r="N811" s="8" t="s">
        <v>1</v>
      </c>
    </row>
    <row r="812" spans="1:14" x14ac:dyDescent="0.45">
      <c r="A812" s="8" t="s">
        <v>871</v>
      </c>
      <c r="B812" s="8" t="s">
        <v>57</v>
      </c>
      <c r="C812" s="8" t="s">
        <v>54</v>
      </c>
      <c r="D812" s="8" t="s">
        <v>24</v>
      </c>
      <c r="E812" s="10">
        <v>45416</v>
      </c>
      <c r="F812" s="8">
        <v>59</v>
      </c>
      <c r="G812" s="8">
        <v>30</v>
      </c>
      <c r="H812" s="8">
        <v>51.64</v>
      </c>
      <c r="I812" s="8">
        <v>265.57</v>
      </c>
      <c r="J812" s="8">
        <v>263.06</v>
      </c>
      <c r="K812" s="8">
        <v>7891.68</v>
      </c>
      <c r="L812" s="8">
        <v>52.97</v>
      </c>
      <c r="M812" s="8" t="s">
        <v>61</v>
      </c>
      <c r="N812" s="8" t="s">
        <v>0</v>
      </c>
    </row>
    <row r="813" spans="1:14" x14ac:dyDescent="0.45">
      <c r="A813" s="8" t="s">
        <v>872</v>
      </c>
      <c r="B813" s="8" t="s">
        <v>36</v>
      </c>
      <c r="C813" s="8" t="s">
        <v>51</v>
      </c>
      <c r="D813" s="8" t="s">
        <v>60</v>
      </c>
      <c r="E813" s="10">
        <v>45607</v>
      </c>
      <c r="F813" s="8">
        <v>59</v>
      </c>
      <c r="G813" s="8">
        <v>27</v>
      </c>
      <c r="H813" s="8">
        <v>46.18</v>
      </c>
      <c r="I813" s="8">
        <v>643.57000000000005</v>
      </c>
      <c r="J813" s="8">
        <v>424.22</v>
      </c>
      <c r="K813" s="8">
        <v>11454.07</v>
      </c>
      <c r="L813" s="8">
        <v>176.74</v>
      </c>
      <c r="M813" s="8" t="s">
        <v>25</v>
      </c>
      <c r="N813" s="8" t="s">
        <v>1</v>
      </c>
    </row>
    <row r="814" spans="1:14" x14ac:dyDescent="0.45">
      <c r="A814" s="8" t="s">
        <v>873</v>
      </c>
      <c r="B814" s="8" t="s">
        <v>69</v>
      </c>
      <c r="C814" s="8" t="s">
        <v>23</v>
      </c>
      <c r="D814" s="8" t="s">
        <v>33</v>
      </c>
      <c r="E814" s="10">
        <v>45583</v>
      </c>
      <c r="F814" s="8">
        <v>53</v>
      </c>
      <c r="G814" s="8">
        <v>47</v>
      </c>
      <c r="H814" s="8">
        <v>89.37</v>
      </c>
      <c r="I814" s="8">
        <v>309.07</v>
      </c>
      <c r="J814" s="8">
        <v>920.04</v>
      </c>
      <c r="K814" s="8">
        <v>43242</v>
      </c>
      <c r="L814" s="8">
        <v>53.41</v>
      </c>
      <c r="M814" s="8" t="s">
        <v>30</v>
      </c>
      <c r="N814" s="8" t="s">
        <v>2</v>
      </c>
    </row>
    <row r="815" spans="1:14" x14ac:dyDescent="0.45">
      <c r="A815" s="8" t="s">
        <v>874</v>
      </c>
      <c r="B815" s="8" t="s">
        <v>80</v>
      </c>
      <c r="C815" s="8" t="s">
        <v>54</v>
      </c>
      <c r="D815" s="8" t="s">
        <v>24</v>
      </c>
      <c r="E815" s="10">
        <v>45557</v>
      </c>
      <c r="F815" s="8">
        <v>55</v>
      </c>
      <c r="G815" s="8">
        <v>37</v>
      </c>
      <c r="H815" s="8">
        <v>67.83</v>
      </c>
      <c r="I815" s="8">
        <v>367.99</v>
      </c>
      <c r="J815" s="8">
        <v>426.99</v>
      </c>
      <c r="K815" s="8">
        <v>15798.68</v>
      </c>
      <c r="L815" s="8">
        <v>71.17</v>
      </c>
      <c r="M815" s="8" t="s">
        <v>41</v>
      </c>
      <c r="N815" s="8" t="s">
        <v>3</v>
      </c>
    </row>
    <row r="816" spans="1:14" x14ac:dyDescent="0.45">
      <c r="A816" s="8" t="s">
        <v>875</v>
      </c>
      <c r="B816" s="8" t="s">
        <v>64</v>
      </c>
      <c r="C816" s="8" t="s">
        <v>51</v>
      </c>
      <c r="D816" s="8" t="s">
        <v>38</v>
      </c>
      <c r="E816" s="10">
        <v>45562</v>
      </c>
      <c r="F816" s="8">
        <v>59</v>
      </c>
      <c r="G816" s="8">
        <v>19</v>
      </c>
      <c r="H816" s="8">
        <v>32.49</v>
      </c>
      <c r="I816" s="8">
        <v>319.97000000000003</v>
      </c>
      <c r="J816" s="8">
        <v>451.34</v>
      </c>
      <c r="K816" s="8">
        <v>8575.41</v>
      </c>
      <c r="L816" s="8">
        <v>65.19</v>
      </c>
      <c r="M816" s="8" t="s">
        <v>41</v>
      </c>
      <c r="N816" s="8" t="s">
        <v>2</v>
      </c>
    </row>
    <row r="817" spans="1:14" x14ac:dyDescent="0.45">
      <c r="A817" s="8" t="s">
        <v>876</v>
      </c>
      <c r="B817" s="8" t="s">
        <v>66</v>
      </c>
      <c r="C817" s="8" t="s">
        <v>23</v>
      </c>
      <c r="D817" s="8" t="s">
        <v>29</v>
      </c>
      <c r="E817" s="10">
        <v>45373</v>
      </c>
      <c r="F817" s="8">
        <v>53</v>
      </c>
      <c r="G817" s="8">
        <v>45</v>
      </c>
      <c r="H817" s="8">
        <v>84.92</v>
      </c>
      <c r="I817" s="8">
        <v>215.1</v>
      </c>
      <c r="J817" s="8">
        <v>861.97</v>
      </c>
      <c r="K817" s="8">
        <v>38788.54</v>
      </c>
      <c r="L817" s="8">
        <v>50.57</v>
      </c>
      <c r="M817" s="8" t="s">
        <v>58</v>
      </c>
      <c r="N817" s="8" t="s">
        <v>2</v>
      </c>
    </row>
    <row r="818" spans="1:14" x14ac:dyDescent="0.45">
      <c r="A818" s="8" t="s">
        <v>877</v>
      </c>
      <c r="B818" s="8" t="s">
        <v>80</v>
      </c>
      <c r="C818" s="8" t="s">
        <v>54</v>
      </c>
      <c r="D818" s="8" t="s">
        <v>33</v>
      </c>
      <c r="E818" s="10">
        <v>45548</v>
      </c>
      <c r="F818" s="8">
        <v>59</v>
      </c>
      <c r="G818" s="8">
        <v>17</v>
      </c>
      <c r="H818" s="8">
        <v>30.34</v>
      </c>
      <c r="I818" s="8">
        <v>393.52</v>
      </c>
      <c r="J818" s="8">
        <v>212.66</v>
      </c>
      <c r="K818" s="8">
        <v>3615.21</v>
      </c>
      <c r="L818" s="8">
        <v>67.41</v>
      </c>
      <c r="M818" s="8" t="s">
        <v>41</v>
      </c>
      <c r="N818" s="8" t="s">
        <v>2</v>
      </c>
    </row>
    <row r="819" spans="1:14" x14ac:dyDescent="0.45">
      <c r="A819" s="8" t="s">
        <v>878</v>
      </c>
      <c r="B819" s="8" t="s">
        <v>85</v>
      </c>
      <c r="C819" s="8" t="s">
        <v>51</v>
      </c>
      <c r="D819" s="8" t="s">
        <v>24</v>
      </c>
      <c r="E819" s="10">
        <v>45420</v>
      </c>
      <c r="F819" s="8">
        <v>63</v>
      </c>
      <c r="G819" s="8">
        <v>49</v>
      </c>
      <c r="H819" s="8">
        <v>79.33</v>
      </c>
      <c r="I819" s="8">
        <v>545.97</v>
      </c>
      <c r="J819" s="8">
        <v>446.12</v>
      </c>
      <c r="K819" s="8">
        <v>21860.03</v>
      </c>
      <c r="L819" s="8">
        <v>108.56</v>
      </c>
      <c r="M819" s="8" t="s">
        <v>61</v>
      </c>
      <c r="N819" s="8" t="s">
        <v>4</v>
      </c>
    </row>
    <row r="820" spans="1:14" x14ac:dyDescent="0.45">
      <c r="A820" s="8" t="s">
        <v>879</v>
      </c>
      <c r="B820" s="8" t="s">
        <v>69</v>
      </c>
      <c r="C820" s="8" t="s">
        <v>37</v>
      </c>
      <c r="D820" s="8" t="s">
        <v>40</v>
      </c>
      <c r="E820" s="10">
        <v>45443</v>
      </c>
      <c r="F820" s="8">
        <v>63</v>
      </c>
      <c r="G820" s="8">
        <v>50</v>
      </c>
      <c r="H820" s="8">
        <v>80.14</v>
      </c>
      <c r="I820" s="8">
        <v>386.1</v>
      </c>
      <c r="J820" s="8">
        <v>319.98</v>
      </c>
      <c r="K820" s="8">
        <v>15998.98</v>
      </c>
      <c r="L820" s="8">
        <v>73.2</v>
      </c>
      <c r="M820" s="8" t="s">
        <v>61</v>
      </c>
      <c r="N820" s="8" t="s">
        <v>2</v>
      </c>
    </row>
    <row r="821" spans="1:14" x14ac:dyDescent="0.45">
      <c r="A821" s="8" t="s">
        <v>880</v>
      </c>
      <c r="B821" s="8" t="s">
        <v>45</v>
      </c>
      <c r="C821" s="8" t="s">
        <v>51</v>
      </c>
      <c r="D821" s="8" t="s">
        <v>33</v>
      </c>
      <c r="E821" s="10">
        <v>45345</v>
      </c>
      <c r="F821" s="8">
        <v>55</v>
      </c>
      <c r="G821" s="8">
        <v>44</v>
      </c>
      <c r="H821" s="8">
        <v>80.63</v>
      </c>
      <c r="I821" s="8">
        <v>634.09</v>
      </c>
      <c r="J821" s="8">
        <v>611.44000000000005</v>
      </c>
      <c r="K821" s="8">
        <v>26903.43</v>
      </c>
      <c r="L821" s="8">
        <v>109.19</v>
      </c>
      <c r="M821" s="8" t="s">
        <v>48</v>
      </c>
      <c r="N821" s="8" t="s">
        <v>2</v>
      </c>
    </row>
    <row r="822" spans="1:14" x14ac:dyDescent="0.45">
      <c r="A822" s="8" t="s">
        <v>881</v>
      </c>
      <c r="B822" s="8" t="s">
        <v>22</v>
      </c>
      <c r="C822" s="8" t="s">
        <v>51</v>
      </c>
      <c r="D822" s="8" t="s">
        <v>29</v>
      </c>
      <c r="E822" s="10">
        <v>45333</v>
      </c>
      <c r="F822" s="8">
        <v>59</v>
      </c>
      <c r="G822" s="8">
        <v>49</v>
      </c>
      <c r="H822" s="8">
        <v>84.68</v>
      </c>
      <c r="I822" s="8">
        <v>285.89</v>
      </c>
      <c r="J822" s="8">
        <v>296.18</v>
      </c>
      <c r="K822" s="8">
        <v>14513.03</v>
      </c>
      <c r="L822" s="8">
        <v>56.87</v>
      </c>
      <c r="M822" s="8" t="s">
        <v>48</v>
      </c>
      <c r="N822" s="8" t="s">
        <v>3</v>
      </c>
    </row>
    <row r="823" spans="1:14" x14ac:dyDescent="0.45">
      <c r="A823" s="8" t="s">
        <v>882</v>
      </c>
      <c r="B823" s="8" t="s">
        <v>69</v>
      </c>
      <c r="C823" s="8" t="s">
        <v>51</v>
      </c>
      <c r="D823" s="8" t="s">
        <v>33</v>
      </c>
      <c r="E823" s="10">
        <v>45522</v>
      </c>
      <c r="F823" s="8">
        <v>59</v>
      </c>
      <c r="G823" s="8">
        <v>56</v>
      </c>
      <c r="H823" s="8">
        <v>95.45</v>
      </c>
      <c r="I823" s="8">
        <v>198.14</v>
      </c>
      <c r="J823" s="8">
        <v>278.31</v>
      </c>
      <c r="K823" s="8">
        <v>15585.38</v>
      </c>
      <c r="L823" s="8">
        <v>52.56</v>
      </c>
      <c r="M823" s="8" t="s">
        <v>55</v>
      </c>
      <c r="N823" s="8" t="s">
        <v>3</v>
      </c>
    </row>
    <row r="824" spans="1:14" x14ac:dyDescent="0.45">
      <c r="A824" s="8" t="s">
        <v>883</v>
      </c>
      <c r="B824" s="8" t="s">
        <v>22</v>
      </c>
      <c r="C824" s="8" t="s">
        <v>23</v>
      </c>
      <c r="D824" s="8" t="s">
        <v>60</v>
      </c>
      <c r="E824" s="10">
        <v>45647</v>
      </c>
      <c r="F824" s="8">
        <v>49</v>
      </c>
      <c r="G824" s="8">
        <v>23</v>
      </c>
      <c r="H824" s="8">
        <v>46.98</v>
      </c>
      <c r="I824" s="8">
        <v>285.11</v>
      </c>
      <c r="J824" s="8">
        <v>722.99</v>
      </c>
      <c r="K824" s="8">
        <v>16628.830000000002</v>
      </c>
      <c r="L824" s="8">
        <v>55.2</v>
      </c>
      <c r="M824" s="8" t="s">
        <v>52</v>
      </c>
      <c r="N824" s="8" t="s">
        <v>0</v>
      </c>
    </row>
    <row r="825" spans="1:14" x14ac:dyDescent="0.45">
      <c r="A825" s="8" t="s">
        <v>884</v>
      </c>
      <c r="B825" s="8" t="s">
        <v>64</v>
      </c>
      <c r="C825" s="8" t="s">
        <v>28</v>
      </c>
      <c r="D825" s="8" t="s">
        <v>29</v>
      </c>
      <c r="E825" s="10">
        <v>45492</v>
      </c>
      <c r="F825" s="8">
        <v>40</v>
      </c>
      <c r="G825" s="8">
        <v>23</v>
      </c>
      <c r="H825" s="8">
        <v>58.3</v>
      </c>
      <c r="I825" s="8">
        <v>378.41</v>
      </c>
      <c r="J825" s="8">
        <v>178.8</v>
      </c>
      <c r="K825" s="8">
        <v>4112.3900000000003</v>
      </c>
      <c r="L825" s="8">
        <v>80.41</v>
      </c>
      <c r="M825" s="8" t="s">
        <v>34</v>
      </c>
      <c r="N825" s="8" t="s">
        <v>2</v>
      </c>
    </row>
    <row r="826" spans="1:14" x14ac:dyDescent="0.45">
      <c r="A826" s="8" t="s">
        <v>885</v>
      </c>
      <c r="B826" s="8" t="s">
        <v>45</v>
      </c>
      <c r="C826" s="8" t="s">
        <v>43</v>
      </c>
      <c r="D826" s="8" t="s">
        <v>38</v>
      </c>
      <c r="E826" s="10">
        <v>45619</v>
      </c>
      <c r="F826" s="8">
        <v>45</v>
      </c>
      <c r="G826" s="8">
        <v>22</v>
      </c>
      <c r="H826" s="8">
        <v>50.8</v>
      </c>
      <c r="I826" s="8">
        <v>489.97</v>
      </c>
      <c r="J826" s="8">
        <v>570.36</v>
      </c>
      <c r="K826" s="8">
        <v>12547.89</v>
      </c>
      <c r="L826" s="8">
        <v>102.22</v>
      </c>
      <c r="M826" s="8" t="s">
        <v>25</v>
      </c>
      <c r="N826" s="8" t="s">
        <v>0</v>
      </c>
    </row>
    <row r="827" spans="1:14" x14ac:dyDescent="0.45">
      <c r="A827" s="8" t="s">
        <v>886</v>
      </c>
      <c r="B827" s="8" t="s">
        <v>66</v>
      </c>
      <c r="C827" s="8" t="s">
        <v>28</v>
      </c>
      <c r="D827" s="8" t="s">
        <v>40</v>
      </c>
      <c r="E827" s="10">
        <v>45423</v>
      </c>
      <c r="F827" s="8">
        <v>40</v>
      </c>
      <c r="G827" s="8">
        <v>36</v>
      </c>
      <c r="H827" s="8">
        <v>92.24</v>
      </c>
      <c r="I827" s="8">
        <v>347</v>
      </c>
      <c r="J827" s="8">
        <v>685.02</v>
      </c>
      <c r="K827" s="8">
        <v>24660.75</v>
      </c>
      <c r="L827" s="8">
        <v>79.599999999999994</v>
      </c>
      <c r="M827" s="8" t="s">
        <v>61</v>
      </c>
      <c r="N827" s="8" t="s">
        <v>0</v>
      </c>
    </row>
    <row r="828" spans="1:14" x14ac:dyDescent="0.45">
      <c r="A828" s="8" t="s">
        <v>887</v>
      </c>
      <c r="B828" s="8" t="s">
        <v>92</v>
      </c>
      <c r="C828" s="8" t="s">
        <v>23</v>
      </c>
      <c r="D828" s="8" t="s">
        <v>24</v>
      </c>
      <c r="E828" s="10">
        <v>45479</v>
      </c>
      <c r="F828" s="8">
        <v>49</v>
      </c>
      <c r="G828" s="8">
        <v>31</v>
      </c>
      <c r="H828" s="8">
        <v>64.209999999999994</v>
      </c>
      <c r="I828" s="8">
        <v>405.2</v>
      </c>
      <c r="J828" s="8">
        <v>1016.84</v>
      </c>
      <c r="K828" s="8">
        <v>31522.03</v>
      </c>
      <c r="L828" s="8">
        <v>84.87</v>
      </c>
      <c r="M828" s="8" t="s">
        <v>34</v>
      </c>
      <c r="N828" s="8" t="s">
        <v>0</v>
      </c>
    </row>
    <row r="829" spans="1:14" x14ac:dyDescent="0.45">
      <c r="A829" s="8" t="s">
        <v>888</v>
      </c>
      <c r="B829" s="8" t="s">
        <v>36</v>
      </c>
      <c r="C829" s="8" t="s">
        <v>43</v>
      </c>
      <c r="D829" s="8" t="s">
        <v>40</v>
      </c>
      <c r="E829" s="10">
        <v>45527</v>
      </c>
      <c r="F829" s="8">
        <v>45</v>
      </c>
      <c r="G829" s="8">
        <v>36</v>
      </c>
      <c r="H829" s="8">
        <v>80.08</v>
      </c>
      <c r="I829" s="8">
        <v>228.8</v>
      </c>
      <c r="J829" s="8">
        <v>512.9</v>
      </c>
      <c r="K829" s="8">
        <v>18464.27</v>
      </c>
      <c r="L829" s="8">
        <v>48.07</v>
      </c>
      <c r="M829" s="8" t="s">
        <v>55</v>
      </c>
      <c r="N829" s="8" t="s">
        <v>2</v>
      </c>
    </row>
    <row r="830" spans="1:14" x14ac:dyDescent="0.45">
      <c r="A830" s="8" t="s">
        <v>889</v>
      </c>
      <c r="B830" s="8" t="s">
        <v>117</v>
      </c>
      <c r="C830" s="8" t="s">
        <v>43</v>
      </c>
      <c r="D830" s="8" t="s">
        <v>40</v>
      </c>
      <c r="E830" s="10">
        <v>45578</v>
      </c>
      <c r="F830" s="8">
        <v>45</v>
      </c>
      <c r="G830" s="8">
        <v>33</v>
      </c>
      <c r="H830" s="8">
        <v>74.13</v>
      </c>
      <c r="I830" s="8">
        <v>320.29000000000002</v>
      </c>
      <c r="J830" s="8">
        <v>491.37</v>
      </c>
      <c r="K830" s="8">
        <v>16215.28</v>
      </c>
      <c r="L830" s="8">
        <v>75.2</v>
      </c>
      <c r="M830" s="8" t="s">
        <v>30</v>
      </c>
      <c r="N830" s="8" t="s">
        <v>3</v>
      </c>
    </row>
    <row r="831" spans="1:14" x14ac:dyDescent="0.45">
      <c r="A831" s="8" t="s">
        <v>890</v>
      </c>
      <c r="B831" s="8" t="s">
        <v>76</v>
      </c>
      <c r="C831" s="8" t="s">
        <v>54</v>
      </c>
      <c r="D831" s="8" t="s">
        <v>38</v>
      </c>
      <c r="E831" s="10">
        <v>45487</v>
      </c>
      <c r="F831" s="8">
        <v>59</v>
      </c>
      <c r="G831" s="8">
        <v>41</v>
      </c>
      <c r="H831" s="8">
        <v>70.42</v>
      </c>
      <c r="I831" s="8">
        <v>611.97</v>
      </c>
      <c r="J831" s="8">
        <v>284.81</v>
      </c>
      <c r="K831" s="8">
        <v>11677.06</v>
      </c>
      <c r="L831" s="8">
        <v>202.35</v>
      </c>
      <c r="M831" s="8" t="s">
        <v>34</v>
      </c>
      <c r="N831" s="8" t="s">
        <v>3</v>
      </c>
    </row>
    <row r="832" spans="1:14" x14ac:dyDescent="0.45">
      <c r="A832" s="8" t="s">
        <v>891</v>
      </c>
      <c r="B832" s="8" t="s">
        <v>69</v>
      </c>
      <c r="C832" s="8" t="s">
        <v>37</v>
      </c>
      <c r="D832" s="8" t="s">
        <v>29</v>
      </c>
      <c r="E832" s="10">
        <v>45548</v>
      </c>
      <c r="F832" s="8">
        <v>59</v>
      </c>
      <c r="G832" s="8">
        <v>39</v>
      </c>
      <c r="H832" s="8">
        <v>66.58</v>
      </c>
      <c r="I832" s="8">
        <v>244.48</v>
      </c>
      <c r="J832" s="8">
        <v>113.85</v>
      </c>
      <c r="K832" s="8">
        <v>4440.07</v>
      </c>
      <c r="L832" s="8">
        <v>51.95</v>
      </c>
      <c r="M832" s="8" t="s">
        <v>41</v>
      </c>
      <c r="N832" s="8" t="s">
        <v>2</v>
      </c>
    </row>
    <row r="833" spans="1:14" x14ac:dyDescent="0.45">
      <c r="A833" s="8" t="s">
        <v>892</v>
      </c>
      <c r="B833" s="8" t="s">
        <v>22</v>
      </c>
      <c r="C833" s="8" t="s">
        <v>28</v>
      </c>
      <c r="D833" s="8" t="s">
        <v>40</v>
      </c>
      <c r="E833" s="10">
        <v>45522</v>
      </c>
      <c r="F833" s="8">
        <v>40</v>
      </c>
      <c r="G833" s="8">
        <v>34</v>
      </c>
      <c r="H833" s="8">
        <v>85.13</v>
      </c>
      <c r="I833" s="8">
        <v>369.41</v>
      </c>
      <c r="J833" s="8">
        <v>422.56</v>
      </c>
      <c r="K833" s="8">
        <v>14367.17</v>
      </c>
      <c r="L833" s="8">
        <v>68.739999999999995</v>
      </c>
      <c r="M833" s="8" t="s">
        <v>55</v>
      </c>
      <c r="N833" s="8" t="s">
        <v>3</v>
      </c>
    </row>
    <row r="834" spans="1:14" x14ac:dyDescent="0.45">
      <c r="A834" s="8" t="s">
        <v>893</v>
      </c>
      <c r="B834" s="8" t="s">
        <v>66</v>
      </c>
      <c r="C834" s="8" t="s">
        <v>51</v>
      </c>
      <c r="D834" s="8" t="s">
        <v>38</v>
      </c>
      <c r="E834" s="10">
        <v>45390</v>
      </c>
      <c r="F834" s="8">
        <v>63</v>
      </c>
      <c r="G834" s="8">
        <v>55</v>
      </c>
      <c r="H834" s="8">
        <v>88</v>
      </c>
      <c r="I834" s="8">
        <v>535.79</v>
      </c>
      <c r="J834" s="8">
        <v>289.44</v>
      </c>
      <c r="K834" s="8">
        <v>15919.28</v>
      </c>
      <c r="L834" s="8">
        <v>98.71</v>
      </c>
      <c r="M834" s="8" t="s">
        <v>73</v>
      </c>
      <c r="N834" s="8" t="s">
        <v>1</v>
      </c>
    </row>
    <row r="835" spans="1:14" x14ac:dyDescent="0.45">
      <c r="A835" s="8" t="s">
        <v>894</v>
      </c>
      <c r="B835" s="8" t="s">
        <v>66</v>
      </c>
      <c r="C835" s="8" t="s">
        <v>43</v>
      </c>
      <c r="D835" s="8" t="s">
        <v>46</v>
      </c>
      <c r="E835" s="10">
        <v>45423</v>
      </c>
      <c r="F835" s="8">
        <v>49</v>
      </c>
      <c r="G835" s="8">
        <v>46</v>
      </c>
      <c r="H835" s="8">
        <v>93.92</v>
      </c>
      <c r="I835" s="8">
        <v>240.38</v>
      </c>
      <c r="J835" s="8">
        <v>637.82000000000005</v>
      </c>
      <c r="K835" s="8">
        <v>29339.87</v>
      </c>
      <c r="L835" s="8">
        <v>54.07</v>
      </c>
      <c r="M835" s="8" t="s">
        <v>61</v>
      </c>
      <c r="N835" s="8" t="s">
        <v>0</v>
      </c>
    </row>
    <row r="836" spans="1:14" x14ac:dyDescent="0.45">
      <c r="A836" s="8" t="s">
        <v>895</v>
      </c>
      <c r="B836" s="8" t="s">
        <v>80</v>
      </c>
      <c r="C836" s="8" t="s">
        <v>37</v>
      </c>
      <c r="D836" s="8" t="s">
        <v>33</v>
      </c>
      <c r="E836" s="10">
        <v>45533</v>
      </c>
      <c r="F836" s="8">
        <v>63</v>
      </c>
      <c r="G836" s="8">
        <v>47</v>
      </c>
      <c r="H836" s="8">
        <v>74.790000000000006</v>
      </c>
      <c r="I836" s="8">
        <v>425.29</v>
      </c>
      <c r="J836" s="8">
        <v>284.52999999999997</v>
      </c>
      <c r="K836" s="8">
        <v>13372.93</v>
      </c>
      <c r="L836" s="8">
        <v>82.47</v>
      </c>
      <c r="M836" s="8" t="s">
        <v>55</v>
      </c>
      <c r="N836" s="8" t="s">
        <v>6</v>
      </c>
    </row>
    <row r="837" spans="1:14" x14ac:dyDescent="0.45">
      <c r="A837" s="8" t="s">
        <v>896</v>
      </c>
      <c r="B837" s="8" t="s">
        <v>76</v>
      </c>
      <c r="C837" s="8" t="s">
        <v>37</v>
      </c>
      <c r="D837" s="8" t="s">
        <v>33</v>
      </c>
      <c r="E837" s="10">
        <v>45306</v>
      </c>
      <c r="F837" s="8">
        <v>55</v>
      </c>
      <c r="G837" s="8">
        <v>41</v>
      </c>
      <c r="H837" s="8">
        <v>75.75</v>
      </c>
      <c r="I837" s="8">
        <v>623.73</v>
      </c>
      <c r="J837" s="8">
        <v>164.67</v>
      </c>
      <c r="K837" s="8">
        <v>6751.28</v>
      </c>
      <c r="L837" s="8">
        <v>142.43</v>
      </c>
      <c r="M837" s="8" t="s">
        <v>82</v>
      </c>
      <c r="N837" s="8" t="s">
        <v>1</v>
      </c>
    </row>
    <row r="838" spans="1:14" x14ac:dyDescent="0.45">
      <c r="A838" s="8" t="s">
        <v>897</v>
      </c>
      <c r="B838" s="8" t="s">
        <v>92</v>
      </c>
      <c r="C838" s="8" t="s">
        <v>23</v>
      </c>
      <c r="D838" s="8" t="s">
        <v>33</v>
      </c>
      <c r="E838" s="10">
        <v>45629</v>
      </c>
      <c r="F838" s="8">
        <v>49</v>
      </c>
      <c r="G838" s="8">
        <v>14</v>
      </c>
      <c r="H838" s="8">
        <v>29.75</v>
      </c>
      <c r="I838" s="8">
        <v>416.61</v>
      </c>
      <c r="J838" s="8">
        <v>1070.2</v>
      </c>
      <c r="K838" s="8">
        <v>14982.84</v>
      </c>
      <c r="L838" s="8">
        <v>130.78</v>
      </c>
      <c r="M838" s="8" t="s">
        <v>52</v>
      </c>
      <c r="N838" s="8" t="s">
        <v>5</v>
      </c>
    </row>
    <row r="839" spans="1:14" x14ac:dyDescent="0.45">
      <c r="A839" s="8" t="s">
        <v>898</v>
      </c>
      <c r="B839" s="8" t="s">
        <v>117</v>
      </c>
      <c r="C839" s="8" t="s">
        <v>51</v>
      </c>
      <c r="D839" s="8" t="s">
        <v>33</v>
      </c>
      <c r="E839" s="10">
        <v>45359</v>
      </c>
      <c r="F839" s="8">
        <v>59</v>
      </c>
      <c r="G839" s="8">
        <v>59</v>
      </c>
      <c r="H839" s="8">
        <v>100</v>
      </c>
      <c r="I839" s="8">
        <v>314.49</v>
      </c>
      <c r="J839" s="8">
        <v>409.92</v>
      </c>
      <c r="K839" s="8">
        <v>24185.19</v>
      </c>
      <c r="L839" s="8">
        <v>90.88</v>
      </c>
      <c r="M839" s="8" t="s">
        <v>58</v>
      </c>
      <c r="N839" s="8" t="s">
        <v>2</v>
      </c>
    </row>
    <row r="840" spans="1:14" x14ac:dyDescent="0.45">
      <c r="A840" s="8" t="s">
        <v>899</v>
      </c>
      <c r="B840" s="8" t="s">
        <v>66</v>
      </c>
      <c r="C840" s="8" t="s">
        <v>28</v>
      </c>
      <c r="D840" s="8" t="s">
        <v>38</v>
      </c>
      <c r="E840" s="10">
        <v>45636</v>
      </c>
      <c r="F840" s="8">
        <v>40</v>
      </c>
      <c r="G840" s="8">
        <v>21</v>
      </c>
      <c r="H840" s="8">
        <v>52.85</v>
      </c>
      <c r="I840" s="8">
        <v>222.08</v>
      </c>
      <c r="J840" s="8">
        <v>896.58</v>
      </c>
      <c r="K840" s="8">
        <v>18828.150000000001</v>
      </c>
      <c r="L840" s="8">
        <v>55.31</v>
      </c>
      <c r="M840" s="8" t="s">
        <v>52</v>
      </c>
      <c r="N840" s="8" t="s">
        <v>5</v>
      </c>
    </row>
    <row r="841" spans="1:14" x14ac:dyDescent="0.45">
      <c r="A841" s="8" t="s">
        <v>900</v>
      </c>
      <c r="B841" s="8" t="s">
        <v>85</v>
      </c>
      <c r="C841" s="8" t="s">
        <v>51</v>
      </c>
      <c r="D841" s="8" t="s">
        <v>33</v>
      </c>
      <c r="E841" s="10">
        <v>45364</v>
      </c>
      <c r="F841" s="8">
        <v>55</v>
      </c>
      <c r="G841" s="8">
        <v>43</v>
      </c>
      <c r="H841" s="8">
        <v>79.67</v>
      </c>
      <c r="I841" s="8">
        <v>521.44000000000005</v>
      </c>
      <c r="J841" s="8">
        <v>210.72</v>
      </c>
      <c r="K841" s="8">
        <v>9061.1200000000008</v>
      </c>
      <c r="L841" s="8">
        <v>143.79</v>
      </c>
      <c r="M841" s="8" t="s">
        <v>58</v>
      </c>
      <c r="N841" s="8" t="s">
        <v>4</v>
      </c>
    </row>
    <row r="842" spans="1:14" x14ac:dyDescent="0.45">
      <c r="A842" s="8" t="s">
        <v>901</v>
      </c>
      <c r="B842" s="8" t="s">
        <v>64</v>
      </c>
      <c r="C842" s="8" t="s">
        <v>28</v>
      </c>
      <c r="D842" s="8" t="s">
        <v>60</v>
      </c>
      <c r="E842" s="10">
        <v>45403</v>
      </c>
      <c r="F842" s="8">
        <v>40</v>
      </c>
      <c r="G842" s="8">
        <v>19</v>
      </c>
      <c r="H842" s="8">
        <v>49.92</v>
      </c>
      <c r="I842" s="8">
        <v>229.07</v>
      </c>
      <c r="J842" s="8">
        <v>991.26</v>
      </c>
      <c r="K842" s="8">
        <v>18833.87</v>
      </c>
      <c r="L842" s="8">
        <v>61.43</v>
      </c>
      <c r="M842" s="8" t="s">
        <v>73</v>
      </c>
      <c r="N842" s="8" t="s">
        <v>3</v>
      </c>
    </row>
    <row r="843" spans="1:14" x14ac:dyDescent="0.45">
      <c r="A843" s="8" t="s">
        <v>902</v>
      </c>
      <c r="B843" s="8" t="s">
        <v>76</v>
      </c>
      <c r="C843" s="8" t="s">
        <v>37</v>
      </c>
      <c r="D843" s="8" t="s">
        <v>38</v>
      </c>
      <c r="E843" s="10">
        <v>45622</v>
      </c>
      <c r="F843" s="8">
        <v>55</v>
      </c>
      <c r="G843" s="8">
        <v>48</v>
      </c>
      <c r="H843" s="8">
        <v>88.14</v>
      </c>
      <c r="I843" s="8">
        <v>633.16999999999996</v>
      </c>
      <c r="J843" s="8">
        <v>188.87</v>
      </c>
      <c r="K843" s="8">
        <v>9065.52</v>
      </c>
      <c r="L843" s="8">
        <v>137.85</v>
      </c>
      <c r="M843" s="8" t="s">
        <v>25</v>
      </c>
      <c r="N843" s="8" t="s">
        <v>5</v>
      </c>
    </row>
    <row r="844" spans="1:14" x14ac:dyDescent="0.45">
      <c r="A844" s="8" t="s">
        <v>903</v>
      </c>
      <c r="B844" s="8" t="s">
        <v>69</v>
      </c>
      <c r="C844" s="8" t="s">
        <v>37</v>
      </c>
      <c r="D844" s="8" t="s">
        <v>29</v>
      </c>
      <c r="E844" s="10">
        <v>45576</v>
      </c>
      <c r="F844" s="8">
        <v>59</v>
      </c>
      <c r="G844" s="8">
        <v>40</v>
      </c>
      <c r="H844" s="8">
        <v>69.06</v>
      </c>
      <c r="I844" s="8">
        <v>364.29</v>
      </c>
      <c r="J844" s="8">
        <v>171.62</v>
      </c>
      <c r="K844" s="8">
        <v>6864.76</v>
      </c>
      <c r="L844" s="8">
        <v>58.71</v>
      </c>
      <c r="M844" s="8" t="s">
        <v>30</v>
      </c>
      <c r="N844" s="8" t="s">
        <v>2</v>
      </c>
    </row>
    <row r="845" spans="1:14" x14ac:dyDescent="0.45">
      <c r="A845" s="8" t="s">
        <v>904</v>
      </c>
      <c r="B845" s="8" t="s">
        <v>76</v>
      </c>
      <c r="C845" s="8" t="s">
        <v>23</v>
      </c>
      <c r="D845" s="8" t="s">
        <v>46</v>
      </c>
      <c r="E845" s="10">
        <v>45544</v>
      </c>
      <c r="F845" s="8">
        <v>57</v>
      </c>
      <c r="G845" s="8">
        <v>56</v>
      </c>
      <c r="H845" s="8">
        <v>99.46</v>
      </c>
      <c r="I845" s="8">
        <v>594.58000000000004</v>
      </c>
      <c r="J845" s="8">
        <v>778.84</v>
      </c>
      <c r="K845" s="8">
        <v>43615.18</v>
      </c>
      <c r="L845" s="8">
        <v>192.99</v>
      </c>
      <c r="M845" s="8" t="s">
        <v>41</v>
      </c>
      <c r="N845" s="8" t="s">
        <v>1</v>
      </c>
    </row>
    <row r="846" spans="1:14" x14ac:dyDescent="0.45">
      <c r="A846" s="8" t="s">
        <v>905</v>
      </c>
      <c r="B846" s="8" t="s">
        <v>85</v>
      </c>
      <c r="C846" s="8" t="s">
        <v>23</v>
      </c>
      <c r="D846" s="8" t="s">
        <v>46</v>
      </c>
      <c r="E846" s="10">
        <v>45300</v>
      </c>
      <c r="F846" s="8">
        <v>53</v>
      </c>
      <c r="G846" s="8">
        <v>45</v>
      </c>
      <c r="H846" s="8">
        <v>86.41</v>
      </c>
      <c r="I846" s="8">
        <v>567.20000000000005</v>
      </c>
      <c r="J846" s="8">
        <v>953.5</v>
      </c>
      <c r="K846" s="8">
        <v>42907.5</v>
      </c>
      <c r="L846" s="8">
        <v>141.46</v>
      </c>
      <c r="M846" s="8" t="s">
        <v>82</v>
      </c>
      <c r="N846" s="8" t="s">
        <v>5</v>
      </c>
    </row>
    <row r="847" spans="1:14" x14ac:dyDescent="0.45">
      <c r="A847" s="8" t="s">
        <v>906</v>
      </c>
      <c r="B847" s="8" t="s">
        <v>69</v>
      </c>
      <c r="C847" s="8" t="s">
        <v>37</v>
      </c>
      <c r="D847" s="8" t="s">
        <v>24</v>
      </c>
      <c r="E847" s="10">
        <v>45446</v>
      </c>
      <c r="F847" s="8">
        <v>59</v>
      </c>
      <c r="G847" s="8">
        <v>49</v>
      </c>
      <c r="H847" s="8">
        <v>83.99</v>
      </c>
      <c r="I847" s="8">
        <v>308.48</v>
      </c>
      <c r="J847" s="8">
        <v>266.68</v>
      </c>
      <c r="K847" s="8">
        <v>13067.23</v>
      </c>
      <c r="L847" s="8">
        <v>85.71</v>
      </c>
      <c r="M847" s="8" t="s">
        <v>70</v>
      </c>
      <c r="N847" s="8" t="s">
        <v>1</v>
      </c>
    </row>
    <row r="848" spans="1:14" x14ac:dyDescent="0.45">
      <c r="A848" s="8" t="s">
        <v>907</v>
      </c>
      <c r="B848" s="8" t="s">
        <v>64</v>
      </c>
      <c r="C848" s="8" t="s">
        <v>37</v>
      </c>
      <c r="D848" s="8" t="s">
        <v>46</v>
      </c>
      <c r="E848" s="10">
        <v>45615</v>
      </c>
      <c r="F848" s="8">
        <v>63</v>
      </c>
      <c r="G848" s="8">
        <v>41</v>
      </c>
      <c r="H848" s="8">
        <v>65.099999999999994</v>
      </c>
      <c r="I848" s="8">
        <v>382</v>
      </c>
      <c r="J848" s="8">
        <v>273.92</v>
      </c>
      <c r="K848" s="8">
        <v>11230.53</v>
      </c>
      <c r="L848" s="8">
        <v>113.2</v>
      </c>
      <c r="M848" s="8" t="s">
        <v>25</v>
      </c>
      <c r="N848" s="8" t="s">
        <v>5</v>
      </c>
    </row>
    <row r="849" spans="1:14" x14ac:dyDescent="0.45">
      <c r="A849" s="8" t="s">
        <v>908</v>
      </c>
      <c r="B849" s="8" t="s">
        <v>27</v>
      </c>
      <c r="C849" s="8" t="s">
        <v>28</v>
      </c>
      <c r="D849" s="8" t="s">
        <v>24</v>
      </c>
      <c r="E849" s="10">
        <v>45397</v>
      </c>
      <c r="F849" s="8">
        <v>36</v>
      </c>
      <c r="G849" s="8">
        <v>13</v>
      </c>
      <c r="H849" s="8">
        <v>37.840000000000003</v>
      </c>
      <c r="I849" s="8">
        <v>418.96</v>
      </c>
      <c r="J849" s="8">
        <v>1006.83</v>
      </c>
      <c r="K849" s="8">
        <v>13088.75</v>
      </c>
      <c r="L849" s="8">
        <v>86.59</v>
      </c>
      <c r="M849" s="8" t="s">
        <v>73</v>
      </c>
      <c r="N849" s="8" t="s">
        <v>1</v>
      </c>
    </row>
    <row r="850" spans="1:14" x14ac:dyDescent="0.45">
      <c r="A850" s="8" t="s">
        <v>909</v>
      </c>
      <c r="B850" s="8" t="s">
        <v>66</v>
      </c>
      <c r="C850" s="8" t="s">
        <v>23</v>
      </c>
      <c r="D850" s="8" t="s">
        <v>33</v>
      </c>
      <c r="E850" s="10">
        <v>45496</v>
      </c>
      <c r="F850" s="8">
        <v>49</v>
      </c>
      <c r="G850" s="8">
        <v>34</v>
      </c>
      <c r="H850" s="8">
        <v>70.97</v>
      </c>
      <c r="I850" s="8">
        <v>487.43</v>
      </c>
      <c r="J850" s="8">
        <v>404.16</v>
      </c>
      <c r="K850" s="8">
        <v>13741.4</v>
      </c>
      <c r="L850" s="8">
        <v>121.9</v>
      </c>
      <c r="M850" s="8" t="s">
        <v>34</v>
      </c>
      <c r="N850" s="8" t="s">
        <v>5</v>
      </c>
    </row>
    <row r="851" spans="1:14" x14ac:dyDescent="0.45">
      <c r="A851" s="8" t="s">
        <v>910</v>
      </c>
      <c r="B851" s="8" t="s">
        <v>57</v>
      </c>
      <c r="C851" s="8" t="s">
        <v>54</v>
      </c>
      <c r="D851" s="8" t="s">
        <v>40</v>
      </c>
      <c r="E851" s="10">
        <v>45449</v>
      </c>
      <c r="F851" s="8">
        <v>63</v>
      </c>
      <c r="G851" s="8">
        <v>37</v>
      </c>
      <c r="H851" s="8">
        <v>60.25</v>
      </c>
      <c r="I851" s="8">
        <v>501.54</v>
      </c>
      <c r="J851" s="8">
        <v>237.06</v>
      </c>
      <c r="K851" s="8">
        <v>8771.0400000000009</v>
      </c>
      <c r="L851" s="8">
        <v>104.37</v>
      </c>
      <c r="M851" s="8" t="s">
        <v>70</v>
      </c>
      <c r="N851" s="8" t="s">
        <v>6</v>
      </c>
    </row>
    <row r="852" spans="1:14" x14ac:dyDescent="0.45">
      <c r="A852" s="8" t="s">
        <v>911</v>
      </c>
      <c r="B852" s="8" t="s">
        <v>69</v>
      </c>
      <c r="C852" s="8" t="s">
        <v>28</v>
      </c>
      <c r="D852" s="8" t="s">
        <v>38</v>
      </c>
      <c r="E852" s="10">
        <v>45625</v>
      </c>
      <c r="F852" s="8">
        <v>44</v>
      </c>
      <c r="G852" s="8">
        <v>43</v>
      </c>
      <c r="H852" s="8">
        <v>99.55</v>
      </c>
      <c r="I852" s="8">
        <v>449.95</v>
      </c>
      <c r="J852" s="8">
        <v>669.43</v>
      </c>
      <c r="K852" s="8">
        <v>28785.34</v>
      </c>
      <c r="L852" s="8">
        <v>101.47</v>
      </c>
      <c r="M852" s="8" t="s">
        <v>25</v>
      </c>
      <c r="N852" s="8" t="s">
        <v>2</v>
      </c>
    </row>
    <row r="853" spans="1:14" x14ac:dyDescent="0.45">
      <c r="A853" s="8" t="s">
        <v>912</v>
      </c>
      <c r="B853" s="8" t="s">
        <v>27</v>
      </c>
      <c r="C853" s="8" t="s">
        <v>28</v>
      </c>
      <c r="D853" s="8" t="s">
        <v>40</v>
      </c>
      <c r="E853" s="10">
        <v>45385</v>
      </c>
      <c r="F853" s="8">
        <v>44</v>
      </c>
      <c r="G853" s="8">
        <v>26</v>
      </c>
      <c r="H853" s="8">
        <v>60.74</v>
      </c>
      <c r="I853" s="8">
        <v>524.03</v>
      </c>
      <c r="J853" s="8">
        <v>714.9</v>
      </c>
      <c r="K853" s="8">
        <v>18587.38</v>
      </c>
      <c r="L853" s="8">
        <v>133.30000000000001</v>
      </c>
      <c r="M853" s="8" t="s">
        <v>73</v>
      </c>
      <c r="N853" s="8" t="s">
        <v>4</v>
      </c>
    </row>
    <row r="854" spans="1:14" x14ac:dyDescent="0.45">
      <c r="A854" s="8" t="s">
        <v>913</v>
      </c>
      <c r="B854" s="8" t="s">
        <v>32</v>
      </c>
      <c r="C854" s="8" t="s">
        <v>28</v>
      </c>
      <c r="D854" s="8" t="s">
        <v>38</v>
      </c>
      <c r="E854" s="10">
        <v>45540</v>
      </c>
      <c r="F854" s="8">
        <v>40</v>
      </c>
      <c r="G854" s="8">
        <v>28</v>
      </c>
      <c r="H854" s="8">
        <v>71.89</v>
      </c>
      <c r="I854" s="8">
        <v>265.61</v>
      </c>
      <c r="J854" s="8">
        <v>531.14</v>
      </c>
      <c r="K854" s="8">
        <v>14872.04</v>
      </c>
      <c r="L854" s="8">
        <v>57.54</v>
      </c>
      <c r="M854" s="8" t="s">
        <v>41</v>
      </c>
      <c r="N854" s="8" t="s">
        <v>6</v>
      </c>
    </row>
    <row r="855" spans="1:14" x14ac:dyDescent="0.45">
      <c r="A855" s="8" t="s">
        <v>914</v>
      </c>
      <c r="B855" s="8" t="s">
        <v>45</v>
      </c>
      <c r="C855" s="8" t="s">
        <v>23</v>
      </c>
      <c r="D855" s="8" t="s">
        <v>60</v>
      </c>
      <c r="E855" s="10">
        <v>45441</v>
      </c>
      <c r="F855" s="8">
        <v>53</v>
      </c>
      <c r="G855" s="8">
        <v>30</v>
      </c>
      <c r="H855" s="8">
        <v>58.42</v>
      </c>
      <c r="I855" s="8">
        <v>388.76</v>
      </c>
      <c r="J855" s="8">
        <v>719.58</v>
      </c>
      <c r="K855" s="8">
        <v>21587.46</v>
      </c>
      <c r="L855" s="8">
        <v>101.28</v>
      </c>
      <c r="M855" s="8" t="s">
        <v>61</v>
      </c>
      <c r="N855" s="8" t="s">
        <v>4</v>
      </c>
    </row>
    <row r="856" spans="1:14" x14ac:dyDescent="0.45">
      <c r="A856" s="8" t="s">
        <v>915</v>
      </c>
      <c r="B856" s="8" t="s">
        <v>80</v>
      </c>
      <c r="C856" s="8" t="s">
        <v>54</v>
      </c>
      <c r="D856" s="8" t="s">
        <v>40</v>
      </c>
      <c r="E856" s="10">
        <v>45407</v>
      </c>
      <c r="F856" s="8">
        <v>63</v>
      </c>
      <c r="G856" s="8">
        <v>41</v>
      </c>
      <c r="H856" s="8">
        <v>65.78</v>
      </c>
      <c r="I856" s="8">
        <v>299.43</v>
      </c>
      <c r="J856" s="8">
        <v>273.64</v>
      </c>
      <c r="K856" s="8">
        <v>11219.44</v>
      </c>
      <c r="L856" s="8">
        <v>55.03</v>
      </c>
      <c r="M856" s="8" t="s">
        <v>73</v>
      </c>
      <c r="N856" s="8" t="s">
        <v>6</v>
      </c>
    </row>
    <row r="857" spans="1:14" x14ac:dyDescent="0.45">
      <c r="A857" s="8" t="s">
        <v>916</v>
      </c>
      <c r="B857" s="8" t="s">
        <v>66</v>
      </c>
      <c r="C857" s="8" t="s">
        <v>54</v>
      </c>
      <c r="D857" s="8" t="s">
        <v>38</v>
      </c>
      <c r="E857" s="10">
        <v>45301</v>
      </c>
      <c r="F857" s="8">
        <v>59</v>
      </c>
      <c r="G857" s="8">
        <v>48</v>
      </c>
      <c r="H857" s="8">
        <v>82.34</v>
      </c>
      <c r="I857" s="8">
        <v>244.82</v>
      </c>
      <c r="J857" s="8">
        <v>181.31</v>
      </c>
      <c r="K857" s="8">
        <v>8703.06</v>
      </c>
      <c r="L857" s="8">
        <v>91.05</v>
      </c>
      <c r="M857" s="8" t="s">
        <v>82</v>
      </c>
      <c r="N857" s="8" t="s">
        <v>4</v>
      </c>
    </row>
    <row r="858" spans="1:14" x14ac:dyDescent="0.45">
      <c r="A858" s="8" t="s">
        <v>917</v>
      </c>
      <c r="B858" s="8" t="s">
        <v>32</v>
      </c>
      <c r="C858" s="8" t="s">
        <v>54</v>
      </c>
      <c r="D858" s="8" t="s">
        <v>60</v>
      </c>
      <c r="E858" s="10">
        <v>45640</v>
      </c>
      <c r="F858" s="8">
        <v>55</v>
      </c>
      <c r="G858" s="8">
        <v>54</v>
      </c>
      <c r="H858" s="8">
        <v>99.25</v>
      </c>
      <c r="I858" s="8">
        <v>264.72000000000003</v>
      </c>
      <c r="J858" s="8">
        <v>163.44</v>
      </c>
      <c r="K858" s="8">
        <v>8825.74</v>
      </c>
      <c r="L858" s="8">
        <v>48.31</v>
      </c>
      <c r="M858" s="8" t="s">
        <v>52</v>
      </c>
      <c r="N858" s="8" t="s">
        <v>0</v>
      </c>
    </row>
    <row r="859" spans="1:14" x14ac:dyDescent="0.45">
      <c r="A859" s="8" t="s">
        <v>918</v>
      </c>
      <c r="B859" s="8" t="s">
        <v>36</v>
      </c>
      <c r="C859" s="8" t="s">
        <v>43</v>
      </c>
      <c r="D859" s="8" t="s">
        <v>46</v>
      </c>
      <c r="E859" s="10">
        <v>45314</v>
      </c>
      <c r="F859" s="8">
        <v>49</v>
      </c>
      <c r="G859" s="8">
        <v>31</v>
      </c>
      <c r="H859" s="8">
        <v>63.28</v>
      </c>
      <c r="I859" s="8">
        <v>386.43</v>
      </c>
      <c r="J859" s="8">
        <v>499.78</v>
      </c>
      <c r="K859" s="8">
        <v>15493.17</v>
      </c>
      <c r="L859" s="8">
        <v>107.65</v>
      </c>
      <c r="M859" s="8" t="s">
        <v>82</v>
      </c>
      <c r="N859" s="8" t="s">
        <v>5</v>
      </c>
    </row>
    <row r="860" spans="1:14" x14ac:dyDescent="0.45">
      <c r="A860" s="8" t="s">
        <v>919</v>
      </c>
      <c r="B860" s="8" t="s">
        <v>22</v>
      </c>
      <c r="C860" s="8" t="s">
        <v>43</v>
      </c>
      <c r="D860" s="8" t="s">
        <v>24</v>
      </c>
      <c r="E860" s="10">
        <v>45591</v>
      </c>
      <c r="F860" s="8">
        <v>49</v>
      </c>
      <c r="G860" s="8">
        <v>30</v>
      </c>
      <c r="H860" s="8">
        <v>62.25</v>
      </c>
      <c r="I860" s="8">
        <v>333.96</v>
      </c>
      <c r="J860" s="8">
        <v>712.54</v>
      </c>
      <c r="K860" s="8">
        <v>21376.13</v>
      </c>
      <c r="L860" s="8">
        <v>51.37</v>
      </c>
      <c r="M860" s="8" t="s">
        <v>30</v>
      </c>
      <c r="N860" s="8" t="s">
        <v>0</v>
      </c>
    </row>
    <row r="861" spans="1:14" x14ac:dyDescent="0.45">
      <c r="A861" s="8" t="s">
        <v>920</v>
      </c>
      <c r="B861" s="8" t="s">
        <v>69</v>
      </c>
      <c r="C861" s="8" t="s">
        <v>23</v>
      </c>
      <c r="D861" s="8" t="s">
        <v>40</v>
      </c>
      <c r="E861" s="10">
        <v>45431</v>
      </c>
      <c r="F861" s="8">
        <v>53</v>
      </c>
      <c r="G861" s="8">
        <v>45</v>
      </c>
      <c r="H861" s="8">
        <v>86.71</v>
      </c>
      <c r="I861" s="8">
        <v>216.42</v>
      </c>
      <c r="J861" s="8">
        <v>678.38</v>
      </c>
      <c r="K861" s="8">
        <v>30527.1</v>
      </c>
      <c r="L861" s="8">
        <v>34.86</v>
      </c>
      <c r="M861" s="8" t="s">
        <v>61</v>
      </c>
      <c r="N861" s="8" t="s">
        <v>3</v>
      </c>
    </row>
    <row r="862" spans="1:14" x14ac:dyDescent="0.45">
      <c r="A862" s="8" t="s">
        <v>921</v>
      </c>
      <c r="B862" s="8" t="s">
        <v>69</v>
      </c>
      <c r="C862" s="8" t="s">
        <v>51</v>
      </c>
      <c r="D862" s="8" t="s">
        <v>38</v>
      </c>
      <c r="E862" s="10">
        <v>45611</v>
      </c>
      <c r="F862" s="8">
        <v>55</v>
      </c>
      <c r="G862" s="8">
        <v>22</v>
      </c>
      <c r="H862" s="8">
        <v>40.28</v>
      </c>
      <c r="I862" s="8">
        <v>300.8</v>
      </c>
      <c r="J862" s="8">
        <v>569.83000000000004</v>
      </c>
      <c r="K862" s="8">
        <v>12536.24</v>
      </c>
      <c r="L862" s="8">
        <v>54.08</v>
      </c>
      <c r="M862" s="8" t="s">
        <v>25</v>
      </c>
      <c r="N862" s="8" t="s">
        <v>2</v>
      </c>
    </row>
    <row r="863" spans="1:14" x14ac:dyDescent="0.45">
      <c r="A863" s="8" t="s">
        <v>922</v>
      </c>
      <c r="B863" s="8" t="s">
        <v>117</v>
      </c>
      <c r="C863" s="8" t="s">
        <v>37</v>
      </c>
      <c r="D863" s="8" t="s">
        <v>33</v>
      </c>
      <c r="E863" s="10">
        <v>45619</v>
      </c>
      <c r="F863" s="8">
        <v>55</v>
      </c>
      <c r="G863" s="8">
        <v>46</v>
      </c>
      <c r="H863" s="8">
        <v>84.58</v>
      </c>
      <c r="I863" s="8">
        <v>310.75</v>
      </c>
      <c r="J863" s="8">
        <v>236.19</v>
      </c>
      <c r="K863" s="8">
        <v>10864.72</v>
      </c>
      <c r="L863" s="8">
        <v>65.36</v>
      </c>
      <c r="M863" s="8" t="s">
        <v>25</v>
      </c>
      <c r="N863" s="8" t="s">
        <v>0</v>
      </c>
    </row>
    <row r="864" spans="1:14" x14ac:dyDescent="0.45">
      <c r="A864" s="8" t="s">
        <v>923</v>
      </c>
      <c r="B864" s="8" t="s">
        <v>92</v>
      </c>
      <c r="C864" s="8" t="s">
        <v>28</v>
      </c>
      <c r="D864" s="8" t="s">
        <v>40</v>
      </c>
      <c r="E864" s="10">
        <v>45305</v>
      </c>
      <c r="F864" s="8">
        <v>40</v>
      </c>
      <c r="G864" s="8">
        <v>30</v>
      </c>
      <c r="H864" s="8">
        <v>75.5</v>
      </c>
      <c r="I864" s="8">
        <v>449.49</v>
      </c>
      <c r="J864" s="8">
        <v>694.74</v>
      </c>
      <c r="K864" s="8">
        <v>20842.23</v>
      </c>
      <c r="L864" s="8">
        <v>101.57</v>
      </c>
      <c r="M864" s="8" t="s">
        <v>82</v>
      </c>
      <c r="N864" s="8" t="s">
        <v>3</v>
      </c>
    </row>
    <row r="865" spans="1:14" x14ac:dyDescent="0.45">
      <c r="A865" s="8" t="s">
        <v>924</v>
      </c>
      <c r="B865" s="8" t="s">
        <v>69</v>
      </c>
      <c r="C865" s="8" t="s">
        <v>54</v>
      </c>
      <c r="D865" s="8" t="s">
        <v>33</v>
      </c>
      <c r="E865" s="10">
        <v>45630</v>
      </c>
      <c r="F865" s="8">
        <v>59</v>
      </c>
      <c r="G865" s="8">
        <v>46</v>
      </c>
      <c r="H865" s="8">
        <v>78.459999999999994</v>
      </c>
      <c r="I865" s="8">
        <v>271.7</v>
      </c>
      <c r="J865" s="8">
        <v>411.45</v>
      </c>
      <c r="K865" s="8">
        <v>18926.52</v>
      </c>
      <c r="L865" s="8">
        <v>43.98</v>
      </c>
      <c r="M865" s="8" t="s">
        <v>52</v>
      </c>
      <c r="N865" s="8" t="s">
        <v>4</v>
      </c>
    </row>
    <row r="866" spans="1:14" x14ac:dyDescent="0.45">
      <c r="A866" s="8" t="s">
        <v>925</v>
      </c>
      <c r="B866" s="8" t="s">
        <v>50</v>
      </c>
      <c r="C866" s="8" t="s">
        <v>51</v>
      </c>
      <c r="D866" s="8" t="s">
        <v>33</v>
      </c>
      <c r="E866" s="10">
        <v>45483</v>
      </c>
      <c r="F866" s="8">
        <v>55</v>
      </c>
      <c r="G866" s="8">
        <v>28</v>
      </c>
      <c r="H866" s="8">
        <v>52.51</v>
      </c>
      <c r="I866" s="8">
        <v>332.53</v>
      </c>
      <c r="J866" s="8">
        <v>365.59</v>
      </c>
      <c r="K866" s="8">
        <v>10236.620000000001</v>
      </c>
      <c r="L866" s="8">
        <v>73.569999999999993</v>
      </c>
      <c r="M866" s="8" t="s">
        <v>34</v>
      </c>
      <c r="N866" s="8" t="s">
        <v>4</v>
      </c>
    </row>
    <row r="867" spans="1:14" x14ac:dyDescent="0.45">
      <c r="A867" s="8" t="s">
        <v>926</v>
      </c>
      <c r="B867" s="8" t="s">
        <v>80</v>
      </c>
      <c r="C867" s="8" t="s">
        <v>28</v>
      </c>
      <c r="D867" s="8" t="s">
        <v>29</v>
      </c>
      <c r="E867" s="10">
        <v>45364</v>
      </c>
      <c r="F867" s="8">
        <v>40</v>
      </c>
      <c r="G867" s="8">
        <v>40</v>
      </c>
      <c r="H867" s="8">
        <v>100</v>
      </c>
      <c r="I867" s="8">
        <v>294.68</v>
      </c>
      <c r="J867" s="8">
        <v>820.75</v>
      </c>
      <c r="K867" s="8">
        <v>32829.82</v>
      </c>
      <c r="L867" s="8">
        <v>68.58</v>
      </c>
      <c r="M867" s="8" t="s">
        <v>58</v>
      </c>
      <c r="N867" s="8" t="s">
        <v>4</v>
      </c>
    </row>
    <row r="868" spans="1:14" x14ac:dyDescent="0.45">
      <c r="A868" s="8" t="s">
        <v>927</v>
      </c>
      <c r="B868" s="8" t="s">
        <v>80</v>
      </c>
      <c r="C868" s="8" t="s">
        <v>23</v>
      </c>
      <c r="D868" s="8" t="s">
        <v>40</v>
      </c>
      <c r="E868" s="10">
        <v>45585</v>
      </c>
      <c r="F868" s="8">
        <v>57</v>
      </c>
      <c r="G868" s="8">
        <v>24</v>
      </c>
      <c r="H868" s="8">
        <v>42.31</v>
      </c>
      <c r="I868" s="8">
        <v>441.09</v>
      </c>
      <c r="J868" s="8">
        <v>732.03</v>
      </c>
      <c r="K868" s="8">
        <v>17568.740000000002</v>
      </c>
      <c r="L868" s="8">
        <v>107.25</v>
      </c>
      <c r="M868" s="8" t="s">
        <v>30</v>
      </c>
      <c r="N868" s="8" t="s">
        <v>3</v>
      </c>
    </row>
    <row r="869" spans="1:14" x14ac:dyDescent="0.45">
      <c r="A869" s="8" t="s">
        <v>928</v>
      </c>
      <c r="B869" s="8" t="s">
        <v>22</v>
      </c>
      <c r="C869" s="8" t="s">
        <v>54</v>
      </c>
      <c r="D869" s="8" t="s">
        <v>38</v>
      </c>
      <c r="E869" s="10">
        <v>45586</v>
      </c>
      <c r="F869" s="8">
        <v>63</v>
      </c>
      <c r="G869" s="8">
        <v>51</v>
      </c>
      <c r="H869" s="8">
        <v>81.88</v>
      </c>
      <c r="I869" s="8">
        <v>398.62</v>
      </c>
      <c r="J869" s="8">
        <v>259.07</v>
      </c>
      <c r="K869" s="8">
        <v>13212.65</v>
      </c>
      <c r="L869" s="8">
        <v>94.02</v>
      </c>
      <c r="M869" s="8" t="s">
        <v>30</v>
      </c>
      <c r="N869" s="8" t="s">
        <v>1</v>
      </c>
    </row>
    <row r="870" spans="1:14" x14ac:dyDescent="0.45">
      <c r="A870" s="8" t="s">
        <v>929</v>
      </c>
      <c r="B870" s="8" t="s">
        <v>64</v>
      </c>
      <c r="C870" s="8" t="s">
        <v>37</v>
      </c>
      <c r="D870" s="8" t="s">
        <v>24</v>
      </c>
      <c r="E870" s="10">
        <v>45623</v>
      </c>
      <c r="F870" s="8">
        <v>63</v>
      </c>
      <c r="G870" s="8">
        <v>47</v>
      </c>
      <c r="H870" s="8">
        <v>75.37</v>
      </c>
      <c r="I870" s="8">
        <v>393.32</v>
      </c>
      <c r="J870" s="8">
        <v>236.48</v>
      </c>
      <c r="K870" s="8">
        <v>11114.61</v>
      </c>
      <c r="L870" s="8">
        <v>96.2</v>
      </c>
      <c r="M870" s="8" t="s">
        <v>25</v>
      </c>
      <c r="N870" s="8" t="s">
        <v>4</v>
      </c>
    </row>
    <row r="871" spans="1:14" x14ac:dyDescent="0.45">
      <c r="A871" s="8" t="s">
        <v>930</v>
      </c>
      <c r="B871" s="8" t="s">
        <v>80</v>
      </c>
      <c r="C871" s="8" t="s">
        <v>54</v>
      </c>
      <c r="D871" s="8" t="s">
        <v>46</v>
      </c>
      <c r="E871" s="10">
        <v>45509</v>
      </c>
      <c r="F871" s="8">
        <v>63</v>
      </c>
      <c r="G871" s="8">
        <v>60</v>
      </c>
      <c r="H871" s="8">
        <v>95.33</v>
      </c>
      <c r="I871" s="8">
        <v>345.37</v>
      </c>
      <c r="J871" s="8">
        <v>302.76</v>
      </c>
      <c r="K871" s="8">
        <v>18165.75</v>
      </c>
      <c r="L871" s="8">
        <v>60.13</v>
      </c>
      <c r="M871" s="8" t="s">
        <v>55</v>
      </c>
      <c r="N871" s="8" t="s">
        <v>1</v>
      </c>
    </row>
    <row r="872" spans="1:14" x14ac:dyDescent="0.45">
      <c r="A872" s="8" t="s">
        <v>931</v>
      </c>
      <c r="B872" s="8" t="s">
        <v>69</v>
      </c>
      <c r="C872" s="8" t="s">
        <v>54</v>
      </c>
      <c r="D872" s="8" t="s">
        <v>38</v>
      </c>
      <c r="E872" s="10">
        <v>45363</v>
      </c>
      <c r="F872" s="8">
        <v>63</v>
      </c>
      <c r="G872" s="8">
        <v>36</v>
      </c>
      <c r="H872" s="8">
        <v>57.24</v>
      </c>
      <c r="I872" s="8">
        <v>381.92</v>
      </c>
      <c r="J872" s="8">
        <v>175.08</v>
      </c>
      <c r="K872" s="8">
        <v>6303.04</v>
      </c>
      <c r="L872" s="8">
        <v>82.02</v>
      </c>
      <c r="M872" s="8" t="s">
        <v>58</v>
      </c>
      <c r="N872" s="8" t="s">
        <v>5</v>
      </c>
    </row>
    <row r="873" spans="1:14" x14ac:dyDescent="0.45">
      <c r="A873" s="8" t="s">
        <v>932</v>
      </c>
      <c r="B873" s="8" t="s">
        <v>45</v>
      </c>
      <c r="C873" s="8" t="s">
        <v>37</v>
      </c>
      <c r="D873" s="8" t="s">
        <v>46</v>
      </c>
      <c r="E873" s="10">
        <v>45454</v>
      </c>
      <c r="F873" s="8">
        <v>55</v>
      </c>
      <c r="G873" s="8">
        <v>50</v>
      </c>
      <c r="H873" s="8">
        <v>92.68</v>
      </c>
      <c r="I873" s="8">
        <v>275.95</v>
      </c>
      <c r="J873" s="8">
        <v>303.70999999999998</v>
      </c>
      <c r="K873" s="8">
        <v>15185.59</v>
      </c>
      <c r="L873" s="8">
        <v>53.15</v>
      </c>
      <c r="M873" s="8" t="s">
        <v>70</v>
      </c>
      <c r="N873" s="8" t="s">
        <v>5</v>
      </c>
    </row>
    <row r="874" spans="1:14" x14ac:dyDescent="0.45">
      <c r="A874" s="8" t="s">
        <v>933</v>
      </c>
      <c r="B874" s="8" t="s">
        <v>36</v>
      </c>
      <c r="C874" s="8" t="s">
        <v>37</v>
      </c>
      <c r="D874" s="8" t="s">
        <v>38</v>
      </c>
      <c r="E874" s="10">
        <v>45369</v>
      </c>
      <c r="F874" s="8">
        <v>63</v>
      </c>
      <c r="G874" s="8">
        <v>37</v>
      </c>
      <c r="H874" s="8">
        <v>59.88</v>
      </c>
      <c r="I874" s="8">
        <v>318.05</v>
      </c>
      <c r="J874" s="8">
        <v>416.78</v>
      </c>
      <c r="K874" s="8">
        <v>15420.75</v>
      </c>
      <c r="L874" s="8">
        <v>64.459999999999994</v>
      </c>
      <c r="M874" s="8" t="s">
        <v>58</v>
      </c>
      <c r="N874" s="8" t="s">
        <v>1</v>
      </c>
    </row>
    <row r="875" spans="1:14" x14ac:dyDescent="0.45">
      <c r="A875" s="8" t="s">
        <v>934</v>
      </c>
      <c r="B875" s="8" t="s">
        <v>85</v>
      </c>
      <c r="C875" s="8" t="s">
        <v>43</v>
      </c>
      <c r="D875" s="8" t="s">
        <v>38</v>
      </c>
      <c r="E875" s="10">
        <v>45501</v>
      </c>
      <c r="F875" s="8">
        <v>45</v>
      </c>
      <c r="G875" s="8">
        <v>31</v>
      </c>
      <c r="H875" s="8">
        <v>69.040000000000006</v>
      </c>
      <c r="I875" s="8">
        <v>544.08000000000004</v>
      </c>
      <c r="J875" s="8">
        <v>310.52999999999997</v>
      </c>
      <c r="K875" s="8">
        <v>9626.52</v>
      </c>
      <c r="L875" s="8">
        <v>118.16</v>
      </c>
      <c r="M875" s="8" t="s">
        <v>34</v>
      </c>
      <c r="N875" s="8" t="s">
        <v>3</v>
      </c>
    </row>
    <row r="876" spans="1:14" x14ac:dyDescent="0.45">
      <c r="A876" s="8" t="s">
        <v>935</v>
      </c>
      <c r="B876" s="8" t="s">
        <v>64</v>
      </c>
      <c r="C876" s="8" t="s">
        <v>28</v>
      </c>
      <c r="D876" s="8" t="s">
        <v>46</v>
      </c>
      <c r="E876" s="10">
        <v>45639</v>
      </c>
      <c r="F876" s="8">
        <v>36</v>
      </c>
      <c r="G876" s="8">
        <v>13</v>
      </c>
      <c r="H876" s="8">
        <v>37.31</v>
      </c>
      <c r="I876" s="8">
        <v>336.91</v>
      </c>
      <c r="J876" s="8">
        <v>1068.75</v>
      </c>
      <c r="K876" s="8">
        <v>13893.8</v>
      </c>
      <c r="L876" s="8">
        <v>62.36</v>
      </c>
      <c r="M876" s="8" t="s">
        <v>52</v>
      </c>
      <c r="N876" s="8" t="s">
        <v>2</v>
      </c>
    </row>
    <row r="877" spans="1:14" x14ac:dyDescent="0.45">
      <c r="A877" s="8" t="s">
        <v>936</v>
      </c>
      <c r="B877" s="8" t="s">
        <v>57</v>
      </c>
      <c r="C877" s="8" t="s">
        <v>28</v>
      </c>
      <c r="D877" s="8" t="s">
        <v>24</v>
      </c>
      <c r="E877" s="10">
        <v>45317</v>
      </c>
      <c r="F877" s="8">
        <v>36</v>
      </c>
      <c r="G877" s="8">
        <v>29</v>
      </c>
      <c r="H877" s="8">
        <v>81.239999999999995</v>
      </c>
      <c r="I877" s="8">
        <v>310.91000000000003</v>
      </c>
      <c r="J877" s="8">
        <v>607.54</v>
      </c>
      <c r="K877" s="8">
        <v>17618.72</v>
      </c>
      <c r="L877" s="8">
        <v>66.239999999999995</v>
      </c>
      <c r="M877" s="8" t="s">
        <v>82</v>
      </c>
      <c r="N877" s="8" t="s">
        <v>2</v>
      </c>
    </row>
    <row r="878" spans="1:14" x14ac:dyDescent="0.45">
      <c r="A878" s="8" t="s">
        <v>937</v>
      </c>
      <c r="B878" s="8" t="s">
        <v>66</v>
      </c>
      <c r="C878" s="8" t="s">
        <v>23</v>
      </c>
      <c r="D878" s="8" t="s">
        <v>38</v>
      </c>
      <c r="E878" s="10">
        <v>45487</v>
      </c>
      <c r="F878" s="8">
        <v>53</v>
      </c>
      <c r="G878" s="8">
        <v>44</v>
      </c>
      <c r="H878" s="8">
        <v>84.88</v>
      </c>
      <c r="I878" s="8">
        <v>309.58999999999997</v>
      </c>
      <c r="J878" s="8">
        <v>658.96</v>
      </c>
      <c r="K878" s="8">
        <v>28994.400000000001</v>
      </c>
      <c r="L878" s="8">
        <v>80.150000000000006</v>
      </c>
      <c r="M878" s="8" t="s">
        <v>34</v>
      </c>
      <c r="N878" s="8" t="s">
        <v>3</v>
      </c>
    </row>
    <row r="879" spans="1:14" x14ac:dyDescent="0.45">
      <c r="A879" s="8" t="s">
        <v>938</v>
      </c>
      <c r="B879" s="8" t="s">
        <v>57</v>
      </c>
      <c r="C879" s="8" t="s">
        <v>54</v>
      </c>
      <c r="D879" s="8" t="s">
        <v>46</v>
      </c>
      <c r="E879" s="10">
        <v>45390</v>
      </c>
      <c r="F879" s="8">
        <v>55</v>
      </c>
      <c r="G879" s="8">
        <v>31</v>
      </c>
      <c r="H879" s="8">
        <v>57.69</v>
      </c>
      <c r="I879" s="8">
        <v>599.74</v>
      </c>
      <c r="J879" s="8">
        <v>145.57</v>
      </c>
      <c r="K879" s="8">
        <v>4512.71</v>
      </c>
      <c r="L879" s="8">
        <v>132.19</v>
      </c>
      <c r="M879" s="8" t="s">
        <v>73</v>
      </c>
      <c r="N879" s="8" t="s">
        <v>1</v>
      </c>
    </row>
    <row r="880" spans="1:14" x14ac:dyDescent="0.45">
      <c r="A880" s="8" t="s">
        <v>939</v>
      </c>
      <c r="B880" s="8" t="s">
        <v>27</v>
      </c>
      <c r="C880" s="8" t="s">
        <v>54</v>
      </c>
      <c r="D880" s="8" t="s">
        <v>33</v>
      </c>
      <c r="E880" s="10">
        <v>45456</v>
      </c>
      <c r="F880" s="8">
        <v>63</v>
      </c>
      <c r="G880" s="8">
        <v>38</v>
      </c>
      <c r="H880" s="8">
        <v>60.4</v>
      </c>
      <c r="I880" s="8">
        <v>317.33</v>
      </c>
      <c r="J880" s="8">
        <v>144.47999999999999</v>
      </c>
      <c r="K880" s="8">
        <v>5490.34</v>
      </c>
      <c r="L880" s="8">
        <v>64.41</v>
      </c>
      <c r="M880" s="8" t="s">
        <v>70</v>
      </c>
      <c r="N880" s="8" t="s">
        <v>6</v>
      </c>
    </row>
    <row r="881" spans="1:14" x14ac:dyDescent="0.45">
      <c r="A881" s="8" t="s">
        <v>940</v>
      </c>
      <c r="B881" s="8" t="s">
        <v>85</v>
      </c>
      <c r="C881" s="8" t="s">
        <v>37</v>
      </c>
      <c r="D881" s="8" t="s">
        <v>33</v>
      </c>
      <c r="E881" s="10">
        <v>45460</v>
      </c>
      <c r="F881" s="8">
        <v>63</v>
      </c>
      <c r="G881" s="8">
        <v>60</v>
      </c>
      <c r="H881" s="8">
        <v>95.31</v>
      </c>
      <c r="I881" s="8">
        <v>524.83000000000004</v>
      </c>
      <c r="J881" s="8">
        <v>312.86</v>
      </c>
      <c r="K881" s="8">
        <v>18771.560000000001</v>
      </c>
      <c r="L881" s="8">
        <v>115.64</v>
      </c>
      <c r="M881" s="8" t="s">
        <v>70</v>
      </c>
      <c r="N881" s="8" t="s">
        <v>1</v>
      </c>
    </row>
    <row r="882" spans="1:14" x14ac:dyDescent="0.45">
      <c r="A882" s="8" t="s">
        <v>941</v>
      </c>
      <c r="B882" s="8" t="s">
        <v>85</v>
      </c>
      <c r="C882" s="8" t="s">
        <v>37</v>
      </c>
      <c r="D882" s="8" t="s">
        <v>24</v>
      </c>
      <c r="E882" s="10">
        <v>45314</v>
      </c>
      <c r="F882" s="8">
        <v>63</v>
      </c>
      <c r="G882" s="8">
        <v>33</v>
      </c>
      <c r="H882" s="8">
        <v>52.59</v>
      </c>
      <c r="I882" s="8">
        <v>565.86</v>
      </c>
      <c r="J882" s="8">
        <v>204.86</v>
      </c>
      <c r="K882" s="8">
        <v>6760.52</v>
      </c>
      <c r="L882" s="8">
        <v>128.35</v>
      </c>
      <c r="M882" s="8" t="s">
        <v>82</v>
      </c>
      <c r="N882" s="8" t="s">
        <v>5</v>
      </c>
    </row>
    <row r="883" spans="1:14" x14ac:dyDescent="0.45">
      <c r="A883" s="8" t="s">
        <v>942</v>
      </c>
      <c r="B883" s="8" t="s">
        <v>66</v>
      </c>
      <c r="C883" s="8" t="s">
        <v>37</v>
      </c>
      <c r="D883" s="8" t="s">
        <v>38</v>
      </c>
      <c r="E883" s="10">
        <v>45338</v>
      </c>
      <c r="F883" s="8">
        <v>55</v>
      </c>
      <c r="G883" s="8">
        <v>42</v>
      </c>
      <c r="H883" s="8">
        <v>77.89</v>
      </c>
      <c r="I883" s="8">
        <v>378.54</v>
      </c>
      <c r="J883" s="8">
        <v>228.29</v>
      </c>
      <c r="K883" s="8">
        <v>9587.98</v>
      </c>
      <c r="L883" s="8">
        <v>82.08</v>
      </c>
      <c r="M883" s="8" t="s">
        <v>48</v>
      </c>
      <c r="N883" s="8" t="s">
        <v>2</v>
      </c>
    </row>
    <row r="884" spans="1:14" x14ac:dyDescent="0.45">
      <c r="A884" s="8" t="s">
        <v>943</v>
      </c>
      <c r="B884" s="8" t="s">
        <v>117</v>
      </c>
      <c r="C884" s="8" t="s">
        <v>37</v>
      </c>
      <c r="D884" s="8" t="s">
        <v>24</v>
      </c>
      <c r="E884" s="10">
        <v>45525</v>
      </c>
      <c r="F884" s="8">
        <v>59</v>
      </c>
      <c r="G884" s="8">
        <v>37</v>
      </c>
      <c r="H884" s="8">
        <v>63.82</v>
      </c>
      <c r="I884" s="8">
        <v>412.09</v>
      </c>
      <c r="J884" s="8">
        <v>218.01</v>
      </c>
      <c r="K884" s="8">
        <v>8066.3</v>
      </c>
      <c r="L884" s="8">
        <v>99.04</v>
      </c>
      <c r="M884" s="8" t="s">
        <v>55</v>
      </c>
      <c r="N884" s="8" t="s">
        <v>4</v>
      </c>
    </row>
    <row r="885" spans="1:14" x14ac:dyDescent="0.45">
      <c r="A885" s="8" t="s">
        <v>944</v>
      </c>
      <c r="B885" s="8" t="s">
        <v>80</v>
      </c>
      <c r="C885" s="8" t="s">
        <v>54</v>
      </c>
      <c r="D885" s="8" t="s">
        <v>38</v>
      </c>
      <c r="E885" s="10">
        <v>45620</v>
      </c>
      <c r="F885" s="8">
        <v>55</v>
      </c>
      <c r="G885" s="8">
        <v>11</v>
      </c>
      <c r="H885" s="8">
        <v>21.17</v>
      </c>
      <c r="I885" s="8">
        <v>290.92</v>
      </c>
      <c r="J885" s="8">
        <v>311</v>
      </c>
      <c r="K885" s="8">
        <v>3420.95</v>
      </c>
      <c r="L885" s="8">
        <v>65.52</v>
      </c>
      <c r="M885" s="8" t="s">
        <v>25</v>
      </c>
      <c r="N885" s="8" t="s">
        <v>3</v>
      </c>
    </row>
    <row r="886" spans="1:14" x14ac:dyDescent="0.45">
      <c r="A886" s="8" t="s">
        <v>945</v>
      </c>
      <c r="B886" s="8" t="s">
        <v>27</v>
      </c>
      <c r="C886" s="8" t="s">
        <v>23</v>
      </c>
      <c r="D886" s="8" t="s">
        <v>29</v>
      </c>
      <c r="E886" s="10">
        <v>45315</v>
      </c>
      <c r="F886" s="8">
        <v>53</v>
      </c>
      <c r="G886" s="8">
        <v>23</v>
      </c>
      <c r="H886" s="8">
        <v>44.12</v>
      </c>
      <c r="I886" s="8">
        <v>272.64999999999998</v>
      </c>
      <c r="J886" s="8">
        <v>887.07</v>
      </c>
      <c r="K886" s="8">
        <v>20402.52</v>
      </c>
      <c r="L886" s="8">
        <v>45.3</v>
      </c>
      <c r="M886" s="8" t="s">
        <v>82</v>
      </c>
      <c r="N886" s="8" t="s">
        <v>4</v>
      </c>
    </row>
    <row r="887" spans="1:14" x14ac:dyDescent="0.45">
      <c r="A887" s="8" t="s">
        <v>946</v>
      </c>
      <c r="B887" s="8" t="s">
        <v>69</v>
      </c>
      <c r="C887" s="8" t="s">
        <v>23</v>
      </c>
      <c r="D887" s="8" t="s">
        <v>33</v>
      </c>
      <c r="E887" s="10">
        <v>45573</v>
      </c>
      <c r="F887" s="8">
        <v>53</v>
      </c>
      <c r="G887" s="8">
        <v>44</v>
      </c>
      <c r="H887" s="8">
        <v>83.1</v>
      </c>
      <c r="I887" s="8">
        <v>435.67</v>
      </c>
      <c r="J887" s="8">
        <v>979.98</v>
      </c>
      <c r="K887" s="8">
        <v>43119.22</v>
      </c>
      <c r="L887" s="8">
        <v>90.42</v>
      </c>
      <c r="M887" s="8" t="s">
        <v>30</v>
      </c>
      <c r="N887" s="8" t="s">
        <v>5</v>
      </c>
    </row>
    <row r="888" spans="1:14" x14ac:dyDescent="0.45">
      <c r="A888" s="8" t="s">
        <v>947</v>
      </c>
      <c r="B888" s="8" t="s">
        <v>32</v>
      </c>
      <c r="C888" s="8" t="s">
        <v>23</v>
      </c>
      <c r="D888" s="8" t="s">
        <v>24</v>
      </c>
      <c r="E888" s="10">
        <v>45353</v>
      </c>
      <c r="F888" s="8">
        <v>53</v>
      </c>
      <c r="G888" s="8">
        <v>37</v>
      </c>
      <c r="H888" s="8">
        <v>71.69</v>
      </c>
      <c r="I888" s="8">
        <v>270.72000000000003</v>
      </c>
      <c r="J888" s="8">
        <v>1045.8699999999999</v>
      </c>
      <c r="K888" s="8">
        <v>38697.33</v>
      </c>
      <c r="L888" s="8">
        <v>54</v>
      </c>
      <c r="M888" s="8" t="s">
        <v>58</v>
      </c>
      <c r="N888" s="8" t="s">
        <v>0</v>
      </c>
    </row>
    <row r="889" spans="1:14" x14ac:dyDescent="0.45">
      <c r="A889" s="8" t="s">
        <v>948</v>
      </c>
      <c r="B889" s="8" t="s">
        <v>32</v>
      </c>
      <c r="C889" s="8" t="s">
        <v>23</v>
      </c>
      <c r="D889" s="8" t="s">
        <v>46</v>
      </c>
      <c r="E889" s="10">
        <v>45419</v>
      </c>
      <c r="F889" s="8">
        <v>49</v>
      </c>
      <c r="G889" s="8">
        <v>44</v>
      </c>
      <c r="H889" s="8">
        <v>91.23</v>
      </c>
      <c r="I889" s="8">
        <v>268.27999999999997</v>
      </c>
      <c r="J889" s="8">
        <v>668</v>
      </c>
      <c r="K889" s="8">
        <v>29392.21</v>
      </c>
      <c r="L889" s="8">
        <v>76.040000000000006</v>
      </c>
      <c r="M889" s="8" t="s">
        <v>61</v>
      </c>
      <c r="N889" s="8" t="s">
        <v>5</v>
      </c>
    </row>
    <row r="890" spans="1:14" x14ac:dyDescent="0.45">
      <c r="A890" s="8" t="s">
        <v>949</v>
      </c>
      <c r="B890" s="8" t="s">
        <v>36</v>
      </c>
      <c r="C890" s="8" t="s">
        <v>51</v>
      </c>
      <c r="D890" s="8" t="s">
        <v>24</v>
      </c>
      <c r="E890" s="10">
        <v>45530</v>
      </c>
      <c r="F890" s="8">
        <v>55</v>
      </c>
      <c r="G890" s="8">
        <v>36</v>
      </c>
      <c r="H890" s="8">
        <v>66.59</v>
      </c>
      <c r="I890" s="8">
        <v>371.28</v>
      </c>
      <c r="J890" s="8">
        <v>420.94</v>
      </c>
      <c r="K890" s="8">
        <v>15153.84</v>
      </c>
      <c r="L890" s="8">
        <v>87.71</v>
      </c>
      <c r="M890" s="8" t="s">
        <v>55</v>
      </c>
      <c r="N890" s="8" t="s">
        <v>1</v>
      </c>
    </row>
    <row r="891" spans="1:14" x14ac:dyDescent="0.45">
      <c r="A891" s="8" t="s">
        <v>950</v>
      </c>
      <c r="B891" s="8" t="s">
        <v>32</v>
      </c>
      <c r="C891" s="8" t="s">
        <v>37</v>
      </c>
      <c r="D891" s="8" t="s">
        <v>40</v>
      </c>
      <c r="E891" s="10">
        <v>45559</v>
      </c>
      <c r="F891" s="8">
        <v>59</v>
      </c>
      <c r="G891" s="8">
        <v>48</v>
      </c>
      <c r="H891" s="8">
        <v>82.84</v>
      </c>
      <c r="I891" s="8">
        <v>276.14</v>
      </c>
      <c r="J891" s="8">
        <v>150.34</v>
      </c>
      <c r="K891" s="8">
        <v>7216.35</v>
      </c>
      <c r="L891" s="8">
        <v>55.25</v>
      </c>
      <c r="M891" s="8" t="s">
        <v>41</v>
      </c>
      <c r="N891" s="8" t="s">
        <v>5</v>
      </c>
    </row>
    <row r="892" spans="1:14" x14ac:dyDescent="0.45">
      <c r="A892" s="8" t="s">
        <v>951</v>
      </c>
      <c r="B892" s="8" t="s">
        <v>92</v>
      </c>
      <c r="C892" s="8" t="s">
        <v>37</v>
      </c>
      <c r="D892" s="8" t="s">
        <v>40</v>
      </c>
      <c r="E892" s="10">
        <v>45293</v>
      </c>
      <c r="F892" s="8">
        <v>59</v>
      </c>
      <c r="G892" s="8">
        <v>28</v>
      </c>
      <c r="H892" s="8">
        <v>48.82</v>
      </c>
      <c r="I892" s="8">
        <v>123.05</v>
      </c>
      <c r="J892" s="8">
        <v>264.66000000000003</v>
      </c>
      <c r="K892" s="8">
        <v>7410.4</v>
      </c>
      <c r="L892" s="8">
        <v>28.4</v>
      </c>
      <c r="M892" s="8" t="s">
        <v>82</v>
      </c>
      <c r="N892" s="8" t="s">
        <v>5</v>
      </c>
    </row>
    <row r="893" spans="1:14" x14ac:dyDescent="0.45">
      <c r="A893" s="8" t="s">
        <v>952</v>
      </c>
      <c r="B893" s="8" t="s">
        <v>117</v>
      </c>
      <c r="C893" s="8" t="s">
        <v>54</v>
      </c>
      <c r="D893" s="8" t="s">
        <v>29</v>
      </c>
      <c r="E893" s="10">
        <v>45469</v>
      </c>
      <c r="F893" s="8">
        <v>55</v>
      </c>
      <c r="G893" s="8">
        <v>29</v>
      </c>
      <c r="H893" s="8">
        <v>53.23</v>
      </c>
      <c r="I893" s="8">
        <v>298.13</v>
      </c>
      <c r="J893" s="8">
        <v>179.09</v>
      </c>
      <c r="K893" s="8">
        <v>5193.6400000000003</v>
      </c>
      <c r="L893" s="8">
        <v>57.53</v>
      </c>
      <c r="M893" s="8" t="s">
        <v>70</v>
      </c>
      <c r="N893" s="8" t="s">
        <v>4</v>
      </c>
    </row>
    <row r="894" spans="1:14" x14ac:dyDescent="0.45">
      <c r="A894" s="8" t="s">
        <v>953</v>
      </c>
      <c r="B894" s="8" t="s">
        <v>92</v>
      </c>
      <c r="C894" s="8" t="s">
        <v>37</v>
      </c>
      <c r="D894" s="8" t="s">
        <v>33</v>
      </c>
      <c r="E894" s="10">
        <v>45517</v>
      </c>
      <c r="F894" s="8">
        <v>63</v>
      </c>
      <c r="G894" s="8">
        <v>41</v>
      </c>
      <c r="H894" s="8">
        <v>65.150000000000006</v>
      </c>
      <c r="I894" s="8">
        <v>357.81</v>
      </c>
      <c r="J894" s="8">
        <v>100</v>
      </c>
      <c r="K894" s="8">
        <v>4100</v>
      </c>
      <c r="L894" s="8">
        <v>74.91</v>
      </c>
      <c r="M894" s="8" t="s">
        <v>55</v>
      </c>
      <c r="N894" s="8" t="s">
        <v>5</v>
      </c>
    </row>
    <row r="895" spans="1:14" x14ac:dyDescent="0.45">
      <c r="A895" s="8" t="s">
        <v>954</v>
      </c>
      <c r="B895" s="8" t="s">
        <v>32</v>
      </c>
      <c r="C895" s="8" t="s">
        <v>54</v>
      </c>
      <c r="D895" s="8" t="s">
        <v>38</v>
      </c>
      <c r="E895" s="10">
        <v>45505</v>
      </c>
      <c r="F895" s="8">
        <v>55</v>
      </c>
      <c r="G895" s="8">
        <v>29</v>
      </c>
      <c r="H895" s="8">
        <v>54.35</v>
      </c>
      <c r="I895" s="8">
        <v>283.62</v>
      </c>
      <c r="J895" s="8">
        <v>294.35000000000002</v>
      </c>
      <c r="K895" s="8">
        <v>8536.1299999999992</v>
      </c>
      <c r="L895" s="8">
        <v>69.66</v>
      </c>
      <c r="M895" s="8" t="s">
        <v>55</v>
      </c>
      <c r="N895" s="8" t="s">
        <v>6</v>
      </c>
    </row>
    <row r="896" spans="1:14" x14ac:dyDescent="0.45">
      <c r="A896" s="8" t="s">
        <v>955</v>
      </c>
      <c r="B896" s="8" t="s">
        <v>57</v>
      </c>
      <c r="C896" s="8" t="s">
        <v>28</v>
      </c>
      <c r="D896" s="8" t="s">
        <v>33</v>
      </c>
      <c r="E896" s="10">
        <v>45528</v>
      </c>
      <c r="F896" s="8">
        <v>44</v>
      </c>
      <c r="G896" s="8">
        <v>24</v>
      </c>
      <c r="H896" s="8">
        <v>55.67</v>
      </c>
      <c r="I896" s="8">
        <v>395.21</v>
      </c>
      <c r="J896" s="8">
        <v>640.54</v>
      </c>
      <c r="K896" s="8">
        <v>15372.94</v>
      </c>
      <c r="L896" s="8">
        <v>93.76</v>
      </c>
      <c r="M896" s="8" t="s">
        <v>55</v>
      </c>
      <c r="N896" s="8" t="s">
        <v>0</v>
      </c>
    </row>
    <row r="897" spans="1:14" x14ac:dyDescent="0.45">
      <c r="A897" s="8" t="s">
        <v>956</v>
      </c>
      <c r="B897" s="8" t="s">
        <v>85</v>
      </c>
      <c r="C897" s="8" t="s">
        <v>28</v>
      </c>
      <c r="D897" s="8" t="s">
        <v>24</v>
      </c>
      <c r="E897" s="10">
        <v>45410</v>
      </c>
      <c r="F897" s="8">
        <v>44</v>
      </c>
      <c r="G897" s="8">
        <v>28</v>
      </c>
      <c r="H897" s="8">
        <v>64.73</v>
      </c>
      <c r="I897" s="8">
        <v>582.24</v>
      </c>
      <c r="J897" s="8">
        <v>478.14</v>
      </c>
      <c r="K897" s="8">
        <v>13388</v>
      </c>
      <c r="L897" s="8">
        <v>128.57</v>
      </c>
      <c r="M897" s="8" t="s">
        <v>73</v>
      </c>
      <c r="N897" s="8" t="s">
        <v>3</v>
      </c>
    </row>
    <row r="898" spans="1:14" x14ac:dyDescent="0.45">
      <c r="A898" s="8" t="s">
        <v>957</v>
      </c>
      <c r="B898" s="8" t="s">
        <v>36</v>
      </c>
      <c r="C898" s="8" t="s">
        <v>54</v>
      </c>
      <c r="D898" s="8" t="s">
        <v>24</v>
      </c>
      <c r="E898" s="10">
        <v>45326</v>
      </c>
      <c r="F898" s="8">
        <v>63</v>
      </c>
      <c r="G898" s="8">
        <v>57</v>
      </c>
      <c r="H898" s="8">
        <v>90.63</v>
      </c>
      <c r="I898" s="8">
        <v>550.95000000000005</v>
      </c>
      <c r="J898" s="8">
        <v>372.36</v>
      </c>
      <c r="K898" s="8">
        <v>21224.48</v>
      </c>
      <c r="L898" s="8">
        <v>107.5</v>
      </c>
      <c r="M898" s="8" t="s">
        <v>48</v>
      </c>
      <c r="N898" s="8" t="s">
        <v>3</v>
      </c>
    </row>
    <row r="899" spans="1:14" x14ac:dyDescent="0.45">
      <c r="A899" s="8" t="s">
        <v>958</v>
      </c>
      <c r="B899" s="8" t="s">
        <v>80</v>
      </c>
      <c r="C899" s="8" t="s">
        <v>28</v>
      </c>
      <c r="D899" s="8" t="s">
        <v>33</v>
      </c>
      <c r="E899" s="10">
        <v>45647</v>
      </c>
      <c r="F899" s="8">
        <v>36</v>
      </c>
      <c r="G899" s="8">
        <v>17</v>
      </c>
      <c r="H899" s="8">
        <v>49.38</v>
      </c>
      <c r="I899" s="8">
        <v>387.88</v>
      </c>
      <c r="J899" s="8">
        <v>740.31</v>
      </c>
      <c r="K899" s="8">
        <v>12585.19</v>
      </c>
      <c r="L899" s="8">
        <v>76.709999999999994</v>
      </c>
      <c r="M899" s="8" t="s">
        <v>52</v>
      </c>
      <c r="N899" s="8" t="s">
        <v>0</v>
      </c>
    </row>
    <row r="900" spans="1:14" x14ac:dyDescent="0.45">
      <c r="A900" s="8" t="s">
        <v>959</v>
      </c>
      <c r="B900" s="8" t="s">
        <v>27</v>
      </c>
      <c r="C900" s="8" t="s">
        <v>28</v>
      </c>
      <c r="D900" s="8" t="s">
        <v>33</v>
      </c>
      <c r="E900" s="10">
        <v>45293</v>
      </c>
      <c r="F900" s="8">
        <v>36</v>
      </c>
      <c r="G900" s="8">
        <v>19</v>
      </c>
      <c r="H900" s="8">
        <v>52.78</v>
      </c>
      <c r="I900" s="8">
        <v>354.8</v>
      </c>
      <c r="J900" s="8">
        <v>285.24</v>
      </c>
      <c r="K900" s="8">
        <v>5419.6</v>
      </c>
      <c r="L900" s="8">
        <v>65.319999999999993</v>
      </c>
      <c r="M900" s="8" t="s">
        <v>82</v>
      </c>
      <c r="N900" s="8" t="s">
        <v>5</v>
      </c>
    </row>
    <row r="901" spans="1:14" x14ac:dyDescent="0.45">
      <c r="A901" s="8" t="s">
        <v>960</v>
      </c>
      <c r="B901" s="8" t="s">
        <v>57</v>
      </c>
      <c r="C901" s="8" t="s">
        <v>23</v>
      </c>
      <c r="D901" s="8" t="s">
        <v>60</v>
      </c>
      <c r="E901" s="10">
        <v>45432</v>
      </c>
      <c r="F901" s="8">
        <v>49</v>
      </c>
      <c r="G901" s="8">
        <v>22</v>
      </c>
      <c r="H901" s="8">
        <v>46.86</v>
      </c>
      <c r="I901" s="8">
        <v>355.32</v>
      </c>
      <c r="J901" s="8">
        <v>457.93</v>
      </c>
      <c r="K901" s="8">
        <v>10074.56</v>
      </c>
      <c r="L901" s="8">
        <v>92.45</v>
      </c>
      <c r="M901" s="8" t="s">
        <v>61</v>
      </c>
      <c r="N901" s="8" t="s">
        <v>1</v>
      </c>
    </row>
    <row r="902" spans="1:14" x14ac:dyDescent="0.45">
      <c r="A902" s="8" t="s">
        <v>961</v>
      </c>
      <c r="B902" s="8" t="s">
        <v>85</v>
      </c>
      <c r="C902" s="8" t="s">
        <v>54</v>
      </c>
      <c r="D902" s="8" t="s">
        <v>60</v>
      </c>
      <c r="E902" s="10">
        <v>45533</v>
      </c>
      <c r="F902" s="8">
        <v>59</v>
      </c>
      <c r="G902" s="8">
        <v>41</v>
      </c>
      <c r="H902" s="8">
        <v>71.02</v>
      </c>
      <c r="I902" s="8">
        <v>556.78</v>
      </c>
      <c r="J902" s="8">
        <v>150.01</v>
      </c>
      <c r="K902" s="8">
        <v>6150.59</v>
      </c>
      <c r="L902" s="8">
        <v>102.57</v>
      </c>
      <c r="M902" s="8" t="s">
        <v>55</v>
      </c>
      <c r="N902" s="8" t="s">
        <v>6</v>
      </c>
    </row>
    <row r="903" spans="1:14" x14ac:dyDescent="0.45">
      <c r="A903" s="8" t="s">
        <v>962</v>
      </c>
      <c r="B903" s="8" t="s">
        <v>27</v>
      </c>
      <c r="C903" s="8" t="s">
        <v>54</v>
      </c>
      <c r="D903" s="8" t="s">
        <v>38</v>
      </c>
      <c r="E903" s="10">
        <v>45497</v>
      </c>
      <c r="F903" s="8">
        <v>55</v>
      </c>
      <c r="G903" s="8">
        <v>22</v>
      </c>
      <c r="H903" s="8">
        <v>41.07</v>
      </c>
      <c r="I903" s="8">
        <v>385.07</v>
      </c>
      <c r="J903" s="8">
        <v>398.9</v>
      </c>
      <c r="K903" s="8">
        <v>8775.81</v>
      </c>
      <c r="L903" s="8">
        <v>109.89</v>
      </c>
      <c r="M903" s="8" t="s">
        <v>34</v>
      </c>
      <c r="N903" s="8" t="s">
        <v>4</v>
      </c>
    </row>
    <row r="904" spans="1:14" x14ac:dyDescent="0.45">
      <c r="A904" s="8" t="s">
        <v>963</v>
      </c>
      <c r="B904" s="8" t="s">
        <v>64</v>
      </c>
      <c r="C904" s="8" t="s">
        <v>28</v>
      </c>
      <c r="D904" s="8" t="s">
        <v>60</v>
      </c>
      <c r="E904" s="10">
        <v>45341</v>
      </c>
      <c r="F904" s="8">
        <v>40</v>
      </c>
      <c r="G904" s="8">
        <v>25</v>
      </c>
      <c r="H904" s="8">
        <v>64.42</v>
      </c>
      <c r="I904" s="8">
        <v>239.68</v>
      </c>
      <c r="J904" s="8">
        <v>652.70000000000005</v>
      </c>
      <c r="K904" s="8">
        <v>16317.48</v>
      </c>
      <c r="L904" s="8">
        <v>46.48</v>
      </c>
      <c r="M904" s="8" t="s">
        <v>48</v>
      </c>
      <c r="N904" s="8" t="s">
        <v>1</v>
      </c>
    </row>
    <row r="905" spans="1:14" x14ac:dyDescent="0.45">
      <c r="A905" s="8" t="s">
        <v>964</v>
      </c>
      <c r="B905" s="8" t="s">
        <v>32</v>
      </c>
      <c r="C905" s="8" t="s">
        <v>23</v>
      </c>
      <c r="D905" s="8" t="s">
        <v>46</v>
      </c>
      <c r="E905" s="10">
        <v>45605</v>
      </c>
      <c r="F905" s="8">
        <v>57</v>
      </c>
      <c r="G905" s="8">
        <v>14</v>
      </c>
      <c r="H905" s="8">
        <v>25.56</v>
      </c>
      <c r="I905" s="8">
        <v>284.93</v>
      </c>
      <c r="J905" s="8">
        <v>894.22</v>
      </c>
      <c r="K905" s="8">
        <v>12519.07</v>
      </c>
      <c r="L905" s="8">
        <v>78.81</v>
      </c>
      <c r="M905" s="8" t="s">
        <v>25</v>
      </c>
      <c r="N905" s="8" t="s">
        <v>0</v>
      </c>
    </row>
    <row r="906" spans="1:14" x14ac:dyDescent="0.45">
      <c r="A906" s="8" t="s">
        <v>965</v>
      </c>
      <c r="B906" s="8" t="s">
        <v>50</v>
      </c>
      <c r="C906" s="8" t="s">
        <v>54</v>
      </c>
      <c r="D906" s="8" t="s">
        <v>40</v>
      </c>
      <c r="E906" s="10">
        <v>45312</v>
      </c>
      <c r="F906" s="8">
        <v>55</v>
      </c>
      <c r="G906" s="8">
        <v>23</v>
      </c>
      <c r="H906" s="8">
        <v>43.04</v>
      </c>
      <c r="I906" s="8">
        <v>422.1</v>
      </c>
      <c r="J906" s="8">
        <v>239.06</v>
      </c>
      <c r="K906" s="8">
        <v>5498.29</v>
      </c>
      <c r="L906" s="8">
        <v>103.87</v>
      </c>
      <c r="M906" s="8" t="s">
        <v>82</v>
      </c>
      <c r="N906" s="8" t="s">
        <v>3</v>
      </c>
    </row>
    <row r="907" spans="1:14" x14ac:dyDescent="0.45">
      <c r="A907" s="8" t="s">
        <v>966</v>
      </c>
      <c r="B907" s="8" t="s">
        <v>80</v>
      </c>
      <c r="C907" s="8" t="s">
        <v>51</v>
      </c>
      <c r="D907" s="8" t="s">
        <v>60</v>
      </c>
      <c r="E907" s="10">
        <v>45359</v>
      </c>
      <c r="F907" s="8">
        <v>59</v>
      </c>
      <c r="G907" s="8">
        <v>28</v>
      </c>
      <c r="H907" s="8">
        <v>48.69</v>
      </c>
      <c r="I907" s="8">
        <v>248.79</v>
      </c>
      <c r="J907" s="8">
        <v>307.85000000000002</v>
      </c>
      <c r="K907" s="8">
        <v>8619.94</v>
      </c>
      <c r="L907" s="8">
        <v>40.28</v>
      </c>
      <c r="M907" s="8" t="s">
        <v>58</v>
      </c>
      <c r="N907" s="8" t="s">
        <v>2</v>
      </c>
    </row>
    <row r="908" spans="1:14" x14ac:dyDescent="0.45">
      <c r="A908" s="8" t="s">
        <v>967</v>
      </c>
      <c r="B908" s="8" t="s">
        <v>57</v>
      </c>
      <c r="C908" s="8" t="s">
        <v>23</v>
      </c>
      <c r="D908" s="8" t="s">
        <v>24</v>
      </c>
      <c r="E908" s="10">
        <v>45466</v>
      </c>
      <c r="F908" s="8">
        <v>57</v>
      </c>
      <c r="G908" s="8">
        <v>21</v>
      </c>
      <c r="H908" s="8">
        <v>36.93</v>
      </c>
      <c r="I908" s="8">
        <v>319.89999999999998</v>
      </c>
      <c r="J908" s="8">
        <v>835.64</v>
      </c>
      <c r="K908" s="8">
        <v>17548.37</v>
      </c>
      <c r="L908" s="8">
        <v>80.08</v>
      </c>
      <c r="M908" s="8" t="s">
        <v>70</v>
      </c>
      <c r="N908" s="8" t="s">
        <v>3</v>
      </c>
    </row>
    <row r="909" spans="1:14" x14ac:dyDescent="0.45">
      <c r="A909" s="8" t="s">
        <v>968</v>
      </c>
      <c r="B909" s="8" t="s">
        <v>57</v>
      </c>
      <c r="C909" s="8" t="s">
        <v>51</v>
      </c>
      <c r="D909" s="8" t="s">
        <v>40</v>
      </c>
      <c r="E909" s="10">
        <v>45358</v>
      </c>
      <c r="F909" s="8">
        <v>63</v>
      </c>
      <c r="G909" s="8">
        <v>35</v>
      </c>
      <c r="H909" s="8">
        <v>56.42</v>
      </c>
      <c r="I909" s="8">
        <v>388.1</v>
      </c>
      <c r="J909" s="8">
        <v>262.48</v>
      </c>
      <c r="K909" s="8">
        <v>9186.7099999999991</v>
      </c>
      <c r="L909" s="8">
        <v>81.150000000000006</v>
      </c>
      <c r="M909" s="8" t="s">
        <v>58</v>
      </c>
      <c r="N909" s="8" t="s">
        <v>6</v>
      </c>
    </row>
    <row r="910" spans="1:14" x14ac:dyDescent="0.45">
      <c r="A910" s="8" t="s">
        <v>969</v>
      </c>
      <c r="B910" s="8" t="s">
        <v>92</v>
      </c>
      <c r="C910" s="8" t="s">
        <v>43</v>
      </c>
      <c r="D910" s="8" t="s">
        <v>24</v>
      </c>
      <c r="E910" s="10">
        <v>45467</v>
      </c>
      <c r="F910" s="8">
        <v>45</v>
      </c>
      <c r="G910" s="8">
        <v>28</v>
      </c>
      <c r="H910" s="8">
        <v>63.2</v>
      </c>
      <c r="I910" s="8">
        <v>386.04</v>
      </c>
      <c r="J910" s="8">
        <v>616.05999999999995</v>
      </c>
      <c r="K910" s="8">
        <v>17249.650000000001</v>
      </c>
      <c r="L910" s="8">
        <v>102.36</v>
      </c>
      <c r="M910" s="8" t="s">
        <v>70</v>
      </c>
      <c r="N910" s="8" t="s">
        <v>1</v>
      </c>
    </row>
    <row r="911" spans="1:14" x14ac:dyDescent="0.45">
      <c r="A911" s="8" t="s">
        <v>970</v>
      </c>
      <c r="B911" s="8" t="s">
        <v>85</v>
      </c>
      <c r="C911" s="8" t="s">
        <v>28</v>
      </c>
      <c r="D911" s="8" t="s">
        <v>40</v>
      </c>
      <c r="E911" s="10">
        <v>45413</v>
      </c>
      <c r="F911" s="8">
        <v>44</v>
      </c>
      <c r="G911" s="8">
        <v>24</v>
      </c>
      <c r="H911" s="8">
        <v>55.98</v>
      </c>
      <c r="I911" s="8">
        <v>553.02</v>
      </c>
      <c r="J911" s="8">
        <v>841.11</v>
      </c>
      <c r="K911" s="8">
        <v>20186.740000000002</v>
      </c>
      <c r="L911" s="8">
        <v>124.97</v>
      </c>
      <c r="M911" s="8" t="s">
        <v>61</v>
      </c>
      <c r="N911" s="8" t="s">
        <v>4</v>
      </c>
    </row>
    <row r="912" spans="1:14" x14ac:dyDescent="0.45">
      <c r="A912" s="8" t="s">
        <v>971</v>
      </c>
      <c r="B912" s="8" t="s">
        <v>85</v>
      </c>
      <c r="C912" s="8" t="s">
        <v>37</v>
      </c>
      <c r="D912" s="8" t="s">
        <v>60</v>
      </c>
      <c r="E912" s="10">
        <v>45433</v>
      </c>
      <c r="F912" s="8">
        <v>55</v>
      </c>
      <c r="G912" s="8">
        <v>55</v>
      </c>
      <c r="H912" s="8">
        <v>100</v>
      </c>
      <c r="I912" s="8">
        <v>558.65</v>
      </c>
      <c r="J912" s="8">
        <v>131.69999999999999</v>
      </c>
      <c r="K912" s="8">
        <v>7243.38</v>
      </c>
      <c r="L912" s="8">
        <v>104.18</v>
      </c>
      <c r="M912" s="8" t="s">
        <v>61</v>
      </c>
      <c r="N912" s="8" t="s">
        <v>5</v>
      </c>
    </row>
    <row r="913" spans="1:14" x14ac:dyDescent="0.45">
      <c r="A913" s="8" t="s">
        <v>972</v>
      </c>
      <c r="B913" s="8" t="s">
        <v>64</v>
      </c>
      <c r="C913" s="8" t="s">
        <v>54</v>
      </c>
      <c r="D913" s="8" t="s">
        <v>24</v>
      </c>
      <c r="E913" s="10">
        <v>45576</v>
      </c>
      <c r="F913" s="8">
        <v>63</v>
      </c>
      <c r="G913" s="8">
        <v>39</v>
      </c>
      <c r="H913" s="8">
        <v>62.05</v>
      </c>
      <c r="I913" s="8">
        <v>192.88</v>
      </c>
      <c r="J913" s="8">
        <v>257.44</v>
      </c>
      <c r="K913" s="8">
        <v>10040.18</v>
      </c>
      <c r="L913" s="8">
        <v>35.950000000000003</v>
      </c>
      <c r="M913" s="8" t="s">
        <v>30</v>
      </c>
      <c r="N913" s="8" t="s">
        <v>2</v>
      </c>
    </row>
    <row r="914" spans="1:14" x14ac:dyDescent="0.45">
      <c r="A914" s="8" t="s">
        <v>973</v>
      </c>
      <c r="B914" s="8" t="s">
        <v>92</v>
      </c>
      <c r="C914" s="8" t="s">
        <v>37</v>
      </c>
      <c r="D914" s="8" t="s">
        <v>46</v>
      </c>
      <c r="E914" s="10">
        <v>45365</v>
      </c>
      <c r="F914" s="8">
        <v>59</v>
      </c>
      <c r="G914" s="8">
        <v>48</v>
      </c>
      <c r="H914" s="8">
        <v>81.84</v>
      </c>
      <c r="I914" s="8">
        <v>429.62</v>
      </c>
      <c r="J914" s="8">
        <v>253</v>
      </c>
      <c r="K914" s="8">
        <v>12144.16</v>
      </c>
      <c r="L914" s="8">
        <v>88.44</v>
      </c>
      <c r="M914" s="8" t="s">
        <v>58</v>
      </c>
      <c r="N914" s="8" t="s">
        <v>6</v>
      </c>
    </row>
    <row r="915" spans="1:14" x14ac:dyDescent="0.45">
      <c r="A915" s="8" t="s">
        <v>974</v>
      </c>
      <c r="B915" s="8" t="s">
        <v>117</v>
      </c>
      <c r="C915" s="8" t="s">
        <v>28</v>
      </c>
      <c r="D915" s="8" t="s">
        <v>60</v>
      </c>
      <c r="E915" s="10">
        <v>45539</v>
      </c>
      <c r="F915" s="8">
        <v>36</v>
      </c>
      <c r="G915" s="8">
        <v>28</v>
      </c>
      <c r="H915" s="8">
        <v>78.17</v>
      </c>
      <c r="I915" s="8">
        <v>517.13</v>
      </c>
      <c r="J915" s="8">
        <v>629.34</v>
      </c>
      <c r="K915" s="8">
        <v>17621.490000000002</v>
      </c>
      <c r="L915" s="8">
        <v>136.85</v>
      </c>
      <c r="M915" s="8" t="s">
        <v>41</v>
      </c>
      <c r="N915" s="8" t="s">
        <v>4</v>
      </c>
    </row>
    <row r="916" spans="1:14" x14ac:dyDescent="0.45">
      <c r="A916" s="8" t="s">
        <v>975</v>
      </c>
      <c r="B916" s="8" t="s">
        <v>92</v>
      </c>
      <c r="C916" s="8" t="s">
        <v>43</v>
      </c>
      <c r="D916" s="8" t="s">
        <v>24</v>
      </c>
      <c r="E916" s="10">
        <v>45387</v>
      </c>
      <c r="F916" s="8">
        <v>49</v>
      </c>
      <c r="G916" s="8">
        <v>30</v>
      </c>
      <c r="H916" s="8">
        <v>61.87</v>
      </c>
      <c r="I916" s="8">
        <v>260.61</v>
      </c>
      <c r="J916" s="8">
        <v>582.14</v>
      </c>
      <c r="K916" s="8">
        <v>17464.11</v>
      </c>
      <c r="L916" s="8">
        <v>52.97</v>
      </c>
      <c r="M916" s="8" t="s">
        <v>73</v>
      </c>
      <c r="N916" s="8" t="s">
        <v>2</v>
      </c>
    </row>
    <row r="917" spans="1:14" x14ac:dyDescent="0.45">
      <c r="A917" s="8" t="s">
        <v>976</v>
      </c>
      <c r="B917" s="8" t="s">
        <v>50</v>
      </c>
      <c r="C917" s="8" t="s">
        <v>28</v>
      </c>
      <c r="D917" s="8" t="s">
        <v>46</v>
      </c>
      <c r="E917" s="10">
        <v>45412</v>
      </c>
      <c r="F917" s="8">
        <v>36</v>
      </c>
      <c r="G917" s="8">
        <v>21</v>
      </c>
      <c r="H917" s="8">
        <v>60.22</v>
      </c>
      <c r="I917" s="8">
        <v>400.59</v>
      </c>
      <c r="J917" s="8">
        <v>900.1</v>
      </c>
      <c r="K917" s="8">
        <v>18902.09</v>
      </c>
      <c r="L917" s="8">
        <v>65.75</v>
      </c>
      <c r="M917" s="8" t="s">
        <v>73</v>
      </c>
      <c r="N917" s="8" t="s">
        <v>5</v>
      </c>
    </row>
    <row r="918" spans="1:14" x14ac:dyDescent="0.45">
      <c r="A918" s="8" t="s">
        <v>977</v>
      </c>
      <c r="B918" s="8" t="s">
        <v>92</v>
      </c>
      <c r="C918" s="8" t="s">
        <v>37</v>
      </c>
      <c r="D918" s="8" t="s">
        <v>33</v>
      </c>
      <c r="E918" s="10">
        <v>45580</v>
      </c>
      <c r="F918" s="8">
        <v>63</v>
      </c>
      <c r="G918" s="8">
        <v>24</v>
      </c>
      <c r="H918" s="8">
        <v>38.43</v>
      </c>
      <c r="I918" s="8">
        <v>449.57</v>
      </c>
      <c r="J918" s="8">
        <v>306.99</v>
      </c>
      <c r="K918" s="8">
        <v>7367.72</v>
      </c>
      <c r="L918" s="8">
        <v>140.13999999999999</v>
      </c>
      <c r="M918" s="8" t="s">
        <v>30</v>
      </c>
      <c r="N918" s="8" t="s">
        <v>5</v>
      </c>
    </row>
    <row r="919" spans="1:14" x14ac:dyDescent="0.45">
      <c r="A919" s="8" t="s">
        <v>978</v>
      </c>
      <c r="B919" s="8" t="s">
        <v>50</v>
      </c>
      <c r="C919" s="8" t="s">
        <v>23</v>
      </c>
      <c r="D919" s="8" t="s">
        <v>24</v>
      </c>
      <c r="E919" s="10">
        <v>45333</v>
      </c>
      <c r="F919" s="8">
        <v>53</v>
      </c>
      <c r="G919" s="8">
        <v>31</v>
      </c>
      <c r="H919" s="8">
        <v>59.85</v>
      </c>
      <c r="I919" s="8">
        <v>468.1</v>
      </c>
      <c r="J919" s="8">
        <v>913</v>
      </c>
      <c r="K919" s="8">
        <v>28302.91</v>
      </c>
      <c r="L919" s="8">
        <v>97.06</v>
      </c>
      <c r="M919" s="8" t="s">
        <v>48</v>
      </c>
      <c r="N919" s="8" t="s">
        <v>3</v>
      </c>
    </row>
    <row r="920" spans="1:14" x14ac:dyDescent="0.45">
      <c r="A920" s="8" t="s">
        <v>979</v>
      </c>
      <c r="B920" s="8" t="s">
        <v>64</v>
      </c>
      <c r="C920" s="8" t="s">
        <v>54</v>
      </c>
      <c r="D920" s="8" t="s">
        <v>33</v>
      </c>
      <c r="E920" s="10">
        <v>45533</v>
      </c>
      <c r="F920" s="8">
        <v>59</v>
      </c>
      <c r="G920" s="8">
        <v>48</v>
      </c>
      <c r="H920" s="8">
        <v>81.64</v>
      </c>
      <c r="I920" s="8">
        <v>639.16999999999996</v>
      </c>
      <c r="J920" s="8">
        <v>196.54</v>
      </c>
      <c r="K920" s="8">
        <v>9433.7199999999993</v>
      </c>
      <c r="L920" s="8">
        <v>135.34</v>
      </c>
      <c r="M920" s="8" t="s">
        <v>55</v>
      </c>
      <c r="N920" s="8" t="s">
        <v>6</v>
      </c>
    </row>
    <row r="921" spans="1:14" x14ac:dyDescent="0.45">
      <c r="A921" s="8" t="s">
        <v>980</v>
      </c>
      <c r="B921" s="8" t="s">
        <v>69</v>
      </c>
      <c r="C921" s="8" t="s">
        <v>28</v>
      </c>
      <c r="D921" s="8" t="s">
        <v>60</v>
      </c>
      <c r="E921" s="10">
        <v>45418</v>
      </c>
      <c r="F921" s="8">
        <v>36</v>
      </c>
      <c r="G921" s="8">
        <v>32</v>
      </c>
      <c r="H921" s="8">
        <v>89.2</v>
      </c>
      <c r="I921" s="8">
        <v>217.91</v>
      </c>
      <c r="J921" s="8">
        <v>527.63</v>
      </c>
      <c r="K921" s="8">
        <v>16884.04</v>
      </c>
      <c r="L921" s="8">
        <v>42.58</v>
      </c>
      <c r="M921" s="8" t="s">
        <v>61</v>
      </c>
      <c r="N921" s="8" t="s">
        <v>1</v>
      </c>
    </row>
    <row r="922" spans="1:14" x14ac:dyDescent="0.45">
      <c r="A922" s="8" t="s">
        <v>981</v>
      </c>
      <c r="B922" s="8" t="s">
        <v>92</v>
      </c>
      <c r="C922" s="8" t="s">
        <v>43</v>
      </c>
      <c r="D922" s="8" t="s">
        <v>40</v>
      </c>
      <c r="E922" s="10">
        <v>45589</v>
      </c>
      <c r="F922" s="8">
        <v>45</v>
      </c>
      <c r="G922" s="8">
        <v>13</v>
      </c>
      <c r="H922" s="8">
        <v>29.11</v>
      </c>
      <c r="I922" s="8">
        <v>289.89</v>
      </c>
      <c r="J922" s="8">
        <v>600.16999999999996</v>
      </c>
      <c r="K922" s="8">
        <v>7802.16</v>
      </c>
      <c r="L922" s="8">
        <v>53.36</v>
      </c>
      <c r="M922" s="8" t="s">
        <v>30</v>
      </c>
      <c r="N922" s="8" t="s">
        <v>6</v>
      </c>
    </row>
    <row r="923" spans="1:14" x14ac:dyDescent="0.45">
      <c r="A923" s="8" t="s">
        <v>982</v>
      </c>
      <c r="B923" s="8" t="s">
        <v>92</v>
      </c>
      <c r="C923" s="8" t="s">
        <v>54</v>
      </c>
      <c r="D923" s="8" t="s">
        <v>40</v>
      </c>
      <c r="E923" s="10">
        <v>45380</v>
      </c>
      <c r="F923" s="8">
        <v>59</v>
      </c>
      <c r="G923" s="8">
        <v>35</v>
      </c>
      <c r="H923" s="8">
        <v>60.51</v>
      </c>
      <c r="I923" s="8">
        <v>345.1</v>
      </c>
      <c r="J923" s="8">
        <v>260.93</v>
      </c>
      <c r="K923" s="8">
        <v>9132.4699999999993</v>
      </c>
      <c r="L923" s="8">
        <v>69.84</v>
      </c>
      <c r="M923" s="8" t="s">
        <v>58</v>
      </c>
      <c r="N923" s="8" t="s">
        <v>2</v>
      </c>
    </row>
    <row r="924" spans="1:14" x14ac:dyDescent="0.45">
      <c r="A924" s="8" t="s">
        <v>983</v>
      </c>
      <c r="B924" s="8" t="s">
        <v>45</v>
      </c>
      <c r="C924" s="8" t="s">
        <v>23</v>
      </c>
      <c r="D924" s="8" t="s">
        <v>38</v>
      </c>
      <c r="E924" s="10">
        <v>45555</v>
      </c>
      <c r="F924" s="8">
        <v>53</v>
      </c>
      <c r="G924" s="8">
        <v>41</v>
      </c>
      <c r="H924" s="8">
        <v>78.44</v>
      </c>
      <c r="I924" s="8">
        <v>523.44000000000005</v>
      </c>
      <c r="J924" s="8">
        <v>625.70000000000005</v>
      </c>
      <c r="K924" s="8">
        <v>25653.64</v>
      </c>
      <c r="L924" s="8">
        <v>140.72</v>
      </c>
      <c r="M924" s="8" t="s">
        <v>41</v>
      </c>
      <c r="N924" s="8" t="s">
        <v>2</v>
      </c>
    </row>
    <row r="925" spans="1:14" x14ac:dyDescent="0.45">
      <c r="A925" s="8" t="s">
        <v>984</v>
      </c>
      <c r="B925" s="8" t="s">
        <v>32</v>
      </c>
      <c r="C925" s="8" t="s">
        <v>28</v>
      </c>
      <c r="D925" s="8" t="s">
        <v>24</v>
      </c>
      <c r="E925" s="10">
        <v>45401</v>
      </c>
      <c r="F925" s="8">
        <v>40</v>
      </c>
      <c r="G925" s="8">
        <v>40</v>
      </c>
      <c r="H925" s="8">
        <v>100</v>
      </c>
      <c r="I925" s="8">
        <v>293.86</v>
      </c>
      <c r="J925" s="8">
        <v>785.55</v>
      </c>
      <c r="K925" s="8">
        <v>31421.99</v>
      </c>
      <c r="L925" s="8">
        <v>62.12</v>
      </c>
      <c r="M925" s="8" t="s">
        <v>73</v>
      </c>
      <c r="N925" s="8" t="s">
        <v>2</v>
      </c>
    </row>
    <row r="926" spans="1:14" x14ac:dyDescent="0.45">
      <c r="A926" s="8" t="s">
        <v>985</v>
      </c>
      <c r="B926" s="8" t="s">
        <v>85</v>
      </c>
      <c r="C926" s="8" t="s">
        <v>28</v>
      </c>
      <c r="D926" s="8" t="s">
        <v>46</v>
      </c>
      <c r="E926" s="10">
        <v>45561</v>
      </c>
      <c r="F926" s="8">
        <v>44</v>
      </c>
      <c r="G926" s="8">
        <v>44</v>
      </c>
      <c r="H926" s="8">
        <v>100</v>
      </c>
      <c r="I926" s="8">
        <v>567.15</v>
      </c>
      <c r="J926" s="8">
        <v>700.45</v>
      </c>
      <c r="K926" s="8">
        <v>30819.82</v>
      </c>
      <c r="L926" s="8">
        <v>204.23</v>
      </c>
      <c r="M926" s="8" t="s">
        <v>41</v>
      </c>
      <c r="N926" s="8" t="s">
        <v>6</v>
      </c>
    </row>
    <row r="927" spans="1:14" x14ac:dyDescent="0.45">
      <c r="A927" s="8" t="s">
        <v>986</v>
      </c>
      <c r="B927" s="8" t="s">
        <v>32</v>
      </c>
      <c r="C927" s="8" t="s">
        <v>51</v>
      </c>
      <c r="D927" s="8" t="s">
        <v>38</v>
      </c>
      <c r="E927" s="10">
        <v>45556</v>
      </c>
      <c r="F927" s="8">
        <v>55</v>
      </c>
      <c r="G927" s="8">
        <v>39</v>
      </c>
      <c r="H927" s="8">
        <v>71.849999999999994</v>
      </c>
      <c r="I927" s="8">
        <v>260.02</v>
      </c>
      <c r="J927" s="8">
        <v>630.52</v>
      </c>
      <c r="K927" s="8">
        <v>24590.14</v>
      </c>
      <c r="L927" s="8">
        <v>44.84</v>
      </c>
      <c r="M927" s="8" t="s">
        <v>41</v>
      </c>
      <c r="N927" s="8" t="s">
        <v>0</v>
      </c>
    </row>
    <row r="928" spans="1:14" x14ac:dyDescent="0.45">
      <c r="A928" s="8" t="s">
        <v>987</v>
      </c>
      <c r="B928" s="8" t="s">
        <v>117</v>
      </c>
      <c r="C928" s="8" t="s">
        <v>54</v>
      </c>
      <c r="D928" s="8" t="s">
        <v>60</v>
      </c>
      <c r="E928" s="10">
        <v>45495</v>
      </c>
      <c r="F928" s="8">
        <v>59</v>
      </c>
      <c r="G928" s="8">
        <v>47</v>
      </c>
      <c r="H928" s="8">
        <v>80.89</v>
      </c>
      <c r="I928" s="8">
        <v>388.99</v>
      </c>
      <c r="J928" s="8">
        <v>409.31</v>
      </c>
      <c r="K928" s="8">
        <v>19237.55</v>
      </c>
      <c r="L928" s="8">
        <v>71.58</v>
      </c>
      <c r="M928" s="8" t="s">
        <v>34</v>
      </c>
      <c r="N928" s="8" t="s">
        <v>1</v>
      </c>
    </row>
    <row r="929" spans="1:14" x14ac:dyDescent="0.45">
      <c r="A929" s="8" t="s">
        <v>988</v>
      </c>
      <c r="B929" s="8" t="s">
        <v>45</v>
      </c>
      <c r="C929" s="8" t="s">
        <v>54</v>
      </c>
      <c r="D929" s="8" t="s">
        <v>46</v>
      </c>
      <c r="E929" s="10">
        <v>45386</v>
      </c>
      <c r="F929" s="8">
        <v>59</v>
      </c>
      <c r="G929" s="8">
        <v>54</v>
      </c>
      <c r="H929" s="8">
        <v>92.6</v>
      </c>
      <c r="I929" s="8">
        <v>250.17</v>
      </c>
      <c r="J929" s="8">
        <v>211.99</v>
      </c>
      <c r="K929" s="8">
        <v>11447.36</v>
      </c>
      <c r="L929" s="8">
        <v>50.9</v>
      </c>
      <c r="M929" s="8" t="s">
        <v>73</v>
      </c>
      <c r="N929" s="8" t="s">
        <v>6</v>
      </c>
    </row>
    <row r="930" spans="1:14" x14ac:dyDescent="0.45">
      <c r="A930" s="8" t="s">
        <v>989</v>
      </c>
      <c r="B930" s="8" t="s">
        <v>32</v>
      </c>
      <c r="C930" s="8" t="s">
        <v>51</v>
      </c>
      <c r="D930" s="8" t="s">
        <v>24</v>
      </c>
      <c r="E930" s="10">
        <v>45526</v>
      </c>
      <c r="F930" s="8">
        <v>63</v>
      </c>
      <c r="G930" s="8">
        <v>52</v>
      </c>
      <c r="H930" s="8">
        <v>83.39</v>
      </c>
      <c r="I930" s="8">
        <v>258.29000000000002</v>
      </c>
      <c r="J930" s="8">
        <v>297.47000000000003</v>
      </c>
      <c r="K930" s="8">
        <v>15468.26</v>
      </c>
      <c r="L930" s="8">
        <v>64.650000000000006</v>
      </c>
      <c r="M930" s="8" t="s">
        <v>55</v>
      </c>
      <c r="N930" s="8" t="s">
        <v>6</v>
      </c>
    </row>
    <row r="931" spans="1:14" x14ac:dyDescent="0.45">
      <c r="A931" s="8" t="s">
        <v>990</v>
      </c>
      <c r="B931" s="8" t="s">
        <v>92</v>
      </c>
      <c r="C931" s="8" t="s">
        <v>54</v>
      </c>
      <c r="D931" s="8" t="s">
        <v>38</v>
      </c>
      <c r="E931" s="10">
        <v>45355</v>
      </c>
      <c r="F931" s="8">
        <v>55</v>
      </c>
      <c r="G931" s="8">
        <v>32</v>
      </c>
      <c r="H931" s="8">
        <v>59.34</v>
      </c>
      <c r="I931" s="8">
        <v>464.01</v>
      </c>
      <c r="J931" s="8">
        <v>204.92</v>
      </c>
      <c r="K931" s="8">
        <v>6557.49</v>
      </c>
      <c r="L931" s="8">
        <v>121.14</v>
      </c>
      <c r="M931" s="8" t="s">
        <v>58</v>
      </c>
      <c r="N931" s="8" t="s">
        <v>1</v>
      </c>
    </row>
    <row r="932" spans="1:14" x14ac:dyDescent="0.45">
      <c r="A932" s="8" t="s">
        <v>991</v>
      </c>
      <c r="B932" s="8" t="s">
        <v>27</v>
      </c>
      <c r="C932" s="8" t="s">
        <v>54</v>
      </c>
      <c r="D932" s="8" t="s">
        <v>24</v>
      </c>
      <c r="E932" s="10">
        <v>45505</v>
      </c>
      <c r="F932" s="8">
        <v>55</v>
      </c>
      <c r="G932" s="8">
        <v>45</v>
      </c>
      <c r="H932" s="8">
        <v>81.88</v>
      </c>
      <c r="I932" s="8">
        <v>264.51</v>
      </c>
      <c r="J932" s="8">
        <v>265.97000000000003</v>
      </c>
      <c r="K932" s="8">
        <v>11968.6</v>
      </c>
      <c r="L932" s="8">
        <v>47.85</v>
      </c>
      <c r="M932" s="8" t="s">
        <v>55</v>
      </c>
      <c r="N932" s="8" t="s">
        <v>6</v>
      </c>
    </row>
    <row r="933" spans="1:14" x14ac:dyDescent="0.45">
      <c r="A933" s="8" t="s">
        <v>992</v>
      </c>
      <c r="B933" s="8" t="s">
        <v>76</v>
      </c>
      <c r="C933" s="8" t="s">
        <v>23</v>
      </c>
      <c r="D933" s="8" t="s">
        <v>40</v>
      </c>
      <c r="E933" s="10">
        <v>45347</v>
      </c>
      <c r="F933" s="8">
        <v>57</v>
      </c>
      <c r="G933" s="8">
        <v>41</v>
      </c>
      <c r="H933" s="8">
        <v>72.98</v>
      </c>
      <c r="I933" s="8">
        <v>599.44000000000005</v>
      </c>
      <c r="J933" s="8">
        <v>981.01</v>
      </c>
      <c r="K933" s="8">
        <v>40221.550000000003</v>
      </c>
      <c r="L933" s="8">
        <v>131.15</v>
      </c>
      <c r="M933" s="8" t="s">
        <v>48</v>
      </c>
      <c r="N933" s="8" t="s">
        <v>3</v>
      </c>
    </row>
    <row r="934" spans="1:14" x14ac:dyDescent="0.45">
      <c r="A934" s="8" t="s">
        <v>993</v>
      </c>
      <c r="B934" s="8" t="s">
        <v>76</v>
      </c>
      <c r="C934" s="8" t="s">
        <v>37</v>
      </c>
      <c r="D934" s="8" t="s">
        <v>60</v>
      </c>
      <c r="E934" s="10">
        <v>45389</v>
      </c>
      <c r="F934" s="8">
        <v>59</v>
      </c>
      <c r="G934" s="8">
        <v>34</v>
      </c>
      <c r="H934" s="8">
        <v>59.14</v>
      </c>
      <c r="I934" s="8">
        <v>570.69000000000005</v>
      </c>
      <c r="J934" s="8">
        <v>262.99</v>
      </c>
      <c r="K934" s="8">
        <v>8941.6</v>
      </c>
      <c r="L934" s="8">
        <v>141.6</v>
      </c>
      <c r="M934" s="8" t="s">
        <v>73</v>
      </c>
      <c r="N934" s="8" t="s">
        <v>3</v>
      </c>
    </row>
    <row r="935" spans="1:14" x14ac:dyDescent="0.45">
      <c r="A935" s="8" t="s">
        <v>994</v>
      </c>
      <c r="B935" s="8" t="s">
        <v>22</v>
      </c>
      <c r="C935" s="8" t="s">
        <v>28</v>
      </c>
      <c r="D935" s="8" t="s">
        <v>24</v>
      </c>
      <c r="E935" s="10">
        <v>45549</v>
      </c>
      <c r="F935" s="8">
        <v>40</v>
      </c>
      <c r="G935" s="8">
        <v>37</v>
      </c>
      <c r="H935" s="8">
        <v>94.31</v>
      </c>
      <c r="I935" s="8">
        <v>288.39999999999998</v>
      </c>
      <c r="J935" s="8">
        <v>826.89</v>
      </c>
      <c r="K935" s="8">
        <v>30594.95</v>
      </c>
      <c r="L935" s="8">
        <v>78.349999999999994</v>
      </c>
      <c r="M935" s="8" t="s">
        <v>41</v>
      </c>
      <c r="N935" s="8" t="s">
        <v>0</v>
      </c>
    </row>
    <row r="936" spans="1:14" x14ac:dyDescent="0.45">
      <c r="A936" s="8" t="s">
        <v>995</v>
      </c>
      <c r="B936" s="8" t="s">
        <v>50</v>
      </c>
      <c r="C936" s="8" t="s">
        <v>51</v>
      </c>
      <c r="D936" s="8" t="s">
        <v>24</v>
      </c>
      <c r="E936" s="10">
        <v>45386</v>
      </c>
      <c r="F936" s="8">
        <v>63</v>
      </c>
      <c r="G936" s="8">
        <v>49</v>
      </c>
      <c r="H936" s="8">
        <v>78.959999999999994</v>
      </c>
      <c r="I936" s="8">
        <v>297.94</v>
      </c>
      <c r="J936" s="8">
        <v>416.82</v>
      </c>
      <c r="K936" s="8">
        <v>20424.22</v>
      </c>
      <c r="L936" s="8">
        <v>60.64</v>
      </c>
      <c r="M936" s="8" t="s">
        <v>73</v>
      </c>
      <c r="N936" s="8" t="s">
        <v>6</v>
      </c>
    </row>
    <row r="937" spans="1:14" x14ac:dyDescent="0.45">
      <c r="A937" s="8" t="s">
        <v>996</v>
      </c>
      <c r="B937" s="8" t="s">
        <v>66</v>
      </c>
      <c r="C937" s="8" t="s">
        <v>54</v>
      </c>
      <c r="D937" s="8" t="s">
        <v>60</v>
      </c>
      <c r="E937" s="10">
        <v>45364</v>
      </c>
      <c r="F937" s="8">
        <v>63</v>
      </c>
      <c r="G937" s="8">
        <v>54</v>
      </c>
      <c r="H937" s="8">
        <v>85.76</v>
      </c>
      <c r="I937" s="8">
        <v>350.2</v>
      </c>
      <c r="J937" s="8">
        <v>287.08</v>
      </c>
      <c r="K937" s="8">
        <v>15502.56</v>
      </c>
      <c r="L937" s="8">
        <v>61.16</v>
      </c>
      <c r="M937" s="8" t="s">
        <v>58</v>
      </c>
      <c r="N937" s="8" t="s">
        <v>4</v>
      </c>
    </row>
    <row r="938" spans="1:14" x14ac:dyDescent="0.45">
      <c r="A938" s="8" t="s">
        <v>997</v>
      </c>
      <c r="B938" s="8" t="s">
        <v>45</v>
      </c>
      <c r="C938" s="8" t="s">
        <v>54</v>
      </c>
      <c r="D938" s="8" t="s">
        <v>60</v>
      </c>
      <c r="E938" s="10">
        <v>45338</v>
      </c>
      <c r="F938" s="8">
        <v>55</v>
      </c>
      <c r="G938" s="8">
        <v>49</v>
      </c>
      <c r="H938" s="8">
        <v>90.3</v>
      </c>
      <c r="I938" s="8">
        <v>468.39</v>
      </c>
      <c r="J938" s="8">
        <v>360.17</v>
      </c>
      <c r="K938" s="8">
        <v>17648.55</v>
      </c>
      <c r="L938" s="8">
        <v>118.69</v>
      </c>
      <c r="M938" s="8" t="s">
        <v>48</v>
      </c>
      <c r="N938" s="8" t="s">
        <v>2</v>
      </c>
    </row>
    <row r="939" spans="1:14" x14ac:dyDescent="0.45">
      <c r="A939" s="8" t="s">
        <v>998</v>
      </c>
      <c r="B939" s="8" t="s">
        <v>69</v>
      </c>
      <c r="C939" s="8" t="s">
        <v>43</v>
      </c>
      <c r="D939" s="8" t="s">
        <v>33</v>
      </c>
      <c r="E939" s="10">
        <v>45548</v>
      </c>
      <c r="F939" s="8">
        <v>53</v>
      </c>
      <c r="G939" s="8">
        <v>44</v>
      </c>
      <c r="H939" s="8">
        <v>83.97</v>
      </c>
      <c r="I939" s="8">
        <v>164.64</v>
      </c>
      <c r="J939" s="8">
        <v>996.3</v>
      </c>
      <c r="K939" s="8">
        <v>43837.279999999999</v>
      </c>
      <c r="L939" s="8">
        <v>35.32</v>
      </c>
      <c r="M939" s="8" t="s">
        <v>41</v>
      </c>
      <c r="N939" s="8" t="s">
        <v>2</v>
      </c>
    </row>
    <row r="940" spans="1:14" x14ac:dyDescent="0.45">
      <c r="A940" s="8" t="s">
        <v>999</v>
      </c>
      <c r="B940" s="8" t="s">
        <v>22</v>
      </c>
      <c r="C940" s="8" t="s">
        <v>43</v>
      </c>
      <c r="D940" s="8" t="s">
        <v>60</v>
      </c>
      <c r="E940" s="10">
        <v>45622</v>
      </c>
      <c r="F940" s="8">
        <v>53</v>
      </c>
      <c r="G940" s="8">
        <v>44</v>
      </c>
      <c r="H940" s="8">
        <v>84.05</v>
      </c>
      <c r="I940" s="8">
        <v>368.01</v>
      </c>
      <c r="J940" s="8">
        <v>948.15</v>
      </c>
      <c r="K940" s="8">
        <v>41718.629999999997</v>
      </c>
      <c r="L940" s="8">
        <v>85.95</v>
      </c>
      <c r="M940" s="8" t="s">
        <v>25</v>
      </c>
      <c r="N940" s="8" t="s">
        <v>5</v>
      </c>
    </row>
    <row r="941" spans="1:14" x14ac:dyDescent="0.45">
      <c r="A941" s="8" t="s">
        <v>1000</v>
      </c>
      <c r="B941" s="8" t="s">
        <v>27</v>
      </c>
      <c r="C941" s="8" t="s">
        <v>54</v>
      </c>
      <c r="D941" s="8" t="s">
        <v>29</v>
      </c>
      <c r="E941" s="10">
        <v>45550</v>
      </c>
      <c r="F941" s="8">
        <v>59</v>
      </c>
      <c r="G941" s="8">
        <v>29</v>
      </c>
      <c r="H941" s="8">
        <v>50.05</v>
      </c>
      <c r="I941" s="8">
        <v>285.56</v>
      </c>
      <c r="J941" s="8">
        <v>319.37</v>
      </c>
      <c r="K941" s="8">
        <v>9261.8700000000008</v>
      </c>
      <c r="L941" s="8">
        <v>58.97</v>
      </c>
      <c r="M941" s="8" t="s">
        <v>41</v>
      </c>
      <c r="N941" s="8" t="s">
        <v>3</v>
      </c>
    </row>
    <row r="942" spans="1:14" x14ac:dyDescent="0.45">
      <c r="A942" s="8" t="s">
        <v>1001</v>
      </c>
      <c r="B942" s="8" t="s">
        <v>80</v>
      </c>
      <c r="C942" s="8" t="s">
        <v>43</v>
      </c>
      <c r="D942" s="8" t="s">
        <v>46</v>
      </c>
      <c r="E942" s="10">
        <v>45375</v>
      </c>
      <c r="F942" s="8">
        <v>45</v>
      </c>
      <c r="G942" s="8">
        <v>17</v>
      </c>
      <c r="H942" s="8">
        <v>38.67</v>
      </c>
      <c r="I942" s="8">
        <v>242.79</v>
      </c>
      <c r="J942" s="8">
        <v>583.66999999999996</v>
      </c>
      <c r="K942" s="8">
        <v>9922.4500000000007</v>
      </c>
      <c r="L942" s="8">
        <v>43.81</v>
      </c>
      <c r="M942" s="8" t="s">
        <v>58</v>
      </c>
      <c r="N942" s="8" t="s">
        <v>3</v>
      </c>
    </row>
    <row r="943" spans="1:14" x14ac:dyDescent="0.45">
      <c r="A943" s="8" t="s">
        <v>1002</v>
      </c>
      <c r="B943" s="8" t="s">
        <v>66</v>
      </c>
      <c r="C943" s="8" t="s">
        <v>54</v>
      </c>
      <c r="D943" s="8" t="s">
        <v>24</v>
      </c>
      <c r="E943" s="10">
        <v>45630</v>
      </c>
      <c r="F943" s="8">
        <v>59</v>
      </c>
      <c r="G943" s="8">
        <v>55</v>
      </c>
      <c r="H943" s="8">
        <v>94.2</v>
      </c>
      <c r="I943" s="8">
        <v>448.07</v>
      </c>
      <c r="J943" s="8">
        <v>309.11</v>
      </c>
      <c r="K943" s="8">
        <v>17000.82</v>
      </c>
      <c r="L943" s="8">
        <v>89.31</v>
      </c>
      <c r="M943" s="8" t="s">
        <v>52</v>
      </c>
      <c r="N943" s="8" t="s">
        <v>4</v>
      </c>
    </row>
    <row r="944" spans="1:14" x14ac:dyDescent="0.45">
      <c r="A944" s="8" t="s">
        <v>1003</v>
      </c>
      <c r="B944" s="8" t="s">
        <v>36</v>
      </c>
      <c r="C944" s="8" t="s">
        <v>37</v>
      </c>
      <c r="D944" s="8" t="s">
        <v>29</v>
      </c>
      <c r="E944" s="10">
        <v>45607</v>
      </c>
      <c r="F944" s="8">
        <v>55</v>
      </c>
      <c r="G944" s="8">
        <v>41</v>
      </c>
      <c r="H944" s="8">
        <v>74.78</v>
      </c>
      <c r="I944" s="8">
        <v>340.49</v>
      </c>
      <c r="J944" s="8">
        <v>221.71</v>
      </c>
      <c r="K944" s="8">
        <v>9089.9599999999991</v>
      </c>
      <c r="L944" s="8">
        <v>80.430000000000007</v>
      </c>
      <c r="M944" s="8" t="s">
        <v>25</v>
      </c>
      <c r="N944" s="8" t="s">
        <v>1</v>
      </c>
    </row>
    <row r="945" spans="1:14" x14ac:dyDescent="0.45">
      <c r="A945" s="8" t="s">
        <v>1004</v>
      </c>
      <c r="B945" s="8" t="s">
        <v>69</v>
      </c>
      <c r="C945" s="8" t="s">
        <v>37</v>
      </c>
      <c r="D945" s="8" t="s">
        <v>33</v>
      </c>
      <c r="E945" s="10">
        <v>45313</v>
      </c>
      <c r="F945" s="8">
        <v>59</v>
      </c>
      <c r="G945" s="8">
        <v>43</v>
      </c>
      <c r="H945" s="8">
        <v>74.39</v>
      </c>
      <c r="I945" s="8">
        <v>228.63</v>
      </c>
      <c r="J945" s="8">
        <v>271.14</v>
      </c>
      <c r="K945" s="8">
        <v>11659.04</v>
      </c>
      <c r="L945" s="8">
        <v>54.16</v>
      </c>
      <c r="M945" s="8" t="s">
        <v>82</v>
      </c>
      <c r="N945" s="8" t="s">
        <v>1</v>
      </c>
    </row>
    <row r="946" spans="1:14" x14ac:dyDescent="0.45">
      <c r="A946" s="8" t="s">
        <v>1005</v>
      </c>
      <c r="B946" s="8" t="s">
        <v>66</v>
      </c>
      <c r="C946" s="8" t="s">
        <v>51</v>
      </c>
      <c r="D946" s="8" t="s">
        <v>38</v>
      </c>
      <c r="E946" s="10">
        <v>45377</v>
      </c>
      <c r="F946" s="8">
        <v>63</v>
      </c>
      <c r="G946" s="8">
        <v>39</v>
      </c>
      <c r="H946" s="8">
        <v>61.93</v>
      </c>
      <c r="I946" s="8">
        <v>487.84</v>
      </c>
      <c r="J946" s="8">
        <v>383.73</v>
      </c>
      <c r="K946" s="8">
        <v>14965.46</v>
      </c>
      <c r="L946" s="8">
        <v>111.74</v>
      </c>
      <c r="M946" s="8" t="s">
        <v>58</v>
      </c>
      <c r="N946" s="8" t="s">
        <v>5</v>
      </c>
    </row>
    <row r="947" spans="1:14" x14ac:dyDescent="0.45">
      <c r="A947" s="8" t="s">
        <v>1006</v>
      </c>
      <c r="B947" s="8" t="s">
        <v>80</v>
      </c>
      <c r="C947" s="8" t="s">
        <v>43</v>
      </c>
      <c r="D947" s="8" t="s">
        <v>40</v>
      </c>
      <c r="E947" s="10">
        <v>45315</v>
      </c>
      <c r="F947" s="8">
        <v>53</v>
      </c>
      <c r="G947" s="8">
        <v>34</v>
      </c>
      <c r="H947" s="8">
        <v>64.56</v>
      </c>
      <c r="I947" s="8">
        <v>406.75</v>
      </c>
      <c r="J947" s="8">
        <v>705.93</v>
      </c>
      <c r="K947" s="8">
        <v>24001.78</v>
      </c>
      <c r="L947" s="8">
        <v>70.239999999999995</v>
      </c>
      <c r="M947" s="8" t="s">
        <v>82</v>
      </c>
      <c r="N947" s="8" t="s">
        <v>4</v>
      </c>
    </row>
    <row r="948" spans="1:14" x14ac:dyDescent="0.45">
      <c r="A948" s="8" t="s">
        <v>1007</v>
      </c>
      <c r="B948" s="8" t="s">
        <v>64</v>
      </c>
      <c r="C948" s="8" t="s">
        <v>28</v>
      </c>
      <c r="D948" s="8" t="s">
        <v>33</v>
      </c>
      <c r="E948" s="10">
        <v>45540</v>
      </c>
      <c r="F948" s="8">
        <v>36</v>
      </c>
      <c r="G948" s="8">
        <v>7</v>
      </c>
      <c r="H948" s="8">
        <v>20</v>
      </c>
      <c r="I948" s="8">
        <v>454.1</v>
      </c>
      <c r="J948" s="8">
        <v>530.53</v>
      </c>
      <c r="K948" s="8">
        <v>3713.74</v>
      </c>
      <c r="L948" s="8">
        <v>130.19999999999999</v>
      </c>
      <c r="M948" s="8" t="s">
        <v>41</v>
      </c>
      <c r="N948" s="8" t="s">
        <v>6</v>
      </c>
    </row>
    <row r="949" spans="1:14" x14ac:dyDescent="0.45">
      <c r="A949" s="8" t="s">
        <v>1008</v>
      </c>
      <c r="B949" s="8" t="s">
        <v>64</v>
      </c>
      <c r="C949" s="8" t="s">
        <v>54</v>
      </c>
      <c r="D949" s="8" t="s">
        <v>29</v>
      </c>
      <c r="E949" s="10">
        <v>45636</v>
      </c>
      <c r="F949" s="8">
        <v>55</v>
      </c>
      <c r="G949" s="8">
        <v>21</v>
      </c>
      <c r="H949" s="8">
        <v>39.380000000000003</v>
      </c>
      <c r="I949" s="8">
        <v>537.88</v>
      </c>
      <c r="J949" s="8">
        <v>233.44</v>
      </c>
      <c r="K949" s="8">
        <v>4902.2700000000004</v>
      </c>
      <c r="L949" s="8">
        <v>105.96</v>
      </c>
      <c r="M949" s="8" t="s">
        <v>52</v>
      </c>
      <c r="N949" s="8" t="s">
        <v>5</v>
      </c>
    </row>
    <row r="950" spans="1:14" x14ac:dyDescent="0.45">
      <c r="A950" s="8" t="s">
        <v>1009</v>
      </c>
      <c r="B950" s="8" t="s">
        <v>66</v>
      </c>
      <c r="C950" s="8" t="s">
        <v>51</v>
      </c>
      <c r="D950" s="8" t="s">
        <v>38</v>
      </c>
      <c r="E950" s="10">
        <v>45348</v>
      </c>
      <c r="F950" s="8">
        <v>55</v>
      </c>
      <c r="G950" s="8">
        <v>41</v>
      </c>
      <c r="H950" s="8">
        <v>75.540000000000006</v>
      </c>
      <c r="I950" s="8">
        <v>503.03</v>
      </c>
      <c r="J950" s="8">
        <v>370.52</v>
      </c>
      <c r="K950" s="8">
        <v>15191.39</v>
      </c>
      <c r="L950" s="8">
        <v>129.72999999999999</v>
      </c>
      <c r="M950" s="8" t="s">
        <v>48</v>
      </c>
      <c r="N950" s="8" t="s">
        <v>1</v>
      </c>
    </row>
    <row r="951" spans="1:14" x14ac:dyDescent="0.45">
      <c r="A951" s="8" t="s">
        <v>1010</v>
      </c>
      <c r="B951" s="8" t="s">
        <v>22</v>
      </c>
      <c r="C951" s="8" t="s">
        <v>54</v>
      </c>
      <c r="D951" s="8" t="s">
        <v>33</v>
      </c>
      <c r="E951" s="10">
        <v>45320</v>
      </c>
      <c r="F951" s="8">
        <v>55</v>
      </c>
      <c r="G951" s="8">
        <v>29</v>
      </c>
      <c r="H951" s="8">
        <v>53.17</v>
      </c>
      <c r="I951" s="8">
        <v>216.1</v>
      </c>
      <c r="J951" s="8">
        <v>184.71</v>
      </c>
      <c r="K951" s="8">
        <v>5356.52</v>
      </c>
      <c r="L951" s="8">
        <v>39.409999999999997</v>
      </c>
      <c r="M951" s="8" t="s">
        <v>82</v>
      </c>
      <c r="N951" s="8" t="s">
        <v>1</v>
      </c>
    </row>
    <row r="952" spans="1:14" x14ac:dyDescent="0.45">
      <c r="A952" s="8" t="s">
        <v>1011</v>
      </c>
      <c r="B952" s="8" t="s">
        <v>45</v>
      </c>
      <c r="C952" s="8" t="s">
        <v>54</v>
      </c>
      <c r="D952" s="8" t="s">
        <v>24</v>
      </c>
      <c r="E952" s="10">
        <v>45454</v>
      </c>
      <c r="F952" s="8">
        <v>63</v>
      </c>
      <c r="G952" s="8">
        <v>35</v>
      </c>
      <c r="H952" s="8">
        <v>56.39</v>
      </c>
      <c r="I952" s="8">
        <v>420.26</v>
      </c>
      <c r="J952" s="8">
        <v>156.28</v>
      </c>
      <c r="K952" s="8">
        <v>5469.79</v>
      </c>
      <c r="L952" s="8">
        <v>75.39</v>
      </c>
      <c r="M952" s="8" t="s">
        <v>70</v>
      </c>
      <c r="N952" s="8" t="s">
        <v>5</v>
      </c>
    </row>
    <row r="953" spans="1:14" x14ac:dyDescent="0.45">
      <c r="A953" s="8" t="s">
        <v>1012</v>
      </c>
      <c r="B953" s="8" t="s">
        <v>66</v>
      </c>
      <c r="C953" s="8" t="s">
        <v>28</v>
      </c>
      <c r="D953" s="8" t="s">
        <v>33</v>
      </c>
      <c r="E953" s="10">
        <v>45298</v>
      </c>
      <c r="F953" s="8">
        <v>36</v>
      </c>
      <c r="G953" s="8">
        <v>26</v>
      </c>
      <c r="H953" s="8">
        <v>74.31</v>
      </c>
      <c r="I953" s="8">
        <v>212.04</v>
      </c>
      <c r="J953" s="8">
        <v>612.83000000000004</v>
      </c>
      <c r="K953" s="8">
        <v>15933.67</v>
      </c>
      <c r="L953" s="8">
        <v>40.65</v>
      </c>
      <c r="M953" s="8" t="s">
        <v>82</v>
      </c>
      <c r="N953" s="8" t="s">
        <v>3</v>
      </c>
    </row>
    <row r="954" spans="1:14" x14ac:dyDescent="0.45">
      <c r="A954" s="8" t="s">
        <v>1013</v>
      </c>
      <c r="B954" s="8" t="s">
        <v>69</v>
      </c>
      <c r="C954" s="8" t="s">
        <v>43</v>
      </c>
      <c r="D954" s="8" t="s">
        <v>38</v>
      </c>
      <c r="E954" s="10">
        <v>45599</v>
      </c>
      <c r="F954" s="8">
        <v>45</v>
      </c>
      <c r="G954" s="8">
        <v>45</v>
      </c>
      <c r="H954" s="8">
        <v>100</v>
      </c>
      <c r="I954" s="8">
        <v>539.22</v>
      </c>
      <c r="J954" s="8">
        <v>799.14</v>
      </c>
      <c r="K954" s="8">
        <v>35961.4</v>
      </c>
      <c r="L954" s="8">
        <v>142.16</v>
      </c>
      <c r="M954" s="8" t="s">
        <v>25</v>
      </c>
      <c r="N954" s="8" t="s">
        <v>3</v>
      </c>
    </row>
    <row r="955" spans="1:14" x14ac:dyDescent="0.45">
      <c r="A955" s="8" t="s">
        <v>1014</v>
      </c>
      <c r="B955" s="8" t="s">
        <v>117</v>
      </c>
      <c r="C955" s="8" t="s">
        <v>43</v>
      </c>
      <c r="D955" s="8" t="s">
        <v>29</v>
      </c>
      <c r="E955" s="10">
        <v>45648</v>
      </c>
      <c r="F955" s="8">
        <v>53</v>
      </c>
      <c r="G955" s="8">
        <v>32</v>
      </c>
      <c r="H955" s="8">
        <v>61.94</v>
      </c>
      <c r="I955" s="8">
        <v>278.26</v>
      </c>
      <c r="J955" s="8">
        <v>484.05</v>
      </c>
      <c r="K955" s="8">
        <v>15489.46</v>
      </c>
      <c r="L955" s="8">
        <v>65.87</v>
      </c>
      <c r="M955" s="8" t="s">
        <v>52</v>
      </c>
      <c r="N955" s="8" t="s">
        <v>3</v>
      </c>
    </row>
    <row r="956" spans="1:14" x14ac:dyDescent="0.45">
      <c r="A956" s="8" t="s">
        <v>1015</v>
      </c>
      <c r="B956" s="8" t="s">
        <v>36</v>
      </c>
      <c r="C956" s="8" t="s">
        <v>23</v>
      </c>
      <c r="D956" s="8" t="s">
        <v>29</v>
      </c>
      <c r="E956" s="10">
        <v>45607</v>
      </c>
      <c r="F956" s="8">
        <v>57</v>
      </c>
      <c r="G956" s="8">
        <v>48</v>
      </c>
      <c r="H956" s="8">
        <v>84.62</v>
      </c>
      <c r="I956" s="8">
        <v>302.07</v>
      </c>
      <c r="J956" s="8">
        <v>712.08</v>
      </c>
      <c r="K956" s="8">
        <v>34180.03</v>
      </c>
      <c r="L956" s="8">
        <v>90.97</v>
      </c>
      <c r="M956" s="8" t="s">
        <v>25</v>
      </c>
      <c r="N956" s="8" t="s">
        <v>1</v>
      </c>
    </row>
    <row r="957" spans="1:14" x14ac:dyDescent="0.45">
      <c r="A957" s="8" t="s">
        <v>1016</v>
      </c>
      <c r="B957" s="8" t="s">
        <v>76</v>
      </c>
      <c r="C957" s="8" t="s">
        <v>54</v>
      </c>
      <c r="D957" s="8" t="s">
        <v>40</v>
      </c>
      <c r="E957" s="10">
        <v>45517</v>
      </c>
      <c r="F957" s="8">
        <v>59</v>
      </c>
      <c r="G957" s="8">
        <v>30</v>
      </c>
      <c r="H957" s="8">
        <v>51.53</v>
      </c>
      <c r="I957" s="8">
        <v>571.21</v>
      </c>
      <c r="J957" s="8">
        <v>257.39</v>
      </c>
      <c r="K957" s="8">
        <v>7721.7</v>
      </c>
      <c r="L957" s="8">
        <v>109.6</v>
      </c>
      <c r="M957" s="8" t="s">
        <v>55</v>
      </c>
      <c r="N957" s="8" t="s">
        <v>5</v>
      </c>
    </row>
    <row r="958" spans="1:14" x14ac:dyDescent="0.45">
      <c r="A958" s="8" t="s">
        <v>1017</v>
      </c>
      <c r="B958" s="8" t="s">
        <v>22</v>
      </c>
      <c r="C958" s="8" t="s">
        <v>51</v>
      </c>
      <c r="D958" s="8" t="s">
        <v>38</v>
      </c>
      <c r="E958" s="10">
        <v>45615</v>
      </c>
      <c r="F958" s="8">
        <v>63</v>
      </c>
      <c r="G958" s="8">
        <v>45</v>
      </c>
      <c r="H958" s="8">
        <v>72.69</v>
      </c>
      <c r="I958" s="8">
        <v>323.99</v>
      </c>
      <c r="J958" s="8">
        <v>513.59</v>
      </c>
      <c r="K958" s="8">
        <v>23111.77</v>
      </c>
      <c r="L958" s="8">
        <v>93.66</v>
      </c>
      <c r="M958" s="8" t="s">
        <v>25</v>
      </c>
      <c r="N958" s="8" t="s">
        <v>5</v>
      </c>
    </row>
    <row r="959" spans="1:14" x14ac:dyDescent="0.45">
      <c r="A959" s="8" t="s">
        <v>1018</v>
      </c>
      <c r="B959" s="8" t="s">
        <v>117</v>
      </c>
      <c r="C959" s="8" t="s">
        <v>23</v>
      </c>
      <c r="D959" s="8" t="s">
        <v>33</v>
      </c>
      <c r="E959" s="10">
        <v>45497</v>
      </c>
      <c r="F959" s="8">
        <v>57</v>
      </c>
      <c r="G959" s="8">
        <v>45</v>
      </c>
      <c r="H959" s="8">
        <v>80.44</v>
      </c>
      <c r="I959" s="8">
        <v>509.14</v>
      </c>
      <c r="J959" s="8">
        <v>1215.68</v>
      </c>
      <c r="K959" s="8">
        <v>54705.73</v>
      </c>
      <c r="L959" s="8">
        <v>97.89</v>
      </c>
      <c r="M959" s="8" t="s">
        <v>34</v>
      </c>
      <c r="N959" s="8" t="s">
        <v>4</v>
      </c>
    </row>
    <row r="960" spans="1:14" x14ac:dyDescent="0.45">
      <c r="A960" s="8" t="s">
        <v>1019</v>
      </c>
      <c r="B960" s="8" t="s">
        <v>117</v>
      </c>
      <c r="C960" s="8" t="s">
        <v>37</v>
      </c>
      <c r="D960" s="8" t="s">
        <v>60</v>
      </c>
      <c r="E960" s="10">
        <v>45547</v>
      </c>
      <c r="F960" s="8">
        <v>59</v>
      </c>
      <c r="G960" s="8">
        <v>43</v>
      </c>
      <c r="H960" s="8">
        <v>73.48</v>
      </c>
      <c r="I960" s="8">
        <v>439.58</v>
      </c>
      <c r="J960" s="8">
        <v>191.83</v>
      </c>
      <c r="K960" s="8">
        <v>8248.7800000000007</v>
      </c>
      <c r="L960" s="8">
        <v>90.13</v>
      </c>
      <c r="M960" s="8" t="s">
        <v>41</v>
      </c>
      <c r="N960" s="8" t="s">
        <v>6</v>
      </c>
    </row>
    <row r="961" spans="1:14" x14ac:dyDescent="0.45">
      <c r="A961" s="8" t="s">
        <v>1020</v>
      </c>
      <c r="B961" s="8" t="s">
        <v>85</v>
      </c>
      <c r="C961" s="8" t="s">
        <v>37</v>
      </c>
      <c r="D961" s="8" t="s">
        <v>33</v>
      </c>
      <c r="E961" s="10">
        <v>45456</v>
      </c>
      <c r="F961" s="8">
        <v>63</v>
      </c>
      <c r="G961" s="8">
        <v>37</v>
      </c>
      <c r="H961" s="8">
        <v>58.85</v>
      </c>
      <c r="I961" s="8">
        <v>551.15</v>
      </c>
      <c r="J961" s="8">
        <v>336.64</v>
      </c>
      <c r="K961" s="8">
        <v>12455.68</v>
      </c>
      <c r="L961" s="8">
        <v>100.11</v>
      </c>
      <c r="M961" s="8" t="s">
        <v>70</v>
      </c>
      <c r="N961" s="8" t="s">
        <v>6</v>
      </c>
    </row>
    <row r="962" spans="1:14" x14ac:dyDescent="0.45">
      <c r="A962" s="8" t="s">
        <v>1021</v>
      </c>
      <c r="B962" s="8" t="s">
        <v>76</v>
      </c>
      <c r="C962" s="8" t="s">
        <v>51</v>
      </c>
      <c r="D962" s="8" t="s">
        <v>46</v>
      </c>
      <c r="E962" s="10">
        <v>45525</v>
      </c>
      <c r="F962" s="8">
        <v>63</v>
      </c>
      <c r="G962" s="8">
        <v>43</v>
      </c>
      <c r="H962" s="8">
        <v>69.34</v>
      </c>
      <c r="I962" s="8">
        <v>577.53</v>
      </c>
      <c r="J962" s="8">
        <v>348.96</v>
      </c>
      <c r="K962" s="8">
        <v>15005.1</v>
      </c>
      <c r="L962" s="8">
        <v>146.59</v>
      </c>
      <c r="M962" s="8" t="s">
        <v>55</v>
      </c>
      <c r="N962" s="8" t="s">
        <v>4</v>
      </c>
    </row>
    <row r="963" spans="1:14" x14ac:dyDescent="0.45">
      <c r="A963" s="8" t="s">
        <v>1022</v>
      </c>
      <c r="B963" s="8" t="s">
        <v>66</v>
      </c>
      <c r="C963" s="8" t="s">
        <v>23</v>
      </c>
      <c r="D963" s="8" t="s">
        <v>40</v>
      </c>
      <c r="E963" s="10">
        <v>45355</v>
      </c>
      <c r="F963" s="8">
        <v>57</v>
      </c>
      <c r="G963" s="8">
        <v>33</v>
      </c>
      <c r="H963" s="8">
        <v>58.54</v>
      </c>
      <c r="I963" s="8">
        <v>428.92</v>
      </c>
      <c r="J963" s="8">
        <v>689.55</v>
      </c>
      <c r="K963" s="8">
        <v>22755.08</v>
      </c>
      <c r="L963" s="8">
        <v>133.22999999999999</v>
      </c>
      <c r="M963" s="8" t="s">
        <v>58</v>
      </c>
      <c r="N963" s="8" t="s">
        <v>1</v>
      </c>
    </row>
    <row r="964" spans="1:14" x14ac:dyDescent="0.45">
      <c r="A964" s="8" t="s">
        <v>1023</v>
      </c>
      <c r="B964" s="8" t="s">
        <v>27</v>
      </c>
      <c r="C964" s="8" t="s">
        <v>54</v>
      </c>
      <c r="D964" s="8" t="s">
        <v>60</v>
      </c>
      <c r="E964" s="10">
        <v>45295</v>
      </c>
      <c r="F964" s="8">
        <v>55</v>
      </c>
      <c r="G964" s="8">
        <v>36</v>
      </c>
      <c r="H964" s="8">
        <v>65.78</v>
      </c>
      <c r="I964" s="8">
        <v>233.79</v>
      </c>
      <c r="J964" s="8">
        <v>327.42</v>
      </c>
      <c r="K964" s="8">
        <v>11786.99</v>
      </c>
      <c r="L964" s="8">
        <v>40.549999999999997</v>
      </c>
      <c r="M964" s="8" t="s">
        <v>82</v>
      </c>
      <c r="N964" s="8" t="s">
        <v>6</v>
      </c>
    </row>
    <row r="965" spans="1:14" x14ac:dyDescent="0.45">
      <c r="A965" s="8" t="s">
        <v>1024</v>
      </c>
      <c r="B965" s="8" t="s">
        <v>117</v>
      </c>
      <c r="C965" s="8" t="s">
        <v>23</v>
      </c>
      <c r="D965" s="8" t="s">
        <v>38</v>
      </c>
      <c r="E965" s="10">
        <v>45496</v>
      </c>
      <c r="F965" s="8">
        <v>49</v>
      </c>
      <c r="G965" s="8">
        <v>31</v>
      </c>
      <c r="H965" s="8">
        <v>65.099999999999994</v>
      </c>
      <c r="I965" s="8">
        <v>629.9</v>
      </c>
      <c r="J965" s="8">
        <v>787.35</v>
      </c>
      <c r="K965" s="8">
        <v>24407.7</v>
      </c>
      <c r="L965" s="8">
        <v>127.54</v>
      </c>
      <c r="M965" s="8" t="s">
        <v>34</v>
      </c>
      <c r="N965" s="8" t="s">
        <v>5</v>
      </c>
    </row>
    <row r="966" spans="1:14" x14ac:dyDescent="0.45">
      <c r="A966" s="8" t="s">
        <v>1025</v>
      </c>
      <c r="B966" s="8" t="s">
        <v>45</v>
      </c>
      <c r="C966" s="8" t="s">
        <v>43</v>
      </c>
      <c r="D966" s="8" t="s">
        <v>46</v>
      </c>
      <c r="E966" s="10">
        <v>45538</v>
      </c>
      <c r="F966" s="8">
        <v>49</v>
      </c>
      <c r="G966" s="8">
        <v>29</v>
      </c>
      <c r="H966" s="8">
        <v>61.09</v>
      </c>
      <c r="I966" s="8">
        <v>351.22</v>
      </c>
      <c r="J966" s="8">
        <v>359.22</v>
      </c>
      <c r="K966" s="8">
        <v>10417.31</v>
      </c>
      <c r="L966" s="8">
        <v>99.14</v>
      </c>
      <c r="M966" s="8" t="s">
        <v>41</v>
      </c>
      <c r="N966" s="8" t="s">
        <v>5</v>
      </c>
    </row>
    <row r="967" spans="1:14" x14ac:dyDescent="0.45">
      <c r="A967" s="8" t="s">
        <v>1026</v>
      </c>
      <c r="B967" s="8" t="s">
        <v>85</v>
      </c>
      <c r="C967" s="8" t="s">
        <v>23</v>
      </c>
      <c r="D967" s="8" t="s">
        <v>24</v>
      </c>
      <c r="E967" s="10">
        <v>45312</v>
      </c>
      <c r="F967" s="8">
        <v>49</v>
      </c>
      <c r="G967" s="8">
        <v>36</v>
      </c>
      <c r="H967" s="8">
        <v>74.52</v>
      </c>
      <c r="I967" s="8">
        <v>548.79999999999995</v>
      </c>
      <c r="J967" s="8">
        <v>1039.8599999999999</v>
      </c>
      <c r="K967" s="8">
        <v>37434.959999999999</v>
      </c>
      <c r="L967" s="8">
        <v>117.15</v>
      </c>
      <c r="M967" s="8" t="s">
        <v>82</v>
      </c>
      <c r="N967" s="8" t="s">
        <v>3</v>
      </c>
    </row>
    <row r="968" spans="1:14" x14ac:dyDescent="0.45">
      <c r="A968" s="8" t="s">
        <v>1027</v>
      </c>
      <c r="B968" s="8" t="s">
        <v>80</v>
      </c>
      <c r="C968" s="8" t="s">
        <v>43</v>
      </c>
      <c r="D968" s="8" t="s">
        <v>33</v>
      </c>
      <c r="E968" s="10">
        <v>45594</v>
      </c>
      <c r="F968" s="8">
        <v>53</v>
      </c>
      <c r="G968" s="8">
        <v>24</v>
      </c>
      <c r="H968" s="8">
        <v>46.46</v>
      </c>
      <c r="I968" s="8">
        <v>304.35000000000002</v>
      </c>
      <c r="J968" s="8">
        <v>763.03</v>
      </c>
      <c r="K968" s="8">
        <v>18312.82</v>
      </c>
      <c r="L968" s="8">
        <v>55.06</v>
      </c>
      <c r="M968" s="8" t="s">
        <v>30</v>
      </c>
      <c r="N968" s="8" t="s">
        <v>5</v>
      </c>
    </row>
    <row r="969" spans="1:14" x14ac:dyDescent="0.45">
      <c r="A969" s="8" t="s">
        <v>1028</v>
      </c>
      <c r="B969" s="8" t="s">
        <v>27</v>
      </c>
      <c r="C969" s="8" t="s">
        <v>37</v>
      </c>
      <c r="D969" s="8" t="s">
        <v>60</v>
      </c>
      <c r="E969" s="10">
        <v>45317</v>
      </c>
      <c r="F969" s="8">
        <v>55</v>
      </c>
      <c r="G969" s="8">
        <v>33</v>
      </c>
      <c r="H969" s="8">
        <v>61.05</v>
      </c>
      <c r="I969" s="8">
        <v>486.7</v>
      </c>
      <c r="J969" s="8">
        <v>199.49</v>
      </c>
      <c r="K969" s="8">
        <v>6583.1</v>
      </c>
      <c r="L969" s="8">
        <v>98.46</v>
      </c>
      <c r="M969" s="8" t="s">
        <v>82</v>
      </c>
      <c r="N969" s="8" t="s">
        <v>2</v>
      </c>
    </row>
    <row r="970" spans="1:14" x14ac:dyDescent="0.45">
      <c r="A970" s="8" t="s">
        <v>1029</v>
      </c>
      <c r="B970" s="8" t="s">
        <v>22</v>
      </c>
      <c r="C970" s="8" t="s">
        <v>28</v>
      </c>
      <c r="D970" s="8" t="s">
        <v>60</v>
      </c>
      <c r="E970" s="10">
        <v>45342</v>
      </c>
      <c r="F970" s="8">
        <v>44</v>
      </c>
      <c r="G970" s="8">
        <v>34</v>
      </c>
      <c r="H970" s="8">
        <v>79.39</v>
      </c>
      <c r="I970" s="8">
        <v>264.72000000000003</v>
      </c>
      <c r="J970" s="8">
        <v>556.36</v>
      </c>
      <c r="K970" s="8">
        <v>18916.080000000002</v>
      </c>
      <c r="L970" s="8">
        <v>53.48</v>
      </c>
      <c r="M970" s="8" t="s">
        <v>48</v>
      </c>
      <c r="N970" s="8" t="s">
        <v>5</v>
      </c>
    </row>
    <row r="971" spans="1:14" x14ac:dyDescent="0.45">
      <c r="A971" s="8" t="s">
        <v>1030</v>
      </c>
      <c r="B971" s="8" t="s">
        <v>32</v>
      </c>
      <c r="C971" s="8" t="s">
        <v>23</v>
      </c>
      <c r="D971" s="8" t="s">
        <v>60</v>
      </c>
      <c r="E971" s="10">
        <v>45370</v>
      </c>
      <c r="F971" s="8">
        <v>53</v>
      </c>
      <c r="G971" s="8">
        <v>43</v>
      </c>
      <c r="H971" s="8">
        <v>82.47</v>
      </c>
      <c r="I971" s="8">
        <v>261.39999999999998</v>
      </c>
      <c r="J971" s="8">
        <v>679.02</v>
      </c>
      <c r="K971" s="8">
        <v>29197.8</v>
      </c>
      <c r="L971" s="8">
        <v>48.04</v>
      </c>
      <c r="M971" s="8" t="s">
        <v>58</v>
      </c>
      <c r="N971" s="8" t="s">
        <v>5</v>
      </c>
    </row>
    <row r="972" spans="1:14" x14ac:dyDescent="0.45">
      <c r="A972" s="8" t="s">
        <v>1031</v>
      </c>
      <c r="B972" s="8" t="s">
        <v>45</v>
      </c>
      <c r="C972" s="8" t="s">
        <v>54</v>
      </c>
      <c r="D972" s="8" t="s">
        <v>46</v>
      </c>
      <c r="E972" s="10">
        <v>45442</v>
      </c>
      <c r="F972" s="8">
        <v>55</v>
      </c>
      <c r="G972" s="8">
        <v>34</v>
      </c>
      <c r="H972" s="8">
        <v>62.87</v>
      </c>
      <c r="I972" s="8">
        <v>311.37</v>
      </c>
      <c r="J972" s="8">
        <v>225.14</v>
      </c>
      <c r="K972" s="8">
        <v>7654.79</v>
      </c>
      <c r="L972" s="8">
        <v>113.81</v>
      </c>
      <c r="M972" s="8" t="s">
        <v>61</v>
      </c>
      <c r="N972" s="8" t="s">
        <v>6</v>
      </c>
    </row>
    <row r="973" spans="1:14" x14ac:dyDescent="0.45">
      <c r="A973" s="8" t="s">
        <v>1032</v>
      </c>
      <c r="B973" s="8" t="s">
        <v>57</v>
      </c>
      <c r="C973" s="8" t="s">
        <v>37</v>
      </c>
      <c r="D973" s="8" t="s">
        <v>40</v>
      </c>
      <c r="E973" s="10">
        <v>45602</v>
      </c>
      <c r="F973" s="8">
        <v>55</v>
      </c>
      <c r="G973" s="8">
        <v>28</v>
      </c>
      <c r="H973" s="8">
        <v>52.55</v>
      </c>
      <c r="I973" s="8">
        <v>491.64</v>
      </c>
      <c r="J973" s="8">
        <v>213.6</v>
      </c>
      <c r="K973" s="8">
        <v>5980.87</v>
      </c>
      <c r="L973" s="8">
        <v>96.05</v>
      </c>
      <c r="M973" s="8" t="s">
        <v>25</v>
      </c>
      <c r="N973" s="8" t="s">
        <v>4</v>
      </c>
    </row>
    <row r="974" spans="1:14" x14ac:dyDescent="0.45">
      <c r="A974" s="8" t="s">
        <v>1033</v>
      </c>
      <c r="B974" s="8" t="s">
        <v>85</v>
      </c>
      <c r="C974" s="8" t="s">
        <v>28</v>
      </c>
      <c r="D974" s="8" t="s">
        <v>33</v>
      </c>
      <c r="E974" s="10">
        <v>45512</v>
      </c>
      <c r="F974" s="8">
        <v>44</v>
      </c>
      <c r="G974" s="8">
        <v>33</v>
      </c>
      <c r="H974" s="8">
        <v>77.09</v>
      </c>
      <c r="I974" s="8">
        <v>569.91999999999996</v>
      </c>
      <c r="J974" s="8">
        <v>591.92999999999995</v>
      </c>
      <c r="K974" s="8">
        <v>19533.71</v>
      </c>
      <c r="L974" s="8">
        <v>146.87</v>
      </c>
      <c r="M974" s="8" t="s">
        <v>55</v>
      </c>
      <c r="N974" s="8" t="s">
        <v>6</v>
      </c>
    </row>
    <row r="975" spans="1:14" x14ac:dyDescent="0.45">
      <c r="A975" s="8" t="s">
        <v>1034</v>
      </c>
      <c r="B975" s="8" t="s">
        <v>50</v>
      </c>
      <c r="C975" s="8" t="s">
        <v>23</v>
      </c>
      <c r="D975" s="8" t="s">
        <v>46</v>
      </c>
      <c r="E975" s="10">
        <v>45584</v>
      </c>
      <c r="F975" s="8">
        <v>49</v>
      </c>
      <c r="G975" s="8">
        <v>21</v>
      </c>
      <c r="H975" s="8">
        <v>44.65</v>
      </c>
      <c r="I975" s="8">
        <v>414.41</v>
      </c>
      <c r="J975" s="8">
        <v>1278.3800000000001</v>
      </c>
      <c r="K975" s="8">
        <v>26846.06</v>
      </c>
      <c r="L975" s="8">
        <v>89.64</v>
      </c>
      <c r="M975" s="8" t="s">
        <v>30</v>
      </c>
      <c r="N975" s="8" t="s">
        <v>0</v>
      </c>
    </row>
    <row r="976" spans="1:14" x14ac:dyDescent="0.45">
      <c r="A976" s="8" t="s">
        <v>1035</v>
      </c>
      <c r="B976" s="8" t="s">
        <v>27</v>
      </c>
      <c r="C976" s="8" t="s">
        <v>37</v>
      </c>
      <c r="D976" s="8" t="s">
        <v>60</v>
      </c>
      <c r="E976" s="10">
        <v>45418</v>
      </c>
      <c r="F976" s="8">
        <v>55</v>
      </c>
      <c r="G976" s="8">
        <v>13</v>
      </c>
      <c r="H976" s="8">
        <v>24.69</v>
      </c>
      <c r="I976" s="8">
        <v>441.99</v>
      </c>
      <c r="J976" s="8">
        <v>164.86</v>
      </c>
      <c r="K976" s="8">
        <v>2143.2199999999998</v>
      </c>
      <c r="L976" s="8">
        <v>83.16</v>
      </c>
      <c r="M976" s="8" t="s">
        <v>61</v>
      </c>
      <c r="N976" s="8" t="s">
        <v>1</v>
      </c>
    </row>
    <row r="977" spans="1:14" x14ac:dyDescent="0.45">
      <c r="A977" s="8" t="s">
        <v>1036</v>
      </c>
      <c r="B977" s="8" t="s">
        <v>92</v>
      </c>
      <c r="C977" s="8" t="s">
        <v>28</v>
      </c>
      <c r="D977" s="8" t="s">
        <v>60</v>
      </c>
      <c r="E977" s="10">
        <v>45352</v>
      </c>
      <c r="F977" s="8">
        <v>40</v>
      </c>
      <c r="G977" s="8">
        <v>29</v>
      </c>
      <c r="H977" s="8">
        <v>73.98</v>
      </c>
      <c r="I977" s="8">
        <v>441.82</v>
      </c>
      <c r="J977" s="8">
        <v>512.76</v>
      </c>
      <c r="K977" s="8">
        <v>14870.16</v>
      </c>
      <c r="L977" s="8">
        <v>107.33</v>
      </c>
      <c r="M977" s="8" t="s">
        <v>58</v>
      </c>
      <c r="N977" s="8" t="s">
        <v>2</v>
      </c>
    </row>
    <row r="978" spans="1:14" x14ac:dyDescent="0.45">
      <c r="A978" s="8" t="s">
        <v>1037</v>
      </c>
      <c r="B978" s="8" t="s">
        <v>45</v>
      </c>
      <c r="C978" s="8" t="s">
        <v>28</v>
      </c>
      <c r="D978" s="8" t="s">
        <v>46</v>
      </c>
      <c r="E978" s="10">
        <v>45627</v>
      </c>
      <c r="F978" s="8">
        <v>44</v>
      </c>
      <c r="G978" s="8">
        <v>37</v>
      </c>
      <c r="H978" s="8">
        <v>85.18</v>
      </c>
      <c r="I978" s="8">
        <v>277.70999999999998</v>
      </c>
      <c r="J978" s="8">
        <v>485.64</v>
      </c>
      <c r="K978" s="8">
        <v>17968.5</v>
      </c>
      <c r="L978" s="8">
        <v>65.8</v>
      </c>
      <c r="M978" s="8" t="s">
        <v>52</v>
      </c>
      <c r="N978" s="8" t="s">
        <v>3</v>
      </c>
    </row>
    <row r="979" spans="1:14" x14ac:dyDescent="0.45">
      <c r="A979" s="8" t="s">
        <v>1038</v>
      </c>
      <c r="B979" s="8" t="s">
        <v>85</v>
      </c>
      <c r="C979" s="8" t="s">
        <v>23</v>
      </c>
      <c r="D979" s="8" t="s">
        <v>46</v>
      </c>
      <c r="E979" s="10">
        <v>45567</v>
      </c>
      <c r="F979" s="8">
        <v>49</v>
      </c>
      <c r="G979" s="8">
        <v>45</v>
      </c>
      <c r="H979" s="8">
        <v>91.92</v>
      </c>
      <c r="I979" s="8">
        <v>533.78</v>
      </c>
      <c r="J979" s="8">
        <v>991.76</v>
      </c>
      <c r="K979" s="8">
        <v>44629.35</v>
      </c>
      <c r="L979" s="8">
        <v>121.68</v>
      </c>
      <c r="M979" s="8" t="s">
        <v>30</v>
      </c>
      <c r="N979" s="8" t="s">
        <v>4</v>
      </c>
    </row>
    <row r="980" spans="1:14" x14ac:dyDescent="0.45">
      <c r="A980" s="8" t="s">
        <v>1039</v>
      </c>
      <c r="B980" s="8" t="s">
        <v>66</v>
      </c>
      <c r="C980" s="8" t="s">
        <v>51</v>
      </c>
      <c r="D980" s="8" t="s">
        <v>46</v>
      </c>
      <c r="E980" s="10">
        <v>45491</v>
      </c>
      <c r="F980" s="8">
        <v>63</v>
      </c>
      <c r="G980" s="8">
        <v>39</v>
      </c>
      <c r="H980" s="8">
        <v>63.21</v>
      </c>
      <c r="I980" s="8">
        <v>103.15</v>
      </c>
      <c r="J980" s="8">
        <v>607.38</v>
      </c>
      <c r="K980" s="8">
        <v>23687.74</v>
      </c>
      <c r="L980" s="8">
        <v>20.86</v>
      </c>
      <c r="M980" s="8" t="s">
        <v>34</v>
      </c>
      <c r="N980" s="8" t="s">
        <v>6</v>
      </c>
    </row>
    <row r="981" spans="1:14" x14ac:dyDescent="0.45">
      <c r="A981" s="8" t="s">
        <v>1040</v>
      </c>
      <c r="B981" s="8" t="s">
        <v>76</v>
      </c>
      <c r="C981" s="8" t="s">
        <v>37</v>
      </c>
      <c r="D981" s="8" t="s">
        <v>46</v>
      </c>
      <c r="E981" s="10">
        <v>45439</v>
      </c>
      <c r="F981" s="8">
        <v>59</v>
      </c>
      <c r="G981" s="8">
        <v>35</v>
      </c>
      <c r="H981" s="8">
        <v>60.61</v>
      </c>
      <c r="I981" s="8">
        <v>634.66999999999996</v>
      </c>
      <c r="J981" s="8">
        <v>325.02</v>
      </c>
      <c r="K981" s="8">
        <v>11375.74</v>
      </c>
      <c r="L981" s="8">
        <v>141.22999999999999</v>
      </c>
      <c r="M981" s="8" t="s">
        <v>61</v>
      </c>
      <c r="N981" s="8" t="s">
        <v>1</v>
      </c>
    </row>
    <row r="982" spans="1:14" x14ac:dyDescent="0.45">
      <c r="A982" s="8" t="s">
        <v>1041</v>
      </c>
      <c r="B982" s="8" t="s">
        <v>57</v>
      </c>
      <c r="C982" s="8" t="s">
        <v>28</v>
      </c>
      <c r="D982" s="8" t="s">
        <v>40</v>
      </c>
      <c r="E982" s="10">
        <v>45540</v>
      </c>
      <c r="F982" s="8">
        <v>36</v>
      </c>
      <c r="G982" s="8">
        <v>11</v>
      </c>
      <c r="H982" s="8">
        <v>31.75</v>
      </c>
      <c r="I982" s="8">
        <v>194.18</v>
      </c>
      <c r="J982" s="8">
        <v>611.52</v>
      </c>
      <c r="K982" s="8">
        <v>6726.71</v>
      </c>
      <c r="L982" s="8">
        <v>34.46</v>
      </c>
      <c r="M982" s="8" t="s">
        <v>41</v>
      </c>
      <c r="N982" s="8" t="s">
        <v>6</v>
      </c>
    </row>
    <row r="983" spans="1:14" x14ac:dyDescent="0.45">
      <c r="A983" s="8" t="s">
        <v>1042</v>
      </c>
      <c r="B983" s="8" t="s">
        <v>66</v>
      </c>
      <c r="C983" s="8" t="s">
        <v>54</v>
      </c>
      <c r="D983" s="8" t="s">
        <v>46</v>
      </c>
      <c r="E983" s="10">
        <v>45554</v>
      </c>
      <c r="F983" s="8">
        <v>63</v>
      </c>
      <c r="G983" s="8">
        <v>52</v>
      </c>
      <c r="H983" s="8">
        <v>82.86</v>
      </c>
      <c r="I983" s="8">
        <v>364.57</v>
      </c>
      <c r="J983" s="8">
        <v>283.11</v>
      </c>
      <c r="K983" s="8">
        <v>14721.52</v>
      </c>
      <c r="L983" s="8">
        <v>65.260000000000005</v>
      </c>
      <c r="M983" s="8" t="s">
        <v>41</v>
      </c>
      <c r="N983" s="8" t="s">
        <v>6</v>
      </c>
    </row>
    <row r="984" spans="1:14" x14ac:dyDescent="0.45">
      <c r="A984" s="8" t="s">
        <v>1043</v>
      </c>
      <c r="B984" s="8" t="s">
        <v>32</v>
      </c>
      <c r="C984" s="8" t="s">
        <v>54</v>
      </c>
      <c r="D984" s="8" t="s">
        <v>33</v>
      </c>
      <c r="E984" s="10">
        <v>45367</v>
      </c>
      <c r="F984" s="8">
        <v>63</v>
      </c>
      <c r="G984" s="8">
        <v>46</v>
      </c>
      <c r="H984" s="8">
        <v>73.290000000000006</v>
      </c>
      <c r="I984" s="8">
        <v>271.75</v>
      </c>
      <c r="J984" s="8">
        <v>175.93</v>
      </c>
      <c r="K984" s="8">
        <v>8092.73</v>
      </c>
      <c r="L984" s="8">
        <v>87.6</v>
      </c>
      <c r="M984" s="8" t="s">
        <v>58</v>
      </c>
      <c r="N984" s="8" t="s">
        <v>0</v>
      </c>
    </row>
    <row r="985" spans="1:14" x14ac:dyDescent="0.45">
      <c r="A985" s="8" t="s">
        <v>1044</v>
      </c>
      <c r="B985" s="8" t="s">
        <v>27</v>
      </c>
      <c r="C985" s="8" t="s">
        <v>37</v>
      </c>
      <c r="D985" s="8" t="s">
        <v>40</v>
      </c>
      <c r="E985" s="10">
        <v>45292</v>
      </c>
      <c r="F985" s="8">
        <v>63</v>
      </c>
      <c r="G985" s="8">
        <v>29</v>
      </c>
      <c r="H985" s="8">
        <v>47.21</v>
      </c>
      <c r="I985" s="8">
        <v>447.34</v>
      </c>
      <c r="J985" s="8">
        <v>277.2</v>
      </c>
      <c r="K985" s="8">
        <v>8038.94</v>
      </c>
      <c r="L985" s="8">
        <v>89.48</v>
      </c>
      <c r="M985" s="8" t="s">
        <v>82</v>
      </c>
      <c r="N985" s="8" t="s">
        <v>1</v>
      </c>
    </row>
    <row r="986" spans="1:14" x14ac:dyDescent="0.45">
      <c r="A986" s="8" t="s">
        <v>1045</v>
      </c>
      <c r="B986" s="8" t="s">
        <v>85</v>
      </c>
      <c r="C986" s="8" t="s">
        <v>37</v>
      </c>
      <c r="D986" s="8" t="s">
        <v>29</v>
      </c>
      <c r="E986" s="10">
        <v>45417</v>
      </c>
      <c r="F986" s="8">
        <v>63</v>
      </c>
      <c r="G986" s="8">
        <v>58</v>
      </c>
      <c r="H986" s="8">
        <v>92.17</v>
      </c>
      <c r="I986" s="8">
        <v>516.16</v>
      </c>
      <c r="J986" s="8">
        <v>139.53</v>
      </c>
      <c r="K986" s="8">
        <v>8092.93</v>
      </c>
      <c r="L986" s="8">
        <v>101.45</v>
      </c>
      <c r="M986" s="8" t="s">
        <v>61</v>
      </c>
      <c r="N986" s="8" t="s">
        <v>3</v>
      </c>
    </row>
    <row r="987" spans="1:14" x14ac:dyDescent="0.45">
      <c r="A987" s="8" t="s">
        <v>1046</v>
      </c>
      <c r="B987" s="8" t="s">
        <v>36</v>
      </c>
      <c r="C987" s="8" t="s">
        <v>43</v>
      </c>
      <c r="D987" s="8" t="s">
        <v>24</v>
      </c>
      <c r="E987" s="10">
        <v>45366</v>
      </c>
      <c r="F987" s="8">
        <v>45</v>
      </c>
      <c r="G987" s="8">
        <v>32</v>
      </c>
      <c r="H987" s="8">
        <v>71.47</v>
      </c>
      <c r="I987" s="8">
        <v>283.45999999999998</v>
      </c>
      <c r="J987" s="8">
        <v>288.43</v>
      </c>
      <c r="K987" s="8">
        <v>9229.82</v>
      </c>
      <c r="L987" s="8">
        <v>72.63</v>
      </c>
      <c r="M987" s="8" t="s">
        <v>58</v>
      </c>
      <c r="N987" s="8" t="s">
        <v>2</v>
      </c>
    </row>
    <row r="988" spans="1:14" x14ac:dyDescent="0.45">
      <c r="A988" s="8" t="s">
        <v>1047</v>
      </c>
      <c r="B988" s="8" t="s">
        <v>76</v>
      </c>
      <c r="C988" s="8" t="s">
        <v>54</v>
      </c>
      <c r="D988" s="8" t="s">
        <v>33</v>
      </c>
      <c r="E988" s="10">
        <v>45626</v>
      </c>
      <c r="F988" s="8">
        <v>55</v>
      </c>
      <c r="G988" s="8">
        <v>36</v>
      </c>
      <c r="H988" s="8">
        <v>67.22</v>
      </c>
      <c r="I988" s="8">
        <v>622.49</v>
      </c>
      <c r="J988" s="8">
        <v>233.75</v>
      </c>
      <c r="K988" s="8">
        <v>8415.0400000000009</v>
      </c>
      <c r="L988" s="8">
        <v>185.27</v>
      </c>
      <c r="M988" s="8" t="s">
        <v>25</v>
      </c>
      <c r="N988" s="8" t="s">
        <v>0</v>
      </c>
    </row>
    <row r="989" spans="1:14" x14ac:dyDescent="0.45">
      <c r="A989" s="8" t="s">
        <v>1048</v>
      </c>
      <c r="B989" s="8" t="s">
        <v>57</v>
      </c>
      <c r="C989" s="8" t="s">
        <v>51</v>
      </c>
      <c r="D989" s="8" t="s">
        <v>24</v>
      </c>
      <c r="E989" s="10">
        <v>45583</v>
      </c>
      <c r="F989" s="8">
        <v>55</v>
      </c>
      <c r="G989" s="8">
        <v>38</v>
      </c>
      <c r="H989" s="8">
        <v>69.14</v>
      </c>
      <c r="I989" s="8">
        <v>399.46</v>
      </c>
      <c r="J989" s="8">
        <v>385.97</v>
      </c>
      <c r="K989" s="8">
        <v>14666.94</v>
      </c>
      <c r="L989" s="8">
        <v>84.27</v>
      </c>
      <c r="M989" s="8" t="s">
        <v>30</v>
      </c>
      <c r="N989" s="8" t="s">
        <v>2</v>
      </c>
    </row>
    <row r="990" spans="1:14" x14ac:dyDescent="0.45">
      <c r="A990" s="8" t="s">
        <v>1049</v>
      </c>
      <c r="B990" s="8" t="s">
        <v>85</v>
      </c>
      <c r="C990" s="8" t="s">
        <v>54</v>
      </c>
      <c r="D990" s="8" t="s">
        <v>46</v>
      </c>
      <c r="E990" s="10">
        <v>45550</v>
      </c>
      <c r="F990" s="8">
        <v>59</v>
      </c>
      <c r="G990" s="8">
        <v>31</v>
      </c>
      <c r="H990" s="8">
        <v>54.22</v>
      </c>
      <c r="I990" s="8">
        <v>540.01</v>
      </c>
      <c r="J990" s="8">
        <v>417.9</v>
      </c>
      <c r="K990" s="8">
        <v>12954.86</v>
      </c>
      <c r="L990" s="8">
        <v>140.26</v>
      </c>
      <c r="M990" s="8" t="s">
        <v>41</v>
      </c>
      <c r="N990" s="8" t="s">
        <v>3</v>
      </c>
    </row>
    <row r="991" spans="1:14" x14ac:dyDescent="0.45">
      <c r="A991" s="8" t="s">
        <v>1050</v>
      </c>
      <c r="B991" s="8" t="s">
        <v>80</v>
      </c>
      <c r="C991" s="8" t="s">
        <v>51</v>
      </c>
      <c r="D991" s="8" t="s">
        <v>24</v>
      </c>
      <c r="E991" s="10">
        <v>45636</v>
      </c>
      <c r="F991" s="8">
        <v>63</v>
      </c>
      <c r="G991" s="8">
        <v>41</v>
      </c>
      <c r="H991" s="8">
        <v>66.290000000000006</v>
      </c>
      <c r="I991" s="8">
        <v>409.86</v>
      </c>
      <c r="J991" s="8">
        <v>351.02</v>
      </c>
      <c r="K991" s="8">
        <v>14391.63</v>
      </c>
      <c r="L991" s="8">
        <v>81.010000000000005</v>
      </c>
      <c r="M991" s="8" t="s">
        <v>52</v>
      </c>
      <c r="N991" s="8" t="s">
        <v>5</v>
      </c>
    </row>
    <row r="992" spans="1:14" x14ac:dyDescent="0.45">
      <c r="A992" s="8" t="s">
        <v>1051</v>
      </c>
      <c r="B992" s="8" t="s">
        <v>50</v>
      </c>
      <c r="C992" s="8" t="s">
        <v>43</v>
      </c>
      <c r="D992" s="8" t="s">
        <v>29</v>
      </c>
      <c r="E992" s="10">
        <v>45307</v>
      </c>
      <c r="F992" s="8">
        <v>49</v>
      </c>
      <c r="G992" s="8">
        <v>26</v>
      </c>
      <c r="H992" s="8">
        <v>53.61</v>
      </c>
      <c r="I992" s="8">
        <v>349.78</v>
      </c>
      <c r="J992" s="8">
        <v>398.91</v>
      </c>
      <c r="K992" s="8">
        <v>10371.57</v>
      </c>
      <c r="L992" s="8">
        <v>60.78</v>
      </c>
      <c r="M992" s="8" t="s">
        <v>82</v>
      </c>
      <c r="N992" s="8" t="s">
        <v>5</v>
      </c>
    </row>
    <row r="993" spans="1:14" x14ac:dyDescent="0.45">
      <c r="A993" s="8" t="s">
        <v>1052</v>
      </c>
      <c r="B993" s="8" t="s">
        <v>45</v>
      </c>
      <c r="C993" s="8" t="s">
        <v>43</v>
      </c>
      <c r="D993" s="8" t="s">
        <v>33</v>
      </c>
      <c r="E993" s="10">
        <v>45601</v>
      </c>
      <c r="F993" s="8">
        <v>53</v>
      </c>
      <c r="G993" s="8">
        <v>53</v>
      </c>
      <c r="H993" s="8">
        <v>100</v>
      </c>
      <c r="I993" s="8">
        <v>263.47000000000003</v>
      </c>
      <c r="J993" s="8">
        <v>454.44</v>
      </c>
      <c r="K993" s="8">
        <v>24085.45</v>
      </c>
      <c r="L993" s="8">
        <v>48.9</v>
      </c>
      <c r="M993" s="8" t="s">
        <v>25</v>
      </c>
      <c r="N993" s="8" t="s">
        <v>5</v>
      </c>
    </row>
    <row r="994" spans="1:14" x14ac:dyDescent="0.45">
      <c r="A994" s="8" t="s">
        <v>1053</v>
      </c>
      <c r="B994" s="8" t="s">
        <v>117</v>
      </c>
      <c r="C994" s="8" t="s">
        <v>51</v>
      </c>
      <c r="D994" s="8" t="s">
        <v>46</v>
      </c>
      <c r="E994" s="10">
        <v>45414</v>
      </c>
      <c r="F994" s="8">
        <v>55</v>
      </c>
      <c r="G994" s="8">
        <v>43</v>
      </c>
      <c r="H994" s="8">
        <v>79.45</v>
      </c>
      <c r="I994" s="8">
        <v>346.09</v>
      </c>
      <c r="J994" s="8">
        <v>312.11</v>
      </c>
      <c r="K994" s="8">
        <v>13420.53</v>
      </c>
      <c r="L994" s="8">
        <v>78.5</v>
      </c>
      <c r="M994" s="8" t="s">
        <v>61</v>
      </c>
      <c r="N994" s="8" t="s">
        <v>6</v>
      </c>
    </row>
    <row r="995" spans="1:14" x14ac:dyDescent="0.45">
      <c r="A995" s="8" t="s">
        <v>1054</v>
      </c>
      <c r="B995" s="8" t="s">
        <v>57</v>
      </c>
      <c r="C995" s="8" t="s">
        <v>54</v>
      </c>
      <c r="D995" s="8" t="s">
        <v>24</v>
      </c>
      <c r="E995" s="10">
        <v>45471</v>
      </c>
      <c r="F995" s="8">
        <v>59</v>
      </c>
      <c r="G995" s="8">
        <v>29</v>
      </c>
      <c r="H995" s="8">
        <v>49.74</v>
      </c>
      <c r="I995" s="8">
        <v>243.38</v>
      </c>
      <c r="J995" s="8">
        <v>251.77</v>
      </c>
      <c r="K995" s="8">
        <v>7301.36</v>
      </c>
      <c r="L995" s="8">
        <v>36.81</v>
      </c>
      <c r="M995" s="8" t="s">
        <v>70</v>
      </c>
      <c r="N995" s="8" t="s">
        <v>2</v>
      </c>
    </row>
    <row r="996" spans="1:14" x14ac:dyDescent="0.45">
      <c r="A996" s="8" t="s">
        <v>1055</v>
      </c>
      <c r="B996" s="8" t="s">
        <v>45</v>
      </c>
      <c r="C996" s="8" t="s">
        <v>28</v>
      </c>
      <c r="D996" s="8" t="s">
        <v>60</v>
      </c>
      <c r="E996" s="10">
        <v>45416</v>
      </c>
      <c r="F996" s="8">
        <v>40</v>
      </c>
      <c r="G996" s="8">
        <v>29</v>
      </c>
      <c r="H996" s="8">
        <v>73.53</v>
      </c>
      <c r="I996" s="8">
        <v>447.88</v>
      </c>
      <c r="J996" s="8">
        <v>779.11</v>
      </c>
      <c r="K996" s="8">
        <v>22594.12</v>
      </c>
      <c r="L996" s="8">
        <v>104.16</v>
      </c>
      <c r="M996" s="8" t="s">
        <v>61</v>
      </c>
      <c r="N996" s="8" t="s">
        <v>0</v>
      </c>
    </row>
    <row r="997" spans="1:14" x14ac:dyDescent="0.45">
      <c r="A997" s="8" t="s">
        <v>1056</v>
      </c>
      <c r="B997" s="8" t="s">
        <v>57</v>
      </c>
      <c r="C997" s="8" t="s">
        <v>28</v>
      </c>
      <c r="D997" s="8" t="s">
        <v>60</v>
      </c>
      <c r="E997" s="10">
        <v>45380</v>
      </c>
      <c r="F997" s="8">
        <v>36</v>
      </c>
      <c r="G997" s="8">
        <v>17</v>
      </c>
      <c r="H997" s="8">
        <v>49.55</v>
      </c>
      <c r="I997" s="8">
        <v>326.69</v>
      </c>
      <c r="J997" s="8">
        <v>710.37</v>
      </c>
      <c r="K997" s="8">
        <v>12076.36</v>
      </c>
      <c r="L997" s="8">
        <v>66.150000000000006</v>
      </c>
      <c r="M997" s="8" t="s">
        <v>58</v>
      </c>
      <c r="N997" s="8" t="s">
        <v>2</v>
      </c>
    </row>
    <row r="998" spans="1:14" x14ac:dyDescent="0.45">
      <c r="A998" s="8" t="s">
        <v>1057</v>
      </c>
      <c r="B998" s="8" t="s">
        <v>27</v>
      </c>
      <c r="C998" s="8" t="s">
        <v>43</v>
      </c>
      <c r="D998" s="8" t="s">
        <v>33</v>
      </c>
      <c r="E998" s="10">
        <v>45472</v>
      </c>
      <c r="F998" s="8">
        <v>49</v>
      </c>
      <c r="G998" s="8">
        <v>20</v>
      </c>
      <c r="H998" s="8">
        <v>42.79</v>
      </c>
      <c r="I998" s="8">
        <v>485.28</v>
      </c>
      <c r="J998" s="8">
        <v>685.86</v>
      </c>
      <c r="K998" s="8">
        <v>13717.16</v>
      </c>
      <c r="L998" s="8">
        <v>117.59</v>
      </c>
      <c r="M998" s="8" t="s">
        <v>70</v>
      </c>
      <c r="N998" s="8" t="s">
        <v>0</v>
      </c>
    </row>
    <row r="999" spans="1:14" x14ac:dyDescent="0.45">
      <c r="A999" s="8" t="s">
        <v>1058</v>
      </c>
      <c r="B999" s="8" t="s">
        <v>85</v>
      </c>
      <c r="C999" s="8" t="s">
        <v>51</v>
      </c>
      <c r="D999" s="8" t="s">
        <v>40</v>
      </c>
      <c r="E999" s="10">
        <v>45640</v>
      </c>
      <c r="F999" s="8">
        <v>63</v>
      </c>
      <c r="G999" s="8">
        <v>22</v>
      </c>
      <c r="H999" s="8">
        <v>35.729999999999997</v>
      </c>
      <c r="I999" s="8">
        <v>546.92999999999995</v>
      </c>
      <c r="J999" s="8">
        <v>337.13</v>
      </c>
      <c r="K999" s="8">
        <v>7416.93</v>
      </c>
      <c r="L999" s="8">
        <v>119.5</v>
      </c>
      <c r="M999" s="8" t="s">
        <v>52</v>
      </c>
      <c r="N999" s="8" t="s">
        <v>0</v>
      </c>
    </row>
    <row r="1000" spans="1:14" x14ac:dyDescent="0.45">
      <c r="A1000" s="8" t="s">
        <v>1059</v>
      </c>
      <c r="B1000" s="8" t="s">
        <v>27</v>
      </c>
      <c r="C1000" s="8" t="s">
        <v>54</v>
      </c>
      <c r="D1000" s="8" t="s">
        <v>29</v>
      </c>
      <c r="E1000" s="10">
        <v>45425</v>
      </c>
      <c r="F1000" s="8">
        <v>63</v>
      </c>
      <c r="G1000" s="8">
        <v>44</v>
      </c>
      <c r="H1000" s="8">
        <v>71.260000000000005</v>
      </c>
      <c r="I1000" s="8">
        <v>445.66</v>
      </c>
      <c r="J1000" s="8">
        <v>160.08000000000001</v>
      </c>
      <c r="K1000" s="8">
        <v>7043.43</v>
      </c>
      <c r="L1000" s="8">
        <v>131.72999999999999</v>
      </c>
      <c r="M1000" s="8" t="s">
        <v>61</v>
      </c>
      <c r="N1000" s="8" t="s">
        <v>1</v>
      </c>
    </row>
    <row r="1001" spans="1:14" x14ac:dyDescent="0.45">
      <c r="A1001" s="8" t="s">
        <v>1060</v>
      </c>
      <c r="B1001" s="8" t="s">
        <v>32</v>
      </c>
      <c r="C1001" s="8" t="s">
        <v>54</v>
      </c>
      <c r="D1001" s="8" t="s">
        <v>60</v>
      </c>
      <c r="E1001" s="10">
        <v>45362</v>
      </c>
      <c r="F1001" s="8">
        <v>63</v>
      </c>
      <c r="G1001" s="8">
        <v>54</v>
      </c>
      <c r="H1001" s="8">
        <v>85.82</v>
      </c>
      <c r="I1001" s="8">
        <v>263.51</v>
      </c>
      <c r="J1001" s="8">
        <v>217.84</v>
      </c>
      <c r="K1001" s="8">
        <v>11763.34</v>
      </c>
      <c r="L1001" s="8">
        <v>63.79</v>
      </c>
      <c r="M1001" s="8" t="s">
        <v>58</v>
      </c>
      <c r="N1001" s="8" t="s">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E4003-A2B4-4EA0-AA26-A3116E7F77C5}">
  <sheetPr>
    <pageSetUpPr autoPageBreaks="0"/>
  </sheetPr>
  <dimension ref="A1:W1001"/>
  <sheetViews>
    <sheetView zoomScaleNormal="100" workbookViewId="0">
      <selection activeCell="Q2" sqref="Q2"/>
    </sheetView>
  </sheetViews>
  <sheetFormatPr defaultRowHeight="14.25" x14ac:dyDescent="0.45"/>
  <cols>
    <col min="1" max="1" width="10.53125" bestFit="1" customWidth="1"/>
    <col min="2" max="2" width="22.59765625" bestFit="1" customWidth="1"/>
    <col min="3" max="3" width="13" style="2" bestFit="1" customWidth="1"/>
    <col min="4" max="4" width="12.86328125" style="2" bestFit="1" customWidth="1"/>
    <col min="5" max="5" width="12.6640625" bestFit="1" customWidth="1"/>
    <col min="6" max="6" width="12.86328125" bestFit="1" customWidth="1"/>
    <col min="7" max="7" width="9.9296875" style="1" bestFit="1" customWidth="1"/>
    <col min="8" max="8" width="11.73046875" bestFit="1" customWidth="1"/>
    <col min="9" max="9" width="14.19921875" bestFit="1" customWidth="1"/>
    <col min="10" max="10" width="17.9296875" style="54" bestFit="1" customWidth="1"/>
    <col min="11" max="11" width="15.3984375" style="54" bestFit="1" customWidth="1"/>
    <col min="12" max="12" width="21.33203125" style="54" bestFit="1" customWidth="1"/>
    <col min="13" max="13" width="11.86328125" style="54" bestFit="1" customWidth="1"/>
    <col min="14" max="14" width="18.06640625" style="54" bestFit="1" customWidth="1"/>
    <col min="15" max="15" width="22.796875" style="58" bestFit="1" customWidth="1"/>
    <col min="16" max="16" width="11.33203125" style="54" bestFit="1" customWidth="1"/>
    <col min="17" max="17" width="13.6640625" style="54" bestFit="1" customWidth="1"/>
    <col min="18" max="18" width="10.59765625" style="2" bestFit="1" customWidth="1"/>
    <col min="19" max="20" width="16" bestFit="1" customWidth="1"/>
    <col min="21" max="21" width="19.59765625" bestFit="1" customWidth="1"/>
    <col min="22" max="22" width="16" customWidth="1"/>
    <col min="23" max="23" width="16.19921875" style="18" bestFit="1" customWidth="1"/>
    <col min="221" max="221" width="7.1328125" bestFit="1" customWidth="1"/>
  </cols>
  <sheetData>
    <row r="1" spans="1:23" ht="14.65" thickBot="1" x14ac:dyDescent="0.5">
      <c r="A1" s="3" t="s">
        <v>7</v>
      </c>
      <c r="B1" s="4" t="s">
        <v>8</v>
      </c>
      <c r="C1" s="5" t="s">
        <v>1061</v>
      </c>
      <c r="D1" s="5" t="s">
        <v>1062</v>
      </c>
      <c r="E1" s="4" t="s">
        <v>9</v>
      </c>
      <c r="F1" s="4" t="s">
        <v>10</v>
      </c>
      <c r="G1" s="17" t="s">
        <v>11</v>
      </c>
      <c r="H1" s="4" t="s">
        <v>12</v>
      </c>
      <c r="I1" s="4" t="s">
        <v>13</v>
      </c>
      <c r="J1" s="51" t="s">
        <v>14</v>
      </c>
      <c r="K1" s="51" t="s">
        <v>15</v>
      </c>
      <c r="L1" s="51" t="s">
        <v>16</v>
      </c>
      <c r="M1" s="51" t="s">
        <v>17</v>
      </c>
      <c r="N1" s="55" t="s">
        <v>1064</v>
      </c>
      <c r="O1" s="51" t="s">
        <v>18</v>
      </c>
      <c r="P1" s="55" t="s">
        <v>1065</v>
      </c>
      <c r="Q1" s="55" t="s">
        <v>1084</v>
      </c>
      <c r="R1" s="4" t="s">
        <v>19</v>
      </c>
      <c r="S1" s="6" t="s">
        <v>20</v>
      </c>
      <c r="T1" s="18"/>
      <c r="U1" s="18"/>
      <c r="W1"/>
    </row>
    <row r="2" spans="1:23" ht="14.65" thickBot="1" x14ac:dyDescent="0.5">
      <c r="A2" s="7" t="s">
        <v>21</v>
      </c>
      <c r="B2" s="8" t="s">
        <v>22</v>
      </c>
      <c r="C2" s="9" t="str">
        <f t="shared" ref="C2:C65" si="0">LEFT(B2, FIND("-", B2) - 1)</f>
        <v>Kurnool</v>
      </c>
      <c r="D2" s="9" t="str">
        <f t="shared" ref="D2:D65" si="1">TRIM(MID(B2, FIND("-", B2) + 1, LEN(B2)))</f>
        <v>Hyderabad</v>
      </c>
      <c r="E2" s="8" t="s">
        <v>23</v>
      </c>
      <c r="F2" s="8" t="s">
        <v>24</v>
      </c>
      <c r="G2" s="10">
        <v>45622</v>
      </c>
      <c r="H2" s="8">
        <v>49</v>
      </c>
      <c r="I2" s="8">
        <v>32</v>
      </c>
      <c r="J2" s="52">
        <v>65.77</v>
      </c>
      <c r="K2" s="52">
        <v>326.58</v>
      </c>
      <c r="L2" s="52">
        <v>908.75</v>
      </c>
      <c r="M2" s="52">
        <v>29079.96</v>
      </c>
      <c r="N2" s="56">
        <f t="shared" ref="N2:N65" si="2">O2*$U$3</f>
        <v>7282.9541000000008</v>
      </c>
      <c r="O2" s="52">
        <v>75.73</v>
      </c>
      <c r="P2" s="56">
        <f t="shared" ref="P2:P65" si="3">M2-(N2+3000)</f>
        <v>18797.005899999996</v>
      </c>
      <c r="Q2" s="56">
        <f t="shared" ref="Q2:Q65" si="4">N2+3000</f>
        <v>10282.954100000001</v>
      </c>
      <c r="R2" s="8" t="s">
        <v>25</v>
      </c>
      <c r="S2" s="11" t="s">
        <v>5</v>
      </c>
      <c r="T2" s="18"/>
      <c r="U2" s="20" t="s">
        <v>1063</v>
      </c>
      <c r="W2"/>
    </row>
    <row r="3" spans="1:23" ht="14.65" thickBot="1" x14ac:dyDescent="0.5">
      <c r="A3" s="7" t="s">
        <v>26</v>
      </c>
      <c r="B3" s="8" t="s">
        <v>27</v>
      </c>
      <c r="C3" s="9" t="str">
        <f t="shared" si="0"/>
        <v>Anantapur</v>
      </c>
      <c r="D3" s="9" t="str">
        <f t="shared" si="1"/>
        <v>Bangalore</v>
      </c>
      <c r="E3" s="8" t="s">
        <v>28</v>
      </c>
      <c r="F3" s="8" t="s">
        <v>29</v>
      </c>
      <c r="G3" s="10">
        <v>45568</v>
      </c>
      <c r="H3" s="8">
        <v>36</v>
      </c>
      <c r="I3" s="8">
        <v>14</v>
      </c>
      <c r="J3" s="52">
        <v>41.42</v>
      </c>
      <c r="K3" s="52">
        <v>291.91000000000003</v>
      </c>
      <c r="L3" s="52">
        <v>770.66</v>
      </c>
      <c r="M3" s="52">
        <v>10789.3</v>
      </c>
      <c r="N3" s="56">
        <f t="shared" si="2"/>
        <v>6880.9634999999998</v>
      </c>
      <c r="O3" s="52">
        <v>71.55</v>
      </c>
      <c r="P3" s="56">
        <f t="shared" si="3"/>
        <v>908.33649999999943</v>
      </c>
      <c r="Q3" s="56">
        <f t="shared" si="4"/>
        <v>9880.9634999999998</v>
      </c>
      <c r="R3" s="8" t="s">
        <v>30</v>
      </c>
      <c r="S3" s="11" t="s">
        <v>6</v>
      </c>
      <c r="T3" s="18"/>
      <c r="U3" s="21">
        <v>96.17</v>
      </c>
      <c r="W3"/>
    </row>
    <row r="4" spans="1:23" x14ac:dyDescent="0.45">
      <c r="A4" s="7" t="s">
        <v>31</v>
      </c>
      <c r="B4" s="8" t="s">
        <v>32</v>
      </c>
      <c r="C4" s="9" t="str">
        <f t="shared" si="0"/>
        <v>Hyderabad</v>
      </c>
      <c r="D4" s="9" t="str">
        <f t="shared" si="1"/>
        <v>Vijayawada</v>
      </c>
      <c r="E4" s="8" t="s">
        <v>23</v>
      </c>
      <c r="F4" s="8" t="s">
        <v>33</v>
      </c>
      <c r="G4" s="10">
        <v>45479</v>
      </c>
      <c r="H4" s="8">
        <v>49</v>
      </c>
      <c r="I4" s="8">
        <v>43</v>
      </c>
      <c r="J4" s="52">
        <v>89.26</v>
      </c>
      <c r="K4" s="52">
        <v>238.41</v>
      </c>
      <c r="L4" s="52">
        <v>277.49</v>
      </c>
      <c r="M4" s="52">
        <v>11932.08</v>
      </c>
      <c r="N4" s="56">
        <f t="shared" si="2"/>
        <v>4601.7345000000005</v>
      </c>
      <c r="O4" s="52">
        <v>47.85</v>
      </c>
      <c r="P4" s="56">
        <f t="shared" si="3"/>
        <v>4330.3454999999994</v>
      </c>
      <c r="Q4" s="56">
        <f t="shared" si="4"/>
        <v>7601.7345000000005</v>
      </c>
      <c r="R4" s="8" t="s">
        <v>34</v>
      </c>
      <c r="S4" s="11" t="s">
        <v>0</v>
      </c>
      <c r="T4" s="18"/>
      <c r="U4" s="18"/>
      <c r="W4"/>
    </row>
    <row r="5" spans="1:23" ht="14.65" thickBot="1" x14ac:dyDescent="0.5">
      <c r="A5" s="7" t="s">
        <v>35</v>
      </c>
      <c r="B5" s="8" t="s">
        <v>36</v>
      </c>
      <c r="C5" s="9" t="str">
        <f t="shared" si="0"/>
        <v>Eluru</v>
      </c>
      <c r="D5" s="9" t="str">
        <f t="shared" si="1"/>
        <v>Hyderabad</v>
      </c>
      <c r="E5" s="8" t="s">
        <v>37</v>
      </c>
      <c r="F5" s="8" t="s">
        <v>38</v>
      </c>
      <c r="G5" s="10">
        <v>45598</v>
      </c>
      <c r="H5" s="8">
        <v>63</v>
      </c>
      <c r="I5" s="8">
        <v>52</v>
      </c>
      <c r="J5" s="52">
        <v>83.97</v>
      </c>
      <c r="K5" s="52">
        <v>347.55</v>
      </c>
      <c r="L5" s="52">
        <v>199.64</v>
      </c>
      <c r="M5" s="52">
        <v>10381.379999999999</v>
      </c>
      <c r="N5" s="56">
        <f t="shared" si="2"/>
        <v>6985.7888000000003</v>
      </c>
      <c r="O5" s="52">
        <v>72.64</v>
      </c>
      <c r="P5" s="56">
        <f t="shared" si="3"/>
        <v>395.59119999999893</v>
      </c>
      <c r="Q5" s="56">
        <f t="shared" si="4"/>
        <v>9985.7888000000003</v>
      </c>
      <c r="R5" s="8" t="s">
        <v>25</v>
      </c>
      <c r="S5" s="11" t="s">
        <v>0</v>
      </c>
      <c r="T5" s="18"/>
      <c r="U5" s="18"/>
      <c r="W5"/>
    </row>
    <row r="6" spans="1:23" ht="14.65" thickBot="1" x14ac:dyDescent="0.5">
      <c r="A6" s="7" t="s">
        <v>39</v>
      </c>
      <c r="B6" s="8" t="s">
        <v>22</v>
      </c>
      <c r="C6" s="9" t="str">
        <f t="shared" si="0"/>
        <v>Kurnool</v>
      </c>
      <c r="D6" s="9" t="str">
        <f t="shared" si="1"/>
        <v>Hyderabad</v>
      </c>
      <c r="E6" s="8" t="s">
        <v>28</v>
      </c>
      <c r="F6" s="8" t="s">
        <v>40</v>
      </c>
      <c r="G6" s="10">
        <v>45555</v>
      </c>
      <c r="H6" s="8">
        <v>44</v>
      </c>
      <c r="I6" s="8">
        <v>31</v>
      </c>
      <c r="J6" s="52">
        <v>70.62</v>
      </c>
      <c r="K6" s="52">
        <v>444.88</v>
      </c>
      <c r="L6" s="52">
        <v>591.89</v>
      </c>
      <c r="M6" s="52">
        <v>18348.439999999999</v>
      </c>
      <c r="N6" s="56">
        <f t="shared" si="2"/>
        <v>7421.4389000000001</v>
      </c>
      <c r="O6" s="52">
        <v>77.17</v>
      </c>
      <c r="P6" s="56">
        <f t="shared" si="3"/>
        <v>7927.0010999999977</v>
      </c>
      <c r="Q6" s="56">
        <f t="shared" si="4"/>
        <v>10421.438900000001</v>
      </c>
      <c r="R6" s="8" t="s">
        <v>41</v>
      </c>
      <c r="S6" s="11" t="s">
        <v>2</v>
      </c>
      <c r="T6" s="18"/>
      <c r="U6" s="20" t="s">
        <v>1087</v>
      </c>
      <c r="W6"/>
    </row>
    <row r="7" spans="1:23" ht="14.65" thickBot="1" x14ac:dyDescent="0.5">
      <c r="A7" s="7" t="s">
        <v>42</v>
      </c>
      <c r="B7" s="8" t="s">
        <v>36</v>
      </c>
      <c r="C7" s="9" t="str">
        <f t="shared" si="0"/>
        <v>Eluru</v>
      </c>
      <c r="D7" s="9" t="str">
        <f t="shared" si="1"/>
        <v>Hyderabad</v>
      </c>
      <c r="E7" s="8" t="s">
        <v>43</v>
      </c>
      <c r="F7" s="8" t="s">
        <v>38</v>
      </c>
      <c r="G7" s="10">
        <v>45551</v>
      </c>
      <c r="H7" s="8">
        <v>49</v>
      </c>
      <c r="I7" s="8">
        <v>33</v>
      </c>
      <c r="J7" s="52">
        <v>68.86</v>
      </c>
      <c r="K7" s="52">
        <v>212.21</v>
      </c>
      <c r="L7" s="52">
        <v>421.03</v>
      </c>
      <c r="M7" s="52">
        <v>13893.87</v>
      </c>
      <c r="N7" s="56">
        <f t="shared" si="2"/>
        <v>4839.2744000000002</v>
      </c>
      <c r="O7" s="52">
        <v>50.32</v>
      </c>
      <c r="P7" s="56">
        <f t="shared" si="3"/>
        <v>6054.5956000000006</v>
      </c>
      <c r="Q7" s="56">
        <f t="shared" si="4"/>
        <v>7839.2744000000002</v>
      </c>
      <c r="R7" s="8" t="s">
        <v>41</v>
      </c>
      <c r="S7" s="11" t="s">
        <v>1</v>
      </c>
      <c r="T7" s="18"/>
      <c r="U7" s="21">
        <f>COUNTA(_xlfn.UNIQUE(APSRTC_Transport_Data3[bus_id]))</f>
        <v>1000</v>
      </c>
      <c r="W7"/>
    </row>
    <row r="8" spans="1:23" x14ac:dyDescent="0.45">
      <c r="A8" s="7" t="s">
        <v>44</v>
      </c>
      <c r="B8" s="8" t="s">
        <v>45</v>
      </c>
      <c r="C8" s="9" t="str">
        <f t="shared" si="0"/>
        <v>Guntur</v>
      </c>
      <c r="D8" s="9" t="str">
        <f t="shared" si="1"/>
        <v>Hyderabad</v>
      </c>
      <c r="E8" s="8" t="s">
        <v>28</v>
      </c>
      <c r="F8" s="8" t="s">
        <v>46</v>
      </c>
      <c r="G8" s="10">
        <v>45595</v>
      </c>
      <c r="H8" s="8">
        <v>40</v>
      </c>
      <c r="I8" s="8">
        <v>37</v>
      </c>
      <c r="J8" s="52">
        <v>93.01</v>
      </c>
      <c r="K8" s="52">
        <v>371.86</v>
      </c>
      <c r="L8" s="52">
        <v>668.27</v>
      </c>
      <c r="M8" s="52">
        <v>24725.94</v>
      </c>
      <c r="N8" s="56">
        <f t="shared" si="2"/>
        <v>6870.3847999999998</v>
      </c>
      <c r="O8" s="52">
        <v>71.44</v>
      </c>
      <c r="P8" s="56">
        <f t="shared" si="3"/>
        <v>14855.555199999999</v>
      </c>
      <c r="Q8" s="56">
        <f t="shared" si="4"/>
        <v>9870.3847999999998</v>
      </c>
      <c r="R8" s="8" t="s">
        <v>30</v>
      </c>
      <c r="S8" s="11" t="s">
        <v>4</v>
      </c>
      <c r="T8" s="18"/>
      <c r="U8" s="18"/>
      <c r="W8"/>
    </row>
    <row r="9" spans="1:23" x14ac:dyDescent="0.45">
      <c r="A9" s="7" t="s">
        <v>47</v>
      </c>
      <c r="B9" s="8" t="s">
        <v>36</v>
      </c>
      <c r="C9" s="9" t="str">
        <f t="shared" si="0"/>
        <v>Eluru</v>
      </c>
      <c r="D9" s="9" t="str">
        <f t="shared" si="1"/>
        <v>Hyderabad</v>
      </c>
      <c r="E9" s="8" t="s">
        <v>37</v>
      </c>
      <c r="F9" s="8" t="s">
        <v>46</v>
      </c>
      <c r="G9" s="10">
        <v>45344</v>
      </c>
      <c r="H9" s="8">
        <v>55</v>
      </c>
      <c r="I9" s="8">
        <v>41</v>
      </c>
      <c r="J9" s="52">
        <v>75.38</v>
      </c>
      <c r="K9" s="52">
        <v>202.15</v>
      </c>
      <c r="L9" s="52">
        <v>295.16000000000003</v>
      </c>
      <c r="M9" s="52">
        <v>12101.44</v>
      </c>
      <c r="N9" s="56">
        <f t="shared" si="2"/>
        <v>4953.7166999999999</v>
      </c>
      <c r="O9" s="52">
        <v>51.51</v>
      </c>
      <c r="P9" s="56">
        <f t="shared" si="3"/>
        <v>4147.7233000000006</v>
      </c>
      <c r="Q9" s="56">
        <f t="shared" si="4"/>
        <v>7953.7166999999999</v>
      </c>
      <c r="R9" s="8" t="s">
        <v>48</v>
      </c>
      <c r="S9" s="11" t="s">
        <v>6</v>
      </c>
      <c r="T9" s="18"/>
      <c r="U9" s="18"/>
      <c r="W9"/>
    </row>
    <row r="10" spans="1:23" x14ac:dyDescent="0.45">
      <c r="A10" s="7" t="s">
        <v>49</v>
      </c>
      <c r="B10" s="8" t="s">
        <v>50</v>
      </c>
      <c r="C10" s="9" t="str">
        <f t="shared" si="0"/>
        <v>Nellore</v>
      </c>
      <c r="D10" s="9" t="str">
        <f t="shared" si="1"/>
        <v>Chennai</v>
      </c>
      <c r="E10" s="8" t="s">
        <v>51</v>
      </c>
      <c r="F10" s="8" t="s">
        <v>40</v>
      </c>
      <c r="G10" s="10">
        <v>45636</v>
      </c>
      <c r="H10" s="8">
        <v>55</v>
      </c>
      <c r="I10" s="8">
        <v>13</v>
      </c>
      <c r="J10" s="52">
        <v>24.74</v>
      </c>
      <c r="K10" s="52">
        <v>265.66000000000003</v>
      </c>
      <c r="L10" s="52">
        <v>434.36</v>
      </c>
      <c r="M10" s="52">
        <v>5646.7</v>
      </c>
      <c r="N10" s="56">
        <f t="shared" si="2"/>
        <v>6247.2031999999999</v>
      </c>
      <c r="O10" s="52">
        <v>64.959999999999994</v>
      </c>
      <c r="P10" s="56">
        <f t="shared" si="3"/>
        <v>-3600.5032000000001</v>
      </c>
      <c r="Q10" s="56">
        <f t="shared" si="4"/>
        <v>9247.2031999999999</v>
      </c>
      <c r="R10" s="8" t="s">
        <v>52</v>
      </c>
      <c r="S10" s="11" t="s">
        <v>5</v>
      </c>
      <c r="T10" s="18"/>
      <c r="U10" s="18"/>
      <c r="W10"/>
    </row>
    <row r="11" spans="1:23" x14ac:dyDescent="0.45">
      <c r="A11" s="7" t="s">
        <v>53</v>
      </c>
      <c r="B11" s="8" t="s">
        <v>22</v>
      </c>
      <c r="C11" s="9" t="str">
        <f t="shared" si="0"/>
        <v>Kurnool</v>
      </c>
      <c r="D11" s="9" t="str">
        <f t="shared" si="1"/>
        <v>Hyderabad</v>
      </c>
      <c r="E11" s="8" t="s">
        <v>54</v>
      </c>
      <c r="F11" s="8" t="s">
        <v>40</v>
      </c>
      <c r="G11" s="10">
        <v>45522</v>
      </c>
      <c r="H11" s="8">
        <v>63</v>
      </c>
      <c r="I11" s="8">
        <v>55</v>
      </c>
      <c r="J11" s="52">
        <v>88.32</v>
      </c>
      <c r="K11" s="52">
        <v>397.6</v>
      </c>
      <c r="L11" s="52">
        <v>296.57</v>
      </c>
      <c r="M11" s="52">
        <v>16311.34</v>
      </c>
      <c r="N11" s="56">
        <f t="shared" si="2"/>
        <v>6898.2741000000005</v>
      </c>
      <c r="O11" s="52">
        <v>71.73</v>
      </c>
      <c r="P11" s="56">
        <f t="shared" si="3"/>
        <v>6413.0658999999996</v>
      </c>
      <c r="Q11" s="56">
        <f t="shared" si="4"/>
        <v>9898.2741000000005</v>
      </c>
      <c r="R11" s="8" t="s">
        <v>55</v>
      </c>
      <c r="S11" s="11" t="s">
        <v>3</v>
      </c>
      <c r="T11" s="18"/>
      <c r="U11" s="18"/>
      <c r="W11"/>
    </row>
    <row r="12" spans="1:23" x14ac:dyDescent="0.45">
      <c r="A12" s="7" t="s">
        <v>56</v>
      </c>
      <c r="B12" s="8" t="s">
        <v>57</v>
      </c>
      <c r="C12" s="9" t="str">
        <f t="shared" si="0"/>
        <v>Kakinada</v>
      </c>
      <c r="D12" s="9" t="str">
        <f t="shared" si="1"/>
        <v>Vijayawada</v>
      </c>
      <c r="E12" s="8" t="s">
        <v>54</v>
      </c>
      <c r="F12" s="8" t="s">
        <v>29</v>
      </c>
      <c r="G12" s="10">
        <v>45353</v>
      </c>
      <c r="H12" s="8">
        <v>59</v>
      </c>
      <c r="I12" s="8">
        <v>46</v>
      </c>
      <c r="J12" s="52">
        <v>79.510000000000005</v>
      </c>
      <c r="K12" s="52">
        <v>325.43</v>
      </c>
      <c r="L12" s="52">
        <v>276.5</v>
      </c>
      <c r="M12" s="52">
        <v>12719.05</v>
      </c>
      <c r="N12" s="56">
        <f t="shared" si="2"/>
        <v>8057.1226000000006</v>
      </c>
      <c r="O12" s="52">
        <v>83.78</v>
      </c>
      <c r="P12" s="56">
        <f t="shared" si="3"/>
        <v>1661.9273999999987</v>
      </c>
      <c r="Q12" s="56">
        <f t="shared" si="4"/>
        <v>11057.122600000001</v>
      </c>
      <c r="R12" s="8" t="s">
        <v>58</v>
      </c>
      <c r="S12" s="11" t="s">
        <v>0</v>
      </c>
      <c r="T12" s="18"/>
      <c r="U12" s="18"/>
      <c r="W12"/>
    </row>
    <row r="13" spans="1:23" x14ac:dyDescent="0.45">
      <c r="A13" s="7" t="s">
        <v>59</v>
      </c>
      <c r="B13" s="8" t="s">
        <v>50</v>
      </c>
      <c r="C13" s="9" t="str">
        <f t="shared" si="0"/>
        <v>Nellore</v>
      </c>
      <c r="D13" s="9" t="str">
        <f t="shared" si="1"/>
        <v>Chennai</v>
      </c>
      <c r="E13" s="8" t="s">
        <v>28</v>
      </c>
      <c r="F13" s="8" t="s">
        <v>60</v>
      </c>
      <c r="G13" s="10">
        <v>45422</v>
      </c>
      <c r="H13" s="8">
        <v>44</v>
      </c>
      <c r="I13" s="8">
        <v>32</v>
      </c>
      <c r="J13" s="52">
        <v>72.760000000000005</v>
      </c>
      <c r="K13" s="52">
        <v>246.22</v>
      </c>
      <c r="L13" s="52">
        <v>416.65</v>
      </c>
      <c r="M13" s="52">
        <v>13332.87</v>
      </c>
      <c r="N13" s="56">
        <f t="shared" si="2"/>
        <v>5333.5882000000001</v>
      </c>
      <c r="O13" s="52">
        <v>55.46</v>
      </c>
      <c r="P13" s="56">
        <f t="shared" si="3"/>
        <v>4999.2818000000007</v>
      </c>
      <c r="Q13" s="56">
        <f t="shared" si="4"/>
        <v>8333.5882000000001</v>
      </c>
      <c r="R13" s="8" t="s">
        <v>61</v>
      </c>
      <c r="S13" s="11" t="s">
        <v>2</v>
      </c>
      <c r="T13" s="18"/>
      <c r="U13" s="18"/>
      <c r="W13"/>
    </row>
    <row r="14" spans="1:23" x14ac:dyDescent="0.45">
      <c r="A14" s="7" t="s">
        <v>62</v>
      </c>
      <c r="B14" s="8" t="s">
        <v>32</v>
      </c>
      <c r="C14" s="9" t="str">
        <f t="shared" si="0"/>
        <v>Hyderabad</v>
      </c>
      <c r="D14" s="9" t="str">
        <f t="shared" si="1"/>
        <v>Vijayawada</v>
      </c>
      <c r="E14" s="8" t="s">
        <v>28</v>
      </c>
      <c r="F14" s="8" t="s">
        <v>33</v>
      </c>
      <c r="G14" s="10">
        <v>45333</v>
      </c>
      <c r="H14" s="8">
        <v>44</v>
      </c>
      <c r="I14" s="8">
        <v>27</v>
      </c>
      <c r="J14" s="52">
        <v>62.34</v>
      </c>
      <c r="K14" s="52">
        <v>235.7</v>
      </c>
      <c r="L14" s="52">
        <v>559.65</v>
      </c>
      <c r="M14" s="52">
        <v>15110.65</v>
      </c>
      <c r="N14" s="56">
        <f t="shared" si="2"/>
        <v>4394.9690000000001</v>
      </c>
      <c r="O14" s="52">
        <v>45.7</v>
      </c>
      <c r="P14" s="56">
        <f t="shared" si="3"/>
        <v>7715.6809999999996</v>
      </c>
      <c r="Q14" s="56">
        <f t="shared" si="4"/>
        <v>7394.9690000000001</v>
      </c>
      <c r="R14" s="8" t="s">
        <v>48</v>
      </c>
      <c r="S14" s="11" t="s">
        <v>3</v>
      </c>
      <c r="T14" s="18"/>
      <c r="U14" s="18"/>
      <c r="W14"/>
    </row>
    <row r="15" spans="1:23" x14ac:dyDescent="0.45">
      <c r="A15" s="7" t="s">
        <v>63</v>
      </c>
      <c r="B15" s="8" t="s">
        <v>64</v>
      </c>
      <c r="C15" s="9" t="str">
        <f t="shared" si="0"/>
        <v>Chittoor</v>
      </c>
      <c r="D15" s="9" t="str">
        <f t="shared" si="1"/>
        <v>Bangalore</v>
      </c>
      <c r="E15" s="8" t="s">
        <v>28</v>
      </c>
      <c r="F15" s="8" t="s">
        <v>60</v>
      </c>
      <c r="G15" s="10">
        <v>45522</v>
      </c>
      <c r="H15" s="8">
        <v>36</v>
      </c>
      <c r="I15" s="8">
        <v>19</v>
      </c>
      <c r="J15" s="52">
        <v>54.02</v>
      </c>
      <c r="K15" s="52">
        <v>440.35</v>
      </c>
      <c r="L15" s="52">
        <v>715.67</v>
      </c>
      <c r="M15" s="52">
        <v>13597.7</v>
      </c>
      <c r="N15" s="56">
        <f t="shared" si="2"/>
        <v>9379.4601000000002</v>
      </c>
      <c r="O15" s="52">
        <v>97.53</v>
      </c>
      <c r="P15" s="56">
        <f t="shared" si="3"/>
        <v>1218.2399000000005</v>
      </c>
      <c r="Q15" s="56">
        <f t="shared" si="4"/>
        <v>12379.4601</v>
      </c>
      <c r="R15" s="8" t="s">
        <v>55</v>
      </c>
      <c r="S15" s="11" t="s">
        <v>3</v>
      </c>
      <c r="T15" s="18"/>
      <c r="U15" s="18"/>
      <c r="W15"/>
    </row>
    <row r="16" spans="1:23" x14ac:dyDescent="0.45">
      <c r="A16" s="7" t="s">
        <v>65</v>
      </c>
      <c r="B16" s="8" t="s">
        <v>66</v>
      </c>
      <c r="C16" s="9" t="str">
        <f t="shared" si="0"/>
        <v>Kadapa</v>
      </c>
      <c r="D16" s="9" t="str">
        <f t="shared" si="1"/>
        <v>Hyderabad</v>
      </c>
      <c r="E16" s="8" t="s">
        <v>43</v>
      </c>
      <c r="F16" s="8" t="s">
        <v>24</v>
      </c>
      <c r="G16" s="10">
        <v>45425</v>
      </c>
      <c r="H16" s="8">
        <v>49</v>
      </c>
      <c r="I16" s="8">
        <v>33</v>
      </c>
      <c r="J16" s="52">
        <v>67.47</v>
      </c>
      <c r="K16" s="52">
        <v>203.3</v>
      </c>
      <c r="L16" s="52">
        <v>478.73</v>
      </c>
      <c r="M16" s="52">
        <v>15797.96</v>
      </c>
      <c r="N16" s="56">
        <f t="shared" si="2"/>
        <v>3749.6683000000003</v>
      </c>
      <c r="O16" s="52">
        <v>38.99</v>
      </c>
      <c r="P16" s="56">
        <f t="shared" si="3"/>
        <v>9048.2916999999979</v>
      </c>
      <c r="Q16" s="56">
        <f t="shared" si="4"/>
        <v>6749.6683000000003</v>
      </c>
      <c r="R16" s="8" t="s">
        <v>61</v>
      </c>
      <c r="S16" s="11" t="s">
        <v>1</v>
      </c>
      <c r="T16" s="18"/>
      <c r="U16" s="18"/>
      <c r="W16"/>
    </row>
    <row r="17" spans="1:23" x14ac:dyDescent="0.45">
      <c r="A17" s="7" t="s">
        <v>67</v>
      </c>
      <c r="B17" s="8" t="s">
        <v>64</v>
      </c>
      <c r="C17" s="9" t="str">
        <f t="shared" si="0"/>
        <v>Chittoor</v>
      </c>
      <c r="D17" s="9" t="str">
        <f t="shared" si="1"/>
        <v>Bangalore</v>
      </c>
      <c r="E17" s="8" t="s">
        <v>23</v>
      </c>
      <c r="F17" s="8" t="s">
        <v>29</v>
      </c>
      <c r="G17" s="10">
        <v>45574</v>
      </c>
      <c r="H17" s="8">
        <v>49</v>
      </c>
      <c r="I17" s="8">
        <v>31</v>
      </c>
      <c r="J17" s="52">
        <v>63.51</v>
      </c>
      <c r="K17" s="52">
        <v>279.79000000000002</v>
      </c>
      <c r="L17" s="52">
        <v>1074.3699999999999</v>
      </c>
      <c r="M17" s="52">
        <v>33305.550000000003</v>
      </c>
      <c r="N17" s="56">
        <f t="shared" si="2"/>
        <v>6349.1433999999999</v>
      </c>
      <c r="O17" s="52">
        <v>66.02</v>
      </c>
      <c r="P17" s="56">
        <f t="shared" si="3"/>
        <v>23956.406600000002</v>
      </c>
      <c r="Q17" s="56">
        <f t="shared" si="4"/>
        <v>9349.1434000000008</v>
      </c>
      <c r="R17" s="8" t="s">
        <v>30</v>
      </c>
      <c r="S17" s="11" t="s">
        <v>4</v>
      </c>
      <c r="T17" s="18"/>
      <c r="U17" s="18"/>
      <c r="W17"/>
    </row>
    <row r="18" spans="1:23" x14ac:dyDescent="0.45">
      <c r="A18" s="7" t="s">
        <v>68</v>
      </c>
      <c r="B18" s="8" t="s">
        <v>69</v>
      </c>
      <c r="C18" s="9" t="str">
        <f t="shared" si="0"/>
        <v>Ongole</v>
      </c>
      <c r="D18" s="9" t="str">
        <f t="shared" si="1"/>
        <v>Hyderabad</v>
      </c>
      <c r="E18" s="8" t="s">
        <v>54</v>
      </c>
      <c r="F18" s="8" t="s">
        <v>29</v>
      </c>
      <c r="G18" s="10">
        <v>45456</v>
      </c>
      <c r="H18" s="8">
        <v>59</v>
      </c>
      <c r="I18" s="8">
        <v>35</v>
      </c>
      <c r="J18" s="52">
        <v>59.71</v>
      </c>
      <c r="K18" s="52">
        <v>84.48</v>
      </c>
      <c r="L18" s="52">
        <v>142.05000000000001</v>
      </c>
      <c r="M18" s="52">
        <v>4971.71</v>
      </c>
      <c r="N18" s="56">
        <f t="shared" si="2"/>
        <v>1701.2473000000002</v>
      </c>
      <c r="O18" s="52">
        <v>17.690000000000001</v>
      </c>
      <c r="P18" s="56">
        <f t="shared" si="3"/>
        <v>270.46270000000004</v>
      </c>
      <c r="Q18" s="56">
        <f t="shared" si="4"/>
        <v>4701.2473</v>
      </c>
      <c r="R18" s="8" t="s">
        <v>70</v>
      </c>
      <c r="S18" s="11" t="s">
        <v>6</v>
      </c>
      <c r="T18" s="18"/>
      <c r="U18" s="18"/>
      <c r="W18"/>
    </row>
    <row r="19" spans="1:23" x14ac:dyDescent="0.45">
      <c r="A19" s="7" t="s">
        <v>71</v>
      </c>
      <c r="B19" s="8" t="s">
        <v>32</v>
      </c>
      <c r="C19" s="9" t="str">
        <f t="shared" si="0"/>
        <v>Hyderabad</v>
      </c>
      <c r="D19" s="9" t="str">
        <f t="shared" si="1"/>
        <v>Vijayawada</v>
      </c>
      <c r="E19" s="8" t="s">
        <v>43</v>
      </c>
      <c r="F19" s="8" t="s">
        <v>33</v>
      </c>
      <c r="G19" s="10">
        <v>45471</v>
      </c>
      <c r="H19" s="8">
        <v>49</v>
      </c>
      <c r="I19" s="8">
        <v>35</v>
      </c>
      <c r="J19" s="52">
        <v>72.510000000000005</v>
      </c>
      <c r="K19" s="52">
        <v>279.52</v>
      </c>
      <c r="L19" s="52">
        <v>667.94</v>
      </c>
      <c r="M19" s="52">
        <v>23377.919999999998</v>
      </c>
      <c r="N19" s="56">
        <f t="shared" si="2"/>
        <v>8064.8162000000002</v>
      </c>
      <c r="O19" s="52">
        <v>83.86</v>
      </c>
      <c r="P19" s="56">
        <f t="shared" si="3"/>
        <v>12313.103799999997</v>
      </c>
      <c r="Q19" s="56">
        <f t="shared" si="4"/>
        <v>11064.816200000001</v>
      </c>
      <c r="R19" s="8" t="s">
        <v>70</v>
      </c>
      <c r="S19" s="11" t="s">
        <v>2</v>
      </c>
      <c r="T19" s="18"/>
      <c r="U19" s="18"/>
      <c r="W19"/>
    </row>
    <row r="20" spans="1:23" x14ac:dyDescent="0.45">
      <c r="A20" s="7" t="s">
        <v>72</v>
      </c>
      <c r="B20" s="8" t="s">
        <v>32</v>
      </c>
      <c r="C20" s="9" t="str">
        <f t="shared" si="0"/>
        <v>Hyderabad</v>
      </c>
      <c r="D20" s="9" t="str">
        <f t="shared" si="1"/>
        <v>Vijayawada</v>
      </c>
      <c r="E20" s="8" t="s">
        <v>37</v>
      </c>
      <c r="F20" s="8" t="s">
        <v>40</v>
      </c>
      <c r="G20" s="10">
        <v>45404</v>
      </c>
      <c r="H20" s="8">
        <v>63</v>
      </c>
      <c r="I20" s="8">
        <v>39</v>
      </c>
      <c r="J20" s="52">
        <v>62.66</v>
      </c>
      <c r="K20" s="52">
        <v>246.22</v>
      </c>
      <c r="L20" s="52">
        <v>182.32</v>
      </c>
      <c r="M20" s="52">
        <v>7110.43</v>
      </c>
      <c r="N20" s="56">
        <f t="shared" si="2"/>
        <v>5286.4648999999999</v>
      </c>
      <c r="O20" s="52">
        <v>54.97</v>
      </c>
      <c r="P20" s="56">
        <f t="shared" si="3"/>
        <v>-1176.0348999999987</v>
      </c>
      <c r="Q20" s="56">
        <f t="shared" si="4"/>
        <v>8286.464899999999</v>
      </c>
      <c r="R20" s="8" t="s">
        <v>73</v>
      </c>
      <c r="S20" s="11" t="s">
        <v>1</v>
      </c>
      <c r="T20" s="18"/>
      <c r="U20" s="18"/>
      <c r="W20"/>
    </row>
    <row r="21" spans="1:23" x14ac:dyDescent="0.45">
      <c r="A21" s="7" t="s">
        <v>74</v>
      </c>
      <c r="B21" s="8" t="s">
        <v>50</v>
      </c>
      <c r="C21" s="9" t="str">
        <f t="shared" si="0"/>
        <v>Nellore</v>
      </c>
      <c r="D21" s="9" t="str">
        <f t="shared" si="1"/>
        <v>Chennai</v>
      </c>
      <c r="E21" s="8" t="s">
        <v>54</v>
      </c>
      <c r="F21" s="8" t="s">
        <v>60</v>
      </c>
      <c r="G21" s="10">
        <v>45417</v>
      </c>
      <c r="H21" s="8">
        <v>59</v>
      </c>
      <c r="I21" s="8">
        <v>59</v>
      </c>
      <c r="J21" s="52">
        <v>100</v>
      </c>
      <c r="K21" s="52">
        <v>341.99</v>
      </c>
      <c r="L21" s="52">
        <v>254.82</v>
      </c>
      <c r="M21" s="52">
        <v>15034.29</v>
      </c>
      <c r="N21" s="56">
        <f t="shared" si="2"/>
        <v>7636.8597</v>
      </c>
      <c r="O21" s="52">
        <v>79.41</v>
      </c>
      <c r="P21" s="56">
        <f t="shared" si="3"/>
        <v>4397.4303</v>
      </c>
      <c r="Q21" s="56">
        <f t="shared" si="4"/>
        <v>10636.859700000001</v>
      </c>
      <c r="R21" s="8" t="s">
        <v>61</v>
      </c>
      <c r="S21" s="11" t="s">
        <v>3</v>
      </c>
      <c r="T21" s="18"/>
      <c r="U21" s="18"/>
      <c r="W21"/>
    </row>
    <row r="22" spans="1:23" x14ac:dyDescent="0.45">
      <c r="A22" s="7" t="s">
        <v>75</v>
      </c>
      <c r="B22" s="8" t="s">
        <v>76</v>
      </c>
      <c r="C22" s="9" t="str">
        <f t="shared" si="0"/>
        <v>Hyderabad</v>
      </c>
      <c r="D22" s="9" t="str">
        <f t="shared" si="1"/>
        <v>Visakhapatnam</v>
      </c>
      <c r="E22" s="8" t="s">
        <v>28</v>
      </c>
      <c r="F22" s="8" t="s">
        <v>29</v>
      </c>
      <c r="G22" s="10">
        <v>45414</v>
      </c>
      <c r="H22" s="8">
        <v>44</v>
      </c>
      <c r="I22" s="8">
        <v>20</v>
      </c>
      <c r="J22" s="52">
        <v>45.9</v>
      </c>
      <c r="K22" s="52">
        <v>632.86</v>
      </c>
      <c r="L22" s="52">
        <v>1053.71</v>
      </c>
      <c r="M22" s="52">
        <v>21074.13</v>
      </c>
      <c r="N22" s="56">
        <f t="shared" si="2"/>
        <v>11929.888499999999</v>
      </c>
      <c r="O22" s="52">
        <v>124.05</v>
      </c>
      <c r="P22" s="56">
        <f t="shared" si="3"/>
        <v>6144.2415000000019</v>
      </c>
      <c r="Q22" s="56">
        <f t="shared" si="4"/>
        <v>14929.888499999999</v>
      </c>
      <c r="R22" s="8" t="s">
        <v>61</v>
      </c>
      <c r="S22" s="11" t="s">
        <v>6</v>
      </c>
      <c r="T22" s="18"/>
      <c r="U22" s="18"/>
      <c r="W22"/>
    </row>
    <row r="23" spans="1:23" x14ac:dyDescent="0.45">
      <c r="A23" s="7" t="s">
        <v>77</v>
      </c>
      <c r="B23" s="8" t="s">
        <v>32</v>
      </c>
      <c r="C23" s="9" t="str">
        <f t="shared" si="0"/>
        <v>Hyderabad</v>
      </c>
      <c r="D23" s="9" t="str">
        <f t="shared" si="1"/>
        <v>Vijayawada</v>
      </c>
      <c r="E23" s="8" t="s">
        <v>37</v>
      </c>
      <c r="F23" s="8" t="s">
        <v>24</v>
      </c>
      <c r="G23" s="10">
        <v>45492</v>
      </c>
      <c r="H23" s="8">
        <v>63</v>
      </c>
      <c r="I23" s="8">
        <v>60</v>
      </c>
      <c r="J23" s="52">
        <v>95.88</v>
      </c>
      <c r="K23" s="52">
        <v>282.69</v>
      </c>
      <c r="L23" s="52">
        <v>362.42</v>
      </c>
      <c r="M23" s="52">
        <v>21744.99</v>
      </c>
      <c r="N23" s="56">
        <f t="shared" si="2"/>
        <v>5508.6176000000005</v>
      </c>
      <c r="O23" s="52">
        <v>57.28</v>
      </c>
      <c r="P23" s="56">
        <f t="shared" si="3"/>
        <v>13236.3724</v>
      </c>
      <c r="Q23" s="56">
        <f t="shared" si="4"/>
        <v>8508.6176000000014</v>
      </c>
      <c r="R23" s="8" t="s">
        <v>34</v>
      </c>
      <c r="S23" s="11" t="s">
        <v>2</v>
      </c>
      <c r="T23" s="18"/>
      <c r="U23" s="18"/>
      <c r="W23"/>
    </row>
    <row r="24" spans="1:23" x14ac:dyDescent="0.45">
      <c r="A24" s="7" t="s">
        <v>78</v>
      </c>
      <c r="B24" s="8" t="s">
        <v>64</v>
      </c>
      <c r="C24" s="9" t="str">
        <f t="shared" si="0"/>
        <v>Chittoor</v>
      </c>
      <c r="D24" s="9" t="str">
        <f t="shared" si="1"/>
        <v>Bangalore</v>
      </c>
      <c r="E24" s="8" t="s">
        <v>43</v>
      </c>
      <c r="F24" s="8" t="s">
        <v>38</v>
      </c>
      <c r="G24" s="10">
        <v>45438</v>
      </c>
      <c r="H24" s="8">
        <v>53</v>
      </c>
      <c r="I24" s="8">
        <v>36</v>
      </c>
      <c r="J24" s="52">
        <v>68.63</v>
      </c>
      <c r="K24" s="52">
        <v>421.81</v>
      </c>
      <c r="L24" s="52">
        <v>718.45</v>
      </c>
      <c r="M24" s="52">
        <v>25864.23</v>
      </c>
      <c r="N24" s="56">
        <f t="shared" si="2"/>
        <v>10849.8994</v>
      </c>
      <c r="O24" s="52">
        <v>112.82</v>
      </c>
      <c r="P24" s="56">
        <f t="shared" si="3"/>
        <v>12014.330599999999</v>
      </c>
      <c r="Q24" s="56">
        <f t="shared" si="4"/>
        <v>13849.8994</v>
      </c>
      <c r="R24" s="8" t="s">
        <v>61</v>
      </c>
      <c r="S24" s="11" t="s">
        <v>3</v>
      </c>
      <c r="T24" s="18"/>
      <c r="U24" s="18"/>
      <c r="W24"/>
    </row>
    <row r="25" spans="1:23" x14ac:dyDescent="0.45">
      <c r="A25" s="7" t="s">
        <v>79</v>
      </c>
      <c r="B25" s="8" t="s">
        <v>80</v>
      </c>
      <c r="C25" s="9" t="str">
        <f t="shared" si="0"/>
        <v>Vijayawada</v>
      </c>
      <c r="D25" s="9" t="str">
        <f t="shared" si="1"/>
        <v>Visakhapatnam</v>
      </c>
      <c r="E25" s="8" t="s">
        <v>23</v>
      </c>
      <c r="F25" s="8" t="s">
        <v>40</v>
      </c>
      <c r="G25" s="10">
        <v>45442</v>
      </c>
      <c r="H25" s="8">
        <v>53</v>
      </c>
      <c r="I25" s="8">
        <v>48</v>
      </c>
      <c r="J25" s="52">
        <v>91</v>
      </c>
      <c r="K25" s="52">
        <v>398.2</v>
      </c>
      <c r="L25" s="52">
        <v>616.12</v>
      </c>
      <c r="M25" s="52">
        <v>29573.53</v>
      </c>
      <c r="N25" s="56">
        <f t="shared" si="2"/>
        <v>7306.9966000000004</v>
      </c>
      <c r="O25" s="52">
        <v>75.98</v>
      </c>
      <c r="P25" s="56">
        <f t="shared" si="3"/>
        <v>19266.5334</v>
      </c>
      <c r="Q25" s="56">
        <f t="shared" si="4"/>
        <v>10306.9966</v>
      </c>
      <c r="R25" s="8" t="s">
        <v>61</v>
      </c>
      <c r="S25" s="11" t="s">
        <v>6</v>
      </c>
      <c r="T25" s="18"/>
      <c r="U25" s="18"/>
      <c r="W25"/>
    </row>
    <row r="26" spans="1:23" x14ac:dyDescent="0.45">
      <c r="A26" s="7" t="s">
        <v>81</v>
      </c>
      <c r="B26" s="8" t="s">
        <v>36</v>
      </c>
      <c r="C26" s="9" t="str">
        <f t="shared" si="0"/>
        <v>Eluru</v>
      </c>
      <c r="D26" s="9" t="str">
        <f t="shared" si="1"/>
        <v>Hyderabad</v>
      </c>
      <c r="E26" s="8" t="s">
        <v>37</v>
      </c>
      <c r="F26" s="8" t="s">
        <v>33</v>
      </c>
      <c r="G26" s="10">
        <v>45293</v>
      </c>
      <c r="H26" s="8">
        <v>59</v>
      </c>
      <c r="I26" s="8">
        <v>33</v>
      </c>
      <c r="J26" s="52">
        <v>56.54</v>
      </c>
      <c r="K26" s="52">
        <v>351.3</v>
      </c>
      <c r="L26" s="52">
        <v>315.08</v>
      </c>
      <c r="M26" s="52">
        <v>10397.69</v>
      </c>
      <c r="N26" s="56">
        <f t="shared" si="2"/>
        <v>7034.835500000001</v>
      </c>
      <c r="O26" s="52">
        <v>73.150000000000006</v>
      </c>
      <c r="P26" s="56">
        <f t="shared" si="3"/>
        <v>362.85449999999946</v>
      </c>
      <c r="Q26" s="56">
        <f t="shared" si="4"/>
        <v>10034.835500000001</v>
      </c>
      <c r="R26" s="8" t="s">
        <v>82</v>
      </c>
      <c r="S26" s="11" t="s">
        <v>5</v>
      </c>
      <c r="T26" s="18"/>
      <c r="U26" s="18"/>
      <c r="W26"/>
    </row>
    <row r="27" spans="1:23" x14ac:dyDescent="0.45">
      <c r="A27" s="7" t="s">
        <v>83</v>
      </c>
      <c r="B27" s="8" t="s">
        <v>32</v>
      </c>
      <c r="C27" s="9" t="str">
        <f t="shared" si="0"/>
        <v>Hyderabad</v>
      </c>
      <c r="D27" s="9" t="str">
        <f t="shared" si="1"/>
        <v>Vijayawada</v>
      </c>
      <c r="E27" s="8" t="s">
        <v>37</v>
      </c>
      <c r="F27" s="8" t="s">
        <v>29</v>
      </c>
      <c r="G27" s="10">
        <v>45595</v>
      </c>
      <c r="H27" s="8">
        <v>63</v>
      </c>
      <c r="I27" s="8">
        <v>48</v>
      </c>
      <c r="J27" s="52">
        <v>77.290000000000006</v>
      </c>
      <c r="K27" s="52">
        <v>256.45</v>
      </c>
      <c r="L27" s="52">
        <v>330.04</v>
      </c>
      <c r="M27" s="52">
        <v>15841.86</v>
      </c>
      <c r="N27" s="56">
        <f t="shared" si="2"/>
        <v>7161.7799000000005</v>
      </c>
      <c r="O27" s="52">
        <v>74.47</v>
      </c>
      <c r="P27" s="56">
        <f t="shared" si="3"/>
        <v>5680.0800999999992</v>
      </c>
      <c r="Q27" s="56">
        <f t="shared" si="4"/>
        <v>10161.779900000001</v>
      </c>
      <c r="R27" s="8" t="s">
        <v>30</v>
      </c>
      <c r="S27" s="11" t="s">
        <v>4</v>
      </c>
      <c r="T27" s="18"/>
      <c r="U27" s="18"/>
      <c r="W27"/>
    </row>
    <row r="28" spans="1:23" x14ac:dyDescent="0.45">
      <c r="A28" s="7" t="s">
        <v>84</v>
      </c>
      <c r="B28" s="8" t="s">
        <v>85</v>
      </c>
      <c r="C28" s="9" t="str">
        <f t="shared" si="0"/>
        <v>Hyderabad</v>
      </c>
      <c r="D28" s="9" t="str">
        <f t="shared" si="1"/>
        <v>Tirupati</v>
      </c>
      <c r="E28" s="8" t="s">
        <v>23</v>
      </c>
      <c r="F28" s="8" t="s">
        <v>38</v>
      </c>
      <c r="G28" s="10">
        <v>45403</v>
      </c>
      <c r="H28" s="8">
        <v>57</v>
      </c>
      <c r="I28" s="8">
        <v>53</v>
      </c>
      <c r="J28" s="52">
        <v>93.26</v>
      </c>
      <c r="K28" s="52">
        <v>571.35</v>
      </c>
      <c r="L28" s="52">
        <v>923.53</v>
      </c>
      <c r="M28" s="52">
        <v>48946.99</v>
      </c>
      <c r="N28" s="56">
        <f t="shared" si="2"/>
        <v>9264.0560999999998</v>
      </c>
      <c r="O28" s="52">
        <v>96.33</v>
      </c>
      <c r="P28" s="56">
        <f t="shared" si="3"/>
        <v>36682.933899999996</v>
      </c>
      <c r="Q28" s="56">
        <f t="shared" si="4"/>
        <v>12264.0561</v>
      </c>
      <c r="R28" s="8" t="s">
        <v>73</v>
      </c>
      <c r="S28" s="11" t="s">
        <v>3</v>
      </c>
      <c r="T28" s="18"/>
      <c r="U28" s="18"/>
      <c r="W28"/>
    </row>
    <row r="29" spans="1:23" x14ac:dyDescent="0.45">
      <c r="A29" s="7" t="s">
        <v>86</v>
      </c>
      <c r="B29" s="8" t="s">
        <v>69</v>
      </c>
      <c r="C29" s="9" t="str">
        <f t="shared" si="0"/>
        <v>Ongole</v>
      </c>
      <c r="D29" s="9" t="str">
        <f t="shared" si="1"/>
        <v>Hyderabad</v>
      </c>
      <c r="E29" s="8" t="s">
        <v>54</v>
      </c>
      <c r="F29" s="8" t="s">
        <v>60</v>
      </c>
      <c r="G29" s="10">
        <v>45452</v>
      </c>
      <c r="H29" s="8">
        <v>63</v>
      </c>
      <c r="I29" s="8">
        <v>28</v>
      </c>
      <c r="J29" s="52">
        <v>45.98</v>
      </c>
      <c r="K29" s="52">
        <v>230.87</v>
      </c>
      <c r="L29" s="52">
        <v>238.56</v>
      </c>
      <c r="M29" s="52">
        <v>6679.7</v>
      </c>
      <c r="N29" s="56">
        <f t="shared" si="2"/>
        <v>4418.0497999999998</v>
      </c>
      <c r="O29" s="52">
        <v>45.94</v>
      </c>
      <c r="P29" s="56">
        <f t="shared" si="3"/>
        <v>-738.34979999999996</v>
      </c>
      <c r="Q29" s="56">
        <f t="shared" si="4"/>
        <v>7418.0497999999998</v>
      </c>
      <c r="R29" s="8" t="s">
        <v>70</v>
      </c>
      <c r="S29" s="11" t="s">
        <v>3</v>
      </c>
      <c r="T29" s="18"/>
      <c r="U29" s="18"/>
      <c r="W29"/>
    </row>
    <row r="30" spans="1:23" x14ac:dyDescent="0.45">
      <c r="A30" s="7" t="s">
        <v>87</v>
      </c>
      <c r="B30" s="8" t="s">
        <v>80</v>
      </c>
      <c r="C30" s="9" t="str">
        <f t="shared" si="0"/>
        <v>Vijayawada</v>
      </c>
      <c r="D30" s="9" t="str">
        <f t="shared" si="1"/>
        <v>Visakhapatnam</v>
      </c>
      <c r="E30" s="8" t="s">
        <v>54</v>
      </c>
      <c r="F30" s="8" t="s">
        <v>38</v>
      </c>
      <c r="G30" s="10">
        <v>45467</v>
      </c>
      <c r="H30" s="8">
        <v>63</v>
      </c>
      <c r="I30" s="8">
        <v>27</v>
      </c>
      <c r="J30" s="52">
        <v>43.59</v>
      </c>
      <c r="K30" s="52">
        <v>254.01</v>
      </c>
      <c r="L30" s="52">
        <v>342.69</v>
      </c>
      <c r="M30" s="52">
        <v>9252.57</v>
      </c>
      <c r="N30" s="56">
        <f t="shared" si="2"/>
        <v>4537.3006000000005</v>
      </c>
      <c r="O30" s="52">
        <v>47.18</v>
      </c>
      <c r="P30" s="56">
        <f t="shared" si="3"/>
        <v>1715.2693999999992</v>
      </c>
      <c r="Q30" s="56">
        <f t="shared" si="4"/>
        <v>7537.3006000000005</v>
      </c>
      <c r="R30" s="8" t="s">
        <v>70</v>
      </c>
      <c r="S30" s="11" t="s">
        <v>1</v>
      </c>
      <c r="T30" s="18"/>
      <c r="U30" s="18"/>
      <c r="W30"/>
    </row>
    <row r="31" spans="1:23" x14ac:dyDescent="0.45">
      <c r="A31" s="7" t="s">
        <v>88</v>
      </c>
      <c r="B31" s="8" t="s">
        <v>64</v>
      </c>
      <c r="C31" s="9" t="str">
        <f t="shared" si="0"/>
        <v>Chittoor</v>
      </c>
      <c r="D31" s="9" t="str">
        <f t="shared" si="1"/>
        <v>Bangalore</v>
      </c>
      <c r="E31" s="8" t="s">
        <v>43</v>
      </c>
      <c r="F31" s="8" t="s">
        <v>60</v>
      </c>
      <c r="G31" s="10">
        <v>45555</v>
      </c>
      <c r="H31" s="8">
        <v>49</v>
      </c>
      <c r="I31" s="8">
        <v>36</v>
      </c>
      <c r="J31" s="52">
        <v>74.41</v>
      </c>
      <c r="K31" s="52">
        <v>342.29</v>
      </c>
      <c r="L31" s="52">
        <v>402.21</v>
      </c>
      <c r="M31" s="52">
        <v>14479.72</v>
      </c>
      <c r="N31" s="56">
        <f t="shared" si="2"/>
        <v>6896.3507</v>
      </c>
      <c r="O31" s="52">
        <v>71.709999999999994</v>
      </c>
      <c r="P31" s="56">
        <f t="shared" si="3"/>
        <v>4583.3693000000003</v>
      </c>
      <c r="Q31" s="56">
        <f t="shared" si="4"/>
        <v>9896.3506999999991</v>
      </c>
      <c r="R31" s="8" t="s">
        <v>41</v>
      </c>
      <c r="S31" s="11" t="s">
        <v>2</v>
      </c>
      <c r="T31" s="18"/>
      <c r="U31" s="18"/>
      <c r="W31"/>
    </row>
    <row r="32" spans="1:23" x14ac:dyDescent="0.45">
      <c r="A32" s="7" t="s">
        <v>89</v>
      </c>
      <c r="B32" s="8" t="s">
        <v>27</v>
      </c>
      <c r="C32" s="9" t="str">
        <f t="shared" si="0"/>
        <v>Anantapur</v>
      </c>
      <c r="D32" s="9" t="str">
        <f t="shared" si="1"/>
        <v>Bangalore</v>
      </c>
      <c r="E32" s="8" t="s">
        <v>43</v>
      </c>
      <c r="F32" s="8" t="s">
        <v>33</v>
      </c>
      <c r="G32" s="10">
        <v>45608</v>
      </c>
      <c r="H32" s="8">
        <v>53</v>
      </c>
      <c r="I32" s="8">
        <v>17</v>
      </c>
      <c r="J32" s="52">
        <v>33.130000000000003</v>
      </c>
      <c r="K32" s="52">
        <v>209.36</v>
      </c>
      <c r="L32" s="52">
        <v>795.05</v>
      </c>
      <c r="M32" s="52">
        <v>13515.88</v>
      </c>
      <c r="N32" s="56">
        <f t="shared" si="2"/>
        <v>4501.7177000000001</v>
      </c>
      <c r="O32" s="52">
        <v>46.81</v>
      </c>
      <c r="P32" s="56">
        <f t="shared" si="3"/>
        <v>6014.162299999999</v>
      </c>
      <c r="Q32" s="56">
        <f t="shared" si="4"/>
        <v>7501.7177000000001</v>
      </c>
      <c r="R32" s="8" t="s">
        <v>25</v>
      </c>
      <c r="S32" s="11" t="s">
        <v>5</v>
      </c>
      <c r="T32" s="18"/>
      <c r="U32" s="18"/>
      <c r="W32"/>
    </row>
    <row r="33" spans="1:23" x14ac:dyDescent="0.45">
      <c r="A33" s="7" t="s">
        <v>90</v>
      </c>
      <c r="B33" s="8" t="s">
        <v>85</v>
      </c>
      <c r="C33" s="9" t="str">
        <f t="shared" si="0"/>
        <v>Hyderabad</v>
      </c>
      <c r="D33" s="9" t="str">
        <f t="shared" si="1"/>
        <v>Tirupati</v>
      </c>
      <c r="E33" s="8" t="s">
        <v>23</v>
      </c>
      <c r="F33" s="8" t="s">
        <v>60</v>
      </c>
      <c r="G33" s="10">
        <v>45524</v>
      </c>
      <c r="H33" s="8">
        <v>53</v>
      </c>
      <c r="I33" s="8">
        <v>41</v>
      </c>
      <c r="J33" s="52">
        <v>77.86</v>
      </c>
      <c r="K33" s="52">
        <v>544.41</v>
      </c>
      <c r="L33" s="52">
        <v>797.68</v>
      </c>
      <c r="M33" s="52">
        <v>32705.02</v>
      </c>
      <c r="N33" s="56">
        <f t="shared" si="2"/>
        <v>10323.8495</v>
      </c>
      <c r="O33" s="52">
        <v>107.35</v>
      </c>
      <c r="P33" s="56">
        <f t="shared" si="3"/>
        <v>19381.1705</v>
      </c>
      <c r="Q33" s="56">
        <f t="shared" si="4"/>
        <v>13323.8495</v>
      </c>
      <c r="R33" s="8" t="s">
        <v>55</v>
      </c>
      <c r="S33" s="11" t="s">
        <v>5</v>
      </c>
      <c r="T33" s="18"/>
      <c r="U33" s="18"/>
      <c r="W33"/>
    </row>
    <row r="34" spans="1:23" x14ac:dyDescent="0.45">
      <c r="A34" s="7" t="s">
        <v>91</v>
      </c>
      <c r="B34" s="8" t="s">
        <v>92</v>
      </c>
      <c r="C34" s="9" t="str">
        <f t="shared" si="0"/>
        <v>Vijayawada</v>
      </c>
      <c r="D34" s="9" t="str">
        <f t="shared" si="1"/>
        <v>Tirupati</v>
      </c>
      <c r="E34" s="8" t="s">
        <v>28</v>
      </c>
      <c r="F34" s="8" t="s">
        <v>40</v>
      </c>
      <c r="G34" s="10">
        <v>45452</v>
      </c>
      <c r="H34" s="8">
        <v>36</v>
      </c>
      <c r="I34" s="8">
        <v>32</v>
      </c>
      <c r="J34" s="52">
        <v>90.93</v>
      </c>
      <c r="K34" s="52">
        <v>328.25</v>
      </c>
      <c r="L34" s="52">
        <v>1081.4000000000001</v>
      </c>
      <c r="M34" s="52">
        <v>34604.78</v>
      </c>
      <c r="N34" s="56">
        <f t="shared" si="2"/>
        <v>7662.825600000001</v>
      </c>
      <c r="O34" s="52">
        <v>79.680000000000007</v>
      </c>
      <c r="P34" s="56">
        <f t="shared" si="3"/>
        <v>23941.954399999999</v>
      </c>
      <c r="Q34" s="56">
        <f t="shared" si="4"/>
        <v>10662.8256</v>
      </c>
      <c r="R34" s="8" t="s">
        <v>70</v>
      </c>
      <c r="S34" s="11" t="s">
        <v>3</v>
      </c>
      <c r="T34" s="18"/>
      <c r="U34" s="18"/>
      <c r="W34"/>
    </row>
    <row r="35" spans="1:23" x14ac:dyDescent="0.45">
      <c r="A35" s="7" t="s">
        <v>93</v>
      </c>
      <c r="B35" s="8" t="s">
        <v>85</v>
      </c>
      <c r="C35" s="9" t="str">
        <f t="shared" si="0"/>
        <v>Hyderabad</v>
      </c>
      <c r="D35" s="9" t="str">
        <f t="shared" si="1"/>
        <v>Tirupati</v>
      </c>
      <c r="E35" s="8" t="s">
        <v>51</v>
      </c>
      <c r="F35" s="8" t="s">
        <v>40</v>
      </c>
      <c r="G35" s="10">
        <v>45579</v>
      </c>
      <c r="H35" s="8">
        <v>63</v>
      </c>
      <c r="I35" s="8">
        <v>44</v>
      </c>
      <c r="J35" s="52">
        <v>69.97</v>
      </c>
      <c r="K35" s="52">
        <v>527.9</v>
      </c>
      <c r="L35" s="52">
        <v>509.63</v>
      </c>
      <c r="M35" s="52">
        <v>22423.85</v>
      </c>
      <c r="N35" s="56">
        <f t="shared" si="2"/>
        <v>10981.6523</v>
      </c>
      <c r="O35" s="52">
        <v>114.19</v>
      </c>
      <c r="P35" s="56">
        <f t="shared" si="3"/>
        <v>8442.1976999999988</v>
      </c>
      <c r="Q35" s="56">
        <f t="shared" si="4"/>
        <v>13981.6523</v>
      </c>
      <c r="R35" s="8" t="s">
        <v>30</v>
      </c>
      <c r="S35" s="11" t="s">
        <v>1</v>
      </c>
      <c r="T35" s="18"/>
      <c r="U35" s="18"/>
      <c r="W35"/>
    </row>
    <row r="36" spans="1:23" x14ac:dyDescent="0.45">
      <c r="A36" s="7" t="s">
        <v>94</v>
      </c>
      <c r="B36" s="8" t="s">
        <v>36</v>
      </c>
      <c r="C36" s="9" t="str">
        <f t="shared" si="0"/>
        <v>Eluru</v>
      </c>
      <c r="D36" s="9" t="str">
        <f t="shared" si="1"/>
        <v>Hyderabad</v>
      </c>
      <c r="E36" s="8" t="s">
        <v>37</v>
      </c>
      <c r="F36" s="8" t="s">
        <v>46</v>
      </c>
      <c r="G36" s="10">
        <v>45590</v>
      </c>
      <c r="H36" s="8">
        <v>59</v>
      </c>
      <c r="I36" s="8">
        <v>34</v>
      </c>
      <c r="J36" s="52">
        <v>57.86</v>
      </c>
      <c r="K36" s="52">
        <v>438.28</v>
      </c>
      <c r="L36" s="52">
        <v>254.66</v>
      </c>
      <c r="M36" s="52">
        <v>8658.33</v>
      </c>
      <c r="N36" s="56">
        <f t="shared" si="2"/>
        <v>10179.594499999999</v>
      </c>
      <c r="O36" s="52">
        <v>105.85</v>
      </c>
      <c r="P36" s="56">
        <f t="shared" si="3"/>
        <v>-4521.2644999999993</v>
      </c>
      <c r="Q36" s="56">
        <f t="shared" si="4"/>
        <v>13179.594499999999</v>
      </c>
      <c r="R36" s="8" t="s">
        <v>30</v>
      </c>
      <c r="S36" s="11" t="s">
        <v>2</v>
      </c>
      <c r="T36" s="18"/>
      <c r="U36" s="18"/>
      <c r="W36"/>
    </row>
    <row r="37" spans="1:23" x14ac:dyDescent="0.45">
      <c r="A37" s="7" t="s">
        <v>95</v>
      </c>
      <c r="B37" s="8" t="s">
        <v>45</v>
      </c>
      <c r="C37" s="9" t="str">
        <f t="shared" si="0"/>
        <v>Guntur</v>
      </c>
      <c r="D37" s="9" t="str">
        <f t="shared" si="1"/>
        <v>Hyderabad</v>
      </c>
      <c r="E37" s="8" t="s">
        <v>28</v>
      </c>
      <c r="F37" s="8" t="s">
        <v>33</v>
      </c>
      <c r="G37" s="10">
        <v>45604</v>
      </c>
      <c r="H37" s="8">
        <v>36</v>
      </c>
      <c r="I37" s="8">
        <v>29</v>
      </c>
      <c r="J37" s="52">
        <v>82.71</v>
      </c>
      <c r="K37" s="52">
        <v>276.7</v>
      </c>
      <c r="L37" s="52">
        <v>792.71</v>
      </c>
      <c r="M37" s="52">
        <v>22988.48</v>
      </c>
      <c r="N37" s="56">
        <f t="shared" si="2"/>
        <v>5715.3831</v>
      </c>
      <c r="O37" s="52">
        <v>59.43</v>
      </c>
      <c r="P37" s="56">
        <f t="shared" si="3"/>
        <v>14273.0969</v>
      </c>
      <c r="Q37" s="56">
        <f t="shared" si="4"/>
        <v>8715.3830999999991</v>
      </c>
      <c r="R37" s="8" t="s">
        <v>25</v>
      </c>
      <c r="S37" s="11" t="s">
        <v>2</v>
      </c>
      <c r="T37" s="18"/>
      <c r="U37" s="18"/>
      <c r="W37"/>
    </row>
    <row r="38" spans="1:23" x14ac:dyDescent="0.45">
      <c r="A38" s="7" t="s">
        <v>96</v>
      </c>
      <c r="B38" s="8" t="s">
        <v>80</v>
      </c>
      <c r="C38" s="9" t="str">
        <f t="shared" si="0"/>
        <v>Vijayawada</v>
      </c>
      <c r="D38" s="9" t="str">
        <f t="shared" si="1"/>
        <v>Visakhapatnam</v>
      </c>
      <c r="E38" s="8" t="s">
        <v>28</v>
      </c>
      <c r="F38" s="8" t="s">
        <v>29</v>
      </c>
      <c r="G38" s="10">
        <v>45383</v>
      </c>
      <c r="H38" s="8">
        <v>40</v>
      </c>
      <c r="I38" s="8">
        <v>31</v>
      </c>
      <c r="J38" s="52">
        <v>79.760000000000005</v>
      </c>
      <c r="K38" s="52">
        <v>318.47000000000003</v>
      </c>
      <c r="L38" s="52">
        <v>939.56</v>
      </c>
      <c r="M38" s="52">
        <v>29126.32</v>
      </c>
      <c r="N38" s="56">
        <f t="shared" si="2"/>
        <v>5997.1612000000005</v>
      </c>
      <c r="O38" s="52">
        <v>62.36</v>
      </c>
      <c r="P38" s="56">
        <f t="shared" si="3"/>
        <v>20129.158799999997</v>
      </c>
      <c r="Q38" s="56">
        <f t="shared" si="4"/>
        <v>8997.1612000000005</v>
      </c>
      <c r="R38" s="8" t="s">
        <v>73</v>
      </c>
      <c r="S38" s="11" t="s">
        <v>1</v>
      </c>
      <c r="T38" s="18"/>
      <c r="U38" s="18"/>
      <c r="W38"/>
    </row>
    <row r="39" spans="1:23" x14ac:dyDescent="0.45">
      <c r="A39" s="7" t="s">
        <v>97</v>
      </c>
      <c r="B39" s="8" t="s">
        <v>76</v>
      </c>
      <c r="C39" s="9" t="str">
        <f t="shared" si="0"/>
        <v>Hyderabad</v>
      </c>
      <c r="D39" s="9" t="str">
        <f t="shared" si="1"/>
        <v>Visakhapatnam</v>
      </c>
      <c r="E39" s="8" t="s">
        <v>51</v>
      </c>
      <c r="F39" s="8" t="s">
        <v>46</v>
      </c>
      <c r="G39" s="10">
        <v>45605</v>
      </c>
      <c r="H39" s="8">
        <v>59</v>
      </c>
      <c r="I39" s="8">
        <v>54</v>
      </c>
      <c r="J39" s="52">
        <v>93.02</v>
      </c>
      <c r="K39" s="52">
        <v>574.23</v>
      </c>
      <c r="L39" s="52">
        <v>279.99</v>
      </c>
      <c r="M39" s="52">
        <v>15119.29</v>
      </c>
      <c r="N39" s="56">
        <f t="shared" si="2"/>
        <v>11539.4383</v>
      </c>
      <c r="O39" s="52">
        <v>119.99</v>
      </c>
      <c r="P39" s="56">
        <f t="shared" si="3"/>
        <v>579.85170000000107</v>
      </c>
      <c r="Q39" s="56">
        <f t="shared" si="4"/>
        <v>14539.4383</v>
      </c>
      <c r="R39" s="8" t="s">
        <v>25</v>
      </c>
      <c r="S39" s="11" t="s">
        <v>0</v>
      </c>
      <c r="T39" s="18"/>
      <c r="U39" s="18"/>
      <c r="W39"/>
    </row>
    <row r="40" spans="1:23" x14ac:dyDescent="0.45">
      <c r="A40" s="7" t="s">
        <v>98</v>
      </c>
      <c r="B40" s="8" t="s">
        <v>57</v>
      </c>
      <c r="C40" s="9" t="str">
        <f t="shared" si="0"/>
        <v>Kakinada</v>
      </c>
      <c r="D40" s="9" t="str">
        <f t="shared" si="1"/>
        <v>Vijayawada</v>
      </c>
      <c r="E40" s="8" t="s">
        <v>37</v>
      </c>
      <c r="F40" s="8" t="s">
        <v>40</v>
      </c>
      <c r="G40" s="10">
        <v>45399</v>
      </c>
      <c r="H40" s="8">
        <v>55</v>
      </c>
      <c r="I40" s="8">
        <v>29</v>
      </c>
      <c r="J40" s="52">
        <v>53.3</v>
      </c>
      <c r="K40" s="52">
        <v>295.87</v>
      </c>
      <c r="L40" s="52">
        <v>178.55</v>
      </c>
      <c r="M40" s="52">
        <v>5177.96</v>
      </c>
      <c r="N40" s="56">
        <f t="shared" si="2"/>
        <v>5555.7409000000007</v>
      </c>
      <c r="O40" s="52">
        <v>57.77</v>
      </c>
      <c r="P40" s="56">
        <f t="shared" si="3"/>
        <v>-3377.7809000000007</v>
      </c>
      <c r="Q40" s="56">
        <f t="shared" si="4"/>
        <v>8555.7409000000007</v>
      </c>
      <c r="R40" s="8" t="s">
        <v>73</v>
      </c>
      <c r="S40" s="11" t="s">
        <v>4</v>
      </c>
      <c r="T40" s="18"/>
      <c r="U40" s="18"/>
      <c r="W40"/>
    </row>
    <row r="41" spans="1:23" x14ac:dyDescent="0.45">
      <c r="A41" s="7" t="s">
        <v>99</v>
      </c>
      <c r="B41" s="8" t="s">
        <v>92</v>
      </c>
      <c r="C41" s="9" t="str">
        <f t="shared" si="0"/>
        <v>Vijayawada</v>
      </c>
      <c r="D41" s="9" t="str">
        <f t="shared" si="1"/>
        <v>Tirupati</v>
      </c>
      <c r="E41" s="8" t="s">
        <v>23</v>
      </c>
      <c r="F41" s="8" t="s">
        <v>38</v>
      </c>
      <c r="G41" s="10">
        <v>45435</v>
      </c>
      <c r="H41" s="8">
        <v>57</v>
      </c>
      <c r="I41" s="8">
        <v>26</v>
      </c>
      <c r="J41" s="52">
        <v>46.97</v>
      </c>
      <c r="K41" s="52">
        <v>273.45</v>
      </c>
      <c r="L41" s="52">
        <v>809.11</v>
      </c>
      <c r="M41" s="52">
        <v>21036.97</v>
      </c>
      <c r="N41" s="56">
        <f t="shared" si="2"/>
        <v>5435.5284000000001</v>
      </c>
      <c r="O41" s="52">
        <v>56.52</v>
      </c>
      <c r="P41" s="56">
        <f t="shared" si="3"/>
        <v>12601.441600000002</v>
      </c>
      <c r="Q41" s="56">
        <f t="shared" si="4"/>
        <v>8435.5283999999992</v>
      </c>
      <c r="R41" s="8" t="s">
        <v>61</v>
      </c>
      <c r="S41" s="11" t="s">
        <v>6</v>
      </c>
      <c r="T41" s="18"/>
      <c r="U41" s="18"/>
      <c r="W41"/>
    </row>
    <row r="42" spans="1:23" x14ac:dyDescent="0.45">
      <c r="A42" s="7" t="s">
        <v>100</v>
      </c>
      <c r="B42" s="8" t="s">
        <v>66</v>
      </c>
      <c r="C42" s="9" t="str">
        <f t="shared" si="0"/>
        <v>Kadapa</v>
      </c>
      <c r="D42" s="9" t="str">
        <f t="shared" si="1"/>
        <v>Hyderabad</v>
      </c>
      <c r="E42" s="8" t="s">
        <v>51</v>
      </c>
      <c r="F42" s="8" t="s">
        <v>29</v>
      </c>
      <c r="G42" s="10">
        <v>45349</v>
      </c>
      <c r="H42" s="8">
        <v>59</v>
      </c>
      <c r="I42" s="8">
        <v>26</v>
      </c>
      <c r="J42" s="52">
        <v>45.14</v>
      </c>
      <c r="K42" s="52">
        <v>272.82</v>
      </c>
      <c r="L42" s="52">
        <v>269.20999999999998</v>
      </c>
      <c r="M42" s="52">
        <v>6999.42</v>
      </c>
      <c r="N42" s="56">
        <f t="shared" si="2"/>
        <v>4500.7559999999994</v>
      </c>
      <c r="O42" s="52">
        <v>46.8</v>
      </c>
      <c r="P42" s="56">
        <f t="shared" si="3"/>
        <v>-501.33599999999933</v>
      </c>
      <c r="Q42" s="56">
        <f t="shared" si="4"/>
        <v>7500.7559999999994</v>
      </c>
      <c r="R42" s="8" t="s">
        <v>48</v>
      </c>
      <c r="S42" s="11" t="s">
        <v>5</v>
      </c>
      <c r="T42" s="18"/>
      <c r="U42" s="18"/>
      <c r="W42"/>
    </row>
    <row r="43" spans="1:23" x14ac:dyDescent="0.45">
      <c r="A43" s="7" t="s">
        <v>101</v>
      </c>
      <c r="B43" s="8" t="s">
        <v>57</v>
      </c>
      <c r="C43" s="9" t="str">
        <f t="shared" si="0"/>
        <v>Kakinada</v>
      </c>
      <c r="D43" s="9" t="str">
        <f t="shared" si="1"/>
        <v>Vijayawada</v>
      </c>
      <c r="E43" s="8" t="s">
        <v>54</v>
      </c>
      <c r="F43" s="8" t="s">
        <v>46</v>
      </c>
      <c r="G43" s="10">
        <v>45563</v>
      </c>
      <c r="H43" s="8">
        <v>55</v>
      </c>
      <c r="I43" s="8">
        <v>15</v>
      </c>
      <c r="J43" s="52">
        <v>27.76</v>
      </c>
      <c r="K43" s="52">
        <v>223.91</v>
      </c>
      <c r="L43" s="52">
        <v>275.42</v>
      </c>
      <c r="M43" s="52">
        <v>4131.32</v>
      </c>
      <c r="N43" s="56">
        <f t="shared" si="2"/>
        <v>4114.1526000000003</v>
      </c>
      <c r="O43" s="52">
        <v>42.78</v>
      </c>
      <c r="P43" s="56">
        <f t="shared" si="3"/>
        <v>-2982.8326000000006</v>
      </c>
      <c r="Q43" s="56">
        <f t="shared" si="4"/>
        <v>7114.1526000000003</v>
      </c>
      <c r="R43" s="8" t="s">
        <v>41</v>
      </c>
      <c r="S43" s="11" t="s">
        <v>0</v>
      </c>
      <c r="T43" s="18"/>
      <c r="U43" s="18"/>
      <c r="W43"/>
    </row>
    <row r="44" spans="1:23" x14ac:dyDescent="0.45">
      <c r="A44" s="7" t="s">
        <v>102</v>
      </c>
      <c r="B44" s="8" t="s">
        <v>66</v>
      </c>
      <c r="C44" s="9" t="str">
        <f t="shared" si="0"/>
        <v>Kadapa</v>
      </c>
      <c r="D44" s="9" t="str">
        <f t="shared" si="1"/>
        <v>Hyderabad</v>
      </c>
      <c r="E44" s="8" t="s">
        <v>28</v>
      </c>
      <c r="F44" s="8" t="s">
        <v>38</v>
      </c>
      <c r="G44" s="10">
        <v>45495</v>
      </c>
      <c r="H44" s="8">
        <v>40</v>
      </c>
      <c r="I44" s="8">
        <v>31</v>
      </c>
      <c r="J44" s="52">
        <v>78.430000000000007</v>
      </c>
      <c r="K44" s="52">
        <v>394.38</v>
      </c>
      <c r="L44" s="52">
        <v>486.96</v>
      </c>
      <c r="M44" s="52">
        <v>15095.66</v>
      </c>
      <c r="N44" s="56">
        <f t="shared" si="2"/>
        <v>7407.9751000000006</v>
      </c>
      <c r="O44" s="52">
        <v>77.03</v>
      </c>
      <c r="P44" s="56">
        <f t="shared" si="3"/>
        <v>4687.6849000000002</v>
      </c>
      <c r="Q44" s="56">
        <f t="shared" si="4"/>
        <v>10407.9751</v>
      </c>
      <c r="R44" s="8" t="s">
        <v>34</v>
      </c>
      <c r="S44" s="11" t="s">
        <v>1</v>
      </c>
      <c r="T44" s="18"/>
      <c r="U44" s="18"/>
      <c r="W44"/>
    </row>
    <row r="45" spans="1:23" x14ac:dyDescent="0.45">
      <c r="A45" s="7" t="s">
        <v>103</v>
      </c>
      <c r="B45" s="8" t="s">
        <v>57</v>
      </c>
      <c r="C45" s="9" t="str">
        <f t="shared" si="0"/>
        <v>Kakinada</v>
      </c>
      <c r="D45" s="9" t="str">
        <f t="shared" si="1"/>
        <v>Vijayawada</v>
      </c>
      <c r="E45" s="8" t="s">
        <v>51</v>
      </c>
      <c r="F45" s="8" t="s">
        <v>24</v>
      </c>
      <c r="G45" s="10">
        <v>45537</v>
      </c>
      <c r="H45" s="8">
        <v>59</v>
      </c>
      <c r="I45" s="8">
        <v>34</v>
      </c>
      <c r="J45" s="52">
        <v>57.9</v>
      </c>
      <c r="K45" s="52">
        <v>308</v>
      </c>
      <c r="L45" s="52">
        <v>270.51</v>
      </c>
      <c r="M45" s="52">
        <v>9197.2000000000007</v>
      </c>
      <c r="N45" s="56">
        <f t="shared" si="2"/>
        <v>6423.194300000001</v>
      </c>
      <c r="O45" s="52">
        <v>66.790000000000006</v>
      </c>
      <c r="P45" s="56">
        <f t="shared" si="3"/>
        <v>-225.99430000000029</v>
      </c>
      <c r="Q45" s="56">
        <f t="shared" si="4"/>
        <v>9423.194300000001</v>
      </c>
      <c r="R45" s="8" t="s">
        <v>41</v>
      </c>
      <c r="S45" s="11" t="s">
        <v>1</v>
      </c>
      <c r="T45" s="18"/>
      <c r="U45" s="18"/>
      <c r="W45"/>
    </row>
    <row r="46" spans="1:23" x14ac:dyDescent="0.45">
      <c r="A46" s="7" t="s">
        <v>104</v>
      </c>
      <c r="B46" s="8" t="s">
        <v>92</v>
      </c>
      <c r="C46" s="9" t="str">
        <f t="shared" si="0"/>
        <v>Vijayawada</v>
      </c>
      <c r="D46" s="9" t="str">
        <f t="shared" si="1"/>
        <v>Tirupati</v>
      </c>
      <c r="E46" s="8" t="s">
        <v>23</v>
      </c>
      <c r="F46" s="8" t="s">
        <v>33</v>
      </c>
      <c r="G46" s="10">
        <v>45627</v>
      </c>
      <c r="H46" s="8">
        <v>49</v>
      </c>
      <c r="I46" s="8">
        <v>36</v>
      </c>
      <c r="J46" s="52">
        <v>75.12</v>
      </c>
      <c r="K46" s="52">
        <v>447.26</v>
      </c>
      <c r="L46" s="52">
        <v>800.36</v>
      </c>
      <c r="M46" s="52">
        <v>28813.06</v>
      </c>
      <c r="N46" s="56">
        <f t="shared" si="2"/>
        <v>7499.3366000000005</v>
      </c>
      <c r="O46" s="52">
        <v>77.98</v>
      </c>
      <c r="P46" s="56">
        <f t="shared" si="3"/>
        <v>18313.723400000003</v>
      </c>
      <c r="Q46" s="56">
        <f t="shared" si="4"/>
        <v>10499.336600000001</v>
      </c>
      <c r="R46" s="8" t="s">
        <v>52</v>
      </c>
      <c r="S46" s="11" t="s">
        <v>3</v>
      </c>
      <c r="T46" s="18"/>
      <c r="U46" s="18"/>
      <c r="W46"/>
    </row>
    <row r="47" spans="1:23" x14ac:dyDescent="0.45">
      <c r="A47" s="7" t="s">
        <v>105</v>
      </c>
      <c r="B47" s="8" t="s">
        <v>22</v>
      </c>
      <c r="C47" s="9" t="str">
        <f t="shared" si="0"/>
        <v>Kurnool</v>
      </c>
      <c r="D47" s="9" t="str">
        <f t="shared" si="1"/>
        <v>Hyderabad</v>
      </c>
      <c r="E47" s="8" t="s">
        <v>51</v>
      </c>
      <c r="F47" s="8" t="s">
        <v>40</v>
      </c>
      <c r="G47" s="10">
        <v>45470</v>
      </c>
      <c r="H47" s="8">
        <v>59</v>
      </c>
      <c r="I47" s="8">
        <v>52</v>
      </c>
      <c r="J47" s="52">
        <v>88.89</v>
      </c>
      <c r="K47" s="52">
        <v>246.56</v>
      </c>
      <c r="L47" s="52">
        <v>434.41</v>
      </c>
      <c r="M47" s="52">
        <v>22589.15</v>
      </c>
      <c r="N47" s="56">
        <f t="shared" si="2"/>
        <v>5084.5078999999996</v>
      </c>
      <c r="O47" s="52">
        <v>52.87</v>
      </c>
      <c r="P47" s="56">
        <f t="shared" si="3"/>
        <v>14504.642100000001</v>
      </c>
      <c r="Q47" s="56">
        <f t="shared" si="4"/>
        <v>8084.5078999999996</v>
      </c>
      <c r="R47" s="8" t="s">
        <v>70</v>
      </c>
      <c r="S47" s="11" t="s">
        <v>6</v>
      </c>
      <c r="T47" s="18"/>
      <c r="U47" s="18"/>
      <c r="W47"/>
    </row>
    <row r="48" spans="1:23" x14ac:dyDescent="0.45">
      <c r="A48" s="7" t="s">
        <v>106</v>
      </c>
      <c r="B48" s="8" t="s">
        <v>27</v>
      </c>
      <c r="C48" s="9" t="str">
        <f t="shared" si="0"/>
        <v>Anantapur</v>
      </c>
      <c r="D48" s="9" t="str">
        <f t="shared" si="1"/>
        <v>Bangalore</v>
      </c>
      <c r="E48" s="8" t="s">
        <v>28</v>
      </c>
      <c r="F48" s="8" t="s">
        <v>29</v>
      </c>
      <c r="G48" s="10">
        <v>45303</v>
      </c>
      <c r="H48" s="8">
        <v>40</v>
      </c>
      <c r="I48" s="8">
        <v>23</v>
      </c>
      <c r="J48" s="52">
        <v>57.83</v>
      </c>
      <c r="K48" s="52">
        <v>283.10000000000002</v>
      </c>
      <c r="L48" s="52">
        <v>779.08</v>
      </c>
      <c r="M48" s="52">
        <v>17918.810000000001</v>
      </c>
      <c r="N48" s="56">
        <f t="shared" si="2"/>
        <v>7154.0862999999999</v>
      </c>
      <c r="O48" s="52">
        <v>74.39</v>
      </c>
      <c r="P48" s="56">
        <f t="shared" si="3"/>
        <v>7764.7237000000023</v>
      </c>
      <c r="Q48" s="56">
        <f t="shared" si="4"/>
        <v>10154.086299999999</v>
      </c>
      <c r="R48" s="8" t="s">
        <v>82</v>
      </c>
      <c r="S48" s="11" t="s">
        <v>2</v>
      </c>
      <c r="T48" s="18"/>
      <c r="U48" s="18"/>
      <c r="W48"/>
    </row>
    <row r="49" spans="1:23" x14ac:dyDescent="0.45">
      <c r="A49" s="7" t="s">
        <v>107</v>
      </c>
      <c r="B49" s="8" t="s">
        <v>36</v>
      </c>
      <c r="C49" s="9" t="str">
        <f t="shared" si="0"/>
        <v>Eluru</v>
      </c>
      <c r="D49" s="9" t="str">
        <f t="shared" si="1"/>
        <v>Hyderabad</v>
      </c>
      <c r="E49" s="8" t="s">
        <v>37</v>
      </c>
      <c r="F49" s="8" t="s">
        <v>33</v>
      </c>
      <c r="G49" s="10">
        <v>45381</v>
      </c>
      <c r="H49" s="8">
        <v>63</v>
      </c>
      <c r="I49" s="8">
        <v>43</v>
      </c>
      <c r="J49" s="52">
        <v>68.55</v>
      </c>
      <c r="K49" s="52">
        <v>329.19</v>
      </c>
      <c r="L49" s="52">
        <v>258.82</v>
      </c>
      <c r="M49" s="52">
        <v>11129.43</v>
      </c>
      <c r="N49" s="56">
        <f t="shared" si="2"/>
        <v>7710.9106000000011</v>
      </c>
      <c r="O49" s="52">
        <v>80.180000000000007</v>
      </c>
      <c r="P49" s="56">
        <f t="shared" si="3"/>
        <v>418.51939999999922</v>
      </c>
      <c r="Q49" s="56">
        <f t="shared" si="4"/>
        <v>10710.910600000001</v>
      </c>
      <c r="R49" s="8" t="s">
        <v>58</v>
      </c>
      <c r="S49" s="11" t="s">
        <v>0</v>
      </c>
      <c r="T49" s="18"/>
      <c r="U49" s="18"/>
      <c r="W49"/>
    </row>
    <row r="50" spans="1:23" x14ac:dyDescent="0.45">
      <c r="A50" s="7" t="s">
        <v>108</v>
      </c>
      <c r="B50" s="8" t="s">
        <v>69</v>
      </c>
      <c r="C50" s="9" t="str">
        <f t="shared" si="0"/>
        <v>Ongole</v>
      </c>
      <c r="D50" s="9" t="str">
        <f t="shared" si="1"/>
        <v>Hyderabad</v>
      </c>
      <c r="E50" s="8" t="s">
        <v>51</v>
      </c>
      <c r="F50" s="8" t="s">
        <v>60</v>
      </c>
      <c r="G50" s="10">
        <v>45508</v>
      </c>
      <c r="H50" s="8">
        <v>55</v>
      </c>
      <c r="I50" s="8">
        <v>38</v>
      </c>
      <c r="J50" s="52">
        <v>69.67</v>
      </c>
      <c r="K50" s="52">
        <v>402.94</v>
      </c>
      <c r="L50" s="52">
        <v>337.78</v>
      </c>
      <c r="M50" s="52">
        <v>12835.5</v>
      </c>
      <c r="N50" s="56">
        <f t="shared" si="2"/>
        <v>8902.4568999999992</v>
      </c>
      <c r="O50" s="52">
        <v>92.57</v>
      </c>
      <c r="P50" s="56">
        <f t="shared" si="3"/>
        <v>933.04310000000078</v>
      </c>
      <c r="Q50" s="56">
        <f t="shared" si="4"/>
        <v>11902.456899999999</v>
      </c>
      <c r="R50" s="8" t="s">
        <v>55</v>
      </c>
      <c r="S50" s="11" t="s">
        <v>3</v>
      </c>
      <c r="T50" s="18"/>
      <c r="U50" s="18"/>
      <c r="W50"/>
    </row>
    <row r="51" spans="1:23" x14ac:dyDescent="0.45">
      <c r="A51" s="7" t="s">
        <v>109</v>
      </c>
      <c r="B51" s="8" t="s">
        <v>92</v>
      </c>
      <c r="C51" s="9" t="str">
        <f t="shared" si="0"/>
        <v>Vijayawada</v>
      </c>
      <c r="D51" s="9" t="str">
        <f t="shared" si="1"/>
        <v>Tirupati</v>
      </c>
      <c r="E51" s="8" t="s">
        <v>28</v>
      </c>
      <c r="F51" s="8" t="s">
        <v>40</v>
      </c>
      <c r="G51" s="10">
        <v>45387</v>
      </c>
      <c r="H51" s="8">
        <v>44</v>
      </c>
      <c r="I51" s="8">
        <v>38</v>
      </c>
      <c r="J51" s="52">
        <v>87.79</v>
      </c>
      <c r="K51" s="52">
        <v>347.91</v>
      </c>
      <c r="L51" s="52">
        <v>300.98</v>
      </c>
      <c r="M51" s="52">
        <v>11437.35</v>
      </c>
      <c r="N51" s="56">
        <f t="shared" si="2"/>
        <v>7282.9541000000008</v>
      </c>
      <c r="O51" s="52">
        <v>75.73</v>
      </c>
      <c r="P51" s="56">
        <f t="shared" si="3"/>
        <v>1154.3958999999995</v>
      </c>
      <c r="Q51" s="56">
        <f t="shared" si="4"/>
        <v>10282.954100000001</v>
      </c>
      <c r="R51" s="8" t="s">
        <v>73</v>
      </c>
      <c r="S51" s="11" t="s">
        <v>2</v>
      </c>
      <c r="T51" s="18"/>
      <c r="U51" s="18"/>
      <c r="W51"/>
    </row>
    <row r="52" spans="1:23" x14ac:dyDescent="0.45">
      <c r="A52" s="7" t="s">
        <v>110</v>
      </c>
      <c r="B52" s="8" t="s">
        <v>50</v>
      </c>
      <c r="C52" s="9" t="str">
        <f t="shared" si="0"/>
        <v>Nellore</v>
      </c>
      <c r="D52" s="9" t="str">
        <f t="shared" si="1"/>
        <v>Chennai</v>
      </c>
      <c r="E52" s="8" t="s">
        <v>37</v>
      </c>
      <c r="F52" s="8" t="s">
        <v>24</v>
      </c>
      <c r="G52" s="10">
        <v>45564</v>
      </c>
      <c r="H52" s="8">
        <v>63</v>
      </c>
      <c r="I52" s="8">
        <v>23</v>
      </c>
      <c r="J52" s="52">
        <v>37.78</v>
      </c>
      <c r="K52" s="52">
        <v>309.20999999999998</v>
      </c>
      <c r="L52" s="52">
        <v>311.16000000000003</v>
      </c>
      <c r="M52" s="52">
        <v>7156.64</v>
      </c>
      <c r="N52" s="56">
        <f t="shared" si="2"/>
        <v>6314.5221999999994</v>
      </c>
      <c r="O52" s="52">
        <v>65.66</v>
      </c>
      <c r="P52" s="56">
        <f t="shared" si="3"/>
        <v>-2157.8821999999991</v>
      </c>
      <c r="Q52" s="56">
        <f t="shared" si="4"/>
        <v>9314.5221999999994</v>
      </c>
      <c r="R52" s="8" t="s">
        <v>41</v>
      </c>
      <c r="S52" s="11" t="s">
        <v>3</v>
      </c>
      <c r="T52" s="18"/>
      <c r="U52" s="18"/>
      <c r="W52"/>
    </row>
    <row r="53" spans="1:23" x14ac:dyDescent="0.45">
      <c r="A53" s="7" t="s">
        <v>111</v>
      </c>
      <c r="B53" s="8" t="s">
        <v>32</v>
      </c>
      <c r="C53" s="9" t="str">
        <f t="shared" si="0"/>
        <v>Hyderabad</v>
      </c>
      <c r="D53" s="9" t="str">
        <f t="shared" si="1"/>
        <v>Vijayawada</v>
      </c>
      <c r="E53" s="8" t="s">
        <v>37</v>
      </c>
      <c r="F53" s="8" t="s">
        <v>29</v>
      </c>
      <c r="G53" s="10">
        <v>45514</v>
      </c>
      <c r="H53" s="8">
        <v>63</v>
      </c>
      <c r="I53" s="8">
        <v>56</v>
      </c>
      <c r="J53" s="52">
        <v>89.24</v>
      </c>
      <c r="K53" s="52">
        <v>280.88</v>
      </c>
      <c r="L53" s="52">
        <v>208.14</v>
      </c>
      <c r="M53" s="52">
        <v>11656.12</v>
      </c>
      <c r="N53" s="56">
        <f t="shared" si="2"/>
        <v>6138.5311000000002</v>
      </c>
      <c r="O53" s="52">
        <v>63.83</v>
      </c>
      <c r="P53" s="56">
        <f t="shared" si="3"/>
        <v>2517.5889000000006</v>
      </c>
      <c r="Q53" s="56">
        <f t="shared" si="4"/>
        <v>9138.5311000000002</v>
      </c>
      <c r="R53" s="8" t="s">
        <v>55</v>
      </c>
      <c r="S53" s="11" t="s">
        <v>0</v>
      </c>
      <c r="T53" s="18"/>
      <c r="U53" s="18"/>
      <c r="W53"/>
    </row>
    <row r="54" spans="1:23" x14ac:dyDescent="0.45">
      <c r="A54" s="7" t="s">
        <v>112</v>
      </c>
      <c r="B54" s="8" t="s">
        <v>80</v>
      </c>
      <c r="C54" s="9" t="str">
        <f t="shared" si="0"/>
        <v>Vijayawada</v>
      </c>
      <c r="D54" s="9" t="str">
        <f t="shared" si="1"/>
        <v>Visakhapatnam</v>
      </c>
      <c r="E54" s="8" t="s">
        <v>43</v>
      </c>
      <c r="F54" s="8" t="s">
        <v>33</v>
      </c>
      <c r="G54" s="10">
        <v>45344</v>
      </c>
      <c r="H54" s="8">
        <v>53</v>
      </c>
      <c r="I54" s="8">
        <v>53</v>
      </c>
      <c r="J54" s="52">
        <v>100</v>
      </c>
      <c r="K54" s="52">
        <v>462.35</v>
      </c>
      <c r="L54" s="52">
        <v>477.27</v>
      </c>
      <c r="M54" s="52">
        <v>25295.15</v>
      </c>
      <c r="N54" s="56">
        <f t="shared" si="2"/>
        <v>7155.0480000000007</v>
      </c>
      <c r="O54" s="52">
        <v>74.400000000000006</v>
      </c>
      <c r="P54" s="56">
        <f t="shared" si="3"/>
        <v>15140.102000000001</v>
      </c>
      <c r="Q54" s="56">
        <f t="shared" si="4"/>
        <v>10155.048000000001</v>
      </c>
      <c r="R54" s="8" t="s">
        <v>48</v>
      </c>
      <c r="S54" s="11" t="s">
        <v>6</v>
      </c>
      <c r="T54" s="18"/>
      <c r="U54" s="18"/>
      <c r="W54"/>
    </row>
    <row r="55" spans="1:23" x14ac:dyDescent="0.45">
      <c r="A55" s="7" t="s">
        <v>113</v>
      </c>
      <c r="B55" s="8" t="s">
        <v>22</v>
      </c>
      <c r="C55" s="9" t="str">
        <f t="shared" si="0"/>
        <v>Kurnool</v>
      </c>
      <c r="D55" s="9" t="str">
        <f t="shared" si="1"/>
        <v>Hyderabad</v>
      </c>
      <c r="E55" s="8" t="s">
        <v>54</v>
      </c>
      <c r="F55" s="8" t="s">
        <v>46</v>
      </c>
      <c r="G55" s="10">
        <v>45622</v>
      </c>
      <c r="H55" s="8">
        <v>63</v>
      </c>
      <c r="I55" s="8">
        <v>38</v>
      </c>
      <c r="J55" s="52">
        <v>61.54</v>
      </c>
      <c r="K55" s="52">
        <v>382.45</v>
      </c>
      <c r="L55" s="52">
        <v>249.02</v>
      </c>
      <c r="M55" s="52">
        <v>9462.77</v>
      </c>
      <c r="N55" s="56">
        <f t="shared" si="2"/>
        <v>6298.1732999999995</v>
      </c>
      <c r="O55" s="52">
        <v>65.489999999999995</v>
      </c>
      <c r="P55" s="56">
        <f t="shared" si="3"/>
        <v>164.59670000000187</v>
      </c>
      <c r="Q55" s="56">
        <f t="shared" si="4"/>
        <v>9298.1732999999986</v>
      </c>
      <c r="R55" s="8" t="s">
        <v>25</v>
      </c>
      <c r="S55" s="11" t="s">
        <v>5</v>
      </c>
      <c r="T55" s="18"/>
      <c r="U55" s="18"/>
      <c r="W55"/>
    </row>
    <row r="56" spans="1:23" x14ac:dyDescent="0.45">
      <c r="A56" s="7" t="s">
        <v>114</v>
      </c>
      <c r="B56" s="8" t="s">
        <v>76</v>
      </c>
      <c r="C56" s="9" t="str">
        <f t="shared" si="0"/>
        <v>Hyderabad</v>
      </c>
      <c r="D56" s="9" t="str">
        <f t="shared" si="1"/>
        <v>Visakhapatnam</v>
      </c>
      <c r="E56" s="8" t="s">
        <v>23</v>
      </c>
      <c r="F56" s="8" t="s">
        <v>40</v>
      </c>
      <c r="G56" s="10">
        <v>45459</v>
      </c>
      <c r="H56" s="8">
        <v>49</v>
      </c>
      <c r="I56" s="8">
        <v>46</v>
      </c>
      <c r="J56" s="52">
        <v>95.37</v>
      </c>
      <c r="K56" s="52">
        <v>604.83000000000004</v>
      </c>
      <c r="L56" s="52">
        <v>922.77</v>
      </c>
      <c r="M56" s="52">
        <v>42447.34</v>
      </c>
      <c r="N56" s="56">
        <f t="shared" si="2"/>
        <v>10678.7168</v>
      </c>
      <c r="O56" s="52">
        <v>111.04</v>
      </c>
      <c r="P56" s="56">
        <f t="shared" si="3"/>
        <v>28768.623199999995</v>
      </c>
      <c r="Q56" s="56">
        <f t="shared" si="4"/>
        <v>13678.7168</v>
      </c>
      <c r="R56" s="8" t="s">
        <v>70</v>
      </c>
      <c r="S56" s="11" t="s">
        <v>3</v>
      </c>
      <c r="T56" s="18"/>
      <c r="U56" s="18"/>
      <c r="W56"/>
    </row>
    <row r="57" spans="1:23" x14ac:dyDescent="0.45">
      <c r="A57" s="7" t="s">
        <v>115</v>
      </c>
      <c r="B57" s="8" t="s">
        <v>57</v>
      </c>
      <c r="C57" s="9" t="str">
        <f t="shared" si="0"/>
        <v>Kakinada</v>
      </c>
      <c r="D57" s="9" t="str">
        <f t="shared" si="1"/>
        <v>Vijayawada</v>
      </c>
      <c r="E57" s="8" t="s">
        <v>54</v>
      </c>
      <c r="F57" s="8" t="s">
        <v>33</v>
      </c>
      <c r="G57" s="10">
        <v>45618</v>
      </c>
      <c r="H57" s="8">
        <v>55</v>
      </c>
      <c r="I57" s="8">
        <v>33</v>
      </c>
      <c r="J57" s="52">
        <v>61.58</v>
      </c>
      <c r="K57" s="52">
        <v>465.44</v>
      </c>
      <c r="L57" s="52">
        <v>123.47</v>
      </c>
      <c r="M57" s="52">
        <v>4074.43</v>
      </c>
      <c r="N57" s="56">
        <f t="shared" si="2"/>
        <v>10869.133400000001</v>
      </c>
      <c r="O57" s="52">
        <v>113.02</v>
      </c>
      <c r="P57" s="56">
        <f t="shared" si="3"/>
        <v>-9794.7034000000003</v>
      </c>
      <c r="Q57" s="56">
        <f t="shared" si="4"/>
        <v>13869.133400000001</v>
      </c>
      <c r="R57" s="8" t="s">
        <v>25</v>
      </c>
      <c r="S57" s="11" t="s">
        <v>2</v>
      </c>
      <c r="T57" s="18"/>
      <c r="U57" s="18"/>
      <c r="W57"/>
    </row>
    <row r="58" spans="1:23" x14ac:dyDescent="0.45">
      <c r="A58" s="7" t="s">
        <v>116</v>
      </c>
      <c r="B58" s="8" t="s">
        <v>117</v>
      </c>
      <c r="C58" s="9" t="str">
        <f t="shared" si="0"/>
        <v>Rajahmundry</v>
      </c>
      <c r="D58" s="9" t="str">
        <f t="shared" si="1"/>
        <v>Hyderabad</v>
      </c>
      <c r="E58" s="8" t="s">
        <v>28</v>
      </c>
      <c r="F58" s="8" t="s">
        <v>29</v>
      </c>
      <c r="G58" s="10">
        <v>45382</v>
      </c>
      <c r="H58" s="8">
        <v>44</v>
      </c>
      <c r="I58" s="8">
        <v>26</v>
      </c>
      <c r="J58" s="52">
        <v>60.68</v>
      </c>
      <c r="K58" s="52">
        <v>381.09</v>
      </c>
      <c r="L58" s="52">
        <v>938.77</v>
      </c>
      <c r="M58" s="52">
        <v>24408.04</v>
      </c>
      <c r="N58" s="56">
        <f t="shared" si="2"/>
        <v>6452.0453000000007</v>
      </c>
      <c r="O58" s="52">
        <v>67.09</v>
      </c>
      <c r="P58" s="56">
        <f t="shared" si="3"/>
        <v>14955.994699999999</v>
      </c>
      <c r="Q58" s="56">
        <f t="shared" si="4"/>
        <v>9452.0453000000016</v>
      </c>
      <c r="R58" s="8" t="s">
        <v>58</v>
      </c>
      <c r="S58" s="11" t="s">
        <v>3</v>
      </c>
      <c r="T58" s="18"/>
      <c r="U58" s="18"/>
      <c r="W58"/>
    </row>
    <row r="59" spans="1:23" x14ac:dyDescent="0.45">
      <c r="A59" s="7" t="s">
        <v>118</v>
      </c>
      <c r="B59" s="8" t="s">
        <v>57</v>
      </c>
      <c r="C59" s="9" t="str">
        <f t="shared" si="0"/>
        <v>Kakinada</v>
      </c>
      <c r="D59" s="9" t="str">
        <f t="shared" si="1"/>
        <v>Vijayawada</v>
      </c>
      <c r="E59" s="8" t="s">
        <v>51</v>
      </c>
      <c r="F59" s="8" t="s">
        <v>60</v>
      </c>
      <c r="G59" s="10">
        <v>45439</v>
      </c>
      <c r="H59" s="8">
        <v>55</v>
      </c>
      <c r="I59" s="8">
        <v>21</v>
      </c>
      <c r="J59" s="52">
        <v>39.950000000000003</v>
      </c>
      <c r="K59" s="52">
        <v>494.37</v>
      </c>
      <c r="L59" s="52">
        <v>398.1</v>
      </c>
      <c r="M59" s="52">
        <v>8360.07</v>
      </c>
      <c r="N59" s="56">
        <f t="shared" si="2"/>
        <v>16018.075200000001</v>
      </c>
      <c r="O59" s="52">
        <v>166.56</v>
      </c>
      <c r="P59" s="56">
        <f t="shared" si="3"/>
        <v>-10658.0052</v>
      </c>
      <c r="Q59" s="56">
        <f t="shared" si="4"/>
        <v>19018.075199999999</v>
      </c>
      <c r="R59" s="8" t="s">
        <v>61</v>
      </c>
      <c r="S59" s="11" t="s">
        <v>1</v>
      </c>
      <c r="T59" s="18"/>
      <c r="U59" s="18"/>
      <c r="W59"/>
    </row>
    <row r="60" spans="1:23" x14ac:dyDescent="0.45">
      <c r="A60" s="7" t="s">
        <v>119</v>
      </c>
      <c r="B60" s="8" t="s">
        <v>64</v>
      </c>
      <c r="C60" s="9" t="str">
        <f t="shared" si="0"/>
        <v>Chittoor</v>
      </c>
      <c r="D60" s="9" t="str">
        <f t="shared" si="1"/>
        <v>Bangalore</v>
      </c>
      <c r="E60" s="8" t="s">
        <v>28</v>
      </c>
      <c r="F60" s="8" t="s">
        <v>46</v>
      </c>
      <c r="G60" s="10">
        <v>45603</v>
      </c>
      <c r="H60" s="8">
        <v>36</v>
      </c>
      <c r="I60" s="8">
        <v>27</v>
      </c>
      <c r="J60" s="52">
        <v>75.42</v>
      </c>
      <c r="K60" s="52">
        <v>296.02999999999997</v>
      </c>
      <c r="L60" s="52">
        <v>928.8</v>
      </c>
      <c r="M60" s="52">
        <v>25077.73</v>
      </c>
      <c r="N60" s="56">
        <f t="shared" si="2"/>
        <v>8462.9600000000009</v>
      </c>
      <c r="O60" s="52">
        <v>88</v>
      </c>
      <c r="P60" s="56">
        <f t="shared" si="3"/>
        <v>13614.769999999999</v>
      </c>
      <c r="Q60" s="56">
        <f t="shared" si="4"/>
        <v>11462.960000000001</v>
      </c>
      <c r="R60" s="8" t="s">
        <v>25</v>
      </c>
      <c r="S60" s="11" t="s">
        <v>6</v>
      </c>
      <c r="T60" s="18"/>
      <c r="U60" s="18"/>
      <c r="W60"/>
    </row>
    <row r="61" spans="1:23" x14ac:dyDescent="0.45">
      <c r="A61" s="7" t="s">
        <v>120</v>
      </c>
      <c r="B61" s="8" t="s">
        <v>32</v>
      </c>
      <c r="C61" s="9" t="str">
        <f t="shared" si="0"/>
        <v>Hyderabad</v>
      </c>
      <c r="D61" s="9" t="str">
        <f t="shared" si="1"/>
        <v>Vijayawada</v>
      </c>
      <c r="E61" s="8" t="s">
        <v>37</v>
      </c>
      <c r="F61" s="8" t="s">
        <v>24</v>
      </c>
      <c r="G61" s="10">
        <v>45438</v>
      </c>
      <c r="H61" s="8">
        <v>63</v>
      </c>
      <c r="I61" s="8">
        <v>56</v>
      </c>
      <c r="J61" s="52">
        <v>89.75</v>
      </c>
      <c r="K61" s="52">
        <v>272.48</v>
      </c>
      <c r="L61" s="52">
        <v>255.57</v>
      </c>
      <c r="M61" s="52">
        <v>14312.04</v>
      </c>
      <c r="N61" s="56">
        <f t="shared" si="2"/>
        <v>5542.2771000000002</v>
      </c>
      <c r="O61" s="52">
        <v>57.63</v>
      </c>
      <c r="P61" s="56">
        <f t="shared" si="3"/>
        <v>5769.7629000000015</v>
      </c>
      <c r="Q61" s="56">
        <f t="shared" si="4"/>
        <v>8542.2770999999993</v>
      </c>
      <c r="R61" s="8" t="s">
        <v>61</v>
      </c>
      <c r="S61" s="11" t="s">
        <v>3</v>
      </c>
      <c r="T61" s="18"/>
      <c r="U61" s="18"/>
      <c r="W61"/>
    </row>
    <row r="62" spans="1:23" x14ac:dyDescent="0.45">
      <c r="A62" s="7" t="s">
        <v>121</v>
      </c>
      <c r="B62" s="8" t="s">
        <v>80</v>
      </c>
      <c r="C62" s="9" t="str">
        <f t="shared" si="0"/>
        <v>Vijayawada</v>
      </c>
      <c r="D62" s="9" t="str">
        <f t="shared" si="1"/>
        <v>Visakhapatnam</v>
      </c>
      <c r="E62" s="8" t="s">
        <v>54</v>
      </c>
      <c r="F62" s="8" t="s">
        <v>33</v>
      </c>
      <c r="G62" s="10">
        <v>45550</v>
      </c>
      <c r="H62" s="8">
        <v>63</v>
      </c>
      <c r="I62" s="8">
        <v>30</v>
      </c>
      <c r="J62" s="52">
        <v>48.88</v>
      </c>
      <c r="K62" s="52">
        <v>565.32000000000005</v>
      </c>
      <c r="L62" s="52">
        <v>212.25</v>
      </c>
      <c r="M62" s="52">
        <v>6367.49</v>
      </c>
      <c r="N62" s="56">
        <f t="shared" si="2"/>
        <v>13989.849899999999</v>
      </c>
      <c r="O62" s="52">
        <v>145.47</v>
      </c>
      <c r="P62" s="56">
        <f t="shared" si="3"/>
        <v>-10622.359900000001</v>
      </c>
      <c r="Q62" s="56">
        <f t="shared" si="4"/>
        <v>16989.849900000001</v>
      </c>
      <c r="R62" s="8" t="s">
        <v>41</v>
      </c>
      <c r="S62" s="11" t="s">
        <v>3</v>
      </c>
      <c r="T62" s="18"/>
      <c r="U62" s="18"/>
      <c r="W62"/>
    </row>
    <row r="63" spans="1:23" x14ac:dyDescent="0.45">
      <c r="A63" s="7" t="s">
        <v>122</v>
      </c>
      <c r="B63" s="8" t="s">
        <v>22</v>
      </c>
      <c r="C63" s="9" t="str">
        <f t="shared" si="0"/>
        <v>Kurnool</v>
      </c>
      <c r="D63" s="9" t="str">
        <f t="shared" si="1"/>
        <v>Hyderabad</v>
      </c>
      <c r="E63" s="8" t="s">
        <v>54</v>
      </c>
      <c r="F63" s="8" t="s">
        <v>60</v>
      </c>
      <c r="G63" s="10">
        <v>45381</v>
      </c>
      <c r="H63" s="8">
        <v>55</v>
      </c>
      <c r="I63" s="8">
        <v>49</v>
      </c>
      <c r="J63" s="52">
        <v>89.64</v>
      </c>
      <c r="K63" s="52">
        <v>266.02999999999997</v>
      </c>
      <c r="L63" s="52">
        <v>241.13</v>
      </c>
      <c r="M63" s="52">
        <v>11815.15</v>
      </c>
      <c r="N63" s="56">
        <f t="shared" si="2"/>
        <v>6363.5689000000002</v>
      </c>
      <c r="O63" s="52">
        <v>66.17</v>
      </c>
      <c r="P63" s="56">
        <f t="shared" si="3"/>
        <v>2451.5810999999994</v>
      </c>
      <c r="Q63" s="56">
        <f t="shared" si="4"/>
        <v>9363.5689000000002</v>
      </c>
      <c r="R63" s="8" t="s">
        <v>58</v>
      </c>
      <c r="S63" s="11" t="s">
        <v>0</v>
      </c>
      <c r="T63" s="18"/>
      <c r="U63" s="18"/>
      <c r="W63"/>
    </row>
    <row r="64" spans="1:23" x14ac:dyDescent="0.45">
      <c r="A64" s="7" t="s">
        <v>123</v>
      </c>
      <c r="B64" s="8" t="s">
        <v>50</v>
      </c>
      <c r="C64" s="9" t="str">
        <f t="shared" si="0"/>
        <v>Nellore</v>
      </c>
      <c r="D64" s="9" t="str">
        <f t="shared" si="1"/>
        <v>Chennai</v>
      </c>
      <c r="E64" s="8" t="s">
        <v>51</v>
      </c>
      <c r="F64" s="8" t="s">
        <v>29</v>
      </c>
      <c r="G64" s="10">
        <v>45436</v>
      </c>
      <c r="H64" s="8">
        <v>55</v>
      </c>
      <c r="I64" s="8">
        <v>34</v>
      </c>
      <c r="J64" s="52">
        <v>63.01</v>
      </c>
      <c r="K64" s="52">
        <v>317.66000000000003</v>
      </c>
      <c r="L64" s="52">
        <v>324.08999999999997</v>
      </c>
      <c r="M64" s="52">
        <v>11018.95</v>
      </c>
      <c r="N64" s="56">
        <f t="shared" si="2"/>
        <v>9631.4255000000012</v>
      </c>
      <c r="O64" s="52">
        <v>100.15</v>
      </c>
      <c r="P64" s="56">
        <f t="shared" si="3"/>
        <v>-1612.4755000000005</v>
      </c>
      <c r="Q64" s="56">
        <f t="shared" si="4"/>
        <v>12631.425500000001</v>
      </c>
      <c r="R64" s="8" t="s">
        <v>61</v>
      </c>
      <c r="S64" s="11" t="s">
        <v>2</v>
      </c>
      <c r="T64" s="18"/>
      <c r="U64" s="18"/>
      <c r="W64"/>
    </row>
    <row r="65" spans="1:23" x14ac:dyDescent="0.45">
      <c r="A65" s="7" t="s">
        <v>124</v>
      </c>
      <c r="B65" s="8" t="s">
        <v>117</v>
      </c>
      <c r="C65" s="9" t="str">
        <f t="shared" si="0"/>
        <v>Rajahmundry</v>
      </c>
      <c r="D65" s="9" t="str">
        <f t="shared" si="1"/>
        <v>Hyderabad</v>
      </c>
      <c r="E65" s="8" t="s">
        <v>54</v>
      </c>
      <c r="F65" s="8" t="s">
        <v>24</v>
      </c>
      <c r="G65" s="10">
        <v>45488</v>
      </c>
      <c r="H65" s="8">
        <v>55</v>
      </c>
      <c r="I65" s="8">
        <v>49</v>
      </c>
      <c r="J65" s="52">
        <v>89.56</v>
      </c>
      <c r="K65" s="52">
        <v>337.72</v>
      </c>
      <c r="L65" s="52">
        <v>295.70999999999998</v>
      </c>
      <c r="M65" s="52">
        <v>14489.68</v>
      </c>
      <c r="N65" s="56">
        <f t="shared" si="2"/>
        <v>6471.2793000000011</v>
      </c>
      <c r="O65" s="52">
        <v>67.290000000000006</v>
      </c>
      <c r="P65" s="56">
        <f t="shared" si="3"/>
        <v>5018.4006999999983</v>
      </c>
      <c r="Q65" s="56">
        <f t="shared" si="4"/>
        <v>9471.279300000002</v>
      </c>
      <c r="R65" s="8" t="s">
        <v>34</v>
      </c>
      <c r="S65" s="11" t="s">
        <v>1</v>
      </c>
      <c r="T65" s="18"/>
      <c r="U65" s="18"/>
      <c r="W65"/>
    </row>
    <row r="66" spans="1:23" x14ac:dyDescent="0.45">
      <c r="A66" s="7" t="s">
        <v>125</v>
      </c>
      <c r="B66" s="8" t="s">
        <v>36</v>
      </c>
      <c r="C66" s="9" t="str">
        <f t="shared" ref="C66:C129" si="5">LEFT(B66, FIND("-", B66) - 1)</f>
        <v>Eluru</v>
      </c>
      <c r="D66" s="9" t="str">
        <f t="shared" ref="D66:D129" si="6">TRIM(MID(B66, FIND("-", B66) + 1, LEN(B66)))</f>
        <v>Hyderabad</v>
      </c>
      <c r="E66" s="8" t="s">
        <v>54</v>
      </c>
      <c r="F66" s="8" t="s">
        <v>33</v>
      </c>
      <c r="G66" s="10">
        <v>45530</v>
      </c>
      <c r="H66" s="8">
        <v>55</v>
      </c>
      <c r="I66" s="8">
        <v>42</v>
      </c>
      <c r="J66" s="52">
        <v>77.84</v>
      </c>
      <c r="K66" s="52">
        <v>339.2</v>
      </c>
      <c r="L66" s="52">
        <v>151.46</v>
      </c>
      <c r="M66" s="52">
        <v>6361.38</v>
      </c>
      <c r="N66" s="56">
        <f t="shared" ref="N66:N129" si="7">O66*$U$3</f>
        <v>5700.9576000000006</v>
      </c>
      <c r="O66" s="52">
        <v>59.28</v>
      </c>
      <c r="P66" s="56">
        <f t="shared" ref="P66:P129" si="8">M66-(N66+3000)</f>
        <v>-2339.5776000000014</v>
      </c>
      <c r="Q66" s="56">
        <f t="shared" ref="Q66:Q129" si="9">N66+3000</f>
        <v>8700.9576000000015</v>
      </c>
      <c r="R66" s="8" t="s">
        <v>55</v>
      </c>
      <c r="S66" s="11" t="s">
        <v>1</v>
      </c>
      <c r="T66" s="18"/>
      <c r="U66" s="18"/>
      <c r="W66"/>
    </row>
    <row r="67" spans="1:23" x14ac:dyDescent="0.45">
      <c r="A67" s="7" t="s">
        <v>126</v>
      </c>
      <c r="B67" s="8" t="s">
        <v>32</v>
      </c>
      <c r="C67" s="9" t="str">
        <f t="shared" si="5"/>
        <v>Hyderabad</v>
      </c>
      <c r="D67" s="9" t="str">
        <f t="shared" si="6"/>
        <v>Vijayawada</v>
      </c>
      <c r="E67" s="8" t="s">
        <v>43</v>
      </c>
      <c r="F67" s="8" t="s">
        <v>24</v>
      </c>
      <c r="G67" s="10">
        <v>45389</v>
      </c>
      <c r="H67" s="8">
        <v>53</v>
      </c>
      <c r="I67" s="8">
        <v>51</v>
      </c>
      <c r="J67" s="52">
        <v>96.54</v>
      </c>
      <c r="K67" s="52">
        <v>279.13</v>
      </c>
      <c r="L67" s="52">
        <v>507.63</v>
      </c>
      <c r="M67" s="52">
        <v>25889.24</v>
      </c>
      <c r="N67" s="56">
        <f t="shared" si="7"/>
        <v>5683.6469999999999</v>
      </c>
      <c r="O67" s="52">
        <v>59.1</v>
      </c>
      <c r="P67" s="56">
        <f t="shared" si="8"/>
        <v>17205.593000000001</v>
      </c>
      <c r="Q67" s="56">
        <f t="shared" si="9"/>
        <v>8683.6470000000008</v>
      </c>
      <c r="R67" s="8" t="s">
        <v>73</v>
      </c>
      <c r="S67" s="11" t="s">
        <v>3</v>
      </c>
      <c r="T67" s="18"/>
      <c r="U67" s="18"/>
      <c r="W67"/>
    </row>
    <row r="68" spans="1:23" x14ac:dyDescent="0.45">
      <c r="A68" s="7" t="s">
        <v>127</v>
      </c>
      <c r="B68" s="8" t="s">
        <v>117</v>
      </c>
      <c r="C68" s="9" t="str">
        <f t="shared" si="5"/>
        <v>Rajahmundry</v>
      </c>
      <c r="D68" s="9" t="str">
        <f t="shared" si="6"/>
        <v>Hyderabad</v>
      </c>
      <c r="E68" s="8" t="s">
        <v>43</v>
      </c>
      <c r="F68" s="8" t="s">
        <v>46</v>
      </c>
      <c r="G68" s="10">
        <v>45424</v>
      </c>
      <c r="H68" s="8">
        <v>49</v>
      </c>
      <c r="I68" s="8">
        <v>36</v>
      </c>
      <c r="J68" s="52">
        <v>74.17</v>
      </c>
      <c r="K68" s="52">
        <v>384.25</v>
      </c>
      <c r="L68" s="52">
        <v>583.71</v>
      </c>
      <c r="M68" s="52">
        <v>21013.41</v>
      </c>
      <c r="N68" s="56">
        <f t="shared" si="7"/>
        <v>6128.9141</v>
      </c>
      <c r="O68" s="52">
        <v>63.73</v>
      </c>
      <c r="P68" s="56">
        <f t="shared" si="8"/>
        <v>11884.4959</v>
      </c>
      <c r="Q68" s="56">
        <f t="shared" si="9"/>
        <v>9128.9141</v>
      </c>
      <c r="R68" s="8" t="s">
        <v>61</v>
      </c>
      <c r="S68" s="11" t="s">
        <v>3</v>
      </c>
      <c r="T68" s="18"/>
      <c r="U68" s="18"/>
      <c r="W68"/>
    </row>
    <row r="69" spans="1:23" x14ac:dyDescent="0.45">
      <c r="A69" s="7" t="s">
        <v>128</v>
      </c>
      <c r="B69" s="8" t="s">
        <v>45</v>
      </c>
      <c r="C69" s="9" t="str">
        <f t="shared" si="5"/>
        <v>Guntur</v>
      </c>
      <c r="D69" s="9" t="str">
        <f t="shared" si="6"/>
        <v>Hyderabad</v>
      </c>
      <c r="E69" s="8" t="s">
        <v>43</v>
      </c>
      <c r="F69" s="8" t="s">
        <v>24</v>
      </c>
      <c r="G69" s="10">
        <v>45369</v>
      </c>
      <c r="H69" s="8">
        <v>49</v>
      </c>
      <c r="I69" s="8">
        <v>41</v>
      </c>
      <c r="J69" s="52">
        <v>84.02</v>
      </c>
      <c r="K69" s="52">
        <v>304.99</v>
      </c>
      <c r="L69" s="52">
        <v>839.42</v>
      </c>
      <c r="M69" s="52">
        <v>34416.28</v>
      </c>
      <c r="N69" s="56">
        <f t="shared" si="7"/>
        <v>5868.2934000000005</v>
      </c>
      <c r="O69" s="52">
        <v>61.02</v>
      </c>
      <c r="P69" s="56">
        <f t="shared" si="8"/>
        <v>25547.986599999997</v>
      </c>
      <c r="Q69" s="56">
        <f t="shared" si="9"/>
        <v>8868.2934000000005</v>
      </c>
      <c r="R69" s="8" t="s">
        <v>58</v>
      </c>
      <c r="S69" s="11" t="s">
        <v>1</v>
      </c>
      <c r="T69" s="18"/>
      <c r="U69" s="18"/>
      <c r="W69"/>
    </row>
    <row r="70" spans="1:23" x14ac:dyDescent="0.45">
      <c r="A70" s="7" t="s">
        <v>129</v>
      </c>
      <c r="B70" s="8" t="s">
        <v>117</v>
      </c>
      <c r="C70" s="9" t="str">
        <f t="shared" si="5"/>
        <v>Rajahmundry</v>
      </c>
      <c r="D70" s="9" t="str">
        <f t="shared" si="6"/>
        <v>Hyderabad</v>
      </c>
      <c r="E70" s="8" t="s">
        <v>37</v>
      </c>
      <c r="F70" s="8" t="s">
        <v>40</v>
      </c>
      <c r="G70" s="10">
        <v>45325</v>
      </c>
      <c r="H70" s="8">
        <v>59</v>
      </c>
      <c r="I70" s="8">
        <v>48</v>
      </c>
      <c r="J70" s="52">
        <v>82.72</v>
      </c>
      <c r="K70" s="52">
        <v>383.59</v>
      </c>
      <c r="L70" s="52">
        <v>259.62</v>
      </c>
      <c r="M70" s="52">
        <v>12461.94</v>
      </c>
      <c r="N70" s="56">
        <f t="shared" si="7"/>
        <v>7535.8811999999998</v>
      </c>
      <c r="O70" s="52">
        <v>78.36</v>
      </c>
      <c r="P70" s="56">
        <f t="shared" si="8"/>
        <v>1926.0588000000007</v>
      </c>
      <c r="Q70" s="56">
        <f t="shared" si="9"/>
        <v>10535.8812</v>
      </c>
      <c r="R70" s="8" t="s">
        <v>48</v>
      </c>
      <c r="S70" s="11" t="s">
        <v>0</v>
      </c>
      <c r="T70" s="18"/>
      <c r="U70" s="18"/>
      <c r="W70"/>
    </row>
    <row r="71" spans="1:23" x14ac:dyDescent="0.45">
      <c r="A71" s="7" t="s">
        <v>130</v>
      </c>
      <c r="B71" s="8" t="s">
        <v>64</v>
      </c>
      <c r="C71" s="9" t="str">
        <f t="shared" si="5"/>
        <v>Chittoor</v>
      </c>
      <c r="D71" s="9" t="str">
        <f t="shared" si="6"/>
        <v>Bangalore</v>
      </c>
      <c r="E71" s="8" t="s">
        <v>51</v>
      </c>
      <c r="F71" s="8" t="s">
        <v>33</v>
      </c>
      <c r="G71" s="10">
        <v>45527</v>
      </c>
      <c r="H71" s="8">
        <v>63</v>
      </c>
      <c r="I71" s="8">
        <v>39</v>
      </c>
      <c r="J71" s="52">
        <v>62.31</v>
      </c>
      <c r="K71" s="52">
        <v>443.71</v>
      </c>
      <c r="L71" s="52">
        <v>555.12</v>
      </c>
      <c r="M71" s="52">
        <v>21649.49</v>
      </c>
      <c r="N71" s="56">
        <f t="shared" si="7"/>
        <v>10550.8107</v>
      </c>
      <c r="O71" s="52">
        <v>109.71</v>
      </c>
      <c r="P71" s="56">
        <f t="shared" si="8"/>
        <v>8098.6793000000016</v>
      </c>
      <c r="Q71" s="56">
        <f t="shared" si="9"/>
        <v>13550.8107</v>
      </c>
      <c r="R71" s="8" t="s">
        <v>55</v>
      </c>
      <c r="S71" s="11" t="s">
        <v>2</v>
      </c>
      <c r="T71" s="18"/>
      <c r="U71" s="18"/>
      <c r="W71"/>
    </row>
    <row r="72" spans="1:23" x14ac:dyDescent="0.45">
      <c r="A72" s="7" t="s">
        <v>131</v>
      </c>
      <c r="B72" s="8" t="s">
        <v>92</v>
      </c>
      <c r="C72" s="9" t="str">
        <f t="shared" si="5"/>
        <v>Vijayawada</v>
      </c>
      <c r="D72" s="9" t="str">
        <f t="shared" si="6"/>
        <v>Tirupati</v>
      </c>
      <c r="E72" s="8" t="s">
        <v>37</v>
      </c>
      <c r="F72" s="8" t="s">
        <v>38</v>
      </c>
      <c r="G72" s="10">
        <v>45394</v>
      </c>
      <c r="H72" s="8">
        <v>63</v>
      </c>
      <c r="I72" s="8">
        <v>54</v>
      </c>
      <c r="J72" s="52">
        <v>86.84</v>
      </c>
      <c r="K72" s="52">
        <v>498.9</v>
      </c>
      <c r="L72" s="52">
        <v>283.10000000000002</v>
      </c>
      <c r="M72" s="52">
        <v>15287.24</v>
      </c>
      <c r="N72" s="56">
        <f t="shared" si="7"/>
        <v>9222.7030000000013</v>
      </c>
      <c r="O72" s="52">
        <v>95.9</v>
      </c>
      <c r="P72" s="56">
        <f t="shared" si="8"/>
        <v>3064.5369999999984</v>
      </c>
      <c r="Q72" s="56">
        <f t="shared" si="9"/>
        <v>12222.703000000001</v>
      </c>
      <c r="R72" s="8" t="s">
        <v>73</v>
      </c>
      <c r="S72" s="11" t="s">
        <v>2</v>
      </c>
      <c r="T72" s="18"/>
      <c r="U72" s="18"/>
      <c r="W72"/>
    </row>
    <row r="73" spans="1:23" x14ac:dyDescent="0.45">
      <c r="A73" s="7" t="s">
        <v>132</v>
      </c>
      <c r="B73" s="8" t="s">
        <v>45</v>
      </c>
      <c r="C73" s="9" t="str">
        <f t="shared" si="5"/>
        <v>Guntur</v>
      </c>
      <c r="D73" s="9" t="str">
        <f t="shared" si="6"/>
        <v>Hyderabad</v>
      </c>
      <c r="E73" s="8" t="s">
        <v>23</v>
      </c>
      <c r="F73" s="8" t="s">
        <v>33</v>
      </c>
      <c r="G73" s="10">
        <v>45599</v>
      </c>
      <c r="H73" s="8">
        <v>53</v>
      </c>
      <c r="I73" s="8">
        <v>25</v>
      </c>
      <c r="J73" s="52">
        <v>48.62</v>
      </c>
      <c r="K73" s="52">
        <v>263.14</v>
      </c>
      <c r="L73" s="52">
        <v>1011.68</v>
      </c>
      <c r="M73" s="52">
        <v>25292.12</v>
      </c>
      <c r="N73" s="56">
        <f t="shared" si="7"/>
        <v>5509.5793000000003</v>
      </c>
      <c r="O73" s="52">
        <v>57.29</v>
      </c>
      <c r="P73" s="56">
        <f t="shared" si="8"/>
        <v>16782.540699999998</v>
      </c>
      <c r="Q73" s="56">
        <f t="shared" si="9"/>
        <v>8509.5793000000012</v>
      </c>
      <c r="R73" s="8" t="s">
        <v>25</v>
      </c>
      <c r="S73" s="11" t="s">
        <v>3</v>
      </c>
      <c r="T73" s="18"/>
      <c r="U73" s="18"/>
      <c r="W73"/>
    </row>
    <row r="74" spans="1:23" x14ac:dyDescent="0.45">
      <c r="A74" s="7" t="s">
        <v>133</v>
      </c>
      <c r="B74" s="8" t="s">
        <v>117</v>
      </c>
      <c r="C74" s="9" t="str">
        <f t="shared" si="5"/>
        <v>Rajahmundry</v>
      </c>
      <c r="D74" s="9" t="str">
        <f t="shared" si="6"/>
        <v>Hyderabad</v>
      </c>
      <c r="E74" s="8" t="s">
        <v>37</v>
      </c>
      <c r="F74" s="8" t="s">
        <v>40</v>
      </c>
      <c r="G74" s="10">
        <v>45576</v>
      </c>
      <c r="H74" s="8">
        <v>63</v>
      </c>
      <c r="I74" s="8">
        <v>59</v>
      </c>
      <c r="J74" s="52">
        <v>95.02</v>
      </c>
      <c r="K74" s="52">
        <v>540.59</v>
      </c>
      <c r="L74" s="52">
        <v>211.06</v>
      </c>
      <c r="M74" s="52">
        <v>12452.71</v>
      </c>
      <c r="N74" s="56">
        <f t="shared" si="7"/>
        <v>11103.788199999999</v>
      </c>
      <c r="O74" s="52">
        <v>115.46</v>
      </c>
      <c r="P74" s="56">
        <f t="shared" si="8"/>
        <v>-1651.0781999999999</v>
      </c>
      <c r="Q74" s="56">
        <f t="shared" si="9"/>
        <v>14103.788199999999</v>
      </c>
      <c r="R74" s="8" t="s">
        <v>30</v>
      </c>
      <c r="S74" s="11" t="s">
        <v>2</v>
      </c>
      <c r="T74" s="18"/>
      <c r="U74" s="18"/>
      <c r="W74"/>
    </row>
    <row r="75" spans="1:23" x14ac:dyDescent="0.45">
      <c r="A75" s="7" t="s">
        <v>134</v>
      </c>
      <c r="B75" s="8" t="s">
        <v>80</v>
      </c>
      <c r="C75" s="9" t="str">
        <f t="shared" si="5"/>
        <v>Vijayawada</v>
      </c>
      <c r="D75" s="9" t="str">
        <f t="shared" si="6"/>
        <v>Visakhapatnam</v>
      </c>
      <c r="E75" s="8" t="s">
        <v>51</v>
      </c>
      <c r="F75" s="8" t="s">
        <v>40</v>
      </c>
      <c r="G75" s="10">
        <v>45496</v>
      </c>
      <c r="H75" s="8">
        <v>55</v>
      </c>
      <c r="I75" s="8">
        <v>32</v>
      </c>
      <c r="J75" s="52">
        <v>58.89</v>
      </c>
      <c r="K75" s="52">
        <v>349.38</v>
      </c>
      <c r="L75" s="52">
        <v>229.66</v>
      </c>
      <c r="M75" s="52">
        <v>7349.18</v>
      </c>
      <c r="N75" s="56">
        <f t="shared" si="7"/>
        <v>6967.5165000000006</v>
      </c>
      <c r="O75" s="52">
        <v>72.45</v>
      </c>
      <c r="P75" s="56">
        <f t="shared" si="8"/>
        <v>-2618.3365000000013</v>
      </c>
      <c r="Q75" s="56">
        <f t="shared" si="9"/>
        <v>9967.5165000000015</v>
      </c>
      <c r="R75" s="8" t="s">
        <v>34</v>
      </c>
      <c r="S75" s="11" t="s">
        <v>5</v>
      </c>
      <c r="T75" s="18"/>
      <c r="U75" s="18"/>
      <c r="W75"/>
    </row>
    <row r="76" spans="1:23" x14ac:dyDescent="0.45">
      <c r="A76" s="7" t="s">
        <v>135</v>
      </c>
      <c r="B76" s="8" t="s">
        <v>69</v>
      </c>
      <c r="C76" s="9" t="str">
        <f t="shared" si="5"/>
        <v>Ongole</v>
      </c>
      <c r="D76" s="9" t="str">
        <f t="shared" si="6"/>
        <v>Hyderabad</v>
      </c>
      <c r="E76" s="8" t="s">
        <v>43</v>
      </c>
      <c r="F76" s="8" t="s">
        <v>60</v>
      </c>
      <c r="G76" s="10">
        <v>45299</v>
      </c>
      <c r="H76" s="8">
        <v>45</v>
      </c>
      <c r="I76" s="8">
        <v>33</v>
      </c>
      <c r="J76" s="52">
        <v>73.87</v>
      </c>
      <c r="K76" s="52">
        <v>584.20000000000005</v>
      </c>
      <c r="L76" s="52">
        <v>581.55999999999995</v>
      </c>
      <c r="M76" s="52">
        <v>19191.59</v>
      </c>
      <c r="N76" s="56">
        <f t="shared" si="7"/>
        <v>15526.646499999999</v>
      </c>
      <c r="O76" s="52">
        <v>161.44999999999999</v>
      </c>
      <c r="P76" s="56">
        <f t="shared" si="8"/>
        <v>664.94350000000122</v>
      </c>
      <c r="Q76" s="56">
        <f t="shared" si="9"/>
        <v>18526.646499999999</v>
      </c>
      <c r="R76" s="8" t="s">
        <v>82</v>
      </c>
      <c r="S76" s="11" t="s">
        <v>1</v>
      </c>
      <c r="T76" s="18"/>
      <c r="U76" s="18"/>
      <c r="W76"/>
    </row>
    <row r="77" spans="1:23" x14ac:dyDescent="0.45">
      <c r="A77" s="7" t="s">
        <v>136</v>
      </c>
      <c r="B77" s="8" t="s">
        <v>80</v>
      </c>
      <c r="C77" s="9" t="str">
        <f t="shared" si="5"/>
        <v>Vijayawada</v>
      </c>
      <c r="D77" s="9" t="str">
        <f t="shared" si="6"/>
        <v>Visakhapatnam</v>
      </c>
      <c r="E77" s="8" t="s">
        <v>23</v>
      </c>
      <c r="F77" s="8" t="s">
        <v>40</v>
      </c>
      <c r="G77" s="10">
        <v>45342</v>
      </c>
      <c r="H77" s="8">
        <v>49</v>
      </c>
      <c r="I77" s="8">
        <v>38</v>
      </c>
      <c r="J77" s="52">
        <v>79.099999999999994</v>
      </c>
      <c r="K77" s="52">
        <v>357.6</v>
      </c>
      <c r="L77" s="52">
        <v>787.46</v>
      </c>
      <c r="M77" s="52">
        <v>29923.64</v>
      </c>
      <c r="N77" s="56">
        <f t="shared" si="7"/>
        <v>7191.5925999999999</v>
      </c>
      <c r="O77" s="52">
        <v>74.78</v>
      </c>
      <c r="P77" s="56">
        <f t="shared" si="8"/>
        <v>19732.047399999999</v>
      </c>
      <c r="Q77" s="56">
        <f t="shared" si="9"/>
        <v>10191.5926</v>
      </c>
      <c r="R77" s="8" t="s">
        <v>48</v>
      </c>
      <c r="S77" s="11" t="s">
        <v>5</v>
      </c>
      <c r="T77" s="18"/>
      <c r="U77" s="18"/>
      <c r="W77"/>
    </row>
    <row r="78" spans="1:23" x14ac:dyDescent="0.45">
      <c r="A78" s="7" t="s">
        <v>137</v>
      </c>
      <c r="B78" s="8" t="s">
        <v>85</v>
      </c>
      <c r="C78" s="9" t="str">
        <f t="shared" si="5"/>
        <v>Hyderabad</v>
      </c>
      <c r="D78" s="9" t="str">
        <f t="shared" si="6"/>
        <v>Tirupati</v>
      </c>
      <c r="E78" s="8" t="s">
        <v>28</v>
      </c>
      <c r="F78" s="8" t="s">
        <v>24</v>
      </c>
      <c r="G78" s="10">
        <v>45325</v>
      </c>
      <c r="H78" s="8">
        <v>40</v>
      </c>
      <c r="I78" s="8">
        <v>22</v>
      </c>
      <c r="J78" s="52">
        <v>55.48</v>
      </c>
      <c r="K78" s="52">
        <v>514.15</v>
      </c>
      <c r="L78" s="52">
        <v>469.55</v>
      </c>
      <c r="M78" s="52">
        <v>10330.049999999999</v>
      </c>
      <c r="N78" s="56">
        <f t="shared" si="7"/>
        <v>11374.9876</v>
      </c>
      <c r="O78" s="52">
        <v>118.28</v>
      </c>
      <c r="P78" s="56">
        <f t="shared" si="8"/>
        <v>-4044.9376000000011</v>
      </c>
      <c r="Q78" s="56">
        <f t="shared" si="9"/>
        <v>14374.9876</v>
      </c>
      <c r="R78" s="8" t="s">
        <v>48</v>
      </c>
      <c r="S78" s="11" t="s">
        <v>0</v>
      </c>
      <c r="T78" s="18"/>
      <c r="U78" s="18"/>
      <c r="W78"/>
    </row>
    <row r="79" spans="1:23" x14ac:dyDescent="0.45">
      <c r="A79" s="7" t="s">
        <v>138</v>
      </c>
      <c r="B79" s="8" t="s">
        <v>32</v>
      </c>
      <c r="C79" s="9" t="str">
        <f t="shared" si="5"/>
        <v>Hyderabad</v>
      </c>
      <c r="D79" s="9" t="str">
        <f t="shared" si="6"/>
        <v>Vijayawada</v>
      </c>
      <c r="E79" s="8" t="s">
        <v>37</v>
      </c>
      <c r="F79" s="8" t="s">
        <v>33</v>
      </c>
      <c r="G79" s="10">
        <v>45347</v>
      </c>
      <c r="H79" s="8">
        <v>55</v>
      </c>
      <c r="I79" s="8">
        <v>41</v>
      </c>
      <c r="J79" s="52">
        <v>75.63</v>
      </c>
      <c r="K79" s="52">
        <v>304.45999999999998</v>
      </c>
      <c r="L79" s="52">
        <v>241.84</v>
      </c>
      <c r="M79" s="52">
        <v>9915.61</v>
      </c>
      <c r="N79" s="56">
        <f t="shared" si="7"/>
        <v>6743.4404000000004</v>
      </c>
      <c r="O79" s="52">
        <v>70.12</v>
      </c>
      <c r="P79" s="56">
        <f t="shared" si="8"/>
        <v>172.16960000000108</v>
      </c>
      <c r="Q79" s="56">
        <f t="shared" si="9"/>
        <v>9743.4403999999995</v>
      </c>
      <c r="R79" s="8" t="s">
        <v>48</v>
      </c>
      <c r="S79" s="11" t="s">
        <v>3</v>
      </c>
      <c r="T79" s="18"/>
      <c r="U79" s="18"/>
      <c r="W79"/>
    </row>
    <row r="80" spans="1:23" x14ac:dyDescent="0.45">
      <c r="A80" s="7" t="s">
        <v>139</v>
      </c>
      <c r="B80" s="8" t="s">
        <v>69</v>
      </c>
      <c r="C80" s="9" t="str">
        <f t="shared" si="5"/>
        <v>Ongole</v>
      </c>
      <c r="D80" s="9" t="str">
        <f t="shared" si="6"/>
        <v>Hyderabad</v>
      </c>
      <c r="E80" s="8" t="s">
        <v>43</v>
      </c>
      <c r="F80" s="8" t="s">
        <v>46</v>
      </c>
      <c r="G80" s="10">
        <v>45319</v>
      </c>
      <c r="H80" s="8">
        <v>53</v>
      </c>
      <c r="I80" s="8">
        <v>40</v>
      </c>
      <c r="J80" s="52">
        <v>75.53</v>
      </c>
      <c r="K80" s="52">
        <v>322.49</v>
      </c>
      <c r="L80" s="52">
        <v>626.72</v>
      </c>
      <c r="M80" s="52">
        <v>25068.77</v>
      </c>
      <c r="N80" s="56">
        <f t="shared" si="7"/>
        <v>11666.3827</v>
      </c>
      <c r="O80" s="52">
        <v>121.31</v>
      </c>
      <c r="P80" s="56">
        <f t="shared" si="8"/>
        <v>10402.3873</v>
      </c>
      <c r="Q80" s="56">
        <f t="shared" si="9"/>
        <v>14666.3827</v>
      </c>
      <c r="R80" s="8" t="s">
        <v>82</v>
      </c>
      <c r="S80" s="11" t="s">
        <v>3</v>
      </c>
      <c r="T80" s="18"/>
      <c r="U80" s="18"/>
      <c r="W80"/>
    </row>
    <row r="81" spans="1:23" x14ac:dyDescent="0.45">
      <c r="A81" s="7" t="s">
        <v>140</v>
      </c>
      <c r="B81" s="8" t="s">
        <v>22</v>
      </c>
      <c r="C81" s="9" t="str">
        <f t="shared" si="5"/>
        <v>Kurnool</v>
      </c>
      <c r="D81" s="9" t="str">
        <f t="shared" si="6"/>
        <v>Hyderabad</v>
      </c>
      <c r="E81" s="8" t="s">
        <v>37</v>
      </c>
      <c r="F81" s="8" t="s">
        <v>33</v>
      </c>
      <c r="G81" s="10">
        <v>45565</v>
      </c>
      <c r="H81" s="8">
        <v>63</v>
      </c>
      <c r="I81" s="8">
        <v>37</v>
      </c>
      <c r="J81" s="52">
        <v>60.18</v>
      </c>
      <c r="K81" s="52">
        <v>397.18</v>
      </c>
      <c r="L81" s="52">
        <v>318.11</v>
      </c>
      <c r="M81" s="52">
        <v>11770.15</v>
      </c>
      <c r="N81" s="56">
        <f t="shared" si="7"/>
        <v>7608.0087000000003</v>
      </c>
      <c r="O81" s="52">
        <v>79.11</v>
      </c>
      <c r="P81" s="56">
        <f t="shared" si="8"/>
        <v>1162.1412999999993</v>
      </c>
      <c r="Q81" s="56">
        <f t="shared" si="9"/>
        <v>10608.0087</v>
      </c>
      <c r="R81" s="8" t="s">
        <v>41</v>
      </c>
      <c r="S81" s="11" t="s">
        <v>1</v>
      </c>
      <c r="T81" s="18"/>
      <c r="U81" s="18"/>
      <c r="W81"/>
    </row>
    <row r="82" spans="1:23" x14ac:dyDescent="0.45">
      <c r="A82" s="7" t="s">
        <v>141</v>
      </c>
      <c r="B82" s="8" t="s">
        <v>57</v>
      </c>
      <c r="C82" s="9" t="str">
        <f t="shared" si="5"/>
        <v>Kakinada</v>
      </c>
      <c r="D82" s="9" t="str">
        <f t="shared" si="6"/>
        <v>Vijayawada</v>
      </c>
      <c r="E82" s="8" t="s">
        <v>37</v>
      </c>
      <c r="F82" s="8" t="s">
        <v>60</v>
      </c>
      <c r="G82" s="10">
        <v>45564</v>
      </c>
      <c r="H82" s="8">
        <v>63</v>
      </c>
      <c r="I82" s="8">
        <v>34</v>
      </c>
      <c r="J82" s="52">
        <v>55.47</v>
      </c>
      <c r="K82" s="52">
        <v>331.31</v>
      </c>
      <c r="L82" s="52">
        <v>180.3</v>
      </c>
      <c r="M82" s="52">
        <v>6130.21</v>
      </c>
      <c r="N82" s="56">
        <f t="shared" si="7"/>
        <v>7141.5842000000002</v>
      </c>
      <c r="O82" s="52">
        <v>74.260000000000005</v>
      </c>
      <c r="P82" s="56">
        <f t="shared" si="8"/>
        <v>-4011.3742000000011</v>
      </c>
      <c r="Q82" s="56">
        <f t="shared" si="9"/>
        <v>10141.584200000001</v>
      </c>
      <c r="R82" s="8" t="s">
        <v>41</v>
      </c>
      <c r="S82" s="11" t="s">
        <v>3</v>
      </c>
      <c r="T82" s="18"/>
      <c r="U82" s="18"/>
      <c r="W82"/>
    </row>
    <row r="83" spans="1:23" x14ac:dyDescent="0.45">
      <c r="A83" s="7" t="s">
        <v>142</v>
      </c>
      <c r="B83" s="8" t="s">
        <v>22</v>
      </c>
      <c r="C83" s="9" t="str">
        <f t="shared" si="5"/>
        <v>Kurnool</v>
      </c>
      <c r="D83" s="9" t="str">
        <f t="shared" si="6"/>
        <v>Hyderabad</v>
      </c>
      <c r="E83" s="8" t="s">
        <v>37</v>
      </c>
      <c r="F83" s="8" t="s">
        <v>33</v>
      </c>
      <c r="G83" s="10">
        <v>45358</v>
      </c>
      <c r="H83" s="8">
        <v>55</v>
      </c>
      <c r="I83" s="8">
        <v>42</v>
      </c>
      <c r="J83" s="52">
        <v>78.099999999999994</v>
      </c>
      <c r="K83" s="52">
        <v>518.71</v>
      </c>
      <c r="L83" s="52">
        <v>125.16</v>
      </c>
      <c r="M83" s="52">
        <v>5256.7</v>
      </c>
      <c r="N83" s="56">
        <f t="shared" si="7"/>
        <v>9583.3405000000002</v>
      </c>
      <c r="O83" s="52">
        <v>99.65</v>
      </c>
      <c r="P83" s="56">
        <f t="shared" si="8"/>
        <v>-7326.6405000000004</v>
      </c>
      <c r="Q83" s="56">
        <f t="shared" si="9"/>
        <v>12583.3405</v>
      </c>
      <c r="R83" s="8" t="s">
        <v>58</v>
      </c>
      <c r="S83" s="11" t="s">
        <v>6</v>
      </c>
      <c r="T83" s="18"/>
      <c r="U83" s="18"/>
      <c r="W83"/>
    </row>
    <row r="84" spans="1:23" x14ac:dyDescent="0.45">
      <c r="A84" s="7" t="s">
        <v>143</v>
      </c>
      <c r="B84" s="8" t="s">
        <v>117</v>
      </c>
      <c r="C84" s="9" t="str">
        <f t="shared" si="5"/>
        <v>Rajahmundry</v>
      </c>
      <c r="D84" s="9" t="str">
        <f t="shared" si="6"/>
        <v>Hyderabad</v>
      </c>
      <c r="E84" s="8" t="s">
        <v>28</v>
      </c>
      <c r="F84" s="8" t="s">
        <v>33</v>
      </c>
      <c r="G84" s="10">
        <v>45527</v>
      </c>
      <c r="H84" s="8">
        <v>40</v>
      </c>
      <c r="I84" s="8">
        <v>24</v>
      </c>
      <c r="J84" s="52">
        <v>62.08</v>
      </c>
      <c r="K84" s="52">
        <v>558.45000000000005</v>
      </c>
      <c r="L84" s="52">
        <v>713.93</v>
      </c>
      <c r="M84" s="52">
        <v>17134.23</v>
      </c>
      <c r="N84" s="56">
        <f t="shared" si="7"/>
        <v>9568.9150000000009</v>
      </c>
      <c r="O84" s="52">
        <v>99.5</v>
      </c>
      <c r="P84" s="56">
        <f t="shared" si="8"/>
        <v>4565.3149999999987</v>
      </c>
      <c r="Q84" s="56">
        <f t="shared" si="9"/>
        <v>12568.915000000001</v>
      </c>
      <c r="R84" s="8" t="s">
        <v>55</v>
      </c>
      <c r="S84" s="11" t="s">
        <v>2</v>
      </c>
      <c r="T84" s="18"/>
      <c r="U84" s="18"/>
      <c r="W84"/>
    </row>
    <row r="85" spans="1:23" x14ac:dyDescent="0.45">
      <c r="A85" s="7" t="s">
        <v>144</v>
      </c>
      <c r="B85" s="8" t="s">
        <v>85</v>
      </c>
      <c r="C85" s="9" t="str">
        <f t="shared" si="5"/>
        <v>Hyderabad</v>
      </c>
      <c r="D85" s="9" t="str">
        <f t="shared" si="6"/>
        <v>Tirupati</v>
      </c>
      <c r="E85" s="8" t="s">
        <v>51</v>
      </c>
      <c r="F85" s="8" t="s">
        <v>40</v>
      </c>
      <c r="G85" s="10">
        <v>45520</v>
      </c>
      <c r="H85" s="8">
        <v>59</v>
      </c>
      <c r="I85" s="8">
        <v>41</v>
      </c>
      <c r="J85" s="52">
        <v>70.66</v>
      </c>
      <c r="K85" s="52">
        <v>549.72</v>
      </c>
      <c r="L85" s="52">
        <v>471.15</v>
      </c>
      <c r="M85" s="52">
        <v>19316.96</v>
      </c>
      <c r="N85" s="56">
        <f t="shared" si="7"/>
        <v>16574.8995</v>
      </c>
      <c r="O85" s="52">
        <v>172.35</v>
      </c>
      <c r="P85" s="56">
        <f t="shared" si="8"/>
        <v>-257.93950000000041</v>
      </c>
      <c r="Q85" s="56">
        <f t="shared" si="9"/>
        <v>19574.8995</v>
      </c>
      <c r="R85" s="8" t="s">
        <v>55</v>
      </c>
      <c r="S85" s="11" t="s">
        <v>2</v>
      </c>
      <c r="T85" s="18"/>
      <c r="U85" s="18"/>
      <c r="W85"/>
    </row>
    <row r="86" spans="1:23" x14ac:dyDescent="0.45">
      <c r="A86" s="7" t="s">
        <v>145</v>
      </c>
      <c r="B86" s="8" t="s">
        <v>117</v>
      </c>
      <c r="C86" s="9" t="str">
        <f t="shared" si="5"/>
        <v>Rajahmundry</v>
      </c>
      <c r="D86" s="9" t="str">
        <f t="shared" si="6"/>
        <v>Hyderabad</v>
      </c>
      <c r="E86" s="8" t="s">
        <v>54</v>
      </c>
      <c r="F86" s="8" t="s">
        <v>24</v>
      </c>
      <c r="G86" s="10">
        <v>45366</v>
      </c>
      <c r="H86" s="8">
        <v>63</v>
      </c>
      <c r="I86" s="8">
        <v>42</v>
      </c>
      <c r="J86" s="52">
        <v>67.69</v>
      </c>
      <c r="K86" s="52">
        <v>367.4</v>
      </c>
      <c r="L86" s="52">
        <v>197.95</v>
      </c>
      <c r="M86" s="52">
        <v>8313.84</v>
      </c>
      <c r="N86" s="56">
        <f t="shared" si="7"/>
        <v>6760.7510000000002</v>
      </c>
      <c r="O86" s="52">
        <v>70.3</v>
      </c>
      <c r="P86" s="56">
        <f t="shared" si="8"/>
        <v>-1446.9110000000001</v>
      </c>
      <c r="Q86" s="56">
        <f t="shared" si="9"/>
        <v>9760.7510000000002</v>
      </c>
      <c r="R86" s="8" t="s">
        <v>58</v>
      </c>
      <c r="S86" s="11" t="s">
        <v>2</v>
      </c>
      <c r="T86" s="18"/>
      <c r="U86" s="18"/>
      <c r="W86"/>
    </row>
    <row r="87" spans="1:23" x14ac:dyDescent="0.45">
      <c r="A87" s="7" t="s">
        <v>146</v>
      </c>
      <c r="B87" s="8" t="s">
        <v>80</v>
      </c>
      <c r="C87" s="9" t="str">
        <f t="shared" si="5"/>
        <v>Vijayawada</v>
      </c>
      <c r="D87" s="9" t="str">
        <f t="shared" si="6"/>
        <v>Visakhapatnam</v>
      </c>
      <c r="E87" s="8" t="s">
        <v>37</v>
      </c>
      <c r="F87" s="8" t="s">
        <v>38</v>
      </c>
      <c r="G87" s="10">
        <v>45494</v>
      </c>
      <c r="H87" s="8">
        <v>63</v>
      </c>
      <c r="I87" s="8">
        <v>31</v>
      </c>
      <c r="J87" s="52">
        <v>49.35</v>
      </c>
      <c r="K87" s="52">
        <v>406.63</v>
      </c>
      <c r="L87" s="52">
        <v>192.08</v>
      </c>
      <c r="M87" s="52">
        <v>5954.48</v>
      </c>
      <c r="N87" s="56">
        <f t="shared" si="7"/>
        <v>7570.5024000000003</v>
      </c>
      <c r="O87" s="52">
        <v>78.72</v>
      </c>
      <c r="P87" s="56">
        <f t="shared" si="8"/>
        <v>-4616.0224000000017</v>
      </c>
      <c r="Q87" s="56">
        <f t="shared" si="9"/>
        <v>10570.502400000001</v>
      </c>
      <c r="R87" s="8" t="s">
        <v>34</v>
      </c>
      <c r="S87" s="11" t="s">
        <v>3</v>
      </c>
      <c r="T87" s="18"/>
      <c r="U87" s="18"/>
      <c r="W87"/>
    </row>
    <row r="88" spans="1:23" x14ac:dyDescent="0.45">
      <c r="A88" s="7" t="s">
        <v>147</v>
      </c>
      <c r="B88" s="8" t="s">
        <v>50</v>
      </c>
      <c r="C88" s="9" t="str">
        <f t="shared" si="5"/>
        <v>Nellore</v>
      </c>
      <c r="D88" s="9" t="str">
        <f t="shared" si="6"/>
        <v>Chennai</v>
      </c>
      <c r="E88" s="8" t="s">
        <v>51</v>
      </c>
      <c r="F88" s="8" t="s">
        <v>60</v>
      </c>
      <c r="G88" s="10">
        <v>45516</v>
      </c>
      <c r="H88" s="8">
        <v>59</v>
      </c>
      <c r="I88" s="8">
        <v>41</v>
      </c>
      <c r="J88" s="52">
        <v>69.89</v>
      </c>
      <c r="K88" s="52">
        <v>273.67</v>
      </c>
      <c r="L88" s="52">
        <v>356.92</v>
      </c>
      <c r="M88" s="52">
        <v>14633.75</v>
      </c>
      <c r="N88" s="56">
        <f t="shared" si="7"/>
        <v>8612.0234999999993</v>
      </c>
      <c r="O88" s="52">
        <v>89.55</v>
      </c>
      <c r="P88" s="56">
        <f t="shared" si="8"/>
        <v>3021.7265000000007</v>
      </c>
      <c r="Q88" s="56">
        <f t="shared" si="9"/>
        <v>11612.023499999999</v>
      </c>
      <c r="R88" s="8" t="s">
        <v>55</v>
      </c>
      <c r="S88" s="11" t="s">
        <v>1</v>
      </c>
      <c r="T88" s="18"/>
      <c r="U88" s="18"/>
      <c r="W88"/>
    </row>
    <row r="89" spans="1:23" x14ac:dyDescent="0.45">
      <c r="A89" s="7" t="s">
        <v>148</v>
      </c>
      <c r="B89" s="8" t="s">
        <v>80</v>
      </c>
      <c r="C89" s="9" t="str">
        <f t="shared" si="5"/>
        <v>Vijayawada</v>
      </c>
      <c r="D89" s="9" t="str">
        <f t="shared" si="6"/>
        <v>Visakhapatnam</v>
      </c>
      <c r="E89" s="8" t="s">
        <v>54</v>
      </c>
      <c r="F89" s="8" t="s">
        <v>29</v>
      </c>
      <c r="G89" s="10">
        <v>45647</v>
      </c>
      <c r="H89" s="8">
        <v>59</v>
      </c>
      <c r="I89" s="8">
        <v>24</v>
      </c>
      <c r="J89" s="52">
        <v>41.91</v>
      </c>
      <c r="K89" s="52">
        <v>236.09</v>
      </c>
      <c r="L89" s="52">
        <v>270.77999999999997</v>
      </c>
      <c r="M89" s="52">
        <v>6498.67</v>
      </c>
      <c r="N89" s="56">
        <f t="shared" si="7"/>
        <v>4816.1935999999996</v>
      </c>
      <c r="O89" s="52">
        <v>50.08</v>
      </c>
      <c r="P89" s="56">
        <f t="shared" si="8"/>
        <v>-1317.5235999999995</v>
      </c>
      <c r="Q89" s="56">
        <f t="shared" si="9"/>
        <v>7816.1935999999996</v>
      </c>
      <c r="R89" s="8" t="s">
        <v>52</v>
      </c>
      <c r="S89" s="11" t="s">
        <v>0</v>
      </c>
      <c r="T89" s="18"/>
      <c r="U89" s="18"/>
      <c r="W89"/>
    </row>
    <row r="90" spans="1:23" x14ac:dyDescent="0.45">
      <c r="A90" s="7" t="s">
        <v>149</v>
      </c>
      <c r="B90" s="8" t="s">
        <v>66</v>
      </c>
      <c r="C90" s="9" t="str">
        <f t="shared" si="5"/>
        <v>Kadapa</v>
      </c>
      <c r="D90" s="9" t="str">
        <f t="shared" si="6"/>
        <v>Hyderabad</v>
      </c>
      <c r="E90" s="8" t="s">
        <v>43</v>
      </c>
      <c r="F90" s="8" t="s">
        <v>60</v>
      </c>
      <c r="G90" s="10">
        <v>45304</v>
      </c>
      <c r="H90" s="8">
        <v>49</v>
      </c>
      <c r="I90" s="8">
        <v>33</v>
      </c>
      <c r="J90" s="52">
        <v>68.89</v>
      </c>
      <c r="K90" s="52">
        <v>549.70000000000005</v>
      </c>
      <c r="L90" s="52">
        <v>577.72</v>
      </c>
      <c r="M90" s="52">
        <v>19064.669999999998</v>
      </c>
      <c r="N90" s="56">
        <f t="shared" si="7"/>
        <v>8684.1509999999998</v>
      </c>
      <c r="O90" s="52">
        <v>90.3</v>
      </c>
      <c r="P90" s="56">
        <f t="shared" si="8"/>
        <v>7380.5189999999984</v>
      </c>
      <c r="Q90" s="56">
        <f t="shared" si="9"/>
        <v>11684.151</v>
      </c>
      <c r="R90" s="8" t="s">
        <v>82</v>
      </c>
      <c r="S90" s="11" t="s">
        <v>0</v>
      </c>
      <c r="T90" s="18"/>
      <c r="U90" s="18"/>
      <c r="W90"/>
    </row>
    <row r="91" spans="1:23" x14ac:dyDescent="0.45">
      <c r="A91" s="7" t="s">
        <v>150</v>
      </c>
      <c r="B91" s="8" t="s">
        <v>50</v>
      </c>
      <c r="C91" s="9" t="str">
        <f t="shared" si="5"/>
        <v>Nellore</v>
      </c>
      <c r="D91" s="9" t="str">
        <f t="shared" si="6"/>
        <v>Chennai</v>
      </c>
      <c r="E91" s="8" t="s">
        <v>51</v>
      </c>
      <c r="F91" s="8" t="s">
        <v>29</v>
      </c>
      <c r="G91" s="10">
        <v>45329</v>
      </c>
      <c r="H91" s="8">
        <v>55</v>
      </c>
      <c r="I91" s="8">
        <v>20</v>
      </c>
      <c r="J91" s="52">
        <v>37.409999999999997</v>
      </c>
      <c r="K91" s="52">
        <v>342.83</v>
      </c>
      <c r="L91" s="52">
        <v>483.57</v>
      </c>
      <c r="M91" s="52">
        <v>9671.3799999999992</v>
      </c>
      <c r="N91" s="56">
        <f t="shared" si="7"/>
        <v>8957.2738000000008</v>
      </c>
      <c r="O91" s="52">
        <v>93.14</v>
      </c>
      <c r="P91" s="56">
        <f t="shared" si="8"/>
        <v>-2285.8938000000016</v>
      </c>
      <c r="Q91" s="56">
        <f t="shared" si="9"/>
        <v>11957.273800000001</v>
      </c>
      <c r="R91" s="8" t="s">
        <v>48</v>
      </c>
      <c r="S91" s="11" t="s">
        <v>4</v>
      </c>
      <c r="T91" s="18"/>
      <c r="U91" s="18"/>
      <c r="W91"/>
    </row>
    <row r="92" spans="1:23" x14ac:dyDescent="0.45">
      <c r="A92" s="7" t="s">
        <v>151</v>
      </c>
      <c r="B92" s="8" t="s">
        <v>22</v>
      </c>
      <c r="C92" s="9" t="str">
        <f t="shared" si="5"/>
        <v>Kurnool</v>
      </c>
      <c r="D92" s="9" t="str">
        <f t="shared" si="6"/>
        <v>Hyderabad</v>
      </c>
      <c r="E92" s="8" t="s">
        <v>43</v>
      </c>
      <c r="F92" s="8" t="s">
        <v>38</v>
      </c>
      <c r="G92" s="10">
        <v>45367</v>
      </c>
      <c r="H92" s="8">
        <v>45</v>
      </c>
      <c r="I92" s="8">
        <v>43</v>
      </c>
      <c r="J92" s="52">
        <v>97.58</v>
      </c>
      <c r="K92" s="52">
        <v>366.97</v>
      </c>
      <c r="L92" s="52">
        <v>516.04</v>
      </c>
      <c r="M92" s="52">
        <v>22189.66</v>
      </c>
      <c r="N92" s="56">
        <f t="shared" si="7"/>
        <v>7719.5658999999996</v>
      </c>
      <c r="O92" s="52">
        <v>80.27</v>
      </c>
      <c r="P92" s="56">
        <f t="shared" si="8"/>
        <v>11470.0941</v>
      </c>
      <c r="Q92" s="56">
        <f t="shared" si="9"/>
        <v>10719.5659</v>
      </c>
      <c r="R92" s="8" t="s">
        <v>58</v>
      </c>
      <c r="S92" s="11" t="s">
        <v>0</v>
      </c>
      <c r="T92" s="18"/>
      <c r="U92" s="18"/>
      <c r="W92"/>
    </row>
    <row r="93" spans="1:23" x14ac:dyDescent="0.45">
      <c r="A93" s="7" t="s">
        <v>152</v>
      </c>
      <c r="B93" s="8" t="s">
        <v>85</v>
      </c>
      <c r="C93" s="9" t="str">
        <f t="shared" si="5"/>
        <v>Hyderabad</v>
      </c>
      <c r="D93" s="9" t="str">
        <f t="shared" si="6"/>
        <v>Tirupati</v>
      </c>
      <c r="E93" s="8" t="s">
        <v>43</v>
      </c>
      <c r="F93" s="8" t="s">
        <v>40</v>
      </c>
      <c r="G93" s="10">
        <v>45561</v>
      </c>
      <c r="H93" s="8">
        <v>45</v>
      </c>
      <c r="I93" s="8">
        <v>44</v>
      </c>
      <c r="J93" s="52">
        <v>98.7</v>
      </c>
      <c r="K93" s="52">
        <v>558.44000000000005</v>
      </c>
      <c r="L93" s="52">
        <v>673.21</v>
      </c>
      <c r="M93" s="52">
        <v>29621.09</v>
      </c>
      <c r="N93" s="56">
        <f t="shared" si="7"/>
        <v>12877.163</v>
      </c>
      <c r="O93" s="52">
        <v>133.9</v>
      </c>
      <c r="P93" s="56">
        <f t="shared" si="8"/>
        <v>13743.927</v>
      </c>
      <c r="Q93" s="56">
        <f t="shared" si="9"/>
        <v>15877.163</v>
      </c>
      <c r="R93" s="8" t="s">
        <v>41</v>
      </c>
      <c r="S93" s="11" t="s">
        <v>6</v>
      </c>
      <c r="T93" s="18"/>
      <c r="U93" s="18"/>
      <c r="W93"/>
    </row>
    <row r="94" spans="1:23" x14ac:dyDescent="0.45">
      <c r="A94" s="7" t="s">
        <v>153</v>
      </c>
      <c r="B94" s="8" t="s">
        <v>64</v>
      </c>
      <c r="C94" s="9" t="str">
        <f t="shared" si="5"/>
        <v>Chittoor</v>
      </c>
      <c r="D94" s="9" t="str">
        <f t="shared" si="6"/>
        <v>Bangalore</v>
      </c>
      <c r="E94" s="8" t="s">
        <v>37</v>
      </c>
      <c r="F94" s="8" t="s">
        <v>60</v>
      </c>
      <c r="G94" s="10">
        <v>45380</v>
      </c>
      <c r="H94" s="8">
        <v>63</v>
      </c>
      <c r="I94" s="8">
        <v>32</v>
      </c>
      <c r="J94" s="52">
        <v>51.58</v>
      </c>
      <c r="K94" s="52">
        <v>424.24</v>
      </c>
      <c r="L94" s="52">
        <v>281.56</v>
      </c>
      <c r="M94" s="52">
        <v>9009.7999999999993</v>
      </c>
      <c r="N94" s="56">
        <f t="shared" si="7"/>
        <v>8689.9212000000007</v>
      </c>
      <c r="O94" s="52">
        <v>90.36</v>
      </c>
      <c r="P94" s="56">
        <f t="shared" si="8"/>
        <v>-2680.1212000000014</v>
      </c>
      <c r="Q94" s="56">
        <f t="shared" si="9"/>
        <v>11689.921200000001</v>
      </c>
      <c r="R94" s="8" t="s">
        <v>58</v>
      </c>
      <c r="S94" s="11" t="s">
        <v>2</v>
      </c>
      <c r="T94" s="18"/>
      <c r="U94" s="18"/>
      <c r="W94"/>
    </row>
    <row r="95" spans="1:23" x14ac:dyDescent="0.45">
      <c r="A95" s="7" t="s">
        <v>154</v>
      </c>
      <c r="B95" s="8" t="s">
        <v>66</v>
      </c>
      <c r="C95" s="9" t="str">
        <f t="shared" si="5"/>
        <v>Kadapa</v>
      </c>
      <c r="D95" s="9" t="str">
        <f t="shared" si="6"/>
        <v>Hyderabad</v>
      </c>
      <c r="E95" s="8" t="s">
        <v>51</v>
      </c>
      <c r="F95" s="8" t="s">
        <v>40</v>
      </c>
      <c r="G95" s="10">
        <v>45644</v>
      </c>
      <c r="H95" s="8">
        <v>59</v>
      </c>
      <c r="I95" s="8">
        <v>59</v>
      </c>
      <c r="J95" s="52">
        <v>100</v>
      </c>
      <c r="K95" s="52">
        <v>375.02</v>
      </c>
      <c r="L95" s="52">
        <v>349.92</v>
      </c>
      <c r="M95" s="52">
        <v>20645.36</v>
      </c>
      <c r="N95" s="56">
        <f t="shared" si="7"/>
        <v>7010.7930000000006</v>
      </c>
      <c r="O95" s="52">
        <v>72.900000000000006</v>
      </c>
      <c r="P95" s="56">
        <f t="shared" si="8"/>
        <v>10634.566999999999</v>
      </c>
      <c r="Q95" s="56">
        <f t="shared" si="9"/>
        <v>10010.793000000001</v>
      </c>
      <c r="R95" s="8" t="s">
        <v>52</v>
      </c>
      <c r="S95" s="11" t="s">
        <v>4</v>
      </c>
      <c r="T95" s="18"/>
      <c r="U95" s="18"/>
      <c r="W95"/>
    </row>
    <row r="96" spans="1:23" x14ac:dyDescent="0.45">
      <c r="A96" s="7" t="s">
        <v>155</v>
      </c>
      <c r="B96" s="8" t="s">
        <v>22</v>
      </c>
      <c r="C96" s="9" t="str">
        <f t="shared" si="5"/>
        <v>Kurnool</v>
      </c>
      <c r="D96" s="9" t="str">
        <f t="shared" si="6"/>
        <v>Hyderabad</v>
      </c>
      <c r="E96" s="8" t="s">
        <v>54</v>
      </c>
      <c r="F96" s="8" t="s">
        <v>40</v>
      </c>
      <c r="G96" s="10">
        <v>45330</v>
      </c>
      <c r="H96" s="8">
        <v>59</v>
      </c>
      <c r="I96" s="8">
        <v>29</v>
      </c>
      <c r="J96" s="52">
        <v>50.8</v>
      </c>
      <c r="K96" s="52">
        <v>439.24</v>
      </c>
      <c r="L96" s="52">
        <v>153.16</v>
      </c>
      <c r="M96" s="52">
        <v>4441.6400000000003</v>
      </c>
      <c r="N96" s="56">
        <f t="shared" si="7"/>
        <v>9230.3966</v>
      </c>
      <c r="O96" s="52">
        <v>95.98</v>
      </c>
      <c r="P96" s="56">
        <f t="shared" si="8"/>
        <v>-7788.7565999999997</v>
      </c>
      <c r="Q96" s="56">
        <f t="shared" si="9"/>
        <v>12230.3966</v>
      </c>
      <c r="R96" s="8" t="s">
        <v>48</v>
      </c>
      <c r="S96" s="11" t="s">
        <v>6</v>
      </c>
      <c r="T96" s="18"/>
      <c r="U96" s="18"/>
      <c r="W96"/>
    </row>
    <row r="97" spans="1:23" x14ac:dyDescent="0.45">
      <c r="A97" s="7" t="s">
        <v>156</v>
      </c>
      <c r="B97" s="8" t="s">
        <v>85</v>
      </c>
      <c r="C97" s="9" t="str">
        <f t="shared" si="5"/>
        <v>Hyderabad</v>
      </c>
      <c r="D97" s="9" t="str">
        <f t="shared" si="6"/>
        <v>Tirupati</v>
      </c>
      <c r="E97" s="8" t="s">
        <v>37</v>
      </c>
      <c r="F97" s="8" t="s">
        <v>38</v>
      </c>
      <c r="G97" s="10">
        <v>45448</v>
      </c>
      <c r="H97" s="8">
        <v>59</v>
      </c>
      <c r="I97" s="8">
        <v>36</v>
      </c>
      <c r="J97" s="52">
        <v>61.79</v>
      </c>
      <c r="K97" s="52">
        <v>558.46</v>
      </c>
      <c r="L97" s="52">
        <v>347.18</v>
      </c>
      <c r="M97" s="52">
        <v>12498.4</v>
      </c>
      <c r="N97" s="56">
        <f t="shared" si="7"/>
        <v>12886.78</v>
      </c>
      <c r="O97" s="52">
        <v>134</v>
      </c>
      <c r="P97" s="56">
        <f t="shared" si="8"/>
        <v>-3388.380000000001</v>
      </c>
      <c r="Q97" s="56">
        <f t="shared" si="9"/>
        <v>15886.78</v>
      </c>
      <c r="R97" s="8" t="s">
        <v>70</v>
      </c>
      <c r="S97" s="11" t="s">
        <v>4</v>
      </c>
      <c r="T97" s="18"/>
      <c r="U97" s="18"/>
      <c r="W97"/>
    </row>
    <row r="98" spans="1:23" x14ac:dyDescent="0.45">
      <c r="A98" s="7" t="s">
        <v>157</v>
      </c>
      <c r="B98" s="8" t="s">
        <v>32</v>
      </c>
      <c r="C98" s="9" t="str">
        <f t="shared" si="5"/>
        <v>Hyderabad</v>
      </c>
      <c r="D98" s="9" t="str">
        <f t="shared" si="6"/>
        <v>Vijayawada</v>
      </c>
      <c r="E98" s="8" t="s">
        <v>23</v>
      </c>
      <c r="F98" s="8" t="s">
        <v>38</v>
      </c>
      <c r="G98" s="10">
        <v>45580</v>
      </c>
      <c r="H98" s="8">
        <v>53</v>
      </c>
      <c r="I98" s="8">
        <v>41</v>
      </c>
      <c r="J98" s="52">
        <v>78.72</v>
      </c>
      <c r="K98" s="52">
        <v>287.42</v>
      </c>
      <c r="L98" s="52">
        <v>836.37</v>
      </c>
      <c r="M98" s="52">
        <v>34291.300000000003</v>
      </c>
      <c r="N98" s="56">
        <f t="shared" si="7"/>
        <v>5207.6054999999997</v>
      </c>
      <c r="O98" s="52">
        <v>54.15</v>
      </c>
      <c r="P98" s="56">
        <f t="shared" si="8"/>
        <v>26083.694500000005</v>
      </c>
      <c r="Q98" s="56">
        <f t="shared" si="9"/>
        <v>8207.6054999999997</v>
      </c>
      <c r="R98" s="8" t="s">
        <v>30</v>
      </c>
      <c r="S98" s="11" t="s">
        <v>5</v>
      </c>
      <c r="T98" s="18"/>
      <c r="U98" s="18"/>
      <c r="W98"/>
    </row>
    <row r="99" spans="1:23" x14ac:dyDescent="0.45">
      <c r="A99" s="7" t="s">
        <v>158</v>
      </c>
      <c r="B99" s="8" t="s">
        <v>69</v>
      </c>
      <c r="C99" s="9" t="str">
        <f t="shared" si="5"/>
        <v>Ongole</v>
      </c>
      <c r="D99" s="9" t="str">
        <f t="shared" si="6"/>
        <v>Hyderabad</v>
      </c>
      <c r="E99" s="8" t="s">
        <v>23</v>
      </c>
      <c r="F99" s="8" t="s">
        <v>38</v>
      </c>
      <c r="G99" s="10">
        <v>45450</v>
      </c>
      <c r="H99" s="8">
        <v>53</v>
      </c>
      <c r="I99" s="8">
        <v>53</v>
      </c>
      <c r="J99" s="52">
        <v>100</v>
      </c>
      <c r="K99" s="52">
        <v>453.75</v>
      </c>
      <c r="L99" s="52">
        <v>789.65</v>
      </c>
      <c r="M99" s="52">
        <v>41851.35</v>
      </c>
      <c r="N99" s="56">
        <f t="shared" si="7"/>
        <v>10664.291300000001</v>
      </c>
      <c r="O99" s="52">
        <v>110.89</v>
      </c>
      <c r="P99" s="56">
        <f t="shared" si="8"/>
        <v>28187.058699999998</v>
      </c>
      <c r="Q99" s="56">
        <f t="shared" si="9"/>
        <v>13664.291300000001</v>
      </c>
      <c r="R99" s="8" t="s">
        <v>70</v>
      </c>
      <c r="S99" s="11" t="s">
        <v>2</v>
      </c>
      <c r="T99" s="18"/>
      <c r="U99" s="18"/>
      <c r="W99"/>
    </row>
    <row r="100" spans="1:23" x14ac:dyDescent="0.45">
      <c r="A100" s="7" t="s">
        <v>159</v>
      </c>
      <c r="B100" s="8" t="s">
        <v>36</v>
      </c>
      <c r="C100" s="9" t="str">
        <f t="shared" si="5"/>
        <v>Eluru</v>
      </c>
      <c r="D100" s="9" t="str">
        <f t="shared" si="6"/>
        <v>Hyderabad</v>
      </c>
      <c r="E100" s="8" t="s">
        <v>23</v>
      </c>
      <c r="F100" s="8" t="s">
        <v>24</v>
      </c>
      <c r="G100" s="10">
        <v>45615</v>
      </c>
      <c r="H100" s="8">
        <v>49</v>
      </c>
      <c r="I100" s="8">
        <v>29</v>
      </c>
      <c r="J100" s="52">
        <v>60.32</v>
      </c>
      <c r="K100" s="52">
        <v>248.14</v>
      </c>
      <c r="L100" s="52">
        <v>746.03</v>
      </c>
      <c r="M100" s="52">
        <v>21634.73</v>
      </c>
      <c r="N100" s="56">
        <f t="shared" si="7"/>
        <v>3467.8902000000003</v>
      </c>
      <c r="O100" s="52">
        <v>36.06</v>
      </c>
      <c r="P100" s="56">
        <f t="shared" si="8"/>
        <v>15166.8398</v>
      </c>
      <c r="Q100" s="56">
        <f t="shared" si="9"/>
        <v>6467.8901999999998</v>
      </c>
      <c r="R100" s="8" t="s">
        <v>25</v>
      </c>
      <c r="S100" s="11" t="s">
        <v>5</v>
      </c>
      <c r="T100" s="18"/>
      <c r="U100" s="18"/>
      <c r="W100"/>
    </row>
    <row r="101" spans="1:23" x14ac:dyDescent="0.45">
      <c r="A101" s="7" t="s">
        <v>160</v>
      </c>
      <c r="B101" s="8" t="s">
        <v>64</v>
      </c>
      <c r="C101" s="9" t="str">
        <f t="shared" si="5"/>
        <v>Chittoor</v>
      </c>
      <c r="D101" s="9" t="str">
        <f t="shared" si="6"/>
        <v>Bangalore</v>
      </c>
      <c r="E101" s="8" t="s">
        <v>28</v>
      </c>
      <c r="F101" s="8" t="s">
        <v>33</v>
      </c>
      <c r="G101" s="10">
        <v>45302</v>
      </c>
      <c r="H101" s="8">
        <v>40</v>
      </c>
      <c r="I101" s="8">
        <v>22</v>
      </c>
      <c r="J101" s="52">
        <v>57.3</v>
      </c>
      <c r="K101" s="52">
        <v>272.62</v>
      </c>
      <c r="L101" s="52">
        <v>704.91</v>
      </c>
      <c r="M101" s="52">
        <v>15507.97</v>
      </c>
      <c r="N101" s="56">
        <f t="shared" si="7"/>
        <v>7482.0259999999998</v>
      </c>
      <c r="O101" s="52">
        <v>77.8</v>
      </c>
      <c r="P101" s="56">
        <f t="shared" si="8"/>
        <v>5025.9439999999995</v>
      </c>
      <c r="Q101" s="56">
        <f t="shared" si="9"/>
        <v>10482.026</v>
      </c>
      <c r="R101" s="8" t="s">
        <v>82</v>
      </c>
      <c r="S101" s="11" t="s">
        <v>6</v>
      </c>
      <c r="T101" s="18"/>
      <c r="U101" s="18"/>
      <c r="W101"/>
    </row>
    <row r="102" spans="1:23" x14ac:dyDescent="0.45">
      <c r="A102" s="7" t="s">
        <v>161</v>
      </c>
      <c r="B102" s="8" t="s">
        <v>69</v>
      </c>
      <c r="C102" s="9" t="str">
        <f t="shared" si="5"/>
        <v>Ongole</v>
      </c>
      <c r="D102" s="9" t="str">
        <f t="shared" si="6"/>
        <v>Hyderabad</v>
      </c>
      <c r="E102" s="8" t="s">
        <v>51</v>
      </c>
      <c r="F102" s="8" t="s">
        <v>38</v>
      </c>
      <c r="G102" s="10">
        <v>45402</v>
      </c>
      <c r="H102" s="8">
        <v>59</v>
      </c>
      <c r="I102" s="8">
        <v>31</v>
      </c>
      <c r="J102" s="52">
        <v>53.22</v>
      </c>
      <c r="K102" s="52">
        <v>368.05</v>
      </c>
      <c r="L102" s="52">
        <v>359.31</v>
      </c>
      <c r="M102" s="52">
        <v>11138.47</v>
      </c>
      <c r="N102" s="56">
        <f t="shared" si="7"/>
        <v>5350.8987999999999</v>
      </c>
      <c r="O102" s="52">
        <v>55.64</v>
      </c>
      <c r="P102" s="56">
        <f t="shared" si="8"/>
        <v>2787.5712000000003</v>
      </c>
      <c r="Q102" s="56">
        <f t="shared" si="9"/>
        <v>8350.898799999999</v>
      </c>
      <c r="R102" s="8" t="s">
        <v>73</v>
      </c>
      <c r="S102" s="11" t="s">
        <v>0</v>
      </c>
      <c r="T102" s="18"/>
      <c r="U102" s="18"/>
      <c r="W102"/>
    </row>
    <row r="103" spans="1:23" x14ac:dyDescent="0.45">
      <c r="A103" s="7" t="s">
        <v>162</v>
      </c>
      <c r="B103" s="8" t="s">
        <v>50</v>
      </c>
      <c r="C103" s="9" t="str">
        <f t="shared" si="5"/>
        <v>Nellore</v>
      </c>
      <c r="D103" s="9" t="str">
        <f t="shared" si="6"/>
        <v>Chennai</v>
      </c>
      <c r="E103" s="8" t="s">
        <v>23</v>
      </c>
      <c r="F103" s="8" t="s">
        <v>60</v>
      </c>
      <c r="G103" s="10">
        <v>45397</v>
      </c>
      <c r="H103" s="8">
        <v>49</v>
      </c>
      <c r="I103" s="8">
        <v>36</v>
      </c>
      <c r="J103" s="52">
        <v>74.52</v>
      </c>
      <c r="K103" s="52">
        <v>371.69</v>
      </c>
      <c r="L103" s="52">
        <v>821.88</v>
      </c>
      <c r="M103" s="52">
        <v>29587.64</v>
      </c>
      <c r="N103" s="56">
        <f t="shared" si="7"/>
        <v>7364.6985999999997</v>
      </c>
      <c r="O103" s="52">
        <v>76.58</v>
      </c>
      <c r="P103" s="56">
        <f t="shared" si="8"/>
        <v>19222.9414</v>
      </c>
      <c r="Q103" s="56">
        <f t="shared" si="9"/>
        <v>10364.6986</v>
      </c>
      <c r="R103" s="8" t="s">
        <v>73</v>
      </c>
      <c r="S103" s="11" t="s">
        <v>1</v>
      </c>
      <c r="T103" s="18"/>
      <c r="U103" s="18"/>
      <c r="W103"/>
    </row>
    <row r="104" spans="1:23" x14ac:dyDescent="0.45">
      <c r="A104" s="7" t="s">
        <v>163</v>
      </c>
      <c r="B104" s="8" t="s">
        <v>32</v>
      </c>
      <c r="C104" s="9" t="str">
        <f t="shared" si="5"/>
        <v>Hyderabad</v>
      </c>
      <c r="D104" s="9" t="str">
        <f t="shared" si="6"/>
        <v>Vijayawada</v>
      </c>
      <c r="E104" s="8" t="s">
        <v>23</v>
      </c>
      <c r="F104" s="8" t="s">
        <v>46</v>
      </c>
      <c r="G104" s="10">
        <v>45473</v>
      </c>
      <c r="H104" s="8">
        <v>49</v>
      </c>
      <c r="I104" s="8">
        <v>49</v>
      </c>
      <c r="J104" s="52">
        <v>100</v>
      </c>
      <c r="K104" s="52">
        <v>265.58999999999997</v>
      </c>
      <c r="L104" s="52">
        <v>531.71</v>
      </c>
      <c r="M104" s="52">
        <v>26053.84</v>
      </c>
      <c r="N104" s="56">
        <f t="shared" si="7"/>
        <v>6224.1224000000002</v>
      </c>
      <c r="O104" s="52">
        <v>64.72</v>
      </c>
      <c r="P104" s="56">
        <f t="shared" si="8"/>
        <v>16829.7176</v>
      </c>
      <c r="Q104" s="56">
        <f t="shared" si="9"/>
        <v>9224.1224000000002</v>
      </c>
      <c r="R104" s="8" t="s">
        <v>70</v>
      </c>
      <c r="S104" s="11" t="s">
        <v>3</v>
      </c>
      <c r="T104" s="18"/>
      <c r="U104" s="18"/>
      <c r="W104"/>
    </row>
    <row r="105" spans="1:23" x14ac:dyDescent="0.45">
      <c r="A105" s="7" t="s">
        <v>164</v>
      </c>
      <c r="B105" s="8" t="s">
        <v>22</v>
      </c>
      <c r="C105" s="9" t="str">
        <f t="shared" si="5"/>
        <v>Kurnool</v>
      </c>
      <c r="D105" s="9" t="str">
        <f t="shared" si="6"/>
        <v>Hyderabad</v>
      </c>
      <c r="E105" s="8" t="s">
        <v>54</v>
      </c>
      <c r="F105" s="8" t="s">
        <v>40</v>
      </c>
      <c r="G105" s="10">
        <v>45428</v>
      </c>
      <c r="H105" s="8">
        <v>63</v>
      </c>
      <c r="I105" s="8">
        <v>57</v>
      </c>
      <c r="J105" s="52">
        <v>91.41</v>
      </c>
      <c r="K105" s="52">
        <v>291.19</v>
      </c>
      <c r="L105" s="52">
        <v>254.46</v>
      </c>
      <c r="M105" s="52">
        <v>14504.11</v>
      </c>
      <c r="N105" s="56">
        <f t="shared" si="7"/>
        <v>6374.1476000000002</v>
      </c>
      <c r="O105" s="52">
        <v>66.28</v>
      </c>
      <c r="P105" s="56">
        <f t="shared" si="8"/>
        <v>5129.9624000000003</v>
      </c>
      <c r="Q105" s="56">
        <f t="shared" si="9"/>
        <v>9374.1476000000002</v>
      </c>
      <c r="R105" s="8" t="s">
        <v>61</v>
      </c>
      <c r="S105" s="11" t="s">
        <v>6</v>
      </c>
      <c r="T105" s="18"/>
      <c r="U105" s="18"/>
      <c r="W105"/>
    </row>
    <row r="106" spans="1:23" x14ac:dyDescent="0.45">
      <c r="A106" s="7" t="s">
        <v>165</v>
      </c>
      <c r="B106" s="8" t="s">
        <v>57</v>
      </c>
      <c r="C106" s="9" t="str">
        <f t="shared" si="5"/>
        <v>Kakinada</v>
      </c>
      <c r="D106" s="9" t="str">
        <f t="shared" si="6"/>
        <v>Vijayawada</v>
      </c>
      <c r="E106" s="8" t="s">
        <v>23</v>
      </c>
      <c r="F106" s="8" t="s">
        <v>40</v>
      </c>
      <c r="G106" s="10">
        <v>45638</v>
      </c>
      <c r="H106" s="8">
        <v>57</v>
      </c>
      <c r="I106" s="8">
        <v>11</v>
      </c>
      <c r="J106" s="52">
        <v>20</v>
      </c>
      <c r="K106" s="52">
        <v>343.45</v>
      </c>
      <c r="L106" s="52">
        <v>970.45</v>
      </c>
      <c r="M106" s="52">
        <v>10674.94</v>
      </c>
      <c r="N106" s="56">
        <f t="shared" si="7"/>
        <v>6418.3858</v>
      </c>
      <c r="O106" s="52">
        <v>66.739999999999995</v>
      </c>
      <c r="P106" s="56">
        <f t="shared" si="8"/>
        <v>1256.5542000000005</v>
      </c>
      <c r="Q106" s="56">
        <f t="shared" si="9"/>
        <v>9418.3858</v>
      </c>
      <c r="R106" s="8" t="s">
        <v>52</v>
      </c>
      <c r="S106" s="11" t="s">
        <v>6</v>
      </c>
      <c r="T106" s="18"/>
      <c r="U106" s="18"/>
      <c r="W106"/>
    </row>
    <row r="107" spans="1:23" x14ac:dyDescent="0.45">
      <c r="A107" s="7" t="s">
        <v>166</v>
      </c>
      <c r="B107" s="8" t="s">
        <v>32</v>
      </c>
      <c r="C107" s="9" t="str">
        <f t="shared" si="5"/>
        <v>Hyderabad</v>
      </c>
      <c r="D107" s="9" t="str">
        <f t="shared" si="6"/>
        <v>Vijayawada</v>
      </c>
      <c r="E107" s="8" t="s">
        <v>43</v>
      </c>
      <c r="F107" s="8" t="s">
        <v>60</v>
      </c>
      <c r="G107" s="10">
        <v>45635</v>
      </c>
      <c r="H107" s="8">
        <v>45</v>
      </c>
      <c r="I107" s="8">
        <v>32</v>
      </c>
      <c r="J107" s="52">
        <v>72.760000000000005</v>
      </c>
      <c r="K107" s="52">
        <v>234.55</v>
      </c>
      <c r="L107" s="52">
        <v>431.19</v>
      </c>
      <c r="M107" s="52">
        <v>13797.99</v>
      </c>
      <c r="N107" s="56">
        <f t="shared" si="7"/>
        <v>5061.4270999999999</v>
      </c>
      <c r="O107" s="52">
        <v>52.63</v>
      </c>
      <c r="P107" s="56">
        <f t="shared" si="8"/>
        <v>5736.5628999999999</v>
      </c>
      <c r="Q107" s="56">
        <f t="shared" si="9"/>
        <v>8061.4270999999999</v>
      </c>
      <c r="R107" s="8" t="s">
        <v>52</v>
      </c>
      <c r="S107" s="11" t="s">
        <v>1</v>
      </c>
      <c r="T107" s="18"/>
      <c r="U107" s="18"/>
      <c r="W107"/>
    </row>
    <row r="108" spans="1:23" x14ac:dyDescent="0.45">
      <c r="A108" s="7" t="s">
        <v>167</v>
      </c>
      <c r="B108" s="8" t="s">
        <v>32</v>
      </c>
      <c r="C108" s="9" t="str">
        <f t="shared" si="5"/>
        <v>Hyderabad</v>
      </c>
      <c r="D108" s="9" t="str">
        <f t="shared" si="6"/>
        <v>Vijayawada</v>
      </c>
      <c r="E108" s="8" t="s">
        <v>54</v>
      </c>
      <c r="F108" s="8" t="s">
        <v>24</v>
      </c>
      <c r="G108" s="10">
        <v>45375</v>
      </c>
      <c r="H108" s="8">
        <v>59</v>
      </c>
      <c r="I108" s="8">
        <v>54</v>
      </c>
      <c r="J108" s="52">
        <v>91.9</v>
      </c>
      <c r="K108" s="52">
        <v>259.74</v>
      </c>
      <c r="L108" s="52">
        <v>397.92</v>
      </c>
      <c r="M108" s="52">
        <v>21487.49</v>
      </c>
      <c r="N108" s="56">
        <f t="shared" si="7"/>
        <v>5083.5461999999998</v>
      </c>
      <c r="O108" s="52">
        <v>52.86</v>
      </c>
      <c r="P108" s="56">
        <f t="shared" si="8"/>
        <v>13403.943800000001</v>
      </c>
      <c r="Q108" s="56">
        <f t="shared" si="9"/>
        <v>8083.5461999999998</v>
      </c>
      <c r="R108" s="8" t="s">
        <v>58</v>
      </c>
      <c r="S108" s="11" t="s">
        <v>3</v>
      </c>
      <c r="T108" s="18"/>
      <c r="U108" s="18"/>
      <c r="W108"/>
    </row>
    <row r="109" spans="1:23" x14ac:dyDescent="0.45">
      <c r="A109" s="7" t="s">
        <v>168</v>
      </c>
      <c r="B109" s="8" t="s">
        <v>117</v>
      </c>
      <c r="C109" s="9" t="str">
        <f t="shared" si="5"/>
        <v>Rajahmundry</v>
      </c>
      <c r="D109" s="9" t="str">
        <f t="shared" si="6"/>
        <v>Hyderabad</v>
      </c>
      <c r="E109" s="8" t="s">
        <v>54</v>
      </c>
      <c r="F109" s="8" t="s">
        <v>29</v>
      </c>
      <c r="G109" s="10">
        <v>45515</v>
      </c>
      <c r="H109" s="8">
        <v>55</v>
      </c>
      <c r="I109" s="8">
        <v>39</v>
      </c>
      <c r="J109" s="52">
        <v>72.53</v>
      </c>
      <c r="K109" s="52">
        <v>292.17</v>
      </c>
      <c r="L109" s="52">
        <v>186.07</v>
      </c>
      <c r="M109" s="52">
        <v>7256.78</v>
      </c>
      <c r="N109" s="56">
        <f t="shared" si="7"/>
        <v>7450.2898999999998</v>
      </c>
      <c r="O109" s="52">
        <v>77.47</v>
      </c>
      <c r="P109" s="56">
        <f t="shared" si="8"/>
        <v>-3193.5099</v>
      </c>
      <c r="Q109" s="56">
        <f t="shared" si="9"/>
        <v>10450.2899</v>
      </c>
      <c r="R109" s="8" t="s">
        <v>55</v>
      </c>
      <c r="S109" s="11" t="s">
        <v>3</v>
      </c>
      <c r="T109" s="18"/>
      <c r="U109" s="18"/>
      <c r="W109"/>
    </row>
    <row r="110" spans="1:23" x14ac:dyDescent="0.45">
      <c r="A110" s="7" t="s">
        <v>169</v>
      </c>
      <c r="B110" s="8" t="s">
        <v>66</v>
      </c>
      <c r="C110" s="9" t="str">
        <f t="shared" si="5"/>
        <v>Kadapa</v>
      </c>
      <c r="D110" s="9" t="str">
        <f t="shared" si="6"/>
        <v>Hyderabad</v>
      </c>
      <c r="E110" s="8" t="s">
        <v>37</v>
      </c>
      <c r="F110" s="8" t="s">
        <v>46</v>
      </c>
      <c r="G110" s="10">
        <v>45577</v>
      </c>
      <c r="H110" s="8">
        <v>59</v>
      </c>
      <c r="I110" s="8">
        <v>41</v>
      </c>
      <c r="J110" s="52">
        <v>70.06</v>
      </c>
      <c r="K110" s="52">
        <v>292.63</v>
      </c>
      <c r="L110" s="52">
        <v>357.98</v>
      </c>
      <c r="M110" s="52">
        <v>14677.03</v>
      </c>
      <c r="N110" s="56">
        <f t="shared" si="7"/>
        <v>6927.1251000000002</v>
      </c>
      <c r="O110" s="52">
        <v>72.03</v>
      </c>
      <c r="P110" s="56">
        <f t="shared" si="8"/>
        <v>4749.9048999999995</v>
      </c>
      <c r="Q110" s="56">
        <f t="shared" si="9"/>
        <v>9927.1251000000011</v>
      </c>
      <c r="R110" s="8" t="s">
        <v>30</v>
      </c>
      <c r="S110" s="11" t="s">
        <v>0</v>
      </c>
      <c r="T110" s="18"/>
      <c r="U110" s="18"/>
      <c r="W110"/>
    </row>
    <row r="111" spans="1:23" x14ac:dyDescent="0.45">
      <c r="A111" s="7" t="s">
        <v>170</v>
      </c>
      <c r="B111" s="8" t="s">
        <v>50</v>
      </c>
      <c r="C111" s="9" t="str">
        <f t="shared" si="5"/>
        <v>Nellore</v>
      </c>
      <c r="D111" s="9" t="str">
        <f t="shared" si="6"/>
        <v>Chennai</v>
      </c>
      <c r="E111" s="8" t="s">
        <v>43</v>
      </c>
      <c r="F111" s="8" t="s">
        <v>33</v>
      </c>
      <c r="G111" s="10">
        <v>45405</v>
      </c>
      <c r="H111" s="8">
        <v>49</v>
      </c>
      <c r="I111" s="8">
        <v>19</v>
      </c>
      <c r="J111" s="52">
        <v>39.99</v>
      </c>
      <c r="K111" s="52">
        <v>84.9</v>
      </c>
      <c r="L111" s="52">
        <v>756</v>
      </c>
      <c r="M111" s="52">
        <v>14363.98</v>
      </c>
      <c r="N111" s="56">
        <f t="shared" si="7"/>
        <v>1519.4860000000001</v>
      </c>
      <c r="O111" s="52">
        <v>15.8</v>
      </c>
      <c r="P111" s="56">
        <f t="shared" si="8"/>
        <v>9844.4939999999988</v>
      </c>
      <c r="Q111" s="56">
        <f t="shared" si="9"/>
        <v>4519.4859999999999</v>
      </c>
      <c r="R111" s="8" t="s">
        <v>73</v>
      </c>
      <c r="S111" s="11" t="s">
        <v>5</v>
      </c>
      <c r="T111" s="18"/>
      <c r="U111" s="18"/>
      <c r="W111"/>
    </row>
    <row r="112" spans="1:23" x14ac:dyDescent="0.45">
      <c r="A112" s="7" t="s">
        <v>171</v>
      </c>
      <c r="B112" s="8" t="s">
        <v>69</v>
      </c>
      <c r="C112" s="9" t="str">
        <f t="shared" si="5"/>
        <v>Ongole</v>
      </c>
      <c r="D112" s="9" t="str">
        <f t="shared" si="6"/>
        <v>Hyderabad</v>
      </c>
      <c r="E112" s="8" t="s">
        <v>37</v>
      </c>
      <c r="F112" s="8" t="s">
        <v>60</v>
      </c>
      <c r="G112" s="10">
        <v>45557</v>
      </c>
      <c r="H112" s="8">
        <v>55</v>
      </c>
      <c r="I112" s="8">
        <v>38</v>
      </c>
      <c r="J112" s="52">
        <v>69.430000000000007</v>
      </c>
      <c r="K112" s="52">
        <v>360.97</v>
      </c>
      <c r="L112" s="52">
        <v>222.58</v>
      </c>
      <c r="M112" s="52">
        <v>8458.23</v>
      </c>
      <c r="N112" s="56">
        <f t="shared" si="7"/>
        <v>7975.3781000000008</v>
      </c>
      <c r="O112" s="52">
        <v>82.93</v>
      </c>
      <c r="P112" s="56">
        <f t="shared" si="8"/>
        <v>-2517.1481000000022</v>
      </c>
      <c r="Q112" s="56">
        <f t="shared" si="9"/>
        <v>10975.378100000002</v>
      </c>
      <c r="R112" s="8" t="s">
        <v>41</v>
      </c>
      <c r="S112" s="11" t="s">
        <v>3</v>
      </c>
      <c r="T112" s="18"/>
      <c r="U112" s="18"/>
      <c r="W112"/>
    </row>
    <row r="113" spans="1:23" x14ac:dyDescent="0.45">
      <c r="A113" s="7" t="s">
        <v>172</v>
      </c>
      <c r="B113" s="8" t="s">
        <v>57</v>
      </c>
      <c r="C113" s="9" t="str">
        <f t="shared" si="5"/>
        <v>Kakinada</v>
      </c>
      <c r="D113" s="9" t="str">
        <f t="shared" si="6"/>
        <v>Vijayawada</v>
      </c>
      <c r="E113" s="8" t="s">
        <v>43</v>
      </c>
      <c r="F113" s="8" t="s">
        <v>38</v>
      </c>
      <c r="G113" s="10">
        <v>45640</v>
      </c>
      <c r="H113" s="8">
        <v>53</v>
      </c>
      <c r="I113" s="8">
        <v>33</v>
      </c>
      <c r="J113" s="52">
        <v>62.5</v>
      </c>
      <c r="K113" s="52">
        <v>398.53</v>
      </c>
      <c r="L113" s="52">
        <v>812.24</v>
      </c>
      <c r="M113" s="52">
        <v>26804.07</v>
      </c>
      <c r="N113" s="56">
        <f t="shared" si="7"/>
        <v>9872.8122000000003</v>
      </c>
      <c r="O113" s="52">
        <v>102.66</v>
      </c>
      <c r="P113" s="56">
        <f t="shared" si="8"/>
        <v>13931.257799999999</v>
      </c>
      <c r="Q113" s="56">
        <f t="shared" si="9"/>
        <v>12872.8122</v>
      </c>
      <c r="R113" s="8" t="s">
        <v>52</v>
      </c>
      <c r="S113" s="11" t="s">
        <v>0</v>
      </c>
      <c r="T113" s="18"/>
      <c r="U113" s="18"/>
      <c r="W113"/>
    </row>
    <row r="114" spans="1:23" x14ac:dyDescent="0.45">
      <c r="A114" s="7" t="s">
        <v>173</v>
      </c>
      <c r="B114" s="8" t="s">
        <v>50</v>
      </c>
      <c r="C114" s="9" t="str">
        <f t="shared" si="5"/>
        <v>Nellore</v>
      </c>
      <c r="D114" s="9" t="str">
        <f t="shared" si="6"/>
        <v>Chennai</v>
      </c>
      <c r="E114" s="8" t="s">
        <v>54</v>
      </c>
      <c r="F114" s="8" t="s">
        <v>40</v>
      </c>
      <c r="G114" s="10">
        <v>45540</v>
      </c>
      <c r="H114" s="8">
        <v>63</v>
      </c>
      <c r="I114" s="8">
        <v>28</v>
      </c>
      <c r="J114" s="52">
        <v>45.43</v>
      </c>
      <c r="K114" s="52">
        <v>607.14</v>
      </c>
      <c r="L114" s="52">
        <v>193.64</v>
      </c>
      <c r="M114" s="52">
        <v>5421.99</v>
      </c>
      <c r="N114" s="56">
        <f t="shared" si="7"/>
        <v>12640.584800000001</v>
      </c>
      <c r="O114" s="52">
        <v>131.44</v>
      </c>
      <c r="P114" s="56">
        <f t="shared" si="8"/>
        <v>-10218.594800000001</v>
      </c>
      <c r="Q114" s="56">
        <f t="shared" si="9"/>
        <v>15640.584800000001</v>
      </c>
      <c r="R114" s="8" t="s">
        <v>41</v>
      </c>
      <c r="S114" s="11" t="s">
        <v>6</v>
      </c>
      <c r="T114" s="18"/>
      <c r="U114" s="18"/>
      <c r="W114"/>
    </row>
    <row r="115" spans="1:23" x14ac:dyDescent="0.45">
      <c r="A115" s="7" t="s">
        <v>174</v>
      </c>
      <c r="B115" s="8" t="s">
        <v>36</v>
      </c>
      <c r="C115" s="9" t="str">
        <f t="shared" si="5"/>
        <v>Eluru</v>
      </c>
      <c r="D115" s="9" t="str">
        <f t="shared" si="6"/>
        <v>Hyderabad</v>
      </c>
      <c r="E115" s="8" t="s">
        <v>28</v>
      </c>
      <c r="F115" s="8" t="s">
        <v>60</v>
      </c>
      <c r="G115" s="10">
        <v>45456</v>
      </c>
      <c r="H115" s="8">
        <v>40</v>
      </c>
      <c r="I115" s="8">
        <v>35</v>
      </c>
      <c r="J115" s="52">
        <v>89.67</v>
      </c>
      <c r="K115" s="52">
        <v>474.98</v>
      </c>
      <c r="L115" s="52">
        <v>725.78</v>
      </c>
      <c r="M115" s="52">
        <v>25402.26</v>
      </c>
      <c r="N115" s="56">
        <f t="shared" si="7"/>
        <v>9444.8557000000001</v>
      </c>
      <c r="O115" s="52">
        <v>98.21</v>
      </c>
      <c r="P115" s="56">
        <f t="shared" si="8"/>
        <v>12957.404299999998</v>
      </c>
      <c r="Q115" s="56">
        <f t="shared" si="9"/>
        <v>12444.8557</v>
      </c>
      <c r="R115" s="8" t="s">
        <v>70</v>
      </c>
      <c r="S115" s="11" t="s">
        <v>6</v>
      </c>
      <c r="T115" s="18"/>
      <c r="U115" s="18"/>
      <c r="W115"/>
    </row>
    <row r="116" spans="1:23" x14ac:dyDescent="0.45">
      <c r="A116" s="7" t="s">
        <v>175</v>
      </c>
      <c r="B116" s="8" t="s">
        <v>45</v>
      </c>
      <c r="C116" s="9" t="str">
        <f t="shared" si="5"/>
        <v>Guntur</v>
      </c>
      <c r="D116" s="9" t="str">
        <f t="shared" si="6"/>
        <v>Hyderabad</v>
      </c>
      <c r="E116" s="8" t="s">
        <v>28</v>
      </c>
      <c r="F116" s="8" t="s">
        <v>38</v>
      </c>
      <c r="G116" s="10">
        <v>45376</v>
      </c>
      <c r="H116" s="8">
        <v>44</v>
      </c>
      <c r="I116" s="8">
        <v>30</v>
      </c>
      <c r="J116" s="52">
        <v>70.36</v>
      </c>
      <c r="K116" s="52">
        <v>486.32</v>
      </c>
      <c r="L116" s="52">
        <v>806.76</v>
      </c>
      <c r="M116" s="52">
        <v>24202.75</v>
      </c>
      <c r="N116" s="56">
        <f t="shared" si="7"/>
        <v>9141.9202000000005</v>
      </c>
      <c r="O116" s="52">
        <v>95.06</v>
      </c>
      <c r="P116" s="56">
        <f t="shared" si="8"/>
        <v>12060.8298</v>
      </c>
      <c r="Q116" s="56">
        <f t="shared" si="9"/>
        <v>12141.9202</v>
      </c>
      <c r="R116" s="8" t="s">
        <v>58</v>
      </c>
      <c r="S116" s="11" t="s">
        <v>1</v>
      </c>
      <c r="T116" s="18"/>
      <c r="U116" s="18"/>
      <c r="W116"/>
    </row>
    <row r="117" spans="1:23" x14ac:dyDescent="0.45">
      <c r="A117" s="7" t="s">
        <v>176</v>
      </c>
      <c r="B117" s="8" t="s">
        <v>85</v>
      </c>
      <c r="C117" s="9" t="str">
        <f t="shared" si="5"/>
        <v>Hyderabad</v>
      </c>
      <c r="D117" s="9" t="str">
        <f t="shared" si="6"/>
        <v>Tirupati</v>
      </c>
      <c r="E117" s="8" t="s">
        <v>28</v>
      </c>
      <c r="F117" s="8" t="s">
        <v>60</v>
      </c>
      <c r="G117" s="10">
        <v>45302</v>
      </c>
      <c r="H117" s="8">
        <v>40</v>
      </c>
      <c r="I117" s="8">
        <v>40</v>
      </c>
      <c r="J117" s="52">
        <v>100</v>
      </c>
      <c r="K117" s="52">
        <v>555.67999999999995</v>
      </c>
      <c r="L117" s="52">
        <v>399.44</v>
      </c>
      <c r="M117" s="52">
        <v>15977.59</v>
      </c>
      <c r="N117" s="56">
        <f t="shared" si="7"/>
        <v>10481.568299999999</v>
      </c>
      <c r="O117" s="52">
        <v>108.99</v>
      </c>
      <c r="P117" s="56">
        <f t="shared" si="8"/>
        <v>2496.0217000000011</v>
      </c>
      <c r="Q117" s="56">
        <f t="shared" si="9"/>
        <v>13481.568299999999</v>
      </c>
      <c r="R117" s="8" t="s">
        <v>82</v>
      </c>
      <c r="S117" s="11" t="s">
        <v>6</v>
      </c>
      <c r="T117" s="18"/>
      <c r="U117" s="18"/>
      <c r="W117"/>
    </row>
    <row r="118" spans="1:23" x14ac:dyDescent="0.45">
      <c r="A118" s="7" t="s">
        <v>177</v>
      </c>
      <c r="B118" s="8" t="s">
        <v>57</v>
      </c>
      <c r="C118" s="9" t="str">
        <f t="shared" si="5"/>
        <v>Kakinada</v>
      </c>
      <c r="D118" s="9" t="str">
        <f t="shared" si="6"/>
        <v>Vijayawada</v>
      </c>
      <c r="E118" s="8" t="s">
        <v>51</v>
      </c>
      <c r="F118" s="8" t="s">
        <v>60</v>
      </c>
      <c r="G118" s="10">
        <v>45517</v>
      </c>
      <c r="H118" s="8">
        <v>55</v>
      </c>
      <c r="I118" s="8">
        <v>39</v>
      </c>
      <c r="J118" s="52">
        <v>72.12</v>
      </c>
      <c r="K118" s="52">
        <v>468.52</v>
      </c>
      <c r="L118" s="52">
        <v>244.34</v>
      </c>
      <c r="M118" s="52">
        <v>9529.15</v>
      </c>
      <c r="N118" s="56">
        <f t="shared" si="7"/>
        <v>11366.3323</v>
      </c>
      <c r="O118" s="52">
        <v>118.19</v>
      </c>
      <c r="P118" s="56">
        <f t="shared" si="8"/>
        <v>-4837.1823000000004</v>
      </c>
      <c r="Q118" s="56">
        <f t="shared" si="9"/>
        <v>14366.3323</v>
      </c>
      <c r="R118" s="8" t="s">
        <v>55</v>
      </c>
      <c r="S118" s="11" t="s">
        <v>5</v>
      </c>
      <c r="T118" s="18"/>
      <c r="U118" s="18"/>
      <c r="W118"/>
    </row>
    <row r="119" spans="1:23" x14ac:dyDescent="0.45">
      <c r="A119" s="7" t="s">
        <v>178</v>
      </c>
      <c r="B119" s="8" t="s">
        <v>92</v>
      </c>
      <c r="C119" s="9" t="str">
        <f t="shared" si="5"/>
        <v>Vijayawada</v>
      </c>
      <c r="D119" s="9" t="str">
        <f t="shared" si="6"/>
        <v>Tirupati</v>
      </c>
      <c r="E119" s="8" t="s">
        <v>23</v>
      </c>
      <c r="F119" s="8" t="s">
        <v>60</v>
      </c>
      <c r="G119" s="10">
        <v>45300</v>
      </c>
      <c r="H119" s="8">
        <v>49</v>
      </c>
      <c r="I119" s="8">
        <v>29</v>
      </c>
      <c r="J119" s="52">
        <v>59.38</v>
      </c>
      <c r="K119" s="52">
        <v>577.85</v>
      </c>
      <c r="L119" s="52">
        <v>994.36</v>
      </c>
      <c r="M119" s="52">
        <v>28836.57</v>
      </c>
      <c r="N119" s="56">
        <f t="shared" si="7"/>
        <v>24451.2225</v>
      </c>
      <c r="O119" s="52">
        <v>254.25</v>
      </c>
      <c r="P119" s="56">
        <f t="shared" si="8"/>
        <v>1385.3474999999999</v>
      </c>
      <c r="Q119" s="56">
        <f t="shared" si="9"/>
        <v>27451.2225</v>
      </c>
      <c r="R119" s="8" t="s">
        <v>82</v>
      </c>
      <c r="S119" s="11" t="s">
        <v>5</v>
      </c>
      <c r="T119" s="18"/>
      <c r="U119" s="18"/>
      <c r="W119"/>
    </row>
    <row r="120" spans="1:23" x14ac:dyDescent="0.45">
      <c r="A120" s="7" t="s">
        <v>179</v>
      </c>
      <c r="B120" s="8" t="s">
        <v>50</v>
      </c>
      <c r="C120" s="9" t="str">
        <f t="shared" si="5"/>
        <v>Nellore</v>
      </c>
      <c r="D120" s="9" t="str">
        <f t="shared" si="6"/>
        <v>Chennai</v>
      </c>
      <c r="E120" s="8" t="s">
        <v>51</v>
      </c>
      <c r="F120" s="8" t="s">
        <v>24</v>
      </c>
      <c r="G120" s="10">
        <v>45506</v>
      </c>
      <c r="H120" s="8">
        <v>59</v>
      </c>
      <c r="I120" s="8">
        <v>29</v>
      </c>
      <c r="J120" s="52">
        <v>50.61</v>
      </c>
      <c r="K120" s="52">
        <v>221.16</v>
      </c>
      <c r="L120" s="52">
        <v>264.17</v>
      </c>
      <c r="M120" s="52">
        <v>7660.79</v>
      </c>
      <c r="N120" s="56">
        <f t="shared" si="7"/>
        <v>4643.0875999999998</v>
      </c>
      <c r="O120" s="52">
        <v>48.28</v>
      </c>
      <c r="P120" s="56">
        <f t="shared" si="8"/>
        <v>17.702400000000125</v>
      </c>
      <c r="Q120" s="56">
        <f t="shared" si="9"/>
        <v>7643.0875999999998</v>
      </c>
      <c r="R120" s="8" t="s">
        <v>55</v>
      </c>
      <c r="S120" s="11" t="s">
        <v>2</v>
      </c>
      <c r="T120" s="18"/>
      <c r="U120" s="18"/>
      <c r="W120"/>
    </row>
    <row r="121" spans="1:23" x14ac:dyDescent="0.45">
      <c r="A121" s="7" t="s">
        <v>180</v>
      </c>
      <c r="B121" s="8" t="s">
        <v>92</v>
      </c>
      <c r="C121" s="9" t="str">
        <f t="shared" si="5"/>
        <v>Vijayawada</v>
      </c>
      <c r="D121" s="9" t="str">
        <f t="shared" si="6"/>
        <v>Tirupati</v>
      </c>
      <c r="E121" s="8" t="s">
        <v>43</v>
      </c>
      <c r="F121" s="8" t="s">
        <v>38</v>
      </c>
      <c r="G121" s="10">
        <v>45367</v>
      </c>
      <c r="H121" s="8">
        <v>45</v>
      </c>
      <c r="I121" s="8">
        <v>31</v>
      </c>
      <c r="J121" s="52">
        <v>71.040000000000006</v>
      </c>
      <c r="K121" s="52">
        <v>343.1</v>
      </c>
      <c r="L121" s="52">
        <v>355.56</v>
      </c>
      <c r="M121" s="52">
        <v>11022.39</v>
      </c>
      <c r="N121" s="56">
        <f t="shared" si="7"/>
        <v>13536.8892</v>
      </c>
      <c r="O121" s="52">
        <v>140.76</v>
      </c>
      <c r="P121" s="56">
        <f t="shared" si="8"/>
        <v>-5514.4991999999984</v>
      </c>
      <c r="Q121" s="56">
        <f t="shared" si="9"/>
        <v>16536.889199999998</v>
      </c>
      <c r="R121" s="8" t="s">
        <v>58</v>
      </c>
      <c r="S121" s="11" t="s">
        <v>0</v>
      </c>
      <c r="T121" s="18"/>
      <c r="U121" s="18"/>
      <c r="W121"/>
    </row>
    <row r="122" spans="1:23" x14ac:dyDescent="0.45">
      <c r="A122" s="7" t="s">
        <v>181</v>
      </c>
      <c r="B122" s="8" t="s">
        <v>22</v>
      </c>
      <c r="C122" s="9" t="str">
        <f t="shared" si="5"/>
        <v>Kurnool</v>
      </c>
      <c r="D122" s="9" t="str">
        <f t="shared" si="6"/>
        <v>Hyderabad</v>
      </c>
      <c r="E122" s="8" t="s">
        <v>28</v>
      </c>
      <c r="F122" s="8" t="s">
        <v>33</v>
      </c>
      <c r="G122" s="10">
        <v>45559</v>
      </c>
      <c r="H122" s="8">
        <v>44</v>
      </c>
      <c r="I122" s="8">
        <v>28</v>
      </c>
      <c r="J122" s="52">
        <v>65.31</v>
      </c>
      <c r="K122" s="52">
        <v>375.6</v>
      </c>
      <c r="L122" s="52">
        <v>623.64</v>
      </c>
      <c r="M122" s="52">
        <v>17461.95</v>
      </c>
      <c r="N122" s="56">
        <f t="shared" si="7"/>
        <v>6832.8784999999998</v>
      </c>
      <c r="O122" s="52">
        <v>71.05</v>
      </c>
      <c r="P122" s="56">
        <f t="shared" si="8"/>
        <v>7629.0715000000018</v>
      </c>
      <c r="Q122" s="56">
        <f t="shared" si="9"/>
        <v>9832.8784999999989</v>
      </c>
      <c r="R122" s="8" t="s">
        <v>41</v>
      </c>
      <c r="S122" s="11" t="s">
        <v>5</v>
      </c>
      <c r="T122" s="18"/>
      <c r="U122" s="18"/>
      <c r="W122"/>
    </row>
    <row r="123" spans="1:23" x14ac:dyDescent="0.45">
      <c r="A123" s="7" t="s">
        <v>182</v>
      </c>
      <c r="B123" s="8" t="s">
        <v>66</v>
      </c>
      <c r="C123" s="9" t="str">
        <f t="shared" si="5"/>
        <v>Kadapa</v>
      </c>
      <c r="D123" s="9" t="str">
        <f t="shared" si="6"/>
        <v>Hyderabad</v>
      </c>
      <c r="E123" s="8" t="s">
        <v>54</v>
      </c>
      <c r="F123" s="8" t="s">
        <v>24</v>
      </c>
      <c r="G123" s="10">
        <v>45601</v>
      </c>
      <c r="H123" s="8">
        <v>59</v>
      </c>
      <c r="I123" s="8">
        <v>32</v>
      </c>
      <c r="J123" s="52">
        <v>55.81</v>
      </c>
      <c r="K123" s="52">
        <v>164.52</v>
      </c>
      <c r="L123" s="52">
        <v>102.73</v>
      </c>
      <c r="M123" s="52">
        <v>3287.36</v>
      </c>
      <c r="N123" s="56">
        <f t="shared" si="7"/>
        <v>4267.0628999999999</v>
      </c>
      <c r="O123" s="52">
        <v>44.37</v>
      </c>
      <c r="P123" s="56">
        <f t="shared" si="8"/>
        <v>-3979.7028999999998</v>
      </c>
      <c r="Q123" s="56">
        <f t="shared" si="9"/>
        <v>7267.0628999999999</v>
      </c>
      <c r="R123" s="8" t="s">
        <v>25</v>
      </c>
      <c r="S123" s="11" t="s">
        <v>5</v>
      </c>
      <c r="T123" s="18"/>
      <c r="U123" s="18"/>
      <c r="W123"/>
    </row>
    <row r="124" spans="1:23" x14ac:dyDescent="0.45">
      <c r="A124" s="7" t="s">
        <v>183</v>
      </c>
      <c r="B124" s="8" t="s">
        <v>27</v>
      </c>
      <c r="C124" s="9" t="str">
        <f t="shared" si="5"/>
        <v>Anantapur</v>
      </c>
      <c r="D124" s="9" t="str">
        <f t="shared" si="6"/>
        <v>Bangalore</v>
      </c>
      <c r="E124" s="8" t="s">
        <v>54</v>
      </c>
      <c r="F124" s="8" t="s">
        <v>60</v>
      </c>
      <c r="G124" s="10">
        <v>45455</v>
      </c>
      <c r="H124" s="8">
        <v>55</v>
      </c>
      <c r="I124" s="8">
        <v>30</v>
      </c>
      <c r="J124" s="52">
        <v>55.55</v>
      </c>
      <c r="K124" s="52">
        <v>197.6</v>
      </c>
      <c r="L124" s="52">
        <v>261.77999999999997</v>
      </c>
      <c r="M124" s="52">
        <v>7853.3</v>
      </c>
      <c r="N124" s="56">
        <f t="shared" si="7"/>
        <v>4921.0189</v>
      </c>
      <c r="O124" s="52">
        <v>51.17</v>
      </c>
      <c r="P124" s="56">
        <f t="shared" si="8"/>
        <v>-67.718899999999849</v>
      </c>
      <c r="Q124" s="56">
        <f t="shared" si="9"/>
        <v>7921.0189</v>
      </c>
      <c r="R124" s="8" t="s">
        <v>70</v>
      </c>
      <c r="S124" s="11" t="s">
        <v>4</v>
      </c>
      <c r="T124" s="18"/>
      <c r="U124" s="18"/>
      <c r="W124"/>
    </row>
    <row r="125" spans="1:23" x14ac:dyDescent="0.45">
      <c r="A125" s="7" t="s">
        <v>184</v>
      </c>
      <c r="B125" s="8" t="s">
        <v>32</v>
      </c>
      <c r="C125" s="9" t="str">
        <f t="shared" si="5"/>
        <v>Hyderabad</v>
      </c>
      <c r="D125" s="9" t="str">
        <f t="shared" si="6"/>
        <v>Vijayawada</v>
      </c>
      <c r="E125" s="8" t="s">
        <v>43</v>
      </c>
      <c r="F125" s="8" t="s">
        <v>46</v>
      </c>
      <c r="G125" s="10">
        <v>45360</v>
      </c>
      <c r="H125" s="8">
        <v>53</v>
      </c>
      <c r="I125" s="8">
        <v>40</v>
      </c>
      <c r="J125" s="52">
        <v>76.989999999999995</v>
      </c>
      <c r="K125" s="52">
        <v>282.39999999999998</v>
      </c>
      <c r="L125" s="52">
        <v>681.15</v>
      </c>
      <c r="M125" s="52">
        <v>27246.01</v>
      </c>
      <c r="N125" s="56">
        <f t="shared" si="7"/>
        <v>5843.2892000000002</v>
      </c>
      <c r="O125" s="52">
        <v>60.76</v>
      </c>
      <c r="P125" s="56">
        <f t="shared" si="8"/>
        <v>18402.720799999999</v>
      </c>
      <c r="Q125" s="56">
        <f t="shared" si="9"/>
        <v>8843.2891999999993</v>
      </c>
      <c r="R125" s="8" t="s">
        <v>58</v>
      </c>
      <c r="S125" s="11" t="s">
        <v>0</v>
      </c>
      <c r="T125" s="18"/>
      <c r="U125" s="18"/>
      <c r="W125"/>
    </row>
    <row r="126" spans="1:23" x14ac:dyDescent="0.45">
      <c r="A126" s="7" t="s">
        <v>185</v>
      </c>
      <c r="B126" s="8" t="s">
        <v>50</v>
      </c>
      <c r="C126" s="9" t="str">
        <f t="shared" si="5"/>
        <v>Nellore</v>
      </c>
      <c r="D126" s="9" t="str">
        <f t="shared" si="6"/>
        <v>Chennai</v>
      </c>
      <c r="E126" s="8" t="s">
        <v>54</v>
      </c>
      <c r="F126" s="8" t="s">
        <v>33</v>
      </c>
      <c r="G126" s="10">
        <v>45364</v>
      </c>
      <c r="H126" s="8">
        <v>59</v>
      </c>
      <c r="I126" s="8">
        <v>36</v>
      </c>
      <c r="J126" s="52">
        <v>62.44</v>
      </c>
      <c r="K126" s="52">
        <v>301.99</v>
      </c>
      <c r="L126" s="52">
        <v>203.95</v>
      </c>
      <c r="M126" s="52">
        <v>7342.16</v>
      </c>
      <c r="N126" s="56">
        <f t="shared" si="7"/>
        <v>4581.5388000000003</v>
      </c>
      <c r="O126" s="52">
        <v>47.64</v>
      </c>
      <c r="P126" s="56">
        <f t="shared" si="8"/>
        <v>-239.37880000000041</v>
      </c>
      <c r="Q126" s="56">
        <f t="shared" si="9"/>
        <v>7581.5388000000003</v>
      </c>
      <c r="R126" s="8" t="s">
        <v>58</v>
      </c>
      <c r="S126" s="11" t="s">
        <v>4</v>
      </c>
      <c r="T126" s="18"/>
      <c r="U126" s="18"/>
      <c r="W126"/>
    </row>
    <row r="127" spans="1:23" x14ac:dyDescent="0.45">
      <c r="A127" s="7" t="s">
        <v>186</v>
      </c>
      <c r="B127" s="8" t="s">
        <v>117</v>
      </c>
      <c r="C127" s="9" t="str">
        <f t="shared" si="5"/>
        <v>Rajahmundry</v>
      </c>
      <c r="D127" s="9" t="str">
        <f t="shared" si="6"/>
        <v>Hyderabad</v>
      </c>
      <c r="E127" s="8" t="s">
        <v>54</v>
      </c>
      <c r="F127" s="8" t="s">
        <v>40</v>
      </c>
      <c r="G127" s="10">
        <v>45520</v>
      </c>
      <c r="H127" s="8">
        <v>59</v>
      </c>
      <c r="I127" s="8">
        <v>43</v>
      </c>
      <c r="J127" s="52">
        <v>74.290000000000006</v>
      </c>
      <c r="K127" s="52">
        <v>270.3</v>
      </c>
      <c r="L127" s="52">
        <v>408</v>
      </c>
      <c r="M127" s="52">
        <v>17544.09</v>
      </c>
      <c r="N127" s="56">
        <f t="shared" si="7"/>
        <v>5855.7912999999999</v>
      </c>
      <c r="O127" s="52">
        <v>60.89</v>
      </c>
      <c r="P127" s="56">
        <f t="shared" si="8"/>
        <v>8688.2986999999994</v>
      </c>
      <c r="Q127" s="56">
        <f t="shared" si="9"/>
        <v>8855.7913000000008</v>
      </c>
      <c r="R127" s="8" t="s">
        <v>55</v>
      </c>
      <c r="S127" s="11" t="s">
        <v>2</v>
      </c>
      <c r="T127" s="18"/>
      <c r="U127" s="18"/>
      <c r="W127"/>
    </row>
    <row r="128" spans="1:23" x14ac:dyDescent="0.45">
      <c r="A128" s="7" t="s">
        <v>187</v>
      </c>
      <c r="B128" s="8" t="s">
        <v>64</v>
      </c>
      <c r="C128" s="9" t="str">
        <f t="shared" si="5"/>
        <v>Chittoor</v>
      </c>
      <c r="D128" s="9" t="str">
        <f t="shared" si="6"/>
        <v>Bangalore</v>
      </c>
      <c r="E128" s="8" t="s">
        <v>23</v>
      </c>
      <c r="F128" s="8" t="s">
        <v>60</v>
      </c>
      <c r="G128" s="10">
        <v>45596</v>
      </c>
      <c r="H128" s="8">
        <v>57</v>
      </c>
      <c r="I128" s="8">
        <v>16</v>
      </c>
      <c r="J128" s="52">
        <v>28.6</v>
      </c>
      <c r="K128" s="52">
        <v>448.57</v>
      </c>
      <c r="L128" s="52">
        <v>924.36</v>
      </c>
      <c r="M128" s="52">
        <v>14789.79</v>
      </c>
      <c r="N128" s="56">
        <f t="shared" si="7"/>
        <v>10719.108199999999</v>
      </c>
      <c r="O128" s="52">
        <v>111.46</v>
      </c>
      <c r="P128" s="56">
        <f t="shared" si="8"/>
        <v>1070.6818000000021</v>
      </c>
      <c r="Q128" s="56">
        <f t="shared" si="9"/>
        <v>13719.108199999999</v>
      </c>
      <c r="R128" s="8" t="s">
        <v>30</v>
      </c>
      <c r="S128" s="11" t="s">
        <v>6</v>
      </c>
      <c r="T128" s="18"/>
      <c r="U128" s="18"/>
      <c r="W128"/>
    </row>
    <row r="129" spans="1:23" x14ac:dyDescent="0.45">
      <c r="A129" s="7" t="s">
        <v>188</v>
      </c>
      <c r="B129" s="8" t="s">
        <v>66</v>
      </c>
      <c r="C129" s="9" t="str">
        <f t="shared" si="5"/>
        <v>Kadapa</v>
      </c>
      <c r="D129" s="9" t="str">
        <f t="shared" si="6"/>
        <v>Hyderabad</v>
      </c>
      <c r="E129" s="8" t="s">
        <v>54</v>
      </c>
      <c r="F129" s="8" t="s">
        <v>33</v>
      </c>
      <c r="G129" s="10">
        <v>45489</v>
      </c>
      <c r="H129" s="8">
        <v>59</v>
      </c>
      <c r="I129" s="8">
        <v>59</v>
      </c>
      <c r="J129" s="52">
        <v>100</v>
      </c>
      <c r="K129" s="52">
        <v>478.45</v>
      </c>
      <c r="L129" s="52">
        <v>267.39999999999998</v>
      </c>
      <c r="M129" s="52">
        <v>15776.64</v>
      </c>
      <c r="N129" s="56">
        <f t="shared" si="7"/>
        <v>9109.2224000000006</v>
      </c>
      <c r="O129" s="52">
        <v>94.72</v>
      </c>
      <c r="P129" s="56">
        <f t="shared" si="8"/>
        <v>3667.4175999999989</v>
      </c>
      <c r="Q129" s="56">
        <f t="shared" si="9"/>
        <v>12109.222400000001</v>
      </c>
      <c r="R129" s="8" t="s">
        <v>34</v>
      </c>
      <c r="S129" s="11" t="s">
        <v>5</v>
      </c>
      <c r="T129" s="18"/>
      <c r="U129" s="18"/>
      <c r="W129"/>
    </row>
    <row r="130" spans="1:23" x14ac:dyDescent="0.45">
      <c r="A130" s="7" t="s">
        <v>189</v>
      </c>
      <c r="B130" s="8" t="s">
        <v>50</v>
      </c>
      <c r="C130" s="9" t="str">
        <f t="shared" ref="C130:C193" si="10">LEFT(B130, FIND("-", B130) - 1)</f>
        <v>Nellore</v>
      </c>
      <c r="D130" s="9" t="str">
        <f t="shared" ref="D130:D193" si="11">TRIM(MID(B130, FIND("-", B130) + 1, LEN(B130)))</f>
        <v>Chennai</v>
      </c>
      <c r="E130" s="8" t="s">
        <v>54</v>
      </c>
      <c r="F130" s="8" t="s">
        <v>33</v>
      </c>
      <c r="G130" s="10">
        <v>45579</v>
      </c>
      <c r="H130" s="8">
        <v>59</v>
      </c>
      <c r="I130" s="8">
        <v>34</v>
      </c>
      <c r="J130" s="52">
        <v>58.84</v>
      </c>
      <c r="K130" s="52">
        <v>364.49</v>
      </c>
      <c r="L130" s="52">
        <v>127.88</v>
      </c>
      <c r="M130" s="52">
        <v>4347.78</v>
      </c>
      <c r="N130" s="56">
        <f t="shared" ref="N130:N193" si="12">O130*$U$3</f>
        <v>8358.1347000000005</v>
      </c>
      <c r="O130" s="52">
        <v>86.91</v>
      </c>
      <c r="P130" s="56">
        <f t="shared" ref="P130:P193" si="13">M130-(N130+3000)</f>
        <v>-7010.3547000000008</v>
      </c>
      <c r="Q130" s="56">
        <f t="shared" ref="Q130:Q193" si="14">N130+3000</f>
        <v>11358.134700000001</v>
      </c>
      <c r="R130" s="8" t="s">
        <v>30</v>
      </c>
      <c r="S130" s="11" t="s">
        <v>1</v>
      </c>
      <c r="T130" s="18"/>
      <c r="U130" s="18"/>
      <c r="W130"/>
    </row>
    <row r="131" spans="1:23" x14ac:dyDescent="0.45">
      <c r="A131" s="7" t="s">
        <v>190</v>
      </c>
      <c r="B131" s="8" t="s">
        <v>57</v>
      </c>
      <c r="C131" s="9" t="str">
        <f t="shared" si="10"/>
        <v>Kakinada</v>
      </c>
      <c r="D131" s="9" t="str">
        <f t="shared" si="11"/>
        <v>Vijayawada</v>
      </c>
      <c r="E131" s="8" t="s">
        <v>54</v>
      </c>
      <c r="F131" s="8" t="s">
        <v>46</v>
      </c>
      <c r="G131" s="10">
        <v>45606</v>
      </c>
      <c r="H131" s="8">
        <v>63</v>
      </c>
      <c r="I131" s="8">
        <v>63</v>
      </c>
      <c r="J131" s="52">
        <v>100</v>
      </c>
      <c r="K131" s="52">
        <v>394.66</v>
      </c>
      <c r="L131" s="52">
        <v>149.91999999999999</v>
      </c>
      <c r="M131" s="52">
        <v>9444.98</v>
      </c>
      <c r="N131" s="56">
        <f t="shared" si="12"/>
        <v>8766.8572000000004</v>
      </c>
      <c r="O131" s="52">
        <v>91.16</v>
      </c>
      <c r="P131" s="56">
        <f t="shared" si="13"/>
        <v>-2321.8772000000008</v>
      </c>
      <c r="Q131" s="56">
        <f t="shared" si="14"/>
        <v>11766.8572</v>
      </c>
      <c r="R131" s="8" t="s">
        <v>25</v>
      </c>
      <c r="S131" s="11" t="s">
        <v>3</v>
      </c>
      <c r="T131" s="18"/>
      <c r="U131" s="18"/>
      <c r="W131"/>
    </row>
    <row r="132" spans="1:23" x14ac:dyDescent="0.45">
      <c r="A132" s="7" t="s">
        <v>191</v>
      </c>
      <c r="B132" s="8" t="s">
        <v>22</v>
      </c>
      <c r="C132" s="9" t="str">
        <f t="shared" si="10"/>
        <v>Kurnool</v>
      </c>
      <c r="D132" s="9" t="str">
        <f t="shared" si="11"/>
        <v>Hyderabad</v>
      </c>
      <c r="E132" s="8" t="s">
        <v>28</v>
      </c>
      <c r="F132" s="8" t="s">
        <v>33</v>
      </c>
      <c r="G132" s="10">
        <v>45399</v>
      </c>
      <c r="H132" s="8">
        <v>44</v>
      </c>
      <c r="I132" s="8">
        <v>15</v>
      </c>
      <c r="J132" s="52">
        <v>34.31</v>
      </c>
      <c r="K132" s="52">
        <v>359.61</v>
      </c>
      <c r="L132" s="52">
        <v>944.19</v>
      </c>
      <c r="M132" s="52">
        <v>14162.91</v>
      </c>
      <c r="N132" s="56">
        <f t="shared" si="12"/>
        <v>8373.5218999999997</v>
      </c>
      <c r="O132" s="52">
        <v>87.07</v>
      </c>
      <c r="P132" s="56">
        <f t="shared" si="13"/>
        <v>2789.3881000000001</v>
      </c>
      <c r="Q132" s="56">
        <f t="shared" si="14"/>
        <v>11373.5219</v>
      </c>
      <c r="R132" s="8" t="s">
        <v>73</v>
      </c>
      <c r="S132" s="11" t="s">
        <v>4</v>
      </c>
      <c r="T132" s="18"/>
      <c r="U132" s="18"/>
      <c r="W132"/>
    </row>
    <row r="133" spans="1:23" x14ac:dyDescent="0.45">
      <c r="A133" s="7" t="s">
        <v>192</v>
      </c>
      <c r="B133" s="8" t="s">
        <v>64</v>
      </c>
      <c r="C133" s="9" t="str">
        <f t="shared" si="10"/>
        <v>Chittoor</v>
      </c>
      <c r="D133" s="9" t="str">
        <f t="shared" si="11"/>
        <v>Bangalore</v>
      </c>
      <c r="E133" s="8" t="s">
        <v>28</v>
      </c>
      <c r="F133" s="8" t="s">
        <v>33</v>
      </c>
      <c r="G133" s="10">
        <v>45306</v>
      </c>
      <c r="H133" s="8">
        <v>40</v>
      </c>
      <c r="I133" s="8">
        <v>32</v>
      </c>
      <c r="J133" s="52">
        <v>80.27</v>
      </c>
      <c r="K133" s="52">
        <v>323.89999999999998</v>
      </c>
      <c r="L133" s="52">
        <v>714.34</v>
      </c>
      <c r="M133" s="52">
        <v>22858.83</v>
      </c>
      <c r="N133" s="56">
        <f t="shared" si="12"/>
        <v>6759.7893000000004</v>
      </c>
      <c r="O133" s="52">
        <v>70.290000000000006</v>
      </c>
      <c r="P133" s="56">
        <f t="shared" si="13"/>
        <v>13099.040700000001</v>
      </c>
      <c r="Q133" s="56">
        <f t="shared" si="14"/>
        <v>9759.7893000000004</v>
      </c>
      <c r="R133" s="8" t="s">
        <v>82</v>
      </c>
      <c r="S133" s="11" t="s">
        <v>1</v>
      </c>
      <c r="T133" s="18"/>
      <c r="U133" s="18"/>
      <c r="W133"/>
    </row>
    <row r="134" spans="1:23" x14ac:dyDescent="0.45">
      <c r="A134" s="7" t="s">
        <v>193</v>
      </c>
      <c r="B134" s="8" t="s">
        <v>50</v>
      </c>
      <c r="C134" s="9" t="str">
        <f t="shared" si="10"/>
        <v>Nellore</v>
      </c>
      <c r="D134" s="9" t="str">
        <f t="shared" si="11"/>
        <v>Chennai</v>
      </c>
      <c r="E134" s="8" t="s">
        <v>54</v>
      </c>
      <c r="F134" s="8" t="s">
        <v>29</v>
      </c>
      <c r="G134" s="10">
        <v>45399</v>
      </c>
      <c r="H134" s="8">
        <v>59</v>
      </c>
      <c r="I134" s="8">
        <v>47</v>
      </c>
      <c r="J134" s="52">
        <v>80.87</v>
      </c>
      <c r="K134" s="52">
        <v>85.27</v>
      </c>
      <c r="L134" s="52">
        <v>197.95</v>
      </c>
      <c r="M134" s="52">
        <v>9303.7999999999993</v>
      </c>
      <c r="N134" s="56">
        <f t="shared" si="12"/>
        <v>1612.7709</v>
      </c>
      <c r="O134" s="52">
        <v>16.77</v>
      </c>
      <c r="P134" s="56">
        <f t="shared" si="13"/>
        <v>4691.0290999999997</v>
      </c>
      <c r="Q134" s="56">
        <f t="shared" si="14"/>
        <v>4612.7708999999995</v>
      </c>
      <c r="R134" s="8" t="s">
        <v>73</v>
      </c>
      <c r="S134" s="11" t="s">
        <v>4</v>
      </c>
      <c r="T134" s="18"/>
      <c r="U134" s="18"/>
      <c r="W134"/>
    </row>
    <row r="135" spans="1:23" x14ac:dyDescent="0.45">
      <c r="A135" s="7" t="s">
        <v>194</v>
      </c>
      <c r="B135" s="8" t="s">
        <v>69</v>
      </c>
      <c r="C135" s="9" t="str">
        <f t="shared" si="10"/>
        <v>Ongole</v>
      </c>
      <c r="D135" s="9" t="str">
        <f t="shared" si="11"/>
        <v>Hyderabad</v>
      </c>
      <c r="E135" s="8" t="s">
        <v>51</v>
      </c>
      <c r="F135" s="8" t="s">
        <v>46</v>
      </c>
      <c r="G135" s="10">
        <v>45387</v>
      </c>
      <c r="H135" s="8">
        <v>63</v>
      </c>
      <c r="I135" s="8">
        <v>47</v>
      </c>
      <c r="J135" s="52">
        <v>74.7</v>
      </c>
      <c r="K135" s="52">
        <v>358.23</v>
      </c>
      <c r="L135" s="52">
        <v>425.62</v>
      </c>
      <c r="M135" s="52">
        <v>20003.96</v>
      </c>
      <c r="N135" s="56">
        <f t="shared" si="12"/>
        <v>6436.6581000000006</v>
      </c>
      <c r="O135" s="52">
        <v>66.930000000000007</v>
      </c>
      <c r="P135" s="56">
        <f t="shared" si="13"/>
        <v>10567.301899999999</v>
      </c>
      <c r="Q135" s="56">
        <f t="shared" si="14"/>
        <v>9436.6581000000006</v>
      </c>
      <c r="R135" s="8" t="s">
        <v>73</v>
      </c>
      <c r="S135" s="11" t="s">
        <v>2</v>
      </c>
      <c r="T135" s="18"/>
      <c r="U135" s="18"/>
      <c r="W135"/>
    </row>
    <row r="136" spans="1:23" x14ac:dyDescent="0.45">
      <c r="A136" s="7" t="s">
        <v>195</v>
      </c>
      <c r="B136" s="8" t="s">
        <v>85</v>
      </c>
      <c r="C136" s="9" t="str">
        <f t="shared" si="10"/>
        <v>Hyderabad</v>
      </c>
      <c r="D136" s="9" t="str">
        <f t="shared" si="11"/>
        <v>Tirupati</v>
      </c>
      <c r="E136" s="8" t="s">
        <v>43</v>
      </c>
      <c r="F136" s="8" t="s">
        <v>46</v>
      </c>
      <c r="G136" s="10">
        <v>45650</v>
      </c>
      <c r="H136" s="8">
        <v>53</v>
      </c>
      <c r="I136" s="8">
        <v>34</v>
      </c>
      <c r="J136" s="52">
        <v>65.239999999999995</v>
      </c>
      <c r="K136" s="52">
        <v>529.85</v>
      </c>
      <c r="L136" s="52">
        <v>989.66</v>
      </c>
      <c r="M136" s="52">
        <v>33648.29</v>
      </c>
      <c r="N136" s="56">
        <f t="shared" si="12"/>
        <v>11742.357</v>
      </c>
      <c r="O136" s="52">
        <v>122.1</v>
      </c>
      <c r="P136" s="56">
        <f t="shared" si="13"/>
        <v>18905.933000000001</v>
      </c>
      <c r="Q136" s="56">
        <f t="shared" si="14"/>
        <v>14742.357</v>
      </c>
      <c r="R136" s="8" t="s">
        <v>52</v>
      </c>
      <c r="S136" s="11" t="s">
        <v>5</v>
      </c>
      <c r="T136" s="18"/>
      <c r="U136" s="18"/>
      <c r="W136"/>
    </row>
    <row r="137" spans="1:23" x14ac:dyDescent="0.45">
      <c r="A137" s="7" t="s">
        <v>196</v>
      </c>
      <c r="B137" s="8" t="s">
        <v>80</v>
      </c>
      <c r="C137" s="9" t="str">
        <f t="shared" si="10"/>
        <v>Vijayawada</v>
      </c>
      <c r="D137" s="9" t="str">
        <f t="shared" si="11"/>
        <v>Visakhapatnam</v>
      </c>
      <c r="E137" s="8" t="s">
        <v>28</v>
      </c>
      <c r="F137" s="8" t="s">
        <v>40</v>
      </c>
      <c r="G137" s="10">
        <v>45437</v>
      </c>
      <c r="H137" s="8">
        <v>40</v>
      </c>
      <c r="I137" s="8">
        <v>21</v>
      </c>
      <c r="J137" s="52">
        <v>54.36</v>
      </c>
      <c r="K137" s="52">
        <v>428.62</v>
      </c>
      <c r="L137" s="52">
        <v>624.37</v>
      </c>
      <c r="M137" s="52">
        <v>13111.69</v>
      </c>
      <c r="N137" s="56">
        <f t="shared" si="12"/>
        <v>9961.2885999999999</v>
      </c>
      <c r="O137" s="52">
        <v>103.58</v>
      </c>
      <c r="P137" s="56">
        <f t="shared" si="13"/>
        <v>150.40140000000065</v>
      </c>
      <c r="Q137" s="56">
        <f t="shared" si="14"/>
        <v>12961.2886</v>
      </c>
      <c r="R137" s="8" t="s">
        <v>61</v>
      </c>
      <c r="S137" s="11" t="s">
        <v>0</v>
      </c>
      <c r="T137" s="18"/>
      <c r="U137" s="18"/>
      <c r="W137"/>
    </row>
    <row r="138" spans="1:23" x14ac:dyDescent="0.45">
      <c r="A138" s="7" t="s">
        <v>197</v>
      </c>
      <c r="B138" s="8" t="s">
        <v>69</v>
      </c>
      <c r="C138" s="9" t="str">
        <f t="shared" si="10"/>
        <v>Ongole</v>
      </c>
      <c r="D138" s="9" t="str">
        <f t="shared" si="11"/>
        <v>Hyderabad</v>
      </c>
      <c r="E138" s="8" t="s">
        <v>28</v>
      </c>
      <c r="F138" s="8" t="s">
        <v>40</v>
      </c>
      <c r="G138" s="10">
        <v>45635</v>
      </c>
      <c r="H138" s="8">
        <v>44</v>
      </c>
      <c r="I138" s="8">
        <v>31</v>
      </c>
      <c r="J138" s="52">
        <v>71.25</v>
      </c>
      <c r="K138" s="52">
        <v>156.63</v>
      </c>
      <c r="L138" s="52">
        <v>782.81</v>
      </c>
      <c r="M138" s="52">
        <v>24267.22</v>
      </c>
      <c r="N138" s="56">
        <f t="shared" si="12"/>
        <v>4262.2543999999998</v>
      </c>
      <c r="O138" s="52">
        <v>44.32</v>
      </c>
      <c r="P138" s="56">
        <f t="shared" si="13"/>
        <v>17004.965600000003</v>
      </c>
      <c r="Q138" s="56">
        <f t="shared" si="14"/>
        <v>7262.2543999999998</v>
      </c>
      <c r="R138" s="8" t="s">
        <v>52</v>
      </c>
      <c r="S138" s="11" t="s">
        <v>1</v>
      </c>
      <c r="T138" s="18"/>
      <c r="U138" s="18"/>
      <c r="W138"/>
    </row>
    <row r="139" spans="1:23" x14ac:dyDescent="0.45">
      <c r="A139" s="7" t="s">
        <v>198</v>
      </c>
      <c r="B139" s="8" t="s">
        <v>80</v>
      </c>
      <c r="C139" s="9" t="str">
        <f t="shared" si="10"/>
        <v>Vijayawada</v>
      </c>
      <c r="D139" s="9" t="str">
        <f t="shared" si="11"/>
        <v>Visakhapatnam</v>
      </c>
      <c r="E139" s="8" t="s">
        <v>23</v>
      </c>
      <c r="F139" s="8" t="s">
        <v>60</v>
      </c>
      <c r="G139" s="10">
        <v>45624</v>
      </c>
      <c r="H139" s="8">
        <v>57</v>
      </c>
      <c r="I139" s="8">
        <v>24</v>
      </c>
      <c r="J139" s="52">
        <v>43.49</v>
      </c>
      <c r="K139" s="52">
        <v>345.05</v>
      </c>
      <c r="L139" s="52">
        <v>766.86</v>
      </c>
      <c r="M139" s="52">
        <v>18404.53</v>
      </c>
      <c r="N139" s="56">
        <f t="shared" si="12"/>
        <v>6583.7981999999993</v>
      </c>
      <c r="O139" s="52">
        <v>68.459999999999994</v>
      </c>
      <c r="P139" s="56">
        <f t="shared" si="13"/>
        <v>8820.7317999999996</v>
      </c>
      <c r="Q139" s="56">
        <f t="shared" si="14"/>
        <v>9583.7981999999993</v>
      </c>
      <c r="R139" s="8" t="s">
        <v>25</v>
      </c>
      <c r="S139" s="11" t="s">
        <v>6</v>
      </c>
      <c r="T139" s="18"/>
      <c r="U139" s="18"/>
      <c r="W139"/>
    </row>
    <row r="140" spans="1:23" x14ac:dyDescent="0.45">
      <c r="A140" s="7" t="s">
        <v>199</v>
      </c>
      <c r="B140" s="8" t="s">
        <v>76</v>
      </c>
      <c r="C140" s="9" t="str">
        <f t="shared" si="10"/>
        <v>Hyderabad</v>
      </c>
      <c r="D140" s="9" t="str">
        <f t="shared" si="11"/>
        <v>Visakhapatnam</v>
      </c>
      <c r="E140" s="8" t="s">
        <v>54</v>
      </c>
      <c r="F140" s="8" t="s">
        <v>46</v>
      </c>
      <c r="G140" s="10">
        <v>45532</v>
      </c>
      <c r="H140" s="8">
        <v>55</v>
      </c>
      <c r="I140" s="8">
        <v>45</v>
      </c>
      <c r="J140" s="52">
        <v>82.39</v>
      </c>
      <c r="K140" s="52">
        <v>607.44000000000005</v>
      </c>
      <c r="L140" s="52">
        <v>263.32</v>
      </c>
      <c r="M140" s="52">
        <v>11849.23</v>
      </c>
      <c r="N140" s="56">
        <f t="shared" si="12"/>
        <v>14251.4323</v>
      </c>
      <c r="O140" s="52">
        <v>148.19</v>
      </c>
      <c r="P140" s="56">
        <f t="shared" si="13"/>
        <v>-5402.2023000000008</v>
      </c>
      <c r="Q140" s="56">
        <f t="shared" si="14"/>
        <v>17251.4323</v>
      </c>
      <c r="R140" s="8" t="s">
        <v>55</v>
      </c>
      <c r="S140" s="11" t="s">
        <v>4</v>
      </c>
      <c r="T140" s="18"/>
      <c r="U140" s="18"/>
      <c r="W140"/>
    </row>
    <row r="141" spans="1:23" x14ac:dyDescent="0.45">
      <c r="A141" s="7" t="s">
        <v>200</v>
      </c>
      <c r="B141" s="8" t="s">
        <v>57</v>
      </c>
      <c r="C141" s="9" t="str">
        <f t="shared" si="10"/>
        <v>Kakinada</v>
      </c>
      <c r="D141" s="9" t="str">
        <f t="shared" si="11"/>
        <v>Vijayawada</v>
      </c>
      <c r="E141" s="8" t="s">
        <v>43</v>
      </c>
      <c r="F141" s="8" t="s">
        <v>38</v>
      </c>
      <c r="G141" s="10">
        <v>45353</v>
      </c>
      <c r="H141" s="8">
        <v>53</v>
      </c>
      <c r="I141" s="8">
        <v>44</v>
      </c>
      <c r="J141" s="52">
        <v>83.88</v>
      </c>
      <c r="K141" s="52">
        <v>492.05</v>
      </c>
      <c r="L141" s="52">
        <v>677.29</v>
      </c>
      <c r="M141" s="52">
        <v>29800.799999999999</v>
      </c>
      <c r="N141" s="56">
        <f t="shared" si="12"/>
        <v>11702.927299999999</v>
      </c>
      <c r="O141" s="52">
        <v>121.69</v>
      </c>
      <c r="P141" s="56">
        <f t="shared" si="13"/>
        <v>15097.8727</v>
      </c>
      <c r="Q141" s="56">
        <f t="shared" si="14"/>
        <v>14702.927299999999</v>
      </c>
      <c r="R141" s="8" t="s">
        <v>58</v>
      </c>
      <c r="S141" s="11" t="s">
        <v>0</v>
      </c>
      <c r="T141" s="18"/>
      <c r="U141" s="18"/>
      <c r="W141"/>
    </row>
    <row r="142" spans="1:23" x14ac:dyDescent="0.45">
      <c r="A142" s="7" t="s">
        <v>201</v>
      </c>
      <c r="B142" s="8" t="s">
        <v>32</v>
      </c>
      <c r="C142" s="9" t="str">
        <f t="shared" si="10"/>
        <v>Hyderabad</v>
      </c>
      <c r="D142" s="9" t="str">
        <f t="shared" si="11"/>
        <v>Vijayawada</v>
      </c>
      <c r="E142" s="8" t="s">
        <v>43</v>
      </c>
      <c r="F142" s="8" t="s">
        <v>60</v>
      </c>
      <c r="G142" s="10">
        <v>45614</v>
      </c>
      <c r="H142" s="8">
        <v>53</v>
      </c>
      <c r="I142" s="8">
        <v>34</v>
      </c>
      <c r="J142" s="52">
        <v>64.45</v>
      </c>
      <c r="K142" s="52">
        <v>273</v>
      </c>
      <c r="L142" s="52">
        <v>494.22</v>
      </c>
      <c r="M142" s="52">
        <v>16803.43</v>
      </c>
      <c r="N142" s="56">
        <f t="shared" si="12"/>
        <v>4861.3935000000001</v>
      </c>
      <c r="O142" s="52">
        <v>50.55</v>
      </c>
      <c r="P142" s="56">
        <f t="shared" si="13"/>
        <v>8942.0365000000002</v>
      </c>
      <c r="Q142" s="56">
        <f t="shared" si="14"/>
        <v>7861.3935000000001</v>
      </c>
      <c r="R142" s="8" t="s">
        <v>25</v>
      </c>
      <c r="S142" s="11" t="s">
        <v>1</v>
      </c>
      <c r="T142" s="18"/>
      <c r="U142" s="18"/>
      <c r="W142"/>
    </row>
    <row r="143" spans="1:23" x14ac:dyDescent="0.45">
      <c r="A143" s="7" t="s">
        <v>202</v>
      </c>
      <c r="B143" s="8" t="s">
        <v>27</v>
      </c>
      <c r="C143" s="9" t="str">
        <f t="shared" si="10"/>
        <v>Anantapur</v>
      </c>
      <c r="D143" s="9" t="str">
        <f t="shared" si="11"/>
        <v>Bangalore</v>
      </c>
      <c r="E143" s="8" t="s">
        <v>23</v>
      </c>
      <c r="F143" s="8" t="s">
        <v>24</v>
      </c>
      <c r="G143" s="10">
        <v>45415</v>
      </c>
      <c r="H143" s="8">
        <v>49</v>
      </c>
      <c r="I143" s="8">
        <v>32</v>
      </c>
      <c r="J143" s="52">
        <v>66.69</v>
      </c>
      <c r="K143" s="52">
        <v>264.94</v>
      </c>
      <c r="L143" s="52">
        <v>857.17</v>
      </c>
      <c r="M143" s="52">
        <v>27429.54</v>
      </c>
      <c r="N143" s="56">
        <f t="shared" si="12"/>
        <v>5558.6260000000002</v>
      </c>
      <c r="O143" s="52">
        <v>57.8</v>
      </c>
      <c r="P143" s="56">
        <f t="shared" si="13"/>
        <v>18870.914000000001</v>
      </c>
      <c r="Q143" s="56">
        <f t="shared" si="14"/>
        <v>8558.6260000000002</v>
      </c>
      <c r="R143" s="8" t="s">
        <v>61</v>
      </c>
      <c r="S143" s="11" t="s">
        <v>2</v>
      </c>
      <c r="T143" s="18"/>
      <c r="U143" s="18"/>
      <c r="W143"/>
    </row>
    <row r="144" spans="1:23" x14ac:dyDescent="0.45">
      <c r="A144" s="7" t="s">
        <v>203</v>
      </c>
      <c r="B144" s="8" t="s">
        <v>36</v>
      </c>
      <c r="C144" s="9" t="str">
        <f t="shared" si="10"/>
        <v>Eluru</v>
      </c>
      <c r="D144" s="9" t="str">
        <f t="shared" si="11"/>
        <v>Hyderabad</v>
      </c>
      <c r="E144" s="8" t="s">
        <v>37</v>
      </c>
      <c r="F144" s="8" t="s">
        <v>60</v>
      </c>
      <c r="G144" s="10">
        <v>45614</v>
      </c>
      <c r="H144" s="8">
        <v>59</v>
      </c>
      <c r="I144" s="8">
        <v>59</v>
      </c>
      <c r="J144" s="52">
        <v>100</v>
      </c>
      <c r="K144" s="52">
        <v>440.75</v>
      </c>
      <c r="L144" s="52">
        <v>247.35</v>
      </c>
      <c r="M144" s="52">
        <v>14593.64</v>
      </c>
      <c r="N144" s="56">
        <f t="shared" si="12"/>
        <v>9359.2644</v>
      </c>
      <c r="O144" s="52">
        <v>97.32</v>
      </c>
      <c r="P144" s="56">
        <f t="shared" si="13"/>
        <v>2234.3755999999994</v>
      </c>
      <c r="Q144" s="56">
        <f t="shared" si="14"/>
        <v>12359.2644</v>
      </c>
      <c r="R144" s="8" t="s">
        <v>25</v>
      </c>
      <c r="S144" s="11" t="s">
        <v>1</v>
      </c>
      <c r="T144" s="18"/>
      <c r="U144" s="18"/>
      <c r="W144"/>
    </row>
    <row r="145" spans="1:23" x14ac:dyDescent="0.45">
      <c r="A145" s="7" t="s">
        <v>204</v>
      </c>
      <c r="B145" s="8" t="s">
        <v>50</v>
      </c>
      <c r="C145" s="9" t="str">
        <f t="shared" si="10"/>
        <v>Nellore</v>
      </c>
      <c r="D145" s="9" t="str">
        <f t="shared" si="11"/>
        <v>Chennai</v>
      </c>
      <c r="E145" s="8" t="s">
        <v>51</v>
      </c>
      <c r="F145" s="8" t="s">
        <v>60</v>
      </c>
      <c r="G145" s="10">
        <v>45350</v>
      </c>
      <c r="H145" s="8">
        <v>63</v>
      </c>
      <c r="I145" s="8">
        <v>45</v>
      </c>
      <c r="J145" s="52">
        <v>72.760000000000005</v>
      </c>
      <c r="K145" s="52">
        <v>312.17</v>
      </c>
      <c r="L145" s="52">
        <v>440.94</v>
      </c>
      <c r="M145" s="52">
        <v>19842.36</v>
      </c>
      <c r="N145" s="56">
        <f t="shared" si="12"/>
        <v>6080.8290999999999</v>
      </c>
      <c r="O145" s="52">
        <v>63.23</v>
      </c>
      <c r="P145" s="56">
        <f t="shared" si="13"/>
        <v>10761.530900000002</v>
      </c>
      <c r="Q145" s="56">
        <f t="shared" si="14"/>
        <v>9080.829099999999</v>
      </c>
      <c r="R145" s="8" t="s">
        <v>48</v>
      </c>
      <c r="S145" s="11" t="s">
        <v>4</v>
      </c>
      <c r="T145" s="18"/>
      <c r="U145" s="18"/>
      <c r="W145"/>
    </row>
    <row r="146" spans="1:23" x14ac:dyDescent="0.45">
      <c r="A146" s="7" t="s">
        <v>205</v>
      </c>
      <c r="B146" s="8" t="s">
        <v>27</v>
      </c>
      <c r="C146" s="9" t="str">
        <f t="shared" si="10"/>
        <v>Anantapur</v>
      </c>
      <c r="D146" s="9" t="str">
        <f t="shared" si="11"/>
        <v>Bangalore</v>
      </c>
      <c r="E146" s="8" t="s">
        <v>54</v>
      </c>
      <c r="F146" s="8" t="s">
        <v>24</v>
      </c>
      <c r="G146" s="10">
        <v>45479</v>
      </c>
      <c r="H146" s="8">
        <v>59</v>
      </c>
      <c r="I146" s="8">
        <v>45</v>
      </c>
      <c r="J146" s="52">
        <v>77.150000000000006</v>
      </c>
      <c r="K146" s="52">
        <v>381.78</v>
      </c>
      <c r="L146" s="52">
        <v>290.19</v>
      </c>
      <c r="M146" s="52">
        <v>13058.7</v>
      </c>
      <c r="N146" s="56">
        <f t="shared" si="12"/>
        <v>9187.1201000000001</v>
      </c>
      <c r="O146" s="52">
        <v>95.53</v>
      </c>
      <c r="P146" s="56">
        <f t="shared" si="13"/>
        <v>871.57990000000063</v>
      </c>
      <c r="Q146" s="56">
        <f t="shared" si="14"/>
        <v>12187.1201</v>
      </c>
      <c r="R146" s="8" t="s">
        <v>34</v>
      </c>
      <c r="S146" s="11" t="s">
        <v>0</v>
      </c>
      <c r="T146" s="18"/>
      <c r="U146" s="18"/>
      <c r="W146"/>
    </row>
    <row r="147" spans="1:23" x14ac:dyDescent="0.45">
      <c r="A147" s="7" t="s">
        <v>206</v>
      </c>
      <c r="B147" s="8" t="s">
        <v>22</v>
      </c>
      <c r="C147" s="9" t="str">
        <f t="shared" si="10"/>
        <v>Kurnool</v>
      </c>
      <c r="D147" s="9" t="str">
        <f t="shared" si="11"/>
        <v>Hyderabad</v>
      </c>
      <c r="E147" s="8" t="s">
        <v>28</v>
      </c>
      <c r="F147" s="8" t="s">
        <v>60</v>
      </c>
      <c r="G147" s="10">
        <v>45654</v>
      </c>
      <c r="H147" s="8">
        <v>44</v>
      </c>
      <c r="I147" s="8">
        <v>36</v>
      </c>
      <c r="J147" s="52">
        <v>83.34</v>
      </c>
      <c r="K147" s="52">
        <v>333.29</v>
      </c>
      <c r="L147" s="52">
        <v>692.51</v>
      </c>
      <c r="M147" s="52">
        <v>24930.29</v>
      </c>
      <c r="N147" s="56">
        <f t="shared" si="12"/>
        <v>6941.5506000000005</v>
      </c>
      <c r="O147" s="52">
        <v>72.180000000000007</v>
      </c>
      <c r="P147" s="56">
        <f t="shared" si="13"/>
        <v>14988.7394</v>
      </c>
      <c r="Q147" s="56">
        <f t="shared" si="14"/>
        <v>9941.5506000000005</v>
      </c>
      <c r="R147" s="8" t="s">
        <v>52</v>
      </c>
      <c r="S147" s="11" t="s">
        <v>0</v>
      </c>
      <c r="T147" s="18"/>
      <c r="U147" s="18"/>
      <c r="W147"/>
    </row>
    <row r="148" spans="1:23" x14ac:dyDescent="0.45">
      <c r="A148" s="7" t="s">
        <v>207</v>
      </c>
      <c r="B148" s="8" t="s">
        <v>92</v>
      </c>
      <c r="C148" s="9" t="str">
        <f t="shared" si="10"/>
        <v>Vijayawada</v>
      </c>
      <c r="D148" s="9" t="str">
        <f t="shared" si="11"/>
        <v>Tirupati</v>
      </c>
      <c r="E148" s="8" t="s">
        <v>37</v>
      </c>
      <c r="F148" s="8" t="s">
        <v>46</v>
      </c>
      <c r="G148" s="10">
        <v>45515</v>
      </c>
      <c r="H148" s="8">
        <v>59</v>
      </c>
      <c r="I148" s="8">
        <v>30</v>
      </c>
      <c r="J148" s="52">
        <v>52.13</v>
      </c>
      <c r="K148" s="52">
        <v>268.92</v>
      </c>
      <c r="L148" s="52">
        <v>279.49</v>
      </c>
      <c r="M148" s="52">
        <v>8384.82</v>
      </c>
      <c r="N148" s="56">
        <f t="shared" si="12"/>
        <v>4983.5294000000004</v>
      </c>
      <c r="O148" s="52">
        <v>51.82</v>
      </c>
      <c r="P148" s="56">
        <f t="shared" si="13"/>
        <v>401.29059999999936</v>
      </c>
      <c r="Q148" s="56">
        <f t="shared" si="14"/>
        <v>7983.5294000000004</v>
      </c>
      <c r="R148" s="8" t="s">
        <v>55</v>
      </c>
      <c r="S148" s="11" t="s">
        <v>3</v>
      </c>
      <c r="T148" s="18"/>
      <c r="U148" s="18"/>
      <c r="W148"/>
    </row>
    <row r="149" spans="1:23" x14ac:dyDescent="0.45">
      <c r="A149" s="7" t="s">
        <v>208</v>
      </c>
      <c r="B149" s="8" t="s">
        <v>66</v>
      </c>
      <c r="C149" s="9" t="str">
        <f t="shared" si="10"/>
        <v>Kadapa</v>
      </c>
      <c r="D149" s="9" t="str">
        <f t="shared" si="11"/>
        <v>Hyderabad</v>
      </c>
      <c r="E149" s="8" t="s">
        <v>37</v>
      </c>
      <c r="F149" s="8" t="s">
        <v>60</v>
      </c>
      <c r="G149" s="10">
        <v>45365</v>
      </c>
      <c r="H149" s="8">
        <v>63</v>
      </c>
      <c r="I149" s="8">
        <v>48</v>
      </c>
      <c r="J149" s="52">
        <v>76.349999999999994</v>
      </c>
      <c r="K149" s="52">
        <v>327.88</v>
      </c>
      <c r="L149" s="52">
        <v>251.97</v>
      </c>
      <c r="M149" s="52">
        <v>12094.63</v>
      </c>
      <c r="N149" s="56">
        <f t="shared" si="12"/>
        <v>6778.0616000000009</v>
      </c>
      <c r="O149" s="52">
        <v>70.48</v>
      </c>
      <c r="P149" s="56">
        <f t="shared" si="13"/>
        <v>2316.5683999999983</v>
      </c>
      <c r="Q149" s="56">
        <f t="shared" si="14"/>
        <v>9778.0616000000009</v>
      </c>
      <c r="R149" s="8" t="s">
        <v>58</v>
      </c>
      <c r="S149" s="11" t="s">
        <v>6</v>
      </c>
      <c r="T149" s="18"/>
      <c r="U149" s="18"/>
      <c r="W149"/>
    </row>
    <row r="150" spans="1:23" x14ac:dyDescent="0.45">
      <c r="A150" s="7" t="s">
        <v>209</v>
      </c>
      <c r="B150" s="8" t="s">
        <v>117</v>
      </c>
      <c r="C150" s="9" t="str">
        <f t="shared" si="10"/>
        <v>Rajahmundry</v>
      </c>
      <c r="D150" s="9" t="str">
        <f t="shared" si="11"/>
        <v>Hyderabad</v>
      </c>
      <c r="E150" s="8" t="s">
        <v>51</v>
      </c>
      <c r="F150" s="8" t="s">
        <v>46</v>
      </c>
      <c r="G150" s="10">
        <v>45510</v>
      </c>
      <c r="H150" s="8">
        <v>55</v>
      </c>
      <c r="I150" s="8">
        <v>37</v>
      </c>
      <c r="J150" s="52">
        <v>69.02</v>
      </c>
      <c r="K150" s="52">
        <v>305.36</v>
      </c>
      <c r="L150" s="52">
        <v>281.45999999999998</v>
      </c>
      <c r="M150" s="52">
        <v>10413.950000000001</v>
      </c>
      <c r="N150" s="56">
        <f t="shared" si="12"/>
        <v>6307.7903000000006</v>
      </c>
      <c r="O150" s="52">
        <v>65.59</v>
      </c>
      <c r="P150" s="56">
        <f t="shared" si="13"/>
        <v>1106.1597000000002</v>
      </c>
      <c r="Q150" s="56">
        <f t="shared" si="14"/>
        <v>9307.7903000000006</v>
      </c>
      <c r="R150" s="8" t="s">
        <v>55</v>
      </c>
      <c r="S150" s="11" t="s">
        <v>5</v>
      </c>
      <c r="T150" s="18"/>
      <c r="U150" s="18"/>
      <c r="W150"/>
    </row>
    <row r="151" spans="1:23" x14ac:dyDescent="0.45">
      <c r="A151" s="7" t="s">
        <v>210</v>
      </c>
      <c r="B151" s="8" t="s">
        <v>32</v>
      </c>
      <c r="C151" s="9" t="str">
        <f t="shared" si="10"/>
        <v>Hyderabad</v>
      </c>
      <c r="D151" s="9" t="str">
        <f t="shared" si="11"/>
        <v>Vijayawada</v>
      </c>
      <c r="E151" s="8" t="s">
        <v>23</v>
      </c>
      <c r="F151" s="8" t="s">
        <v>38</v>
      </c>
      <c r="G151" s="10">
        <v>45597</v>
      </c>
      <c r="H151" s="8">
        <v>53</v>
      </c>
      <c r="I151" s="8">
        <v>53</v>
      </c>
      <c r="J151" s="52">
        <v>100</v>
      </c>
      <c r="K151" s="52">
        <v>267.8</v>
      </c>
      <c r="L151" s="52">
        <v>753.2</v>
      </c>
      <c r="M151" s="52">
        <v>39919.699999999997</v>
      </c>
      <c r="N151" s="56">
        <f t="shared" si="12"/>
        <v>5596.1323000000002</v>
      </c>
      <c r="O151" s="52">
        <v>58.19</v>
      </c>
      <c r="P151" s="56">
        <f t="shared" si="13"/>
        <v>31323.567699999996</v>
      </c>
      <c r="Q151" s="56">
        <f t="shared" si="14"/>
        <v>8596.1323000000011</v>
      </c>
      <c r="R151" s="8" t="s">
        <v>25</v>
      </c>
      <c r="S151" s="11" t="s">
        <v>2</v>
      </c>
      <c r="T151" s="18"/>
      <c r="U151" s="18"/>
      <c r="W151"/>
    </row>
    <row r="152" spans="1:23" x14ac:dyDescent="0.45">
      <c r="A152" s="7" t="s">
        <v>211</v>
      </c>
      <c r="B152" s="8" t="s">
        <v>69</v>
      </c>
      <c r="C152" s="9" t="str">
        <f t="shared" si="10"/>
        <v>Ongole</v>
      </c>
      <c r="D152" s="9" t="str">
        <f t="shared" si="11"/>
        <v>Hyderabad</v>
      </c>
      <c r="E152" s="8" t="s">
        <v>28</v>
      </c>
      <c r="F152" s="8" t="s">
        <v>29</v>
      </c>
      <c r="G152" s="10">
        <v>45324</v>
      </c>
      <c r="H152" s="8">
        <v>36</v>
      </c>
      <c r="I152" s="8">
        <v>29</v>
      </c>
      <c r="J152" s="52">
        <v>80.66</v>
      </c>
      <c r="K152" s="52">
        <v>287.08999999999997</v>
      </c>
      <c r="L152" s="52">
        <v>599.39</v>
      </c>
      <c r="M152" s="52">
        <v>17382.43</v>
      </c>
      <c r="N152" s="56">
        <f t="shared" si="12"/>
        <v>6325.1008999999995</v>
      </c>
      <c r="O152" s="52">
        <v>65.77</v>
      </c>
      <c r="P152" s="56">
        <f t="shared" si="13"/>
        <v>8057.3291000000008</v>
      </c>
      <c r="Q152" s="56">
        <f t="shared" si="14"/>
        <v>9325.1008999999995</v>
      </c>
      <c r="R152" s="8" t="s">
        <v>48</v>
      </c>
      <c r="S152" s="11" t="s">
        <v>2</v>
      </c>
      <c r="T152" s="18"/>
      <c r="U152" s="18"/>
      <c r="W152"/>
    </row>
    <row r="153" spans="1:23" x14ac:dyDescent="0.45">
      <c r="A153" s="7" t="s">
        <v>212</v>
      </c>
      <c r="B153" s="8" t="s">
        <v>45</v>
      </c>
      <c r="C153" s="9" t="str">
        <f t="shared" si="10"/>
        <v>Guntur</v>
      </c>
      <c r="D153" s="9" t="str">
        <f t="shared" si="11"/>
        <v>Hyderabad</v>
      </c>
      <c r="E153" s="8" t="s">
        <v>43</v>
      </c>
      <c r="F153" s="8" t="s">
        <v>60</v>
      </c>
      <c r="G153" s="10">
        <v>45390</v>
      </c>
      <c r="H153" s="8">
        <v>49</v>
      </c>
      <c r="I153" s="8">
        <v>49</v>
      </c>
      <c r="J153" s="52">
        <v>100</v>
      </c>
      <c r="K153" s="52">
        <v>417.83</v>
      </c>
      <c r="L153" s="52">
        <v>516.72</v>
      </c>
      <c r="M153" s="52">
        <v>25319.279999999999</v>
      </c>
      <c r="N153" s="56">
        <f t="shared" si="12"/>
        <v>9006.3204999999998</v>
      </c>
      <c r="O153" s="52">
        <v>93.65</v>
      </c>
      <c r="P153" s="56">
        <f t="shared" si="13"/>
        <v>13312.959499999999</v>
      </c>
      <c r="Q153" s="56">
        <f t="shared" si="14"/>
        <v>12006.3205</v>
      </c>
      <c r="R153" s="8" t="s">
        <v>73</v>
      </c>
      <c r="S153" s="11" t="s">
        <v>1</v>
      </c>
      <c r="T153" s="18"/>
      <c r="U153" s="18"/>
      <c r="W153"/>
    </row>
    <row r="154" spans="1:23" x14ac:dyDescent="0.45">
      <c r="A154" s="7" t="s">
        <v>213</v>
      </c>
      <c r="B154" s="8" t="s">
        <v>66</v>
      </c>
      <c r="C154" s="9" t="str">
        <f t="shared" si="10"/>
        <v>Kadapa</v>
      </c>
      <c r="D154" s="9" t="str">
        <f t="shared" si="11"/>
        <v>Hyderabad</v>
      </c>
      <c r="E154" s="8" t="s">
        <v>54</v>
      </c>
      <c r="F154" s="8" t="s">
        <v>46</v>
      </c>
      <c r="G154" s="10">
        <v>45318</v>
      </c>
      <c r="H154" s="8">
        <v>63</v>
      </c>
      <c r="I154" s="8">
        <v>48</v>
      </c>
      <c r="J154" s="52">
        <v>76.62</v>
      </c>
      <c r="K154" s="52">
        <v>462.19</v>
      </c>
      <c r="L154" s="52">
        <v>353.89</v>
      </c>
      <c r="M154" s="52">
        <v>16986.849999999999</v>
      </c>
      <c r="N154" s="56">
        <f t="shared" si="12"/>
        <v>8010.9610000000002</v>
      </c>
      <c r="O154" s="52">
        <v>83.3</v>
      </c>
      <c r="P154" s="56">
        <f t="shared" si="13"/>
        <v>5975.8889999999992</v>
      </c>
      <c r="Q154" s="56">
        <f t="shared" si="14"/>
        <v>11010.960999999999</v>
      </c>
      <c r="R154" s="8" t="s">
        <v>82</v>
      </c>
      <c r="S154" s="11" t="s">
        <v>0</v>
      </c>
      <c r="T154" s="18"/>
      <c r="U154" s="18"/>
      <c r="W154"/>
    </row>
    <row r="155" spans="1:23" x14ac:dyDescent="0.45">
      <c r="A155" s="7" t="s">
        <v>214</v>
      </c>
      <c r="B155" s="8" t="s">
        <v>85</v>
      </c>
      <c r="C155" s="9" t="str">
        <f t="shared" si="10"/>
        <v>Hyderabad</v>
      </c>
      <c r="D155" s="9" t="str">
        <f t="shared" si="11"/>
        <v>Tirupati</v>
      </c>
      <c r="E155" s="8" t="s">
        <v>54</v>
      </c>
      <c r="F155" s="8" t="s">
        <v>38</v>
      </c>
      <c r="G155" s="10">
        <v>45349</v>
      </c>
      <c r="H155" s="8">
        <v>55</v>
      </c>
      <c r="I155" s="8">
        <v>31</v>
      </c>
      <c r="J155" s="52">
        <v>57.8</v>
      </c>
      <c r="K155" s="52">
        <v>503.83</v>
      </c>
      <c r="L155" s="52">
        <v>232.21</v>
      </c>
      <c r="M155" s="52">
        <v>7198.42</v>
      </c>
      <c r="N155" s="56">
        <f t="shared" si="12"/>
        <v>11974.126700000001</v>
      </c>
      <c r="O155" s="52">
        <v>124.51</v>
      </c>
      <c r="P155" s="56">
        <f t="shared" si="13"/>
        <v>-7775.7067000000006</v>
      </c>
      <c r="Q155" s="56">
        <f t="shared" si="14"/>
        <v>14974.126700000001</v>
      </c>
      <c r="R155" s="8" t="s">
        <v>48</v>
      </c>
      <c r="S155" s="11" t="s">
        <v>5</v>
      </c>
      <c r="T155" s="18"/>
      <c r="U155" s="18"/>
      <c r="W155"/>
    </row>
    <row r="156" spans="1:23" x14ac:dyDescent="0.45">
      <c r="A156" s="7" t="s">
        <v>215</v>
      </c>
      <c r="B156" s="8" t="s">
        <v>64</v>
      </c>
      <c r="C156" s="9" t="str">
        <f t="shared" si="10"/>
        <v>Chittoor</v>
      </c>
      <c r="D156" s="9" t="str">
        <f t="shared" si="11"/>
        <v>Bangalore</v>
      </c>
      <c r="E156" s="8" t="s">
        <v>37</v>
      </c>
      <c r="F156" s="8" t="s">
        <v>46</v>
      </c>
      <c r="G156" s="10">
        <v>45562</v>
      </c>
      <c r="H156" s="8">
        <v>55</v>
      </c>
      <c r="I156" s="8">
        <v>40</v>
      </c>
      <c r="J156" s="52">
        <v>72.8</v>
      </c>
      <c r="K156" s="52">
        <v>224.85</v>
      </c>
      <c r="L156" s="52">
        <v>187.58</v>
      </c>
      <c r="M156" s="52">
        <v>7503.03</v>
      </c>
      <c r="N156" s="56">
        <f t="shared" si="12"/>
        <v>3823.7192</v>
      </c>
      <c r="O156" s="52">
        <v>39.76</v>
      </c>
      <c r="P156" s="56">
        <f t="shared" si="13"/>
        <v>679.3108000000002</v>
      </c>
      <c r="Q156" s="56">
        <f t="shared" si="14"/>
        <v>6823.7191999999995</v>
      </c>
      <c r="R156" s="8" t="s">
        <v>41</v>
      </c>
      <c r="S156" s="11" t="s">
        <v>2</v>
      </c>
      <c r="T156" s="18"/>
      <c r="U156" s="18"/>
      <c r="W156"/>
    </row>
    <row r="157" spans="1:23" x14ac:dyDescent="0.45">
      <c r="A157" s="7" t="s">
        <v>216</v>
      </c>
      <c r="B157" s="8" t="s">
        <v>64</v>
      </c>
      <c r="C157" s="9" t="str">
        <f t="shared" si="10"/>
        <v>Chittoor</v>
      </c>
      <c r="D157" s="9" t="str">
        <f t="shared" si="11"/>
        <v>Bangalore</v>
      </c>
      <c r="E157" s="8" t="s">
        <v>43</v>
      </c>
      <c r="F157" s="8" t="s">
        <v>29</v>
      </c>
      <c r="G157" s="10">
        <v>45341</v>
      </c>
      <c r="H157" s="8">
        <v>45</v>
      </c>
      <c r="I157" s="8">
        <v>24</v>
      </c>
      <c r="J157" s="52">
        <v>55.4</v>
      </c>
      <c r="K157" s="52">
        <v>334.13</v>
      </c>
      <c r="L157" s="52">
        <v>640.45000000000005</v>
      </c>
      <c r="M157" s="52">
        <v>15370.81</v>
      </c>
      <c r="N157" s="56">
        <f t="shared" si="12"/>
        <v>9049.5969999999998</v>
      </c>
      <c r="O157" s="52">
        <v>94.1</v>
      </c>
      <c r="P157" s="56">
        <f t="shared" si="13"/>
        <v>3321.2129999999997</v>
      </c>
      <c r="Q157" s="56">
        <f t="shared" si="14"/>
        <v>12049.597</v>
      </c>
      <c r="R157" s="8" t="s">
        <v>48</v>
      </c>
      <c r="S157" s="11" t="s">
        <v>1</v>
      </c>
      <c r="T157" s="18"/>
      <c r="U157" s="18"/>
      <c r="W157"/>
    </row>
    <row r="158" spans="1:23" x14ac:dyDescent="0.45">
      <c r="A158" s="7" t="s">
        <v>217</v>
      </c>
      <c r="B158" s="8" t="s">
        <v>80</v>
      </c>
      <c r="C158" s="9" t="str">
        <f t="shared" si="10"/>
        <v>Vijayawada</v>
      </c>
      <c r="D158" s="9" t="str">
        <f t="shared" si="11"/>
        <v>Visakhapatnam</v>
      </c>
      <c r="E158" s="8" t="s">
        <v>43</v>
      </c>
      <c r="F158" s="8" t="s">
        <v>24</v>
      </c>
      <c r="G158" s="10">
        <v>45631</v>
      </c>
      <c r="H158" s="8">
        <v>49</v>
      </c>
      <c r="I158" s="8">
        <v>36</v>
      </c>
      <c r="J158" s="52">
        <v>74.180000000000007</v>
      </c>
      <c r="K158" s="52">
        <v>513.80999999999995</v>
      </c>
      <c r="L158" s="52">
        <v>629.48</v>
      </c>
      <c r="M158" s="52">
        <v>22661.21</v>
      </c>
      <c r="N158" s="56">
        <f t="shared" si="12"/>
        <v>8667.802099999999</v>
      </c>
      <c r="O158" s="52">
        <v>90.13</v>
      </c>
      <c r="P158" s="56">
        <f t="shared" si="13"/>
        <v>10993.4079</v>
      </c>
      <c r="Q158" s="56">
        <f t="shared" si="14"/>
        <v>11667.802099999999</v>
      </c>
      <c r="R158" s="8" t="s">
        <v>52</v>
      </c>
      <c r="S158" s="11" t="s">
        <v>6</v>
      </c>
      <c r="T158" s="18"/>
      <c r="U158" s="18"/>
      <c r="W158"/>
    </row>
    <row r="159" spans="1:23" x14ac:dyDescent="0.45">
      <c r="A159" s="7" t="s">
        <v>218</v>
      </c>
      <c r="B159" s="8" t="s">
        <v>80</v>
      </c>
      <c r="C159" s="9" t="str">
        <f t="shared" si="10"/>
        <v>Vijayawada</v>
      </c>
      <c r="D159" s="9" t="str">
        <f t="shared" si="11"/>
        <v>Visakhapatnam</v>
      </c>
      <c r="E159" s="8" t="s">
        <v>54</v>
      </c>
      <c r="F159" s="8" t="s">
        <v>38</v>
      </c>
      <c r="G159" s="10">
        <v>45635</v>
      </c>
      <c r="H159" s="8">
        <v>59</v>
      </c>
      <c r="I159" s="8">
        <v>29</v>
      </c>
      <c r="J159" s="52">
        <v>50.71</v>
      </c>
      <c r="K159" s="52">
        <v>190.86</v>
      </c>
      <c r="L159" s="52">
        <v>204.09</v>
      </c>
      <c r="M159" s="52">
        <v>5918.58</v>
      </c>
      <c r="N159" s="56">
        <f t="shared" si="12"/>
        <v>3706.3917999999999</v>
      </c>
      <c r="O159" s="52">
        <v>38.54</v>
      </c>
      <c r="P159" s="56">
        <f t="shared" si="13"/>
        <v>-787.81179999999949</v>
      </c>
      <c r="Q159" s="56">
        <f t="shared" si="14"/>
        <v>6706.3917999999994</v>
      </c>
      <c r="R159" s="8" t="s">
        <v>52</v>
      </c>
      <c r="S159" s="11" t="s">
        <v>1</v>
      </c>
      <c r="T159" s="18"/>
      <c r="U159" s="18"/>
      <c r="W159"/>
    </row>
    <row r="160" spans="1:23" x14ac:dyDescent="0.45">
      <c r="A160" s="7" t="s">
        <v>219</v>
      </c>
      <c r="B160" s="8" t="s">
        <v>50</v>
      </c>
      <c r="C160" s="9" t="str">
        <f t="shared" si="10"/>
        <v>Nellore</v>
      </c>
      <c r="D160" s="9" t="str">
        <f t="shared" si="11"/>
        <v>Chennai</v>
      </c>
      <c r="E160" s="8" t="s">
        <v>43</v>
      </c>
      <c r="F160" s="8" t="s">
        <v>24</v>
      </c>
      <c r="G160" s="10">
        <v>45386</v>
      </c>
      <c r="H160" s="8">
        <v>49</v>
      </c>
      <c r="I160" s="8">
        <v>17</v>
      </c>
      <c r="J160" s="52">
        <v>36.44</v>
      </c>
      <c r="K160" s="52">
        <v>304.77</v>
      </c>
      <c r="L160" s="52">
        <v>582.15</v>
      </c>
      <c r="M160" s="52">
        <v>9896.56</v>
      </c>
      <c r="N160" s="56">
        <f t="shared" si="12"/>
        <v>11445.191700000001</v>
      </c>
      <c r="O160" s="52">
        <v>119.01</v>
      </c>
      <c r="P160" s="56">
        <f t="shared" si="13"/>
        <v>-4548.6317000000017</v>
      </c>
      <c r="Q160" s="56">
        <f t="shared" si="14"/>
        <v>14445.191700000001</v>
      </c>
      <c r="R160" s="8" t="s">
        <v>73</v>
      </c>
      <c r="S160" s="11" t="s">
        <v>6</v>
      </c>
      <c r="T160" s="18"/>
      <c r="U160" s="18"/>
      <c r="W160"/>
    </row>
    <row r="161" spans="1:23" x14ac:dyDescent="0.45">
      <c r="A161" s="7" t="s">
        <v>220</v>
      </c>
      <c r="B161" s="8" t="s">
        <v>45</v>
      </c>
      <c r="C161" s="9" t="str">
        <f t="shared" si="10"/>
        <v>Guntur</v>
      </c>
      <c r="D161" s="9" t="str">
        <f t="shared" si="11"/>
        <v>Hyderabad</v>
      </c>
      <c r="E161" s="8" t="s">
        <v>43</v>
      </c>
      <c r="F161" s="8" t="s">
        <v>24</v>
      </c>
      <c r="G161" s="10">
        <v>45337</v>
      </c>
      <c r="H161" s="8">
        <v>53</v>
      </c>
      <c r="I161" s="8">
        <v>43</v>
      </c>
      <c r="J161" s="52">
        <v>82.04</v>
      </c>
      <c r="K161" s="52">
        <v>323.67</v>
      </c>
      <c r="L161" s="52">
        <v>638.70000000000005</v>
      </c>
      <c r="M161" s="52">
        <v>27464.080000000002</v>
      </c>
      <c r="N161" s="56">
        <f t="shared" si="12"/>
        <v>7451.2516000000005</v>
      </c>
      <c r="O161" s="52">
        <v>77.48</v>
      </c>
      <c r="P161" s="56">
        <f t="shared" si="13"/>
        <v>17012.828400000002</v>
      </c>
      <c r="Q161" s="56">
        <f t="shared" si="14"/>
        <v>10451.2516</v>
      </c>
      <c r="R161" s="8" t="s">
        <v>48</v>
      </c>
      <c r="S161" s="11" t="s">
        <v>6</v>
      </c>
      <c r="T161" s="18"/>
      <c r="U161" s="18"/>
      <c r="W161"/>
    </row>
    <row r="162" spans="1:23" x14ac:dyDescent="0.45">
      <c r="A162" s="7" t="s">
        <v>221</v>
      </c>
      <c r="B162" s="8" t="s">
        <v>36</v>
      </c>
      <c r="C162" s="9" t="str">
        <f t="shared" si="10"/>
        <v>Eluru</v>
      </c>
      <c r="D162" s="9" t="str">
        <f t="shared" si="11"/>
        <v>Hyderabad</v>
      </c>
      <c r="E162" s="8" t="s">
        <v>37</v>
      </c>
      <c r="F162" s="8" t="s">
        <v>38</v>
      </c>
      <c r="G162" s="10">
        <v>45580</v>
      </c>
      <c r="H162" s="8">
        <v>59</v>
      </c>
      <c r="I162" s="8">
        <v>34</v>
      </c>
      <c r="J162" s="52">
        <v>57.8</v>
      </c>
      <c r="K162" s="52">
        <v>370.84</v>
      </c>
      <c r="L162" s="52">
        <v>201.24</v>
      </c>
      <c r="M162" s="52">
        <v>6842.17</v>
      </c>
      <c r="N162" s="56">
        <f t="shared" si="12"/>
        <v>12440.551200000002</v>
      </c>
      <c r="O162" s="52">
        <v>129.36000000000001</v>
      </c>
      <c r="P162" s="56">
        <f t="shared" si="13"/>
        <v>-8598.3812000000016</v>
      </c>
      <c r="Q162" s="56">
        <f t="shared" si="14"/>
        <v>15440.551200000002</v>
      </c>
      <c r="R162" s="8" t="s">
        <v>30</v>
      </c>
      <c r="S162" s="11" t="s">
        <v>5</v>
      </c>
      <c r="T162" s="18"/>
      <c r="U162" s="18"/>
      <c r="W162"/>
    </row>
    <row r="163" spans="1:23" x14ac:dyDescent="0.45">
      <c r="A163" s="7" t="s">
        <v>222</v>
      </c>
      <c r="B163" s="8" t="s">
        <v>117</v>
      </c>
      <c r="C163" s="9" t="str">
        <f t="shared" si="10"/>
        <v>Rajahmundry</v>
      </c>
      <c r="D163" s="9" t="str">
        <f t="shared" si="11"/>
        <v>Hyderabad</v>
      </c>
      <c r="E163" s="8" t="s">
        <v>28</v>
      </c>
      <c r="F163" s="8" t="s">
        <v>38</v>
      </c>
      <c r="G163" s="10">
        <v>45434</v>
      </c>
      <c r="H163" s="8">
        <v>44</v>
      </c>
      <c r="I163" s="8">
        <v>31</v>
      </c>
      <c r="J163" s="52">
        <v>70.78</v>
      </c>
      <c r="K163" s="52">
        <v>413.21</v>
      </c>
      <c r="L163" s="52">
        <v>519.71</v>
      </c>
      <c r="M163" s="52">
        <v>16110.96</v>
      </c>
      <c r="N163" s="56">
        <f t="shared" si="12"/>
        <v>10691.2189</v>
      </c>
      <c r="O163" s="52">
        <v>111.17</v>
      </c>
      <c r="P163" s="56">
        <f t="shared" si="13"/>
        <v>2419.7410999999993</v>
      </c>
      <c r="Q163" s="56">
        <f t="shared" si="14"/>
        <v>13691.2189</v>
      </c>
      <c r="R163" s="8" t="s">
        <v>61</v>
      </c>
      <c r="S163" s="11" t="s">
        <v>4</v>
      </c>
      <c r="T163" s="18"/>
      <c r="U163" s="18"/>
      <c r="W163"/>
    </row>
    <row r="164" spans="1:23" x14ac:dyDescent="0.45">
      <c r="A164" s="7" t="s">
        <v>223</v>
      </c>
      <c r="B164" s="8" t="s">
        <v>76</v>
      </c>
      <c r="C164" s="9" t="str">
        <f t="shared" si="10"/>
        <v>Hyderabad</v>
      </c>
      <c r="D164" s="9" t="str">
        <f t="shared" si="11"/>
        <v>Visakhapatnam</v>
      </c>
      <c r="E164" s="8" t="s">
        <v>51</v>
      </c>
      <c r="F164" s="8" t="s">
        <v>46</v>
      </c>
      <c r="G164" s="10">
        <v>45555</v>
      </c>
      <c r="H164" s="8">
        <v>55</v>
      </c>
      <c r="I164" s="8">
        <v>42</v>
      </c>
      <c r="J164" s="52">
        <v>76.989999999999995</v>
      </c>
      <c r="K164" s="52">
        <v>646.24</v>
      </c>
      <c r="L164" s="52">
        <v>435.19</v>
      </c>
      <c r="M164" s="52">
        <v>18277.939999999999</v>
      </c>
      <c r="N164" s="56">
        <f t="shared" si="12"/>
        <v>12984.8734</v>
      </c>
      <c r="O164" s="52">
        <v>135.02000000000001</v>
      </c>
      <c r="P164" s="56">
        <f t="shared" si="13"/>
        <v>2293.0665999999983</v>
      </c>
      <c r="Q164" s="56">
        <f t="shared" si="14"/>
        <v>15984.8734</v>
      </c>
      <c r="R164" s="8" t="s">
        <v>41</v>
      </c>
      <c r="S164" s="11" t="s">
        <v>2</v>
      </c>
      <c r="T164" s="18"/>
      <c r="U164" s="18"/>
      <c r="W164"/>
    </row>
    <row r="165" spans="1:23" x14ac:dyDescent="0.45">
      <c r="A165" s="7" t="s">
        <v>224</v>
      </c>
      <c r="B165" s="8" t="s">
        <v>50</v>
      </c>
      <c r="C165" s="9" t="str">
        <f t="shared" si="10"/>
        <v>Nellore</v>
      </c>
      <c r="D165" s="9" t="str">
        <f t="shared" si="11"/>
        <v>Chennai</v>
      </c>
      <c r="E165" s="8" t="s">
        <v>51</v>
      </c>
      <c r="F165" s="8" t="s">
        <v>29</v>
      </c>
      <c r="G165" s="10">
        <v>45499</v>
      </c>
      <c r="H165" s="8">
        <v>63</v>
      </c>
      <c r="I165" s="8">
        <v>51</v>
      </c>
      <c r="J165" s="52">
        <v>81.78</v>
      </c>
      <c r="K165" s="52">
        <v>561.58000000000004</v>
      </c>
      <c r="L165" s="52">
        <v>342.05</v>
      </c>
      <c r="M165" s="52">
        <v>17444.740000000002</v>
      </c>
      <c r="N165" s="56">
        <f t="shared" si="12"/>
        <v>12455.938400000001</v>
      </c>
      <c r="O165" s="52">
        <v>129.52000000000001</v>
      </c>
      <c r="P165" s="56">
        <f t="shared" si="13"/>
        <v>1988.8016000000007</v>
      </c>
      <c r="Q165" s="56">
        <f t="shared" si="14"/>
        <v>15455.938400000001</v>
      </c>
      <c r="R165" s="8" t="s">
        <v>34</v>
      </c>
      <c r="S165" s="11" t="s">
        <v>2</v>
      </c>
      <c r="T165" s="18"/>
      <c r="U165" s="18"/>
      <c r="W165"/>
    </row>
    <row r="166" spans="1:23" x14ac:dyDescent="0.45">
      <c r="A166" s="7" t="s">
        <v>225</v>
      </c>
      <c r="B166" s="8" t="s">
        <v>80</v>
      </c>
      <c r="C166" s="9" t="str">
        <f t="shared" si="10"/>
        <v>Vijayawada</v>
      </c>
      <c r="D166" s="9" t="str">
        <f t="shared" si="11"/>
        <v>Visakhapatnam</v>
      </c>
      <c r="E166" s="8" t="s">
        <v>37</v>
      </c>
      <c r="F166" s="8" t="s">
        <v>33</v>
      </c>
      <c r="G166" s="10">
        <v>45303</v>
      </c>
      <c r="H166" s="8">
        <v>63</v>
      </c>
      <c r="I166" s="8">
        <v>56</v>
      </c>
      <c r="J166" s="52">
        <v>89.97</v>
      </c>
      <c r="K166" s="52">
        <v>523.6</v>
      </c>
      <c r="L166" s="52">
        <v>241.93</v>
      </c>
      <c r="M166" s="52">
        <v>13548.31</v>
      </c>
      <c r="N166" s="56">
        <f t="shared" si="12"/>
        <v>10809.508000000002</v>
      </c>
      <c r="O166" s="52">
        <v>112.4</v>
      </c>
      <c r="P166" s="56">
        <f t="shared" si="13"/>
        <v>-261.19800000000214</v>
      </c>
      <c r="Q166" s="56">
        <f t="shared" si="14"/>
        <v>13809.508000000002</v>
      </c>
      <c r="R166" s="8" t="s">
        <v>82</v>
      </c>
      <c r="S166" s="11" t="s">
        <v>2</v>
      </c>
      <c r="T166" s="18"/>
      <c r="U166" s="18"/>
      <c r="W166"/>
    </row>
    <row r="167" spans="1:23" x14ac:dyDescent="0.45">
      <c r="A167" s="7" t="s">
        <v>226</v>
      </c>
      <c r="B167" s="8" t="s">
        <v>22</v>
      </c>
      <c r="C167" s="9" t="str">
        <f t="shared" si="10"/>
        <v>Kurnool</v>
      </c>
      <c r="D167" s="9" t="str">
        <f t="shared" si="11"/>
        <v>Hyderabad</v>
      </c>
      <c r="E167" s="8" t="s">
        <v>23</v>
      </c>
      <c r="F167" s="8" t="s">
        <v>24</v>
      </c>
      <c r="G167" s="10">
        <v>45474</v>
      </c>
      <c r="H167" s="8">
        <v>57</v>
      </c>
      <c r="I167" s="8">
        <v>39</v>
      </c>
      <c r="J167" s="52">
        <v>68.64</v>
      </c>
      <c r="K167" s="52">
        <v>402.28</v>
      </c>
      <c r="L167" s="52">
        <v>1273.71</v>
      </c>
      <c r="M167" s="52">
        <v>49674.76</v>
      </c>
      <c r="N167" s="56">
        <f t="shared" si="12"/>
        <v>9573.7235000000001</v>
      </c>
      <c r="O167" s="52">
        <v>99.55</v>
      </c>
      <c r="P167" s="56">
        <f t="shared" si="13"/>
        <v>37101.036500000002</v>
      </c>
      <c r="Q167" s="56">
        <f t="shared" si="14"/>
        <v>12573.7235</v>
      </c>
      <c r="R167" s="8" t="s">
        <v>34</v>
      </c>
      <c r="S167" s="11" t="s">
        <v>1</v>
      </c>
      <c r="T167" s="18"/>
      <c r="U167" s="18"/>
      <c r="W167"/>
    </row>
    <row r="168" spans="1:23" x14ac:dyDescent="0.45">
      <c r="A168" s="7" t="s">
        <v>227</v>
      </c>
      <c r="B168" s="8" t="s">
        <v>85</v>
      </c>
      <c r="C168" s="9" t="str">
        <f t="shared" si="10"/>
        <v>Hyderabad</v>
      </c>
      <c r="D168" s="9" t="str">
        <f t="shared" si="11"/>
        <v>Tirupati</v>
      </c>
      <c r="E168" s="8" t="s">
        <v>23</v>
      </c>
      <c r="F168" s="8" t="s">
        <v>33</v>
      </c>
      <c r="G168" s="10">
        <v>45326</v>
      </c>
      <c r="H168" s="8">
        <v>57</v>
      </c>
      <c r="I168" s="8">
        <v>25</v>
      </c>
      <c r="J168" s="52">
        <v>45.04</v>
      </c>
      <c r="K168" s="52">
        <v>521.79999999999995</v>
      </c>
      <c r="L168" s="52">
        <v>901.2</v>
      </c>
      <c r="M168" s="52">
        <v>22529.96</v>
      </c>
      <c r="N168" s="56">
        <f t="shared" si="12"/>
        <v>10134.3946</v>
      </c>
      <c r="O168" s="52">
        <v>105.38</v>
      </c>
      <c r="P168" s="56">
        <f t="shared" si="13"/>
        <v>9395.5653999999995</v>
      </c>
      <c r="Q168" s="56">
        <f t="shared" si="14"/>
        <v>13134.3946</v>
      </c>
      <c r="R168" s="8" t="s">
        <v>48</v>
      </c>
      <c r="S168" s="11" t="s">
        <v>3</v>
      </c>
      <c r="T168" s="18"/>
      <c r="U168" s="18"/>
      <c r="W168"/>
    </row>
    <row r="169" spans="1:23" x14ac:dyDescent="0.45">
      <c r="A169" s="7" t="s">
        <v>228</v>
      </c>
      <c r="B169" s="8" t="s">
        <v>66</v>
      </c>
      <c r="C169" s="9" t="str">
        <f t="shared" si="10"/>
        <v>Kadapa</v>
      </c>
      <c r="D169" s="9" t="str">
        <f t="shared" si="11"/>
        <v>Hyderabad</v>
      </c>
      <c r="E169" s="8" t="s">
        <v>28</v>
      </c>
      <c r="F169" s="8" t="s">
        <v>38</v>
      </c>
      <c r="G169" s="10">
        <v>45584</v>
      </c>
      <c r="H169" s="8">
        <v>44</v>
      </c>
      <c r="I169" s="8">
        <v>32</v>
      </c>
      <c r="J169" s="52">
        <v>73.34</v>
      </c>
      <c r="K169" s="52">
        <v>463.13</v>
      </c>
      <c r="L169" s="52">
        <v>896.39</v>
      </c>
      <c r="M169" s="52">
        <v>28684.43</v>
      </c>
      <c r="N169" s="56">
        <f t="shared" si="12"/>
        <v>10405.594000000001</v>
      </c>
      <c r="O169" s="52">
        <v>108.2</v>
      </c>
      <c r="P169" s="56">
        <f t="shared" si="13"/>
        <v>15278.835999999999</v>
      </c>
      <c r="Q169" s="56">
        <f t="shared" si="14"/>
        <v>13405.594000000001</v>
      </c>
      <c r="R169" s="8" t="s">
        <v>30</v>
      </c>
      <c r="S169" s="11" t="s">
        <v>0</v>
      </c>
      <c r="T169" s="18"/>
      <c r="U169" s="18"/>
      <c r="W169"/>
    </row>
    <row r="170" spans="1:23" x14ac:dyDescent="0.45">
      <c r="A170" s="7" t="s">
        <v>229</v>
      </c>
      <c r="B170" s="8" t="s">
        <v>80</v>
      </c>
      <c r="C170" s="9" t="str">
        <f t="shared" si="10"/>
        <v>Vijayawada</v>
      </c>
      <c r="D170" s="9" t="str">
        <f t="shared" si="11"/>
        <v>Visakhapatnam</v>
      </c>
      <c r="E170" s="8" t="s">
        <v>23</v>
      </c>
      <c r="F170" s="8" t="s">
        <v>29</v>
      </c>
      <c r="G170" s="10">
        <v>45541</v>
      </c>
      <c r="H170" s="8">
        <v>53</v>
      </c>
      <c r="I170" s="8">
        <v>48</v>
      </c>
      <c r="J170" s="52">
        <v>91.6</v>
      </c>
      <c r="K170" s="52">
        <v>372.45</v>
      </c>
      <c r="L170" s="52">
        <v>805.72</v>
      </c>
      <c r="M170" s="52">
        <v>38674.53</v>
      </c>
      <c r="N170" s="56">
        <f t="shared" si="12"/>
        <v>6710.7426000000005</v>
      </c>
      <c r="O170" s="52">
        <v>69.78</v>
      </c>
      <c r="P170" s="56">
        <f t="shared" si="13"/>
        <v>28963.787399999997</v>
      </c>
      <c r="Q170" s="56">
        <f t="shared" si="14"/>
        <v>9710.7426000000014</v>
      </c>
      <c r="R170" s="8" t="s">
        <v>41</v>
      </c>
      <c r="S170" s="11" t="s">
        <v>2</v>
      </c>
      <c r="T170" s="18"/>
      <c r="U170" s="18"/>
      <c r="W170"/>
    </row>
    <row r="171" spans="1:23" x14ac:dyDescent="0.45">
      <c r="A171" s="7" t="s">
        <v>230</v>
      </c>
      <c r="B171" s="8" t="s">
        <v>92</v>
      </c>
      <c r="C171" s="9" t="str">
        <f t="shared" si="10"/>
        <v>Vijayawada</v>
      </c>
      <c r="D171" s="9" t="str">
        <f t="shared" si="11"/>
        <v>Tirupati</v>
      </c>
      <c r="E171" s="8" t="s">
        <v>51</v>
      </c>
      <c r="F171" s="8" t="s">
        <v>29</v>
      </c>
      <c r="G171" s="10">
        <v>45422</v>
      </c>
      <c r="H171" s="8">
        <v>63</v>
      </c>
      <c r="I171" s="8">
        <v>30</v>
      </c>
      <c r="J171" s="52">
        <v>48.54</v>
      </c>
      <c r="K171" s="52">
        <v>261.18</v>
      </c>
      <c r="L171" s="52">
        <v>236.7</v>
      </c>
      <c r="M171" s="52">
        <v>7101.14</v>
      </c>
      <c r="N171" s="56">
        <f t="shared" si="12"/>
        <v>7366.6219999999994</v>
      </c>
      <c r="O171" s="52">
        <v>76.599999999999994</v>
      </c>
      <c r="P171" s="56">
        <f t="shared" si="13"/>
        <v>-3265.4819999999991</v>
      </c>
      <c r="Q171" s="56">
        <f t="shared" si="14"/>
        <v>10366.621999999999</v>
      </c>
      <c r="R171" s="8" t="s">
        <v>61</v>
      </c>
      <c r="S171" s="11" t="s">
        <v>2</v>
      </c>
      <c r="T171" s="18"/>
      <c r="U171" s="18"/>
      <c r="W171"/>
    </row>
    <row r="172" spans="1:23" x14ac:dyDescent="0.45">
      <c r="A172" s="7" t="s">
        <v>231</v>
      </c>
      <c r="B172" s="8" t="s">
        <v>66</v>
      </c>
      <c r="C172" s="9" t="str">
        <f t="shared" si="10"/>
        <v>Kadapa</v>
      </c>
      <c r="D172" s="9" t="str">
        <f t="shared" si="11"/>
        <v>Hyderabad</v>
      </c>
      <c r="E172" s="8" t="s">
        <v>51</v>
      </c>
      <c r="F172" s="8" t="s">
        <v>24</v>
      </c>
      <c r="G172" s="10">
        <v>45625</v>
      </c>
      <c r="H172" s="8">
        <v>59</v>
      </c>
      <c r="I172" s="8">
        <v>47</v>
      </c>
      <c r="J172" s="52">
        <v>80.94</v>
      </c>
      <c r="K172" s="52">
        <v>294.97000000000003</v>
      </c>
      <c r="L172" s="52">
        <v>337.44</v>
      </c>
      <c r="M172" s="52">
        <v>15859.86</v>
      </c>
      <c r="N172" s="56">
        <f t="shared" si="12"/>
        <v>7158.8948</v>
      </c>
      <c r="O172" s="52">
        <v>74.44</v>
      </c>
      <c r="P172" s="56">
        <f t="shared" si="13"/>
        <v>5700.9652000000006</v>
      </c>
      <c r="Q172" s="56">
        <f t="shared" si="14"/>
        <v>10158.8948</v>
      </c>
      <c r="R172" s="8" t="s">
        <v>25</v>
      </c>
      <c r="S172" s="11" t="s">
        <v>2</v>
      </c>
      <c r="T172" s="18"/>
      <c r="U172" s="18"/>
      <c r="W172"/>
    </row>
    <row r="173" spans="1:23" x14ac:dyDescent="0.45">
      <c r="A173" s="7" t="s">
        <v>232</v>
      </c>
      <c r="B173" s="8" t="s">
        <v>76</v>
      </c>
      <c r="C173" s="9" t="str">
        <f t="shared" si="10"/>
        <v>Hyderabad</v>
      </c>
      <c r="D173" s="9" t="str">
        <f t="shared" si="11"/>
        <v>Visakhapatnam</v>
      </c>
      <c r="E173" s="8" t="s">
        <v>28</v>
      </c>
      <c r="F173" s="8" t="s">
        <v>24</v>
      </c>
      <c r="G173" s="10">
        <v>45522</v>
      </c>
      <c r="H173" s="8">
        <v>40</v>
      </c>
      <c r="I173" s="8">
        <v>25</v>
      </c>
      <c r="J173" s="52">
        <v>63.96</v>
      </c>
      <c r="K173" s="52">
        <v>606.87</v>
      </c>
      <c r="L173" s="52">
        <v>680.68</v>
      </c>
      <c r="M173" s="52">
        <v>17017.03</v>
      </c>
      <c r="N173" s="56">
        <f t="shared" si="12"/>
        <v>10908.563100000001</v>
      </c>
      <c r="O173" s="52">
        <v>113.43</v>
      </c>
      <c r="P173" s="56">
        <f t="shared" si="13"/>
        <v>3108.4668999999976</v>
      </c>
      <c r="Q173" s="56">
        <f t="shared" si="14"/>
        <v>13908.563100000001</v>
      </c>
      <c r="R173" s="8" t="s">
        <v>55</v>
      </c>
      <c r="S173" s="11" t="s">
        <v>3</v>
      </c>
      <c r="T173" s="18"/>
      <c r="U173" s="18"/>
      <c r="W173"/>
    </row>
    <row r="174" spans="1:23" x14ac:dyDescent="0.45">
      <c r="A174" s="7" t="s">
        <v>233</v>
      </c>
      <c r="B174" s="8" t="s">
        <v>117</v>
      </c>
      <c r="C174" s="9" t="str">
        <f t="shared" si="10"/>
        <v>Rajahmundry</v>
      </c>
      <c r="D174" s="9" t="str">
        <f t="shared" si="11"/>
        <v>Hyderabad</v>
      </c>
      <c r="E174" s="8" t="s">
        <v>23</v>
      </c>
      <c r="F174" s="8" t="s">
        <v>33</v>
      </c>
      <c r="G174" s="10">
        <v>45455</v>
      </c>
      <c r="H174" s="8">
        <v>49</v>
      </c>
      <c r="I174" s="8">
        <v>31</v>
      </c>
      <c r="J174" s="52">
        <v>64.3</v>
      </c>
      <c r="K174" s="52">
        <v>220.53</v>
      </c>
      <c r="L174" s="52">
        <v>853.64</v>
      </c>
      <c r="M174" s="52">
        <v>26462.94</v>
      </c>
      <c r="N174" s="56">
        <f t="shared" si="12"/>
        <v>3906.4253999999996</v>
      </c>
      <c r="O174" s="52">
        <v>40.619999999999997</v>
      </c>
      <c r="P174" s="56">
        <f t="shared" si="13"/>
        <v>19556.514599999999</v>
      </c>
      <c r="Q174" s="56">
        <f t="shared" si="14"/>
        <v>6906.4254000000001</v>
      </c>
      <c r="R174" s="8" t="s">
        <v>70</v>
      </c>
      <c r="S174" s="11" t="s">
        <v>4</v>
      </c>
      <c r="T174" s="18"/>
      <c r="U174" s="18"/>
      <c r="W174"/>
    </row>
    <row r="175" spans="1:23" x14ac:dyDescent="0.45">
      <c r="A175" s="7" t="s">
        <v>234</v>
      </c>
      <c r="B175" s="8" t="s">
        <v>66</v>
      </c>
      <c r="C175" s="9" t="str">
        <f t="shared" si="10"/>
        <v>Kadapa</v>
      </c>
      <c r="D175" s="9" t="str">
        <f t="shared" si="11"/>
        <v>Hyderabad</v>
      </c>
      <c r="E175" s="8" t="s">
        <v>43</v>
      </c>
      <c r="F175" s="8" t="s">
        <v>33</v>
      </c>
      <c r="G175" s="10">
        <v>45555</v>
      </c>
      <c r="H175" s="8">
        <v>49</v>
      </c>
      <c r="I175" s="8">
        <v>38</v>
      </c>
      <c r="J175" s="52">
        <v>78.81</v>
      </c>
      <c r="K175" s="52">
        <v>333.65</v>
      </c>
      <c r="L175" s="52">
        <v>285.73</v>
      </c>
      <c r="M175" s="52">
        <v>10857.6</v>
      </c>
      <c r="N175" s="56">
        <f t="shared" si="12"/>
        <v>8953.4269999999997</v>
      </c>
      <c r="O175" s="52">
        <v>93.1</v>
      </c>
      <c r="P175" s="56">
        <f t="shared" si="13"/>
        <v>-1095.8269999999993</v>
      </c>
      <c r="Q175" s="56">
        <f t="shared" si="14"/>
        <v>11953.427</v>
      </c>
      <c r="R175" s="8" t="s">
        <v>41</v>
      </c>
      <c r="S175" s="11" t="s">
        <v>2</v>
      </c>
      <c r="T175" s="18"/>
      <c r="U175" s="18"/>
      <c r="W175"/>
    </row>
    <row r="176" spans="1:23" x14ac:dyDescent="0.45">
      <c r="A176" s="7" t="s">
        <v>235</v>
      </c>
      <c r="B176" s="8" t="s">
        <v>27</v>
      </c>
      <c r="C176" s="9" t="str">
        <f t="shared" si="10"/>
        <v>Anantapur</v>
      </c>
      <c r="D176" s="9" t="str">
        <f t="shared" si="11"/>
        <v>Bangalore</v>
      </c>
      <c r="E176" s="8" t="s">
        <v>23</v>
      </c>
      <c r="F176" s="8" t="s">
        <v>40</v>
      </c>
      <c r="G176" s="10">
        <v>45495</v>
      </c>
      <c r="H176" s="8">
        <v>49</v>
      </c>
      <c r="I176" s="8">
        <v>16</v>
      </c>
      <c r="J176" s="52">
        <v>33.909999999999997</v>
      </c>
      <c r="K176" s="52">
        <v>186.33</v>
      </c>
      <c r="L176" s="52">
        <v>651.6</v>
      </c>
      <c r="M176" s="52">
        <v>10425.540000000001</v>
      </c>
      <c r="N176" s="56">
        <f t="shared" si="12"/>
        <v>3279.3970000000004</v>
      </c>
      <c r="O176" s="52">
        <v>34.1</v>
      </c>
      <c r="P176" s="56">
        <f t="shared" si="13"/>
        <v>4146.143</v>
      </c>
      <c r="Q176" s="56">
        <f t="shared" si="14"/>
        <v>6279.3970000000008</v>
      </c>
      <c r="R176" s="8" t="s">
        <v>34</v>
      </c>
      <c r="S176" s="11" t="s">
        <v>1</v>
      </c>
      <c r="T176" s="18"/>
      <c r="U176" s="18"/>
      <c r="W176"/>
    </row>
    <row r="177" spans="1:23" x14ac:dyDescent="0.45">
      <c r="A177" s="7" t="s">
        <v>236</v>
      </c>
      <c r="B177" s="8" t="s">
        <v>92</v>
      </c>
      <c r="C177" s="9" t="str">
        <f t="shared" si="10"/>
        <v>Vijayawada</v>
      </c>
      <c r="D177" s="9" t="str">
        <f t="shared" si="11"/>
        <v>Tirupati</v>
      </c>
      <c r="E177" s="8" t="s">
        <v>54</v>
      </c>
      <c r="F177" s="8" t="s">
        <v>40</v>
      </c>
      <c r="G177" s="10">
        <v>45625</v>
      </c>
      <c r="H177" s="8">
        <v>63</v>
      </c>
      <c r="I177" s="8">
        <v>60</v>
      </c>
      <c r="J177" s="52">
        <v>95.82</v>
      </c>
      <c r="K177" s="52">
        <v>319.67</v>
      </c>
      <c r="L177" s="52">
        <v>212.58</v>
      </c>
      <c r="M177" s="52">
        <v>12754.98</v>
      </c>
      <c r="N177" s="56">
        <f t="shared" si="12"/>
        <v>6400.1134999999995</v>
      </c>
      <c r="O177" s="52">
        <v>66.55</v>
      </c>
      <c r="P177" s="56">
        <f t="shared" si="13"/>
        <v>3354.8665000000001</v>
      </c>
      <c r="Q177" s="56">
        <f t="shared" si="14"/>
        <v>9400.1134999999995</v>
      </c>
      <c r="R177" s="8" t="s">
        <v>25</v>
      </c>
      <c r="S177" s="11" t="s">
        <v>2</v>
      </c>
      <c r="T177" s="18"/>
      <c r="U177" s="18"/>
      <c r="W177"/>
    </row>
    <row r="178" spans="1:23" x14ac:dyDescent="0.45">
      <c r="A178" s="7" t="s">
        <v>237</v>
      </c>
      <c r="B178" s="8" t="s">
        <v>76</v>
      </c>
      <c r="C178" s="9" t="str">
        <f t="shared" si="10"/>
        <v>Hyderabad</v>
      </c>
      <c r="D178" s="9" t="str">
        <f t="shared" si="11"/>
        <v>Visakhapatnam</v>
      </c>
      <c r="E178" s="8" t="s">
        <v>54</v>
      </c>
      <c r="F178" s="8" t="s">
        <v>46</v>
      </c>
      <c r="G178" s="10">
        <v>45470</v>
      </c>
      <c r="H178" s="8">
        <v>55</v>
      </c>
      <c r="I178" s="8">
        <v>46</v>
      </c>
      <c r="J178" s="52">
        <v>84.44</v>
      </c>
      <c r="K178" s="52">
        <v>606.20000000000005</v>
      </c>
      <c r="L178" s="52">
        <v>151.01</v>
      </c>
      <c r="M178" s="52">
        <v>6946.58</v>
      </c>
      <c r="N178" s="56">
        <f t="shared" si="12"/>
        <v>11999.1309</v>
      </c>
      <c r="O178" s="52">
        <v>124.77</v>
      </c>
      <c r="P178" s="56">
        <f t="shared" si="13"/>
        <v>-8052.5509000000002</v>
      </c>
      <c r="Q178" s="56">
        <f t="shared" si="14"/>
        <v>14999.1309</v>
      </c>
      <c r="R178" s="8" t="s">
        <v>70</v>
      </c>
      <c r="S178" s="11" t="s">
        <v>6</v>
      </c>
      <c r="T178" s="18"/>
      <c r="U178" s="18"/>
      <c r="W178"/>
    </row>
    <row r="179" spans="1:23" x14ac:dyDescent="0.45">
      <c r="A179" s="7" t="s">
        <v>238</v>
      </c>
      <c r="B179" s="8" t="s">
        <v>69</v>
      </c>
      <c r="C179" s="9" t="str">
        <f t="shared" si="10"/>
        <v>Ongole</v>
      </c>
      <c r="D179" s="9" t="str">
        <f t="shared" si="11"/>
        <v>Hyderabad</v>
      </c>
      <c r="E179" s="8" t="s">
        <v>23</v>
      </c>
      <c r="F179" s="8" t="s">
        <v>33</v>
      </c>
      <c r="G179" s="10">
        <v>45514</v>
      </c>
      <c r="H179" s="8">
        <v>57</v>
      </c>
      <c r="I179" s="8">
        <v>21</v>
      </c>
      <c r="J179" s="52">
        <v>38.17</v>
      </c>
      <c r="K179" s="52">
        <v>441.63</v>
      </c>
      <c r="L179" s="52">
        <v>703.81</v>
      </c>
      <c r="M179" s="52">
        <v>14780.03</v>
      </c>
      <c r="N179" s="56">
        <f t="shared" si="12"/>
        <v>8890.9165000000012</v>
      </c>
      <c r="O179" s="52">
        <v>92.45</v>
      </c>
      <c r="P179" s="56">
        <f t="shared" si="13"/>
        <v>2889.1134999999995</v>
      </c>
      <c r="Q179" s="56">
        <f t="shared" si="14"/>
        <v>11890.916500000001</v>
      </c>
      <c r="R179" s="8" t="s">
        <v>55</v>
      </c>
      <c r="S179" s="11" t="s">
        <v>0</v>
      </c>
      <c r="T179" s="18"/>
      <c r="U179" s="18"/>
      <c r="W179"/>
    </row>
    <row r="180" spans="1:23" x14ac:dyDescent="0.45">
      <c r="A180" s="7" t="s">
        <v>239</v>
      </c>
      <c r="B180" s="8" t="s">
        <v>50</v>
      </c>
      <c r="C180" s="9" t="str">
        <f t="shared" si="10"/>
        <v>Nellore</v>
      </c>
      <c r="D180" s="9" t="str">
        <f t="shared" si="11"/>
        <v>Chennai</v>
      </c>
      <c r="E180" s="8" t="s">
        <v>43</v>
      </c>
      <c r="F180" s="8" t="s">
        <v>33</v>
      </c>
      <c r="G180" s="10">
        <v>45299</v>
      </c>
      <c r="H180" s="8">
        <v>53</v>
      </c>
      <c r="I180" s="8">
        <v>10</v>
      </c>
      <c r="J180" s="52">
        <v>20</v>
      </c>
      <c r="K180" s="52">
        <v>256.14999999999998</v>
      </c>
      <c r="L180" s="52">
        <v>664.18</v>
      </c>
      <c r="M180" s="52">
        <v>6641.81</v>
      </c>
      <c r="N180" s="56">
        <f t="shared" si="12"/>
        <v>4911.4018999999998</v>
      </c>
      <c r="O180" s="52">
        <v>51.07</v>
      </c>
      <c r="P180" s="56">
        <f t="shared" si="13"/>
        <v>-1269.5918999999994</v>
      </c>
      <c r="Q180" s="56">
        <f t="shared" si="14"/>
        <v>7911.4018999999998</v>
      </c>
      <c r="R180" s="8" t="s">
        <v>82</v>
      </c>
      <c r="S180" s="11" t="s">
        <v>1</v>
      </c>
      <c r="T180" s="18"/>
      <c r="U180" s="18"/>
      <c r="W180"/>
    </row>
    <row r="181" spans="1:23" x14ac:dyDescent="0.45">
      <c r="A181" s="7" t="s">
        <v>240</v>
      </c>
      <c r="B181" s="8" t="s">
        <v>76</v>
      </c>
      <c r="C181" s="9" t="str">
        <f t="shared" si="10"/>
        <v>Hyderabad</v>
      </c>
      <c r="D181" s="9" t="str">
        <f t="shared" si="11"/>
        <v>Visakhapatnam</v>
      </c>
      <c r="E181" s="8" t="s">
        <v>28</v>
      </c>
      <c r="F181" s="8" t="s">
        <v>40</v>
      </c>
      <c r="G181" s="10">
        <v>45581</v>
      </c>
      <c r="H181" s="8">
        <v>40</v>
      </c>
      <c r="I181" s="8">
        <v>32</v>
      </c>
      <c r="J181" s="52">
        <v>82.26</v>
      </c>
      <c r="K181" s="52">
        <v>606.19000000000005</v>
      </c>
      <c r="L181" s="52">
        <v>570.26</v>
      </c>
      <c r="M181" s="52">
        <v>18248.25</v>
      </c>
      <c r="N181" s="56">
        <f t="shared" si="12"/>
        <v>12472.2873</v>
      </c>
      <c r="O181" s="52">
        <v>129.69</v>
      </c>
      <c r="P181" s="56">
        <f t="shared" si="13"/>
        <v>2775.9627</v>
      </c>
      <c r="Q181" s="56">
        <f t="shared" si="14"/>
        <v>15472.2873</v>
      </c>
      <c r="R181" s="8" t="s">
        <v>30</v>
      </c>
      <c r="S181" s="11" t="s">
        <v>4</v>
      </c>
      <c r="T181" s="18"/>
      <c r="U181" s="18"/>
      <c r="W181"/>
    </row>
    <row r="182" spans="1:23" x14ac:dyDescent="0.45">
      <c r="A182" s="7" t="s">
        <v>241</v>
      </c>
      <c r="B182" s="8" t="s">
        <v>32</v>
      </c>
      <c r="C182" s="9" t="str">
        <f t="shared" si="10"/>
        <v>Hyderabad</v>
      </c>
      <c r="D182" s="9" t="str">
        <f t="shared" si="11"/>
        <v>Vijayawada</v>
      </c>
      <c r="E182" s="8" t="s">
        <v>51</v>
      </c>
      <c r="F182" s="8" t="s">
        <v>60</v>
      </c>
      <c r="G182" s="10">
        <v>45367</v>
      </c>
      <c r="H182" s="8">
        <v>55</v>
      </c>
      <c r="I182" s="8">
        <v>55</v>
      </c>
      <c r="J182" s="52">
        <v>100</v>
      </c>
      <c r="K182" s="52">
        <v>277.76</v>
      </c>
      <c r="L182" s="52">
        <v>396.91</v>
      </c>
      <c r="M182" s="52">
        <v>21830.12</v>
      </c>
      <c r="N182" s="56">
        <f t="shared" si="12"/>
        <v>5765.3915000000006</v>
      </c>
      <c r="O182" s="52">
        <v>59.95</v>
      </c>
      <c r="P182" s="56">
        <f t="shared" si="13"/>
        <v>13064.728499999997</v>
      </c>
      <c r="Q182" s="56">
        <f t="shared" si="14"/>
        <v>8765.3915000000015</v>
      </c>
      <c r="R182" s="8" t="s">
        <v>58</v>
      </c>
      <c r="S182" s="11" t="s">
        <v>0</v>
      </c>
      <c r="T182" s="18"/>
      <c r="U182" s="18"/>
      <c r="W182"/>
    </row>
    <row r="183" spans="1:23" x14ac:dyDescent="0.45">
      <c r="A183" s="7" t="s">
        <v>242</v>
      </c>
      <c r="B183" s="8" t="s">
        <v>27</v>
      </c>
      <c r="C183" s="9" t="str">
        <f t="shared" si="10"/>
        <v>Anantapur</v>
      </c>
      <c r="D183" s="9" t="str">
        <f t="shared" si="11"/>
        <v>Bangalore</v>
      </c>
      <c r="E183" s="8" t="s">
        <v>54</v>
      </c>
      <c r="F183" s="8" t="s">
        <v>38</v>
      </c>
      <c r="G183" s="10">
        <v>45360</v>
      </c>
      <c r="H183" s="8">
        <v>63</v>
      </c>
      <c r="I183" s="8">
        <v>47</v>
      </c>
      <c r="J183" s="52">
        <v>75.03</v>
      </c>
      <c r="K183" s="52">
        <v>241.04</v>
      </c>
      <c r="L183" s="52">
        <v>264.45</v>
      </c>
      <c r="M183" s="52">
        <v>12429.23</v>
      </c>
      <c r="N183" s="56">
        <f t="shared" si="12"/>
        <v>3992.9784000000004</v>
      </c>
      <c r="O183" s="52">
        <v>41.52</v>
      </c>
      <c r="P183" s="56">
        <f t="shared" si="13"/>
        <v>5436.2515999999996</v>
      </c>
      <c r="Q183" s="56">
        <f t="shared" si="14"/>
        <v>6992.9784</v>
      </c>
      <c r="R183" s="8" t="s">
        <v>58</v>
      </c>
      <c r="S183" s="11" t="s">
        <v>0</v>
      </c>
      <c r="T183" s="18"/>
      <c r="U183" s="18"/>
      <c r="W183"/>
    </row>
    <row r="184" spans="1:23" x14ac:dyDescent="0.45">
      <c r="A184" s="7" t="s">
        <v>243</v>
      </c>
      <c r="B184" s="8" t="s">
        <v>117</v>
      </c>
      <c r="C184" s="9" t="str">
        <f t="shared" si="10"/>
        <v>Rajahmundry</v>
      </c>
      <c r="D184" s="9" t="str">
        <f t="shared" si="11"/>
        <v>Hyderabad</v>
      </c>
      <c r="E184" s="8" t="s">
        <v>51</v>
      </c>
      <c r="F184" s="8" t="s">
        <v>38</v>
      </c>
      <c r="G184" s="10">
        <v>45615</v>
      </c>
      <c r="H184" s="8">
        <v>55</v>
      </c>
      <c r="I184" s="8">
        <v>39</v>
      </c>
      <c r="J184" s="52">
        <v>71.209999999999994</v>
      </c>
      <c r="K184" s="52">
        <v>323.8</v>
      </c>
      <c r="L184" s="52">
        <v>500.51</v>
      </c>
      <c r="M184" s="52">
        <v>19520.060000000001</v>
      </c>
      <c r="N184" s="56">
        <f t="shared" si="12"/>
        <v>7606.0853000000006</v>
      </c>
      <c r="O184" s="52">
        <v>79.09</v>
      </c>
      <c r="P184" s="56">
        <f t="shared" si="13"/>
        <v>8913.9747000000007</v>
      </c>
      <c r="Q184" s="56">
        <f t="shared" si="14"/>
        <v>10606.085300000001</v>
      </c>
      <c r="R184" s="8" t="s">
        <v>25</v>
      </c>
      <c r="S184" s="11" t="s">
        <v>5</v>
      </c>
      <c r="T184" s="18"/>
      <c r="U184" s="18"/>
      <c r="W184"/>
    </row>
    <row r="185" spans="1:23" x14ac:dyDescent="0.45">
      <c r="A185" s="7" t="s">
        <v>244</v>
      </c>
      <c r="B185" s="8" t="s">
        <v>76</v>
      </c>
      <c r="C185" s="9" t="str">
        <f t="shared" si="10"/>
        <v>Hyderabad</v>
      </c>
      <c r="D185" s="9" t="str">
        <f t="shared" si="11"/>
        <v>Visakhapatnam</v>
      </c>
      <c r="E185" s="8" t="s">
        <v>28</v>
      </c>
      <c r="F185" s="8" t="s">
        <v>38</v>
      </c>
      <c r="G185" s="10">
        <v>45420</v>
      </c>
      <c r="H185" s="8">
        <v>40</v>
      </c>
      <c r="I185" s="8">
        <v>22</v>
      </c>
      <c r="J185" s="52">
        <v>56.59</v>
      </c>
      <c r="K185" s="52">
        <v>625.79999999999995</v>
      </c>
      <c r="L185" s="52">
        <v>914.1</v>
      </c>
      <c r="M185" s="52">
        <v>20110.3</v>
      </c>
      <c r="N185" s="56">
        <f t="shared" si="12"/>
        <v>14374.5299</v>
      </c>
      <c r="O185" s="52">
        <v>149.47</v>
      </c>
      <c r="P185" s="56">
        <f t="shared" si="13"/>
        <v>2735.7700999999979</v>
      </c>
      <c r="Q185" s="56">
        <f t="shared" si="14"/>
        <v>17374.529900000001</v>
      </c>
      <c r="R185" s="8" t="s">
        <v>61</v>
      </c>
      <c r="S185" s="11" t="s">
        <v>4</v>
      </c>
      <c r="T185" s="18"/>
      <c r="U185" s="18"/>
      <c r="W185"/>
    </row>
    <row r="186" spans="1:23" x14ac:dyDescent="0.45">
      <c r="A186" s="7" t="s">
        <v>245</v>
      </c>
      <c r="B186" s="8" t="s">
        <v>50</v>
      </c>
      <c r="C186" s="9" t="str">
        <f t="shared" si="10"/>
        <v>Nellore</v>
      </c>
      <c r="D186" s="9" t="str">
        <f t="shared" si="11"/>
        <v>Chennai</v>
      </c>
      <c r="E186" s="8" t="s">
        <v>37</v>
      </c>
      <c r="F186" s="8" t="s">
        <v>38</v>
      </c>
      <c r="G186" s="10">
        <v>45607</v>
      </c>
      <c r="H186" s="8">
        <v>55</v>
      </c>
      <c r="I186" s="8">
        <v>45</v>
      </c>
      <c r="J186" s="52">
        <v>83.29</v>
      </c>
      <c r="K186" s="52">
        <v>222.2</v>
      </c>
      <c r="L186" s="52">
        <v>142.76</v>
      </c>
      <c r="M186" s="52">
        <v>6424.1</v>
      </c>
      <c r="N186" s="56">
        <f t="shared" si="12"/>
        <v>6708.8192000000008</v>
      </c>
      <c r="O186" s="52">
        <v>69.760000000000005</v>
      </c>
      <c r="P186" s="56">
        <f t="shared" si="13"/>
        <v>-3284.7192000000014</v>
      </c>
      <c r="Q186" s="56">
        <f t="shared" si="14"/>
        <v>9708.8192000000017</v>
      </c>
      <c r="R186" s="8" t="s">
        <v>25</v>
      </c>
      <c r="S186" s="11" t="s">
        <v>1</v>
      </c>
      <c r="T186" s="18"/>
      <c r="U186" s="18"/>
      <c r="W186"/>
    </row>
    <row r="187" spans="1:23" x14ac:dyDescent="0.45">
      <c r="A187" s="7" t="s">
        <v>246</v>
      </c>
      <c r="B187" s="8" t="s">
        <v>66</v>
      </c>
      <c r="C187" s="9" t="str">
        <f t="shared" si="10"/>
        <v>Kadapa</v>
      </c>
      <c r="D187" s="9" t="str">
        <f t="shared" si="11"/>
        <v>Hyderabad</v>
      </c>
      <c r="E187" s="8" t="s">
        <v>54</v>
      </c>
      <c r="F187" s="8" t="s">
        <v>40</v>
      </c>
      <c r="G187" s="10">
        <v>45401</v>
      </c>
      <c r="H187" s="8">
        <v>59</v>
      </c>
      <c r="I187" s="8">
        <v>32</v>
      </c>
      <c r="J187" s="52">
        <v>55.15</v>
      </c>
      <c r="K187" s="52">
        <v>366.97</v>
      </c>
      <c r="L187" s="52">
        <v>198.88</v>
      </c>
      <c r="M187" s="52">
        <v>6364.26</v>
      </c>
      <c r="N187" s="56">
        <f t="shared" si="12"/>
        <v>8957.2738000000008</v>
      </c>
      <c r="O187" s="52">
        <v>93.14</v>
      </c>
      <c r="P187" s="56">
        <f t="shared" si="13"/>
        <v>-5593.0138000000006</v>
      </c>
      <c r="Q187" s="56">
        <f t="shared" si="14"/>
        <v>11957.273800000001</v>
      </c>
      <c r="R187" s="8" t="s">
        <v>73</v>
      </c>
      <c r="S187" s="11" t="s">
        <v>2</v>
      </c>
      <c r="T187" s="18"/>
      <c r="U187" s="18"/>
      <c r="W187"/>
    </row>
    <row r="188" spans="1:23" x14ac:dyDescent="0.45">
      <c r="A188" s="7" t="s">
        <v>247</v>
      </c>
      <c r="B188" s="8" t="s">
        <v>69</v>
      </c>
      <c r="C188" s="9" t="str">
        <f t="shared" si="10"/>
        <v>Ongole</v>
      </c>
      <c r="D188" s="9" t="str">
        <f t="shared" si="11"/>
        <v>Hyderabad</v>
      </c>
      <c r="E188" s="8" t="s">
        <v>51</v>
      </c>
      <c r="F188" s="8" t="s">
        <v>33</v>
      </c>
      <c r="G188" s="10">
        <v>45519</v>
      </c>
      <c r="H188" s="8">
        <v>59</v>
      </c>
      <c r="I188" s="8">
        <v>38</v>
      </c>
      <c r="J188" s="52">
        <v>64.760000000000005</v>
      </c>
      <c r="K188" s="52">
        <v>186.93</v>
      </c>
      <c r="L188" s="52">
        <v>175.09</v>
      </c>
      <c r="M188" s="52">
        <v>6653.44</v>
      </c>
      <c r="N188" s="56">
        <f t="shared" si="12"/>
        <v>3877.5744</v>
      </c>
      <c r="O188" s="52">
        <v>40.32</v>
      </c>
      <c r="P188" s="56">
        <f t="shared" si="13"/>
        <v>-224.13439999999991</v>
      </c>
      <c r="Q188" s="56">
        <f t="shared" si="14"/>
        <v>6877.5743999999995</v>
      </c>
      <c r="R188" s="8" t="s">
        <v>55</v>
      </c>
      <c r="S188" s="11" t="s">
        <v>6</v>
      </c>
      <c r="T188" s="18"/>
      <c r="U188" s="18"/>
      <c r="W188"/>
    </row>
    <row r="189" spans="1:23" x14ac:dyDescent="0.45">
      <c r="A189" s="7" t="s">
        <v>248</v>
      </c>
      <c r="B189" s="8" t="s">
        <v>36</v>
      </c>
      <c r="C189" s="9" t="str">
        <f t="shared" si="10"/>
        <v>Eluru</v>
      </c>
      <c r="D189" s="9" t="str">
        <f t="shared" si="11"/>
        <v>Hyderabad</v>
      </c>
      <c r="E189" s="8" t="s">
        <v>43</v>
      </c>
      <c r="F189" s="8" t="s">
        <v>46</v>
      </c>
      <c r="G189" s="10">
        <v>45398</v>
      </c>
      <c r="H189" s="8">
        <v>53</v>
      </c>
      <c r="I189" s="8">
        <v>46</v>
      </c>
      <c r="J189" s="52">
        <v>87.8</v>
      </c>
      <c r="K189" s="52">
        <v>481.88</v>
      </c>
      <c r="L189" s="52">
        <v>689.21</v>
      </c>
      <c r="M189" s="52">
        <v>31703.8</v>
      </c>
      <c r="N189" s="56">
        <f t="shared" si="12"/>
        <v>10142.0882</v>
      </c>
      <c r="O189" s="52">
        <v>105.46</v>
      </c>
      <c r="P189" s="56">
        <f t="shared" si="13"/>
        <v>18561.711799999997</v>
      </c>
      <c r="Q189" s="56">
        <f t="shared" si="14"/>
        <v>13142.0882</v>
      </c>
      <c r="R189" s="8" t="s">
        <v>73</v>
      </c>
      <c r="S189" s="11" t="s">
        <v>5</v>
      </c>
      <c r="T189" s="18"/>
      <c r="U189" s="18"/>
      <c r="W189"/>
    </row>
    <row r="190" spans="1:23" x14ac:dyDescent="0.45">
      <c r="A190" s="7" t="s">
        <v>249</v>
      </c>
      <c r="B190" s="8" t="s">
        <v>22</v>
      </c>
      <c r="C190" s="9" t="str">
        <f t="shared" si="10"/>
        <v>Kurnool</v>
      </c>
      <c r="D190" s="9" t="str">
        <f t="shared" si="11"/>
        <v>Hyderabad</v>
      </c>
      <c r="E190" s="8" t="s">
        <v>28</v>
      </c>
      <c r="F190" s="8" t="s">
        <v>29</v>
      </c>
      <c r="G190" s="10">
        <v>45343</v>
      </c>
      <c r="H190" s="8">
        <v>44</v>
      </c>
      <c r="I190" s="8">
        <v>35</v>
      </c>
      <c r="J190" s="52">
        <v>80.7</v>
      </c>
      <c r="K190" s="52">
        <v>274.60000000000002</v>
      </c>
      <c r="L190" s="52">
        <v>723.28</v>
      </c>
      <c r="M190" s="52">
        <v>25314.63</v>
      </c>
      <c r="N190" s="56">
        <f t="shared" si="12"/>
        <v>6176.9991000000009</v>
      </c>
      <c r="O190" s="52">
        <v>64.23</v>
      </c>
      <c r="P190" s="56">
        <f t="shared" si="13"/>
        <v>16137.6309</v>
      </c>
      <c r="Q190" s="56">
        <f t="shared" si="14"/>
        <v>9176.9991000000009</v>
      </c>
      <c r="R190" s="8" t="s">
        <v>48</v>
      </c>
      <c r="S190" s="11" t="s">
        <v>4</v>
      </c>
      <c r="T190" s="18"/>
      <c r="U190" s="18"/>
      <c r="W190"/>
    </row>
    <row r="191" spans="1:23" x14ac:dyDescent="0.45">
      <c r="A191" s="7" t="s">
        <v>250</v>
      </c>
      <c r="B191" s="8" t="s">
        <v>69</v>
      </c>
      <c r="C191" s="9" t="str">
        <f t="shared" si="10"/>
        <v>Ongole</v>
      </c>
      <c r="D191" s="9" t="str">
        <f t="shared" si="11"/>
        <v>Hyderabad</v>
      </c>
      <c r="E191" s="8" t="s">
        <v>43</v>
      </c>
      <c r="F191" s="8" t="s">
        <v>24</v>
      </c>
      <c r="G191" s="10">
        <v>45368</v>
      </c>
      <c r="H191" s="8">
        <v>49</v>
      </c>
      <c r="I191" s="8">
        <v>46</v>
      </c>
      <c r="J191" s="52">
        <v>95.88</v>
      </c>
      <c r="K191" s="52">
        <v>501.45</v>
      </c>
      <c r="L191" s="52">
        <v>626.98</v>
      </c>
      <c r="M191" s="52">
        <v>28841.27</v>
      </c>
      <c r="N191" s="56">
        <f t="shared" si="12"/>
        <v>9421.7749000000003</v>
      </c>
      <c r="O191" s="52">
        <v>97.97</v>
      </c>
      <c r="P191" s="56">
        <f t="shared" si="13"/>
        <v>16419.4951</v>
      </c>
      <c r="Q191" s="56">
        <f t="shared" si="14"/>
        <v>12421.7749</v>
      </c>
      <c r="R191" s="8" t="s">
        <v>58</v>
      </c>
      <c r="S191" s="11" t="s">
        <v>3</v>
      </c>
      <c r="T191" s="18"/>
      <c r="U191" s="18"/>
      <c r="W191"/>
    </row>
    <row r="192" spans="1:23" x14ac:dyDescent="0.45">
      <c r="A192" s="7" t="s">
        <v>251</v>
      </c>
      <c r="B192" s="8" t="s">
        <v>80</v>
      </c>
      <c r="C192" s="9" t="str">
        <f t="shared" si="10"/>
        <v>Vijayawada</v>
      </c>
      <c r="D192" s="9" t="str">
        <f t="shared" si="11"/>
        <v>Visakhapatnam</v>
      </c>
      <c r="E192" s="8" t="s">
        <v>51</v>
      </c>
      <c r="F192" s="8" t="s">
        <v>40</v>
      </c>
      <c r="G192" s="10">
        <v>45603</v>
      </c>
      <c r="H192" s="8">
        <v>59</v>
      </c>
      <c r="I192" s="8">
        <v>36</v>
      </c>
      <c r="J192" s="52">
        <v>61.26</v>
      </c>
      <c r="K192" s="52">
        <v>295.97000000000003</v>
      </c>
      <c r="L192" s="52">
        <v>294.14</v>
      </c>
      <c r="M192" s="52">
        <v>10588.9</v>
      </c>
      <c r="N192" s="56">
        <f t="shared" si="12"/>
        <v>5796.1659</v>
      </c>
      <c r="O192" s="52">
        <v>60.27</v>
      </c>
      <c r="P192" s="56">
        <f t="shared" si="13"/>
        <v>1792.7340999999997</v>
      </c>
      <c r="Q192" s="56">
        <f t="shared" si="14"/>
        <v>8796.1659</v>
      </c>
      <c r="R192" s="8" t="s">
        <v>25</v>
      </c>
      <c r="S192" s="11" t="s">
        <v>6</v>
      </c>
      <c r="T192" s="18"/>
      <c r="U192" s="18"/>
      <c r="W192"/>
    </row>
    <row r="193" spans="1:23" x14ac:dyDescent="0.45">
      <c r="A193" s="7" t="s">
        <v>252</v>
      </c>
      <c r="B193" s="8" t="s">
        <v>32</v>
      </c>
      <c r="C193" s="9" t="str">
        <f t="shared" si="10"/>
        <v>Hyderabad</v>
      </c>
      <c r="D193" s="9" t="str">
        <f t="shared" si="11"/>
        <v>Vijayawada</v>
      </c>
      <c r="E193" s="8" t="s">
        <v>51</v>
      </c>
      <c r="F193" s="8" t="s">
        <v>24</v>
      </c>
      <c r="G193" s="10">
        <v>45338</v>
      </c>
      <c r="H193" s="8">
        <v>55</v>
      </c>
      <c r="I193" s="8">
        <v>40</v>
      </c>
      <c r="J193" s="52">
        <v>73.87</v>
      </c>
      <c r="K193" s="52">
        <v>282.16000000000003</v>
      </c>
      <c r="L193" s="52">
        <v>539.74</v>
      </c>
      <c r="M193" s="52">
        <v>21589.66</v>
      </c>
      <c r="N193" s="56">
        <f t="shared" si="12"/>
        <v>10130.5478</v>
      </c>
      <c r="O193" s="52">
        <v>105.34</v>
      </c>
      <c r="P193" s="56">
        <f t="shared" si="13"/>
        <v>8459.1121999999996</v>
      </c>
      <c r="Q193" s="56">
        <f t="shared" si="14"/>
        <v>13130.5478</v>
      </c>
      <c r="R193" s="8" t="s">
        <v>48</v>
      </c>
      <c r="S193" s="11" t="s">
        <v>2</v>
      </c>
      <c r="T193" s="18"/>
      <c r="U193" s="18"/>
      <c r="W193"/>
    </row>
    <row r="194" spans="1:23" x14ac:dyDescent="0.45">
      <c r="A194" s="7" t="s">
        <v>253</v>
      </c>
      <c r="B194" s="8" t="s">
        <v>27</v>
      </c>
      <c r="C194" s="9" t="str">
        <f t="shared" ref="C194:C257" si="15">LEFT(B194, FIND("-", B194) - 1)</f>
        <v>Anantapur</v>
      </c>
      <c r="D194" s="9" t="str">
        <f t="shared" ref="D194:D257" si="16">TRIM(MID(B194, FIND("-", B194) + 1, LEN(B194)))</f>
        <v>Bangalore</v>
      </c>
      <c r="E194" s="8" t="s">
        <v>28</v>
      </c>
      <c r="F194" s="8" t="s">
        <v>46</v>
      </c>
      <c r="G194" s="10">
        <v>45412</v>
      </c>
      <c r="H194" s="8">
        <v>36</v>
      </c>
      <c r="I194" s="8">
        <v>36</v>
      </c>
      <c r="J194" s="52">
        <v>100</v>
      </c>
      <c r="K194" s="52">
        <v>407.93</v>
      </c>
      <c r="L194" s="52">
        <v>744.55</v>
      </c>
      <c r="M194" s="52">
        <v>26803.79</v>
      </c>
      <c r="N194" s="56">
        <f t="shared" ref="N194:N257" si="17">O194*$U$3</f>
        <v>7227.1755000000003</v>
      </c>
      <c r="O194" s="52">
        <v>75.150000000000006</v>
      </c>
      <c r="P194" s="56">
        <f t="shared" ref="P194:P257" si="18">M194-(N194+3000)</f>
        <v>16576.6145</v>
      </c>
      <c r="Q194" s="56">
        <f t="shared" ref="Q194:Q257" si="19">N194+3000</f>
        <v>10227.175500000001</v>
      </c>
      <c r="R194" s="8" t="s">
        <v>73</v>
      </c>
      <c r="S194" s="11" t="s">
        <v>5</v>
      </c>
      <c r="T194" s="18"/>
      <c r="U194" s="18"/>
      <c r="W194"/>
    </row>
    <row r="195" spans="1:23" x14ac:dyDescent="0.45">
      <c r="A195" s="7" t="s">
        <v>254</v>
      </c>
      <c r="B195" s="8" t="s">
        <v>66</v>
      </c>
      <c r="C195" s="9" t="str">
        <f t="shared" si="15"/>
        <v>Kadapa</v>
      </c>
      <c r="D195" s="9" t="str">
        <f t="shared" si="16"/>
        <v>Hyderabad</v>
      </c>
      <c r="E195" s="8" t="s">
        <v>51</v>
      </c>
      <c r="F195" s="8" t="s">
        <v>40</v>
      </c>
      <c r="G195" s="10">
        <v>45458</v>
      </c>
      <c r="H195" s="8">
        <v>59</v>
      </c>
      <c r="I195" s="8">
        <v>38</v>
      </c>
      <c r="J195" s="52">
        <v>64.489999999999995</v>
      </c>
      <c r="K195" s="52">
        <v>419.27</v>
      </c>
      <c r="L195" s="52">
        <v>474.72</v>
      </c>
      <c r="M195" s="52">
        <v>18039.23</v>
      </c>
      <c r="N195" s="56">
        <f t="shared" si="17"/>
        <v>8286.0072</v>
      </c>
      <c r="O195" s="52">
        <v>86.16</v>
      </c>
      <c r="P195" s="56">
        <f t="shared" si="18"/>
        <v>6753.2227999999996</v>
      </c>
      <c r="Q195" s="56">
        <f t="shared" si="19"/>
        <v>11286.0072</v>
      </c>
      <c r="R195" s="8" t="s">
        <v>70</v>
      </c>
      <c r="S195" s="11" t="s">
        <v>0</v>
      </c>
      <c r="T195" s="18"/>
      <c r="U195" s="18"/>
      <c r="W195"/>
    </row>
    <row r="196" spans="1:23" x14ac:dyDescent="0.45">
      <c r="A196" s="7" t="s">
        <v>255</v>
      </c>
      <c r="B196" s="8" t="s">
        <v>57</v>
      </c>
      <c r="C196" s="9" t="str">
        <f t="shared" si="15"/>
        <v>Kakinada</v>
      </c>
      <c r="D196" s="9" t="str">
        <f t="shared" si="16"/>
        <v>Vijayawada</v>
      </c>
      <c r="E196" s="8" t="s">
        <v>54</v>
      </c>
      <c r="F196" s="8" t="s">
        <v>33</v>
      </c>
      <c r="G196" s="10">
        <v>45399</v>
      </c>
      <c r="H196" s="8">
        <v>63</v>
      </c>
      <c r="I196" s="8">
        <v>43</v>
      </c>
      <c r="J196" s="52">
        <v>68.64</v>
      </c>
      <c r="K196" s="52">
        <v>231.24</v>
      </c>
      <c r="L196" s="52">
        <v>204.58</v>
      </c>
      <c r="M196" s="52">
        <v>8796.92</v>
      </c>
      <c r="N196" s="56">
        <f t="shared" si="17"/>
        <v>4683.4790000000003</v>
      </c>
      <c r="O196" s="52">
        <v>48.7</v>
      </c>
      <c r="P196" s="56">
        <f t="shared" si="18"/>
        <v>1113.4409999999998</v>
      </c>
      <c r="Q196" s="56">
        <f t="shared" si="19"/>
        <v>7683.4790000000003</v>
      </c>
      <c r="R196" s="8" t="s">
        <v>73</v>
      </c>
      <c r="S196" s="11" t="s">
        <v>4</v>
      </c>
      <c r="T196" s="18"/>
      <c r="U196" s="18"/>
      <c r="W196"/>
    </row>
    <row r="197" spans="1:23" x14ac:dyDescent="0.45">
      <c r="A197" s="7" t="s">
        <v>256</v>
      </c>
      <c r="B197" s="8" t="s">
        <v>76</v>
      </c>
      <c r="C197" s="9" t="str">
        <f t="shared" si="15"/>
        <v>Hyderabad</v>
      </c>
      <c r="D197" s="9" t="str">
        <f t="shared" si="16"/>
        <v>Visakhapatnam</v>
      </c>
      <c r="E197" s="8" t="s">
        <v>54</v>
      </c>
      <c r="F197" s="8" t="s">
        <v>46</v>
      </c>
      <c r="G197" s="10">
        <v>45451</v>
      </c>
      <c r="H197" s="8">
        <v>55</v>
      </c>
      <c r="I197" s="8">
        <v>42</v>
      </c>
      <c r="J197" s="52">
        <v>77.16</v>
      </c>
      <c r="K197" s="52">
        <v>634.49</v>
      </c>
      <c r="L197" s="52">
        <v>145.05000000000001</v>
      </c>
      <c r="M197" s="52">
        <v>6092.22</v>
      </c>
      <c r="N197" s="56">
        <f t="shared" si="17"/>
        <v>10522.921400000001</v>
      </c>
      <c r="O197" s="52">
        <v>109.42</v>
      </c>
      <c r="P197" s="56">
        <f t="shared" si="18"/>
        <v>-7430.7014000000008</v>
      </c>
      <c r="Q197" s="56">
        <f t="shared" si="19"/>
        <v>13522.921400000001</v>
      </c>
      <c r="R197" s="8" t="s">
        <v>70</v>
      </c>
      <c r="S197" s="11" t="s">
        <v>0</v>
      </c>
      <c r="T197" s="18"/>
      <c r="U197" s="18"/>
      <c r="W197"/>
    </row>
    <row r="198" spans="1:23" x14ac:dyDescent="0.45">
      <c r="A198" s="7" t="s">
        <v>257</v>
      </c>
      <c r="B198" s="8" t="s">
        <v>27</v>
      </c>
      <c r="C198" s="9" t="str">
        <f t="shared" si="15"/>
        <v>Anantapur</v>
      </c>
      <c r="D198" s="9" t="str">
        <f t="shared" si="16"/>
        <v>Bangalore</v>
      </c>
      <c r="E198" s="8" t="s">
        <v>51</v>
      </c>
      <c r="F198" s="8" t="s">
        <v>40</v>
      </c>
      <c r="G198" s="10">
        <v>45554</v>
      </c>
      <c r="H198" s="8">
        <v>59</v>
      </c>
      <c r="I198" s="8">
        <v>15</v>
      </c>
      <c r="J198" s="52">
        <v>26.29</v>
      </c>
      <c r="K198" s="52">
        <v>306.52</v>
      </c>
      <c r="L198" s="52">
        <v>545.95000000000005</v>
      </c>
      <c r="M198" s="52">
        <v>8189.24</v>
      </c>
      <c r="N198" s="56">
        <f t="shared" si="17"/>
        <v>7467.6005000000005</v>
      </c>
      <c r="O198" s="52">
        <v>77.650000000000006</v>
      </c>
      <c r="P198" s="56">
        <f t="shared" si="18"/>
        <v>-2278.3605000000007</v>
      </c>
      <c r="Q198" s="56">
        <f t="shared" si="19"/>
        <v>10467.6005</v>
      </c>
      <c r="R198" s="8" t="s">
        <v>41</v>
      </c>
      <c r="S198" s="11" t="s">
        <v>6</v>
      </c>
      <c r="T198" s="18"/>
      <c r="U198" s="18"/>
      <c r="W198"/>
    </row>
    <row r="199" spans="1:23" x14ac:dyDescent="0.45">
      <c r="A199" s="7" t="s">
        <v>258</v>
      </c>
      <c r="B199" s="8" t="s">
        <v>92</v>
      </c>
      <c r="C199" s="9" t="str">
        <f t="shared" si="15"/>
        <v>Vijayawada</v>
      </c>
      <c r="D199" s="9" t="str">
        <f t="shared" si="16"/>
        <v>Tirupati</v>
      </c>
      <c r="E199" s="8" t="s">
        <v>51</v>
      </c>
      <c r="F199" s="8" t="s">
        <v>60</v>
      </c>
      <c r="G199" s="10">
        <v>45458</v>
      </c>
      <c r="H199" s="8">
        <v>55</v>
      </c>
      <c r="I199" s="8">
        <v>11</v>
      </c>
      <c r="J199" s="52">
        <v>20.52</v>
      </c>
      <c r="K199" s="52">
        <v>406.9</v>
      </c>
      <c r="L199" s="52">
        <v>213.18</v>
      </c>
      <c r="M199" s="52">
        <v>2344.98</v>
      </c>
      <c r="N199" s="56">
        <f t="shared" si="17"/>
        <v>6743.4404000000004</v>
      </c>
      <c r="O199" s="52">
        <v>70.12</v>
      </c>
      <c r="P199" s="56">
        <f t="shared" si="18"/>
        <v>-7398.4603999999999</v>
      </c>
      <c r="Q199" s="56">
        <f t="shared" si="19"/>
        <v>9743.4403999999995</v>
      </c>
      <c r="R199" s="8" t="s">
        <v>70</v>
      </c>
      <c r="S199" s="11" t="s">
        <v>0</v>
      </c>
      <c r="T199" s="18"/>
      <c r="U199" s="18"/>
      <c r="W199"/>
    </row>
    <row r="200" spans="1:23" x14ac:dyDescent="0.45">
      <c r="A200" s="7" t="s">
        <v>259</v>
      </c>
      <c r="B200" s="8" t="s">
        <v>66</v>
      </c>
      <c r="C200" s="9" t="str">
        <f t="shared" si="15"/>
        <v>Kadapa</v>
      </c>
      <c r="D200" s="9" t="str">
        <f t="shared" si="16"/>
        <v>Hyderabad</v>
      </c>
      <c r="E200" s="8" t="s">
        <v>37</v>
      </c>
      <c r="F200" s="8" t="s">
        <v>29</v>
      </c>
      <c r="G200" s="10">
        <v>45560</v>
      </c>
      <c r="H200" s="8">
        <v>63</v>
      </c>
      <c r="I200" s="8">
        <v>37</v>
      </c>
      <c r="J200" s="52">
        <v>59.78</v>
      </c>
      <c r="K200" s="52">
        <v>466.19</v>
      </c>
      <c r="L200" s="52">
        <v>203.47</v>
      </c>
      <c r="M200" s="52">
        <v>7528.22</v>
      </c>
      <c r="N200" s="56">
        <f t="shared" si="17"/>
        <v>13758.0802</v>
      </c>
      <c r="O200" s="52">
        <v>143.06</v>
      </c>
      <c r="P200" s="56">
        <f t="shared" si="18"/>
        <v>-9229.8601999999992</v>
      </c>
      <c r="Q200" s="56">
        <f t="shared" si="19"/>
        <v>16758.0802</v>
      </c>
      <c r="R200" s="8" t="s">
        <v>41</v>
      </c>
      <c r="S200" s="11" t="s">
        <v>4</v>
      </c>
      <c r="T200" s="18"/>
      <c r="U200" s="18"/>
      <c r="W200"/>
    </row>
    <row r="201" spans="1:23" x14ac:dyDescent="0.45">
      <c r="A201" s="7" t="s">
        <v>260</v>
      </c>
      <c r="B201" s="8" t="s">
        <v>32</v>
      </c>
      <c r="C201" s="9" t="str">
        <f t="shared" si="15"/>
        <v>Hyderabad</v>
      </c>
      <c r="D201" s="9" t="str">
        <f t="shared" si="16"/>
        <v>Vijayawada</v>
      </c>
      <c r="E201" s="8" t="s">
        <v>23</v>
      </c>
      <c r="F201" s="8" t="s">
        <v>33</v>
      </c>
      <c r="G201" s="10">
        <v>45358</v>
      </c>
      <c r="H201" s="8">
        <v>49</v>
      </c>
      <c r="I201" s="8">
        <v>38</v>
      </c>
      <c r="J201" s="52">
        <v>78.08</v>
      </c>
      <c r="K201" s="52">
        <v>284.47000000000003</v>
      </c>
      <c r="L201" s="52">
        <v>695.82</v>
      </c>
      <c r="M201" s="52">
        <v>26441.05</v>
      </c>
      <c r="N201" s="56">
        <f t="shared" si="17"/>
        <v>8405.2579999999998</v>
      </c>
      <c r="O201" s="52">
        <v>87.4</v>
      </c>
      <c r="P201" s="56">
        <f t="shared" si="18"/>
        <v>15035.791999999999</v>
      </c>
      <c r="Q201" s="56">
        <f t="shared" si="19"/>
        <v>11405.258</v>
      </c>
      <c r="R201" s="8" t="s">
        <v>58</v>
      </c>
      <c r="S201" s="11" t="s">
        <v>6</v>
      </c>
      <c r="T201" s="18"/>
      <c r="U201" s="18"/>
      <c r="W201"/>
    </row>
    <row r="202" spans="1:23" x14ac:dyDescent="0.45">
      <c r="A202" s="7" t="s">
        <v>261</v>
      </c>
      <c r="B202" s="8" t="s">
        <v>45</v>
      </c>
      <c r="C202" s="9" t="str">
        <f t="shared" si="15"/>
        <v>Guntur</v>
      </c>
      <c r="D202" s="9" t="str">
        <f t="shared" si="16"/>
        <v>Hyderabad</v>
      </c>
      <c r="E202" s="8" t="s">
        <v>23</v>
      </c>
      <c r="F202" s="8" t="s">
        <v>24</v>
      </c>
      <c r="G202" s="10">
        <v>45577</v>
      </c>
      <c r="H202" s="8">
        <v>53</v>
      </c>
      <c r="I202" s="8">
        <v>38</v>
      </c>
      <c r="J202" s="52">
        <v>72.16</v>
      </c>
      <c r="K202" s="52">
        <v>517.26</v>
      </c>
      <c r="L202" s="52">
        <v>528.54999999999995</v>
      </c>
      <c r="M202" s="52">
        <v>20084.86</v>
      </c>
      <c r="N202" s="56">
        <f t="shared" si="17"/>
        <v>10288.266600000001</v>
      </c>
      <c r="O202" s="52">
        <v>106.98</v>
      </c>
      <c r="P202" s="56">
        <f t="shared" si="18"/>
        <v>6796.5933999999997</v>
      </c>
      <c r="Q202" s="56">
        <f t="shared" si="19"/>
        <v>13288.266600000001</v>
      </c>
      <c r="R202" s="8" t="s">
        <v>30</v>
      </c>
      <c r="S202" s="11" t="s">
        <v>0</v>
      </c>
      <c r="T202" s="18"/>
      <c r="U202" s="18"/>
      <c r="W202"/>
    </row>
    <row r="203" spans="1:23" x14ac:dyDescent="0.45">
      <c r="A203" s="7" t="s">
        <v>262</v>
      </c>
      <c r="B203" s="8" t="s">
        <v>80</v>
      </c>
      <c r="C203" s="9" t="str">
        <f t="shared" si="15"/>
        <v>Vijayawada</v>
      </c>
      <c r="D203" s="9" t="str">
        <f t="shared" si="16"/>
        <v>Visakhapatnam</v>
      </c>
      <c r="E203" s="8" t="s">
        <v>37</v>
      </c>
      <c r="F203" s="8" t="s">
        <v>29</v>
      </c>
      <c r="G203" s="10">
        <v>45412</v>
      </c>
      <c r="H203" s="8">
        <v>63</v>
      </c>
      <c r="I203" s="8">
        <v>46</v>
      </c>
      <c r="J203" s="52">
        <v>73.89</v>
      </c>
      <c r="K203" s="52">
        <v>258.5</v>
      </c>
      <c r="L203" s="52">
        <v>354.9</v>
      </c>
      <c r="M203" s="52">
        <v>16325.25</v>
      </c>
      <c r="N203" s="56">
        <f t="shared" si="17"/>
        <v>5446.1071000000002</v>
      </c>
      <c r="O203" s="52">
        <v>56.63</v>
      </c>
      <c r="P203" s="56">
        <f t="shared" si="18"/>
        <v>7879.1428999999989</v>
      </c>
      <c r="Q203" s="56">
        <f t="shared" si="19"/>
        <v>8446.1071000000011</v>
      </c>
      <c r="R203" s="8" t="s">
        <v>73</v>
      </c>
      <c r="S203" s="11" t="s">
        <v>5</v>
      </c>
      <c r="T203" s="18"/>
      <c r="U203" s="18"/>
      <c r="W203"/>
    </row>
    <row r="204" spans="1:23" x14ac:dyDescent="0.45">
      <c r="A204" s="7" t="s">
        <v>263</v>
      </c>
      <c r="B204" s="8" t="s">
        <v>22</v>
      </c>
      <c r="C204" s="9" t="str">
        <f t="shared" si="15"/>
        <v>Kurnool</v>
      </c>
      <c r="D204" s="9" t="str">
        <f t="shared" si="16"/>
        <v>Hyderabad</v>
      </c>
      <c r="E204" s="8" t="s">
        <v>23</v>
      </c>
      <c r="F204" s="8" t="s">
        <v>40</v>
      </c>
      <c r="G204" s="10">
        <v>45296</v>
      </c>
      <c r="H204" s="8">
        <v>57</v>
      </c>
      <c r="I204" s="8">
        <v>38</v>
      </c>
      <c r="J204" s="52">
        <v>67.510000000000005</v>
      </c>
      <c r="K204" s="52">
        <v>240.77</v>
      </c>
      <c r="L204" s="52">
        <v>332.89</v>
      </c>
      <c r="M204" s="52">
        <v>12649.65</v>
      </c>
      <c r="N204" s="56">
        <f t="shared" si="17"/>
        <v>5451.8773000000001</v>
      </c>
      <c r="O204" s="52">
        <v>56.69</v>
      </c>
      <c r="P204" s="56">
        <f t="shared" si="18"/>
        <v>4197.7726999999995</v>
      </c>
      <c r="Q204" s="56">
        <f t="shared" si="19"/>
        <v>8451.8773000000001</v>
      </c>
      <c r="R204" s="8" t="s">
        <v>82</v>
      </c>
      <c r="S204" s="11" t="s">
        <v>2</v>
      </c>
      <c r="T204" s="18"/>
      <c r="U204" s="18"/>
      <c r="W204"/>
    </row>
    <row r="205" spans="1:23" x14ac:dyDescent="0.45">
      <c r="A205" s="7" t="s">
        <v>264</v>
      </c>
      <c r="B205" s="8" t="s">
        <v>80</v>
      </c>
      <c r="C205" s="9" t="str">
        <f t="shared" si="15"/>
        <v>Vijayawada</v>
      </c>
      <c r="D205" s="9" t="str">
        <f t="shared" si="16"/>
        <v>Visakhapatnam</v>
      </c>
      <c r="E205" s="8" t="s">
        <v>23</v>
      </c>
      <c r="F205" s="8" t="s">
        <v>40</v>
      </c>
      <c r="G205" s="10">
        <v>45579</v>
      </c>
      <c r="H205" s="8">
        <v>53</v>
      </c>
      <c r="I205" s="8">
        <v>44</v>
      </c>
      <c r="J205" s="52">
        <v>84.54</v>
      </c>
      <c r="K205" s="52">
        <v>431.33</v>
      </c>
      <c r="L205" s="52">
        <v>815.04</v>
      </c>
      <c r="M205" s="52">
        <v>35861.65</v>
      </c>
      <c r="N205" s="56">
        <f t="shared" si="17"/>
        <v>10498.8789</v>
      </c>
      <c r="O205" s="52">
        <v>109.17</v>
      </c>
      <c r="P205" s="56">
        <f t="shared" si="18"/>
        <v>22362.771100000002</v>
      </c>
      <c r="Q205" s="56">
        <f t="shared" si="19"/>
        <v>13498.8789</v>
      </c>
      <c r="R205" s="8" t="s">
        <v>30</v>
      </c>
      <c r="S205" s="11" t="s">
        <v>1</v>
      </c>
      <c r="T205" s="18"/>
      <c r="U205" s="18"/>
      <c r="W205"/>
    </row>
    <row r="206" spans="1:23" x14ac:dyDescent="0.45">
      <c r="A206" s="7" t="s">
        <v>265</v>
      </c>
      <c r="B206" s="8" t="s">
        <v>32</v>
      </c>
      <c r="C206" s="9" t="str">
        <f t="shared" si="15"/>
        <v>Hyderabad</v>
      </c>
      <c r="D206" s="9" t="str">
        <f t="shared" si="16"/>
        <v>Vijayawada</v>
      </c>
      <c r="E206" s="8" t="s">
        <v>28</v>
      </c>
      <c r="F206" s="8" t="s">
        <v>29</v>
      </c>
      <c r="G206" s="10">
        <v>45528</v>
      </c>
      <c r="H206" s="8">
        <v>40</v>
      </c>
      <c r="I206" s="8">
        <v>35</v>
      </c>
      <c r="J206" s="52">
        <v>89.35</v>
      </c>
      <c r="K206" s="52">
        <v>270.64</v>
      </c>
      <c r="L206" s="52">
        <v>827.46</v>
      </c>
      <c r="M206" s="52">
        <v>28961.08</v>
      </c>
      <c r="N206" s="56">
        <f t="shared" si="17"/>
        <v>6235.6628000000001</v>
      </c>
      <c r="O206" s="52">
        <v>64.84</v>
      </c>
      <c r="P206" s="56">
        <f t="shared" si="18"/>
        <v>19725.417200000004</v>
      </c>
      <c r="Q206" s="56">
        <f t="shared" si="19"/>
        <v>9235.6628000000001</v>
      </c>
      <c r="R206" s="8" t="s">
        <v>55</v>
      </c>
      <c r="S206" s="11" t="s">
        <v>0</v>
      </c>
      <c r="T206" s="18"/>
      <c r="U206" s="18"/>
      <c r="W206"/>
    </row>
    <row r="207" spans="1:23" x14ac:dyDescent="0.45">
      <c r="A207" s="7" t="s">
        <v>266</v>
      </c>
      <c r="B207" s="8" t="s">
        <v>76</v>
      </c>
      <c r="C207" s="9" t="str">
        <f t="shared" si="15"/>
        <v>Hyderabad</v>
      </c>
      <c r="D207" s="9" t="str">
        <f t="shared" si="16"/>
        <v>Visakhapatnam</v>
      </c>
      <c r="E207" s="8" t="s">
        <v>54</v>
      </c>
      <c r="F207" s="8" t="s">
        <v>24</v>
      </c>
      <c r="G207" s="10">
        <v>45445</v>
      </c>
      <c r="H207" s="8">
        <v>55</v>
      </c>
      <c r="I207" s="8">
        <v>35</v>
      </c>
      <c r="J207" s="52">
        <v>64.22</v>
      </c>
      <c r="K207" s="52">
        <v>593.04</v>
      </c>
      <c r="L207" s="52">
        <v>152.37</v>
      </c>
      <c r="M207" s="52">
        <v>5333.11</v>
      </c>
      <c r="N207" s="56">
        <f t="shared" si="17"/>
        <v>17716.437399999999</v>
      </c>
      <c r="O207" s="52">
        <v>184.22</v>
      </c>
      <c r="P207" s="56">
        <f t="shared" si="18"/>
        <v>-15383.327399999998</v>
      </c>
      <c r="Q207" s="56">
        <f t="shared" si="19"/>
        <v>20716.437399999999</v>
      </c>
      <c r="R207" s="8" t="s">
        <v>70</v>
      </c>
      <c r="S207" s="11" t="s">
        <v>3</v>
      </c>
      <c r="T207" s="18"/>
      <c r="U207" s="18"/>
      <c r="W207"/>
    </row>
    <row r="208" spans="1:23" x14ac:dyDescent="0.45">
      <c r="A208" s="7" t="s">
        <v>267</v>
      </c>
      <c r="B208" s="8" t="s">
        <v>80</v>
      </c>
      <c r="C208" s="9" t="str">
        <f t="shared" si="15"/>
        <v>Vijayawada</v>
      </c>
      <c r="D208" s="9" t="str">
        <f t="shared" si="16"/>
        <v>Visakhapatnam</v>
      </c>
      <c r="E208" s="8" t="s">
        <v>51</v>
      </c>
      <c r="F208" s="8" t="s">
        <v>46</v>
      </c>
      <c r="G208" s="10">
        <v>45582</v>
      </c>
      <c r="H208" s="8">
        <v>63</v>
      </c>
      <c r="I208" s="8">
        <v>31</v>
      </c>
      <c r="J208" s="52">
        <v>49.39</v>
      </c>
      <c r="K208" s="52">
        <v>358.18</v>
      </c>
      <c r="L208" s="52">
        <v>444.9</v>
      </c>
      <c r="M208" s="52">
        <v>13791.93</v>
      </c>
      <c r="N208" s="56">
        <f t="shared" si="17"/>
        <v>7791.6934000000001</v>
      </c>
      <c r="O208" s="52">
        <v>81.02</v>
      </c>
      <c r="P208" s="56">
        <f t="shared" si="18"/>
        <v>3000.2366000000002</v>
      </c>
      <c r="Q208" s="56">
        <f t="shared" si="19"/>
        <v>10791.6934</v>
      </c>
      <c r="R208" s="8" t="s">
        <v>30</v>
      </c>
      <c r="S208" s="11" t="s">
        <v>6</v>
      </c>
      <c r="T208" s="18"/>
      <c r="U208" s="18"/>
      <c r="W208"/>
    </row>
    <row r="209" spans="1:23" x14ac:dyDescent="0.45">
      <c r="A209" s="7" t="s">
        <v>268</v>
      </c>
      <c r="B209" s="8" t="s">
        <v>69</v>
      </c>
      <c r="C209" s="9" t="str">
        <f t="shared" si="15"/>
        <v>Ongole</v>
      </c>
      <c r="D209" s="9" t="str">
        <f t="shared" si="16"/>
        <v>Hyderabad</v>
      </c>
      <c r="E209" s="8" t="s">
        <v>51</v>
      </c>
      <c r="F209" s="8" t="s">
        <v>38</v>
      </c>
      <c r="G209" s="10">
        <v>45454</v>
      </c>
      <c r="H209" s="8">
        <v>63</v>
      </c>
      <c r="I209" s="8">
        <v>51</v>
      </c>
      <c r="J209" s="52">
        <v>81.510000000000005</v>
      </c>
      <c r="K209" s="52">
        <v>299.29000000000002</v>
      </c>
      <c r="L209" s="52">
        <v>329.69</v>
      </c>
      <c r="M209" s="52">
        <v>16814.38</v>
      </c>
      <c r="N209" s="56">
        <f t="shared" si="17"/>
        <v>6677.0831000000007</v>
      </c>
      <c r="O209" s="52">
        <v>69.430000000000007</v>
      </c>
      <c r="P209" s="56">
        <f t="shared" si="18"/>
        <v>7137.2969000000012</v>
      </c>
      <c r="Q209" s="56">
        <f t="shared" si="19"/>
        <v>9677.0830999999998</v>
      </c>
      <c r="R209" s="8" t="s">
        <v>70</v>
      </c>
      <c r="S209" s="11" t="s">
        <v>5</v>
      </c>
      <c r="T209" s="18"/>
      <c r="U209" s="18"/>
      <c r="W209"/>
    </row>
    <row r="210" spans="1:23" x14ac:dyDescent="0.45">
      <c r="A210" s="7" t="s">
        <v>269</v>
      </c>
      <c r="B210" s="8" t="s">
        <v>76</v>
      </c>
      <c r="C210" s="9" t="str">
        <f t="shared" si="15"/>
        <v>Hyderabad</v>
      </c>
      <c r="D210" s="9" t="str">
        <f t="shared" si="16"/>
        <v>Visakhapatnam</v>
      </c>
      <c r="E210" s="8" t="s">
        <v>43</v>
      </c>
      <c r="F210" s="8" t="s">
        <v>33</v>
      </c>
      <c r="G210" s="10">
        <v>45401</v>
      </c>
      <c r="H210" s="8">
        <v>49</v>
      </c>
      <c r="I210" s="8">
        <v>37</v>
      </c>
      <c r="J210" s="52">
        <v>76.8</v>
      </c>
      <c r="K210" s="52">
        <v>609.5</v>
      </c>
      <c r="L210" s="52">
        <v>706.84</v>
      </c>
      <c r="M210" s="52">
        <v>26153.11</v>
      </c>
      <c r="N210" s="56">
        <f t="shared" si="17"/>
        <v>11372.102500000001</v>
      </c>
      <c r="O210" s="52">
        <v>118.25</v>
      </c>
      <c r="P210" s="56">
        <f t="shared" si="18"/>
        <v>11781.0075</v>
      </c>
      <c r="Q210" s="56">
        <f t="shared" si="19"/>
        <v>14372.102500000001</v>
      </c>
      <c r="R210" s="8" t="s">
        <v>73</v>
      </c>
      <c r="S210" s="11" t="s">
        <v>2</v>
      </c>
      <c r="T210" s="18"/>
      <c r="U210" s="18"/>
      <c r="W210"/>
    </row>
    <row r="211" spans="1:23" x14ac:dyDescent="0.45">
      <c r="A211" s="7" t="s">
        <v>270</v>
      </c>
      <c r="B211" s="8" t="s">
        <v>45</v>
      </c>
      <c r="C211" s="9" t="str">
        <f t="shared" si="15"/>
        <v>Guntur</v>
      </c>
      <c r="D211" s="9" t="str">
        <f t="shared" si="16"/>
        <v>Hyderabad</v>
      </c>
      <c r="E211" s="8" t="s">
        <v>37</v>
      </c>
      <c r="F211" s="8" t="s">
        <v>24</v>
      </c>
      <c r="G211" s="10">
        <v>45316</v>
      </c>
      <c r="H211" s="8">
        <v>59</v>
      </c>
      <c r="I211" s="8">
        <v>43</v>
      </c>
      <c r="J211" s="52">
        <v>73.27</v>
      </c>
      <c r="K211" s="52">
        <v>312.83</v>
      </c>
      <c r="L211" s="52">
        <v>272.95</v>
      </c>
      <c r="M211" s="52">
        <v>11737</v>
      </c>
      <c r="N211" s="56">
        <f t="shared" si="17"/>
        <v>8117.7096999999994</v>
      </c>
      <c r="O211" s="52">
        <v>84.41</v>
      </c>
      <c r="P211" s="56">
        <f t="shared" si="18"/>
        <v>619.29030000000057</v>
      </c>
      <c r="Q211" s="56">
        <f t="shared" si="19"/>
        <v>11117.709699999999</v>
      </c>
      <c r="R211" s="8" t="s">
        <v>82</v>
      </c>
      <c r="S211" s="11" t="s">
        <v>6</v>
      </c>
      <c r="T211" s="18"/>
      <c r="U211" s="18"/>
      <c r="W211"/>
    </row>
    <row r="212" spans="1:23" x14ac:dyDescent="0.45">
      <c r="A212" s="7" t="s">
        <v>271</v>
      </c>
      <c r="B212" s="8" t="s">
        <v>36</v>
      </c>
      <c r="C212" s="9" t="str">
        <f t="shared" si="15"/>
        <v>Eluru</v>
      </c>
      <c r="D212" s="9" t="str">
        <f t="shared" si="16"/>
        <v>Hyderabad</v>
      </c>
      <c r="E212" s="8" t="s">
        <v>23</v>
      </c>
      <c r="F212" s="8" t="s">
        <v>24</v>
      </c>
      <c r="G212" s="10">
        <v>45451</v>
      </c>
      <c r="H212" s="8">
        <v>49</v>
      </c>
      <c r="I212" s="8">
        <v>37</v>
      </c>
      <c r="J212" s="52">
        <v>75.81</v>
      </c>
      <c r="K212" s="52">
        <v>422.58</v>
      </c>
      <c r="L212" s="52">
        <v>901.55</v>
      </c>
      <c r="M212" s="52">
        <v>33357.410000000003</v>
      </c>
      <c r="N212" s="56">
        <f t="shared" si="17"/>
        <v>9833.3824999999997</v>
      </c>
      <c r="O212" s="52">
        <v>102.25</v>
      </c>
      <c r="P212" s="56">
        <f t="shared" si="18"/>
        <v>20524.027500000004</v>
      </c>
      <c r="Q212" s="56">
        <f t="shared" si="19"/>
        <v>12833.3825</v>
      </c>
      <c r="R212" s="8" t="s">
        <v>70</v>
      </c>
      <c r="S212" s="11" t="s">
        <v>0</v>
      </c>
      <c r="T212" s="18"/>
      <c r="U212" s="18"/>
      <c r="W212"/>
    </row>
    <row r="213" spans="1:23" x14ac:dyDescent="0.45">
      <c r="A213" s="7" t="s">
        <v>272</v>
      </c>
      <c r="B213" s="8" t="s">
        <v>66</v>
      </c>
      <c r="C213" s="9" t="str">
        <f t="shared" si="15"/>
        <v>Kadapa</v>
      </c>
      <c r="D213" s="9" t="str">
        <f t="shared" si="16"/>
        <v>Hyderabad</v>
      </c>
      <c r="E213" s="8" t="s">
        <v>43</v>
      </c>
      <c r="F213" s="8" t="s">
        <v>38</v>
      </c>
      <c r="G213" s="10">
        <v>45558</v>
      </c>
      <c r="H213" s="8">
        <v>53</v>
      </c>
      <c r="I213" s="8">
        <v>49</v>
      </c>
      <c r="J213" s="52">
        <v>93.85</v>
      </c>
      <c r="K213" s="52">
        <v>281.13</v>
      </c>
      <c r="L213" s="52">
        <v>351.54</v>
      </c>
      <c r="M213" s="52">
        <v>17225.22</v>
      </c>
      <c r="N213" s="56">
        <f t="shared" si="17"/>
        <v>6076.0205999999998</v>
      </c>
      <c r="O213" s="52">
        <v>63.18</v>
      </c>
      <c r="P213" s="56">
        <f t="shared" si="18"/>
        <v>8149.1994000000013</v>
      </c>
      <c r="Q213" s="56">
        <f t="shared" si="19"/>
        <v>9076.0205999999998</v>
      </c>
      <c r="R213" s="8" t="s">
        <v>41</v>
      </c>
      <c r="S213" s="11" t="s">
        <v>1</v>
      </c>
      <c r="T213" s="18"/>
      <c r="U213" s="18"/>
      <c r="W213"/>
    </row>
    <row r="214" spans="1:23" x14ac:dyDescent="0.45">
      <c r="A214" s="7" t="s">
        <v>273</v>
      </c>
      <c r="B214" s="8" t="s">
        <v>76</v>
      </c>
      <c r="C214" s="9" t="str">
        <f t="shared" si="15"/>
        <v>Hyderabad</v>
      </c>
      <c r="D214" s="9" t="str">
        <f t="shared" si="16"/>
        <v>Visakhapatnam</v>
      </c>
      <c r="E214" s="8" t="s">
        <v>28</v>
      </c>
      <c r="F214" s="8" t="s">
        <v>46</v>
      </c>
      <c r="G214" s="10">
        <v>45554</v>
      </c>
      <c r="H214" s="8">
        <v>36</v>
      </c>
      <c r="I214" s="8">
        <v>24</v>
      </c>
      <c r="J214" s="52">
        <v>68.84</v>
      </c>
      <c r="K214" s="52">
        <v>595.82000000000005</v>
      </c>
      <c r="L214" s="52">
        <v>598.54</v>
      </c>
      <c r="M214" s="52">
        <v>14365.04</v>
      </c>
      <c r="N214" s="56">
        <f t="shared" si="17"/>
        <v>11053.7798</v>
      </c>
      <c r="O214" s="52">
        <v>114.94</v>
      </c>
      <c r="P214" s="56">
        <f t="shared" si="18"/>
        <v>311.26020000000062</v>
      </c>
      <c r="Q214" s="56">
        <f t="shared" si="19"/>
        <v>14053.7798</v>
      </c>
      <c r="R214" s="8" t="s">
        <v>41</v>
      </c>
      <c r="S214" s="11" t="s">
        <v>6</v>
      </c>
      <c r="T214" s="18"/>
      <c r="U214" s="18"/>
      <c r="W214"/>
    </row>
    <row r="215" spans="1:23" x14ac:dyDescent="0.45">
      <c r="A215" s="7" t="s">
        <v>274</v>
      </c>
      <c r="B215" s="8" t="s">
        <v>64</v>
      </c>
      <c r="C215" s="9" t="str">
        <f t="shared" si="15"/>
        <v>Chittoor</v>
      </c>
      <c r="D215" s="9" t="str">
        <f t="shared" si="16"/>
        <v>Bangalore</v>
      </c>
      <c r="E215" s="8" t="s">
        <v>54</v>
      </c>
      <c r="F215" s="8" t="s">
        <v>29</v>
      </c>
      <c r="G215" s="10">
        <v>45599</v>
      </c>
      <c r="H215" s="8">
        <v>55</v>
      </c>
      <c r="I215" s="8">
        <v>39</v>
      </c>
      <c r="J215" s="52">
        <v>72.52</v>
      </c>
      <c r="K215" s="52">
        <v>196.57</v>
      </c>
      <c r="L215" s="52">
        <v>148.05000000000001</v>
      </c>
      <c r="M215" s="52">
        <v>5773.97</v>
      </c>
      <c r="N215" s="56">
        <f t="shared" si="17"/>
        <v>3615.0303000000004</v>
      </c>
      <c r="O215" s="52">
        <v>37.590000000000003</v>
      </c>
      <c r="P215" s="56">
        <f t="shared" si="18"/>
        <v>-841.0603000000001</v>
      </c>
      <c r="Q215" s="56">
        <f t="shared" si="19"/>
        <v>6615.0303000000004</v>
      </c>
      <c r="R215" s="8" t="s">
        <v>25</v>
      </c>
      <c r="S215" s="11" t="s">
        <v>3</v>
      </c>
      <c r="T215" s="18"/>
      <c r="U215" s="18"/>
      <c r="W215"/>
    </row>
    <row r="216" spans="1:23" x14ac:dyDescent="0.45">
      <c r="A216" s="7" t="s">
        <v>275</v>
      </c>
      <c r="B216" s="8" t="s">
        <v>80</v>
      </c>
      <c r="C216" s="9" t="str">
        <f t="shared" si="15"/>
        <v>Vijayawada</v>
      </c>
      <c r="D216" s="9" t="str">
        <f t="shared" si="16"/>
        <v>Visakhapatnam</v>
      </c>
      <c r="E216" s="8" t="s">
        <v>23</v>
      </c>
      <c r="F216" s="8" t="s">
        <v>38</v>
      </c>
      <c r="G216" s="10">
        <v>45298</v>
      </c>
      <c r="H216" s="8">
        <v>57</v>
      </c>
      <c r="I216" s="8">
        <v>31</v>
      </c>
      <c r="J216" s="52">
        <v>55.82</v>
      </c>
      <c r="K216" s="52">
        <v>213.31</v>
      </c>
      <c r="L216" s="52">
        <v>591.21</v>
      </c>
      <c r="M216" s="52">
        <v>18327.37</v>
      </c>
      <c r="N216" s="56">
        <f t="shared" si="17"/>
        <v>4748.8746000000001</v>
      </c>
      <c r="O216" s="52">
        <v>49.38</v>
      </c>
      <c r="P216" s="56">
        <f t="shared" si="18"/>
        <v>10578.4954</v>
      </c>
      <c r="Q216" s="56">
        <f t="shared" si="19"/>
        <v>7748.8746000000001</v>
      </c>
      <c r="R216" s="8" t="s">
        <v>82</v>
      </c>
      <c r="S216" s="11" t="s">
        <v>3</v>
      </c>
      <c r="T216" s="18"/>
      <c r="U216" s="18"/>
      <c r="W216"/>
    </row>
    <row r="217" spans="1:23" x14ac:dyDescent="0.45">
      <c r="A217" s="7" t="s">
        <v>276</v>
      </c>
      <c r="B217" s="8" t="s">
        <v>27</v>
      </c>
      <c r="C217" s="9" t="str">
        <f t="shared" si="15"/>
        <v>Anantapur</v>
      </c>
      <c r="D217" s="9" t="str">
        <f t="shared" si="16"/>
        <v>Bangalore</v>
      </c>
      <c r="E217" s="8" t="s">
        <v>23</v>
      </c>
      <c r="F217" s="8" t="s">
        <v>38</v>
      </c>
      <c r="G217" s="10">
        <v>45521</v>
      </c>
      <c r="H217" s="8">
        <v>53</v>
      </c>
      <c r="I217" s="8">
        <v>39</v>
      </c>
      <c r="J217" s="52">
        <v>75.180000000000007</v>
      </c>
      <c r="K217" s="52">
        <v>326.73</v>
      </c>
      <c r="L217" s="52">
        <v>908.29</v>
      </c>
      <c r="M217" s="52">
        <v>35423.410000000003</v>
      </c>
      <c r="N217" s="56">
        <f t="shared" si="17"/>
        <v>8578.3639999999996</v>
      </c>
      <c r="O217" s="52">
        <v>89.2</v>
      </c>
      <c r="P217" s="56">
        <f t="shared" si="18"/>
        <v>23845.046000000002</v>
      </c>
      <c r="Q217" s="56">
        <f t="shared" si="19"/>
        <v>11578.364</v>
      </c>
      <c r="R217" s="8" t="s">
        <v>55</v>
      </c>
      <c r="S217" s="11" t="s">
        <v>0</v>
      </c>
      <c r="T217" s="18"/>
      <c r="U217" s="18"/>
      <c r="W217"/>
    </row>
    <row r="218" spans="1:23" x14ac:dyDescent="0.45">
      <c r="A218" s="7" t="s">
        <v>277</v>
      </c>
      <c r="B218" s="8" t="s">
        <v>36</v>
      </c>
      <c r="C218" s="9" t="str">
        <f t="shared" si="15"/>
        <v>Eluru</v>
      </c>
      <c r="D218" s="9" t="str">
        <f t="shared" si="16"/>
        <v>Hyderabad</v>
      </c>
      <c r="E218" s="8" t="s">
        <v>28</v>
      </c>
      <c r="F218" s="8" t="s">
        <v>33</v>
      </c>
      <c r="G218" s="10">
        <v>45479</v>
      </c>
      <c r="H218" s="8">
        <v>36</v>
      </c>
      <c r="I218" s="8">
        <v>30</v>
      </c>
      <c r="J218" s="52">
        <v>83.69</v>
      </c>
      <c r="K218" s="52">
        <v>250.59</v>
      </c>
      <c r="L218" s="52">
        <v>521.17999999999995</v>
      </c>
      <c r="M218" s="52">
        <v>15635.34</v>
      </c>
      <c r="N218" s="56">
        <f t="shared" si="17"/>
        <v>5384.5583000000006</v>
      </c>
      <c r="O218" s="52">
        <v>55.99</v>
      </c>
      <c r="P218" s="56">
        <f t="shared" si="18"/>
        <v>7250.7816999999995</v>
      </c>
      <c r="Q218" s="56">
        <f t="shared" si="19"/>
        <v>8384.5583000000006</v>
      </c>
      <c r="R218" s="8" t="s">
        <v>34</v>
      </c>
      <c r="S218" s="11" t="s">
        <v>0</v>
      </c>
      <c r="T218" s="18"/>
      <c r="U218" s="18"/>
      <c r="W218"/>
    </row>
    <row r="219" spans="1:23" x14ac:dyDescent="0.45">
      <c r="A219" s="7" t="s">
        <v>278</v>
      </c>
      <c r="B219" s="8" t="s">
        <v>27</v>
      </c>
      <c r="C219" s="9" t="str">
        <f t="shared" si="15"/>
        <v>Anantapur</v>
      </c>
      <c r="D219" s="9" t="str">
        <f t="shared" si="16"/>
        <v>Bangalore</v>
      </c>
      <c r="E219" s="8" t="s">
        <v>28</v>
      </c>
      <c r="F219" s="8" t="s">
        <v>29</v>
      </c>
      <c r="G219" s="10">
        <v>45543</v>
      </c>
      <c r="H219" s="8">
        <v>40</v>
      </c>
      <c r="I219" s="8">
        <v>20</v>
      </c>
      <c r="J219" s="52">
        <v>50.84</v>
      </c>
      <c r="K219" s="52">
        <v>305.67</v>
      </c>
      <c r="L219" s="52">
        <v>576.36</v>
      </c>
      <c r="M219" s="52">
        <v>11527.1</v>
      </c>
      <c r="N219" s="56">
        <f t="shared" si="17"/>
        <v>7752.2637000000004</v>
      </c>
      <c r="O219" s="52">
        <v>80.61</v>
      </c>
      <c r="P219" s="56">
        <f t="shared" si="18"/>
        <v>774.83630000000085</v>
      </c>
      <c r="Q219" s="56">
        <f t="shared" si="19"/>
        <v>10752.2637</v>
      </c>
      <c r="R219" s="8" t="s">
        <v>41</v>
      </c>
      <c r="S219" s="11" t="s">
        <v>3</v>
      </c>
      <c r="T219" s="18"/>
      <c r="U219" s="18"/>
      <c r="W219"/>
    </row>
    <row r="220" spans="1:23" x14ac:dyDescent="0.45">
      <c r="A220" s="7" t="s">
        <v>279</v>
      </c>
      <c r="B220" s="8" t="s">
        <v>76</v>
      </c>
      <c r="C220" s="9" t="str">
        <f t="shared" si="15"/>
        <v>Hyderabad</v>
      </c>
      <c r="D220" s="9" t="str">
        <f t="shared" si="16"/>
        <v>Visakhapatnam</v>
      </c>
      <c r="E220" s="8" t="s">
        <v>43</v>
      </c>
      <c r="F220" s="8" t="s">
        <v>40</v>
      </c>
      <c r="G220" s="10">
        <v>45396</v>
      </c>
      <c r="H220" s="8">
        <v>49</v>
      </c>
      <c r="I220" s="8">
        <v>39</v>
      </c>
      <c r="J220" s="52">
        <v>79.819999999999993</v>
      </c>
      <c r="K220" s="52">
        <v>615.70000000000005</v>
      </c>
      <c r="L220" s="52">
        <v>751.79</v>
      </c>
      <c r="M220" s="52">
        <v>29319.63</v>
      </c>
      <c r="N220" s="56">
        <f t="shared" si="17"/>
        <v>12690.593200000001</v>
      </c>
      <c r="O220" s="52">
        <v>131.96</v>
      </c>
      <c r="P220" s="56">
        <f t="shared" si="18"/>
        <v>13629.0368</v>
      </c>
      <c r="Q220" s="56">
        <f t="shared" si="19"/>
        <v>15690.593200000001</v>
      </c>
      <c r="R220" s="8" t="s">
        <v>73</v>
      </c>
      <c r="S220" s="11" t="s">
        <v>3</v>
      </c>
      <c r="T220" s="18"/>
      <c r="U220" s="18"/>
      <c r="W220"/>
    </row>
    <row r="221" spans="1:23" x14ac:dyDescent="0.45">
      <c r="A221" s="7" t="s">
        <v>280</v>
      </c>
      <c r="B221" s="8" t="s">
        <v>32</v>
      </c>
      <c r="C221" s="9" t="str">
        <f t="shared" si="15"/>
        <v>Hyderabad</v>
      </c>
      <c r="D221" s="9" t="str">
        <f t="shared" si="16"/>
        <v>Vijayawada</v>
      </c>
      <c r="E221" s="8" t="s">
        <v>54</v>
      </c>
      <c r="F221" s="8" t="s">
        <v>40</v>
      </c>
      <c r="G221" s="10">
        <v>45523</v>
      </c>
      <c r="H221" s="8">
        <v>55</v>
      </c>
      <c r="I221" s="8">
        <v>55</v>
      </c>
      <c r="J221" s="52">
        <v>100</v>
      </c>
      <c r="K221" s="52">
        <v>279.88</v>
      </c>
      <c r="L221" s="52">
        <v>201.55</v>
      </c>
      <c r="M221" s="52">
        <v>11085.29</v>
      </c>
      <c r="N221" s="56">
        <f t="shared" si="17"/>
        <v>6163.5353000000005</v>
      </c>
      <c r="O221" s="52">
        <v>64.09</v>
      </c>
      <c r="P221" s="56">
        <f t="shared" si="18"/>
        <v>1921.7547000000013</v>
      </c>
      <c r="Q221" s="56">
        <f t="shared" si="19"/>
        <v>9163.5352999999996</v>
      </c>
      <c r="R221" s="8" t="s">
        <v>55</v>
      </c>
      <c r="S221" s="11" t="s">
        <v>1</v>
      </c>
      <c r="T221" s="18"/>
      <c r="U221" s="18"/>
      <c r="W221"/>
    </row>
    <row r="222" spans="1:23" x14ac:dyDescent="0.45">
      <c r="A222" s="7" t="s">
        <v>281</v>
      </c>
      <c r="B222" s="8" t="s">
        <v>92</v>
      </c>
      <c r="C222" s="9" t="str">
        <f t="shared" si="15"/>
        <v>Vijayawada</v>
      </c>
      <c r="D222" s="9" t="str">
        <f t="shared" si="16"/>
        <v>Tirupati</v>
      </c>
      <c r="E222" s="8" t="s">
        <v>23</v>
      </c>
      <c r="F222" s="8" t="s">
        <v>60</v>
      </c>
      <c r="G222" s="10">
        <v>45634</v>
      </c>
      <c r="H222" s="8">
        <v>53</v>
      </c>
      <c r="I222" s="8">
        <v>30</v>
      </c>
      <c r="J222" s="52">
        <v>58.05</v>
      </c>
      <c r="K222" s="52">
        <v>480.17</v>
      </c>
      <c r="L222" s="52">
        <v>313.66000000000003</v>
      </c>
      <c r="M222" s="52">
        <v>9409.7199999999993</v>
      </c>
      <c r="N222" s="56">
        <f t="shared" si="17"/>
        <v>8032.1183999999994</v>
      </c>
      <c r="O222" s="52">
        <v>83.52</v>
      </c>
      <c r="P222" s="56">
        <f t="shared" si="18"/>
        <v>-1622.3984</v>
      </c>
      <c r="Q222" s="56">
        <f t="shared" si="19"/>
        <v>11032.118399999999</v>
      </c>
      <c r="R222" s="8" t="s">
        <v>52</v>
      </c>
      <c r="S222" s="11" t="s">
        <v>3</v>
      </c>
      <c r="T222" s="18"/>
      <c r="U222" s="18"/>
      <c r="W222"/>
    </row>
    <row r="223" spans="1:23" x14ac:dyDescent="0.45">
      <c r="A223" s="7" t="s">
        <v>282</v>
      </c>
      <c r="B223" s="8" t="s">
        <v>50</v>
      </c>
      <c r="C223" s="9" t="str">
        <f t="shared" si="15"/>
        <v>Nellore</v>
      </c>
      <c r="D223" s="9" t="str">
        <f t="shared" si="16"/>
        <v>Chennai</v>
      </c>
      <c r="E223" s="8" t="s">
        <v>28</v>
      </c>
      <c r="F223" s="8" t="s">
        <v>60</v>
      </c>
      <c r="G223" s="10">
        <v>45443</v>
      </c>
      <c r="H223" s="8">
        <v>36</v>
      </c>
      <c r="I223" s="8">
        <v>21</v>
      </c>
      <c r="J223" s="52">
        <v>58.48</v>
      </c>
      <c r="K223" s="52">
        <v>429.31</v>
      </c>
      <c r="L223" s="52">
        <v>591.22</v>
      </c>
      <c r="M223" s="52">
        <v>12415.6</v>
      </c>
      <c r="N223" s="56">
        <f t="shared" si="17"/>
        <v>7531.0727000000006</v>
      </c>
      <c r="O223" s="52">
        <v>78.31</v>
      </c>
      <c r="P223" s="56">
        <f t="shared" si="18"/>
        <v>1884.5272999999997</v>
      </c>
      <c r="Q223" s="56">
        <f t="shared" si="19"/>
        <v>10531.072700000001</v>
      </c>
      <c r="R223" s="8" t="s">
        <v>61</v>
      </c>
      <c r="S223" s="11" t="s">
        <v>2</v>
      </c>
      <c r="T223" s="18"/>
      <c r="U223" s="18"/>
      <c r="W223"/>
    </row>
    <row r="224" spans="1:23" x14ac:dyDescent="0.45">
      <c r="A224" s="7" t="s">
        <v>283</v>
      </c>
      <c r="B224" s="8" t="s">
        <v>32</v>
      </c>
      <c r="C224" s="9" t="str">
        <f t="shared" si="15"/>
        <v>Hyderabad</v>
      </c>
      <c r="D224" s="9" t="str">
        <f t="shared" si="16"/>
        <v>Vijayawada</v>
      </c>
      <c r="E224" s="8" t="s">
        <v>28</v>
      </c>
      <c r="F224" s="8" t="s">
        <v>29</v>
      </c>
      <c r="G224" s="10">
        <v>45552</v>
      </c>
      <c r="H224" s="8">
        <v>40</v>
      </c>
      <c r="I224" s="8">
        <v>37</v>
      </c>
      <c r="J224" s="52">
        <v>94.48</v>
      </c>
      <c r="K224" s="52">
        <v>258.85000000000002</v>
      </c>
      <c r="L224" s="52">
        <v>555.54999999999995</v>
      </c>
      <c r="M224" s="52">
        <v>20555.400000000001</v>
      </c>
      <c r="N224" s="56">
        <f t="shared" si="17"/>
        <v>8089.8204000000005</v>
      </c>
      <c r="O224" s="52">
        <v>84.12</v>
      </c>
      <c r="P224" s="56">
        <f t="shared" si="18"/>
        <v>9465.5796000000009</v>
      </c>
      <c r="Q224" s="56">
        <f t="shared" si="19"/>
        <v>11089.820400000001</v>
      </c>
      <c r="R224" s="8" t="s">
        <v>41</v>
      </c>
      <c r="S224" s="11" t="s">
        <v>5</v>
      </c>
      <c r="T224" s="18"/>
      <c r="U224" s="18"/>
      <c r="W224"/>
    </row>
    <row r="225" spans="1:23" x14ac:dyDescent="0.45">
      <c r="A225" s="7" t="s">
        <v>284</v>
      </c>
      <c r="B225" s="8" t="s">
        <v>69</v>
      </c>
      <c r="C225" s="9" t="str">
        <f t="shared" si="15"/>
        <v>Ongole</v>
      </c>
      <c r="D225" s="9" t="str">
        <f t="shared" si="16"/>
        <v>Hyderabad</v>
      </c>
      <c r="E225" s="8" t="s">
        <v>37</v>
      </c>
      <c r="F225" s="8" t="s">
        <v>33</v>
      </c>
      <c r="G225" s="10">
        <v>45396</v>
      </c>
      <c r="H225" s="8">
        <v>59</v>
      </c>
      <c r="I225" s="8">
        <v>55</v>
      </c>
      <c r="J225" s="52">
        <v>94.67</v>
      </c>
      <c r="K225" s="52">
        <v>263.86</v>
      </c>
      <c r="L225" s="52">
        <v>298.57</v>
      </c>
      <c r="M225" s="52">
        <v>16421.38</v>
      </c>
      <c r="N225" s="56">
        <f t="shared" si="17"/>
        <v>6685.7384000000002</v>
      </c>
      <c r="O225" s="52">
        <v>69.52</v>
      </c>
      <c r="P225" s="56">
        <f t="shared" si="18"/>
        <v>6735.6416000000008</v>
      </c>
      <c r="Q225" s="56">
        <f t="shared" si="19"/>
        <v>9685.7384000000002</v>
      </c>
      <c r="R225" s="8" t="s">
        <v>73</v>
      </c>
      <c r="S225" s="11" t="s">
        <v>3</v>
      </c>
      <c r="T225" s="18"/>
      <c r="U225" s="18"/>
      <c r="W225"/>
    </row>
    <row r="226" spans="1:23" x14ac:dyDescent="0.45">
      <c r="A226" s="7" t="s">
        <v>285</v>
      </c>
      <c r="B226" s="8" t="s">
        <v>117</v>
      </c>
      <c r="C226" s="9" t="str">
        <f t="shared" si="15"/>
        <v>Rajahmundry</v>
      </c>
      <c r="D226" s="9" t="str">
        <f t="shared" si="16"/>
        <v>Hyderabad</v>
      </c>
      <c r="E226" s="8" t="s">
        <v>54</v>
      </c>
      <c r="F226" s="8" t="s">
        <v>33</v>
      </c>
      <c r="G226" s="10">
        <v>45549</v>
      </c>
      <c r="H226" s="8">
        <v>59</v>
      </c>
      <c r="I226" s="8">
        <v>43</v>
      </c>
      <c r="J226" s="52">
        <v>74.209999999999994</v>
      </c>
      <c r="K226" s="52">
        <v>285.64999999999998</v>
      </c>
      <c r="L226" s="52">
        <v>326.98</v>
      </c>
      <c r="M226" s="52">
        <v>14059.97</v>
      </c>
      <c r="N226" s="56">
        <f t="shared" si="17"/>
        <v>5240.3033000000005</v>
      </c>
      <c r="O226" s="52">
        <v>54.49</v>
      </c>
      <c r="P226" s="56">
        <f t="shared" si="18"/>
        <v>5819.6666999999998</v>
      </c>
      <c r="Q226" s="56">
        <f t="shared" si="19"/>
        <v>8240.3032999999996</v>
      </c>
      <c r="R226" s="8" t="s">
        <v>41</v>
      </c>
      <c r="S226" s="11" t="s">
        <v>0</v>
      </c>
      <c r="T226" s="18"/>
      <c r="U226" s="18"/>
      <c r="W226"/>
    </row>
    <row r="227" spans="1:23" x14ac:dyDescent="0.45">
      <c r="A227" s="7" t="s">
        <v>286</v>
      </c>
      <c r="B227" s="8" t="s">
        <v>45</v>
      </c>
      <c r="C227" s="9" t="str">
        <f t="shared" si="15"/>
        <v>Guntur</v>
      </c>
      <c r="D227" s="9" t="str">
        <f t="shared" si="16"/>
        <v>Hyderabad</v>
      </c>
      <c r="E227" s="8" t="s">
        <v>28</v>
      </c>
      <c r="F227" s="8" t="s">
        <v>24</v>
      </c>
      <c r="G227" s="10">
        <v>45474</v>
      </c>
      <c r="H227" s="8">
        <v>40</v>
      </c>
      <c r="I227" s="8">
        <v>34</v>
      </c>
      <c r="J227" s="52">
        <v>87.44</v>
      </c>
      <c r="K227" s="52">
        <v>313.5</v>
      </c>
      <c r="L227" s="52">
        <v>707.38</v>
      </c>
      <c r="M227" s="52">
        <v>24050.84</v>
      </c>
      <c r="N227" s="56">
        <f t="shared" si="17"/>
        <v>7874.3995999999997</v>
      </c>
      <c r="O227" s="52">
        <v>81.88</v>
      </c>
      <c r="P227" s="56">
        <f t="shared" si="18"/>
        <v>13176.440399999999</v>
      </c>
      <c r="Q227" s="56">
        <f t="shared" si="19"/>
        <v>10874.399600000001</v>
      </c>
      <c r="R227" s="8" t="s">
        <v>34</v>
      </c>
      <c r="S227" s="11" t="s">
        <v>1</v>
      </c>
      <c r="T227" s="18"/>
      <c r="U227" s="18"/>
      <c r="W227"/>
    </row>
    <row r="228" spans="1:23" x14ac:dyDescent="0.45">
      <c r="A228" s="7" t="s">
        <v>287</v>
      </c>
      <c r="B228" s="8" t="s">
        <v>117</v>
      </c>
      <c r="C228" s="9" t="str">
        <f t="shared" si="15"/>
        <v>Rajahmundry</v>
      </c>
      <c r="D228" s="9" t="str">
        <f t="shared" si="16"/>
        <v>Hyderabad</v>
      </c>
      <c r="E228" s="8" t="s">
        <v>54</v>
      </c>
      <c r="F228" s="8" t="s">
        <v>60</v>
      </c>
      <c r="G228" s="10">
        <v>45465</v>
      </c>
      <c r="H228" s="8">
        <v>59</v>
      </c>
      <c r="I228" s="8">
        <v>52</v>
      </c>
      <c r="J228" s="52">
        <v>89.61</v>
      </c>
      <c r="K228" s="52">
        <v>327.87</v>
      </c>
      <c r="L228" s="52">
        <v>100</v>
      </c>
      <c r="M228" s="52">
        <v>5200</v>
      </c>
      <c r="N228" s="56">
        <f t="shared" si="17"/>
        <v>7369.5070999999998</v>
      </c>
      <c r="O228" s="52">
        <v>76.63</v>
      </c>
      <c r="P228" s="56">
        <f t="shared" si="18"/>
        <v>-5169.5070999999989</v>
      </c>
      <c r="Q228" s="56">
        <f t="shared" si="19"/>
        <v>10369.507099999999</v>
      </c>
      <c r="R228" s="8" t="s">
        <v>70</v>
      </c>
      <c r="S228" s="11" t="s">
        <v>0</v>
      </c>
      <c r="T228" s="18"/>
      <c r="U228" s="18"/>
      <c r="W228"/>
    </row>
    <row r="229" spans="1:23" x14ac:dyDescent="0.45">
      <c r="A229" s="7" t="s">
        <v>288</v>
      </c>
      <c r="B229" s="8" t="s">
        <v>32</v>
      </c>
      <c r="C229" s="9" t="str">
        <f t="shared" si="15"/>
        <v>Hyderabad</v>
      </c>
      <c r="D229" s="9" t="str">
        <f t="shared" si="16"/>
        <v>Vijayawada</v>
      </c>
      <c r="E229" s="8" t="s">
        <v>28</v>
      </c>
      <c r="F229" s="8" t="s">
        <v>60</v>
      </c>
      <c r="G229" s="10">
        <v>45440</v>
      </c>
      <c r="H229" s="8">
        <v>44</v>
      </c>
      <c r="I229" s="8">
        <v>40</v>
      </c>
      <c r="J229" s="52">
        <v>92.03</v>
      </c>
      <c r="K229" s="52">
        <v>287.56</v>
      </c>
      <c r="L229" s="52">
        <v>481.76</v>
      </c>
      <c r="M229" s="52">
        <v>19270.310000000001</v>
      </c>
      <c r="N229" s="56">
        <f t="shared" si="17"/>
        <v>7184.8606999999993</v>
      </c>
      <c r="O229" s="52">
        <v>74.709999999999994</v>
      </c>
      <c r="P229" s="56">
        <f t="shared" si="18"/>
        <v>9085.449300000002</v>
      </c>
      <c r="Q229" s="56">
        <f t="shared" si="19"/>
        <v>10184.860699999999</v>
      </c>
      <c r="R229" s="8" t="s">
        <v>61</v>
      </c>
      <c r="S229" s="11" t="s">
        <v>5</v>
      </c>
      <c r="T229" s="18"/>
      <c r="U229" s="18"/>
      <c r="W229"/>
    </row>
    <row r="230" spans="1:23" x14ac:dyDescent="0.45">
      <c r="A230" s="7" t="s">
        <v>289</v>
      </c>
      <c r="B230" s="8" t="s">
        <v>69</v>
      </c>
      <c r="C230" s="9" t="str">
        <f t="shared" si="15"/>
        <v>Ongole</v>
      </c>
      <c r="D230" s="9" t="str">
        <f t="shared" si="16"/>
        <v>Hyderabad</v>
      </c>
      <c r="E230" s="8" t="s">
        <v>37</v>
      </c>
      <c r="F230" s="8" t="s">
        <v>38</v>
      </c>
      <c r="G230" s="10">
        <v>45636</v>
      </c>
      <c r="H230" s="8">
        <v>63</v>
      </c>
      <c r="I230" s="8">
        <v>58</v>
      </c>
      <c r="J230" s="52">
        <v>92.6</v>
      </c>
      <c r="K230" s="52">
        <v>462.48</v>
      </c>
      <c r="L230" s="52">
        <v>303.02999999999997</v>
      </c>
      <c r="M230" s="52">
        <v>17575.77</v>
      </c>
      <c r="N230" s="56">
        <f t="shared" si="17"/>
        <v>11521.165999999999</v>
      </c>
      <c r="O230" s="52">
        <v>119.8</v>
      </c>
      <c r="P230" s="56">
        <f t="shared" si="18"/>
        <v>3054.6040000000012</v>
      </c>
      <c r="Q230" s="56">
        <f t="shared" si="19"/>
        <v>14521.165999999999</v>
      </c>
      <c r="R230" s="8" t="s">
        <v>52</v>
      </c>
      <c r="S230" s="11" t="s">
        <v>5</v>
      </c>
      <c r="T230" s="18"/>
      <c r="U230" s="18"/>
      <c r="W230"/>
    </row>
    <row r="231" spans="1:23" x14ac:dyDescent="0.45">
      <c r="A231" s="7" t="s">
        <v>290</v>
      </c>
      <c r="B231" s="8" t="s">
        <v>45</v>
      </c>
      <c r="C231" s="9" t="str">
        <f t="shared" si="15"/>
        <v>Guntur</v>
      </c>
      <c r="D231" s="9" t="str">
        <f t="shared" si="16"/>
        <v>Hyderabad</v>
      </c>
      <c r="E231" s="8" t="s">
        <v>23</v>
      </c>
      <c r="F231" s="8" t="s">
        <v>24</v>
      </c>
      <c r="G231" s="10">
        <v>45386</v>
      </c>
      <c r="H231" s="8">
        <v>49</v>
      </c>
      <c r="I231" s="8">
        <v>39</v>
      </c>
      <c r="J231" s="52">
        <v>79.709999999999994</v>
      </c>
      <c r="K231" s="52">
        <v>431.27</v>
      </c>
      <c r="L231" s="52">
        <v>691.97</v>
      </c>
      <c r="M231" s="52">
        <v>26986.799999999999</v>
      </c>
      <c r="N231" s="56">
        <f t="shared" si="17"/>
        <v>8358.1347000000005</v>
      </c>
      <c r="O231" s="52">
        <v>86.91</v>
      </c>
      <c r="P231" s="56">
        <f t="shared" si="18"/>
        <v>15628.665299999999</v>
      </c>
      <c r="Q231" s="56">
        <f t="shared" si="19"/>
        <v>11358.134700000001</v>
      </c>
      <c r="R231" s="8" t="s">
        <v>73</v>
      </c>
      <c r="S231" s="11" t="s">
        <v>6</v>
      </c>
      <c r="T231" s="18"/>
      <c r="U231" s="18"/>
      <c r="W231"/>
    </row>
    <row r="232" spans="1:23" x14ac:dyDescent="0.45">
      <c r="A232" s="7" t="s">
        <v>291</v>
      </c>
      <c r="B232" s="8" t="s">
        <v>36</v>
      </c>
      <c r="C232" s="9" t="str">
        <f t="shared" si="15"/>
        <v>Eluru</v>
      </c>
      <c r="D232" s="9" t="str">
        <f t="shared" si="16"/>
        <v>Hyderabad</v>
      </c>
      <c r="E232" s="8" t="s">
        <v>43</v>
      </c>
      <c r="F232" s="8" t="s">
        <v>46</v>
      </c>
      <c r="G232" s="10">
        <v>45294</v>
      </c>
      <c r="H232" s="8">
        <v>53</v>
      </c>
      <c r="I232" s="8">
        <v>45</v>
      </c>
      <c r="J232" s="52">
        <v>85.85</v>
      </c>
      <c r="K232" s="52">
        <v>430.34</v>
      </c>
      <c r="L232" s="52">
        <v>674.17</v>
      </c>
      <c r="M232" s="52">
        <v>30337.49</v>
      </c>
      <c r="N232" s="56">
        <f t="shared" si="17"/>
        <v>7986.9184999999998</v>
      </c>
      <c r="O232" s="52">
        <v>83.05</v>
      </c>
      <c r="P232" s="56">
        <f t="shared" si="18"/>
        <v>19350.571500000002</v>
      </c>
      <c r="Q232" s="56">
        <f t="shared" si="19"/>
        <v>10986.9185</v>
      </c>
      <c r="R232" s="8" t="s">
        <v>82</v>
      </c>
      <c r="S232" s="11" t="s">
        <v>4</v>
      </c>
      <c r="T232" s="18"/>
      <c r="U232" s="18"/>
      <c r="W232"/>
    </row>
    <row r="233" spans="1:23" x14ac:dyDescent="0.45">
      <c r="A233" s="7" t="s">
        <v>292</v>
      </c>
      <c r="B233" s="8" t="s">
        <v>36</v>
      </c>
      <c r="C233" s="9" t="str">
        <f t="shared" si="15"/>
        <v>Eluru</v>
      </c>
      <c r="D233" s="9" t="str">
        <f t="shared" si="16"/>
        <v>Hyderabad</v>
      </c>
      <c r="E233" s="8" t="s">
        <v>37</v>
      </c>
      <c r="F233" s="8" t="s">
        <v>60</v>
      </c>
      <c r="G233" s="10">
        <v>45435</v>
      </c>
      <c r="H233" s="8">
        <v>55</v>
      </c>
      <c r="I233" s="8">
        <v>42</v>
      </c>
      <c r="J233" s="52">
        <v>78.08</v>
      </c>
      <c r="K233" s="52">
        <v>336.15</v>
      </c>
      <c r="L233" s="52">
        <v>330.16</v>
      </c>
      <c r="M233" s="52">
        <v>13866.56</v>
      </c>
      <c r="N233" s="56">
        <f t="shared" si="17"/>
        <v>9182.3116000000009</v>
      </c>
      <c r="O233" s="52">
        <v>95.48</v>
      </c>
      <c r="P233" s="56">
        <f t="shared" si="18"/>
        <v>1684.2483999999986</v>
      </c>
      <c r="Q233" s="56">
        <f t="shared" si="19"/>
        <v>12182.311600000001</v>
      </c>
      <c r="R233" s="8" t="s">
        <v>61</v>
      </c>
      <c r="S233" s="11" t="s">
        <v>6</v>
      </c>
      <c r="T233" s="18"/>
      <c r="U233" s="18"/>
      <c r="W233"/>
    </row>
    <row r="234" spans="1:23" x14ac:dyDescent="0.45">
      <c r="A234" s="7" t="s">
        <v>293</v>
      </c>
      <c r="B234" s="8" t="s">
        <v>50</v>
      </c>
      <c r="C234" s="9" t="str">
        <f t="shared" si="15"/>
        <v>Nellore</v>
      </c>
      <c r="D234" s="9" t="str">
        <f t="shared" si="16"/>
        <v>Chennai</v>
      </c>
      <c r="E234" s="8" t="s">
        <v>54</v>
      </c>
      <c r="F234" s="8" t="s">
        <v>29</v>
      </c>
      <c r="G234" s="10">
        <v>45593</v>
      </c>
      <c r="H234" s="8">
        <v>59</v>
      </c>
      <c r="I234" s="8">
        <v>25</v>
      </c>
      <c r="J234" s="52">
        <v>42.99</v>
      </c>
      <c r="K234" s="52">
        <v>220.65</v>
      </c>
      <c r="L234" s="52">
        <v>233.28</v>
      </c>
      <c r="M234" s="52">
        <v>5831.95</v>
      </c>
      <c r="N234" s="56">
        <f t="shared" si="17"/>
        <v>3957.3955000000001</v>
      </c>
      <c r="O234" s="52">
        <v>41.15</v>
      </c>
      <c r="P234" s="56">
        <f t="shared" si="18"/>
        <v>-1125.4455000000007</v>
      </c>
      <c r="Q234" s="56">
        <f t="shared" si="19"/>
        <v>6957.3955000000005</v>
      </c>
      <c r="R234" s="8" t="s">
        <v>30</v>
      </c>
      <c r="S234" s="11" t="s">
        <v>1</v>
      </c>
      <c r="T234" s="18"/>
      <c r="U234" s="18"/>
      <c r="W234"/>
    </row>
    <row r="235" spans="1:23" x14ac:dyDescent="0.45">
      <c r="A235" s="7" t="s">
        <v>294</v>
      </c>
      <c r="B235" s="8" t="s">
        <v>22</v>
      </c>
      <c r="C235" s="9" t="str">
        <f t="shared" si="15"/>
        <v>Kurnool</v>
      </c>
      <c r="D235" s="9" t="str">
        <f t="shared" si="16"/>
        <v>Hyderabad</v>
      </c>
      <c r="E235" s="8" t="s">
        <v>43</v>
      </c>
      <c r="F235" s="8" t="s">
        <v>60</v>
      </c>
      <c r="G235" s="10">
        <v>45381</v>
      </c>
      <c r="H235" s="8">
        <v>45</v>
      </c>
      <c r="I235" s="8">
        <v>43</v>
      </c>
      <c r="J235" s="52">
        <v>97.3</v>
      </c>
      <c r="K235" s="52">
        <v>336.6</v>
      </c>
      <c r="L235" s="52">
        <v>451.94</v>
      </c>
      <c r="M235" s="52">
        <v>19433.32</v>
      </c>
      <c r="N235" s="56">
        <f t="shared" si="17"/>
        <v>7174.2819999999992</v>
      </c>
      <c r="O235" s="52">
        <v>74.599999999999994</v>
      </c>
      <c r="P235" s="56">
        <f t="shared" si="18"/>
        <v>9259.0380000000005</v>
      </c>
      <c r="Q235" s="56">
        <f t="shared" si="19"/>
        <v>10174.281999999999</v>
      </c>
      <c r="R235" s="8" t="s">
        <v>58</v>
      </c>
      <c r="S235" s="11" t="s">
        <v>0</v>
      </c>
      <c r="T235" s="18"/>
      <c r="U235" s="18"/>
      <c r="W235"/>
    </row>
    <row r="236" spans="1:23" x14ac:dyDescent="0.45">
      <c r="A236" s="7" t="s">
        <v>295</v>
      </c>
      <c r="B236" s="8" t="s">
        <v>57</v>
      </c>
      <c r="C236" s="9" t="str">
        <f t="shared" si="15"/>
        <v>Kakinada</v>
      </c>
      <c r="D236" s="9" t="str">
        <f t="shared" si="16"/>
        <v>Vijayawada</v>
      </c>
      <c r="E236" s="8" t="s">
        <v>37</v>
      </c>
      <c r="F236" s="8" t="s">
        <v>29</v>
      </c>
      <c r="G236" s="10">
        <v>45534</v>
      </c>
      <c r="H236" s="8">
        <v>59</v>
      </c>
      <c r="I236" s="8">
        <v>43</v>
      </c>
      <c r="J236" s="52">
        <v>72.97</v>
      </c>
      <c r="K236" s="52">
        <v>427.38</v>
      </c>
      <c r="L236" s="52">
        <v>187.21</v>
      </c>
      <c r="M236" s="52">
        <v>8049.95</v>
      </c>
      <c r="N236" s="56">
        <f t="shared" si="17"/>
        <v>7614.740600000001</v>
      </c>
      <c r="O236" s="52">
        <v>79.180000000000007</v>
      </c>
      <c r="P236" s="56">
        <f t="shared" si="18"/>
        <v>-2564.7906000000012</v>
      </c>
      <c r="Q236" s="56">
        <f t="shared" si="19"/>
        <v>10614.740600000001</v>
      </c>
      <c r="R236" s="8" t="s">
        <v>55</v>
      </c>
      <c r="S236" s="11" t="s">
        <v>2</v>
      </c>
      <c r="T236" s="18"/>
      <c r="U236" s="18"/>
      <c r="W236"/>
    </row>
    <row r="237" spans="1:23" x14ac:dyDescent="0.45">
      <c r="A237" s="7" t="s">
        <v>296</v>
      </c>
      <c r="B237" s="8" t="s">
        <v>36</v>
      </c>
      <c r="C237" s="9" t="str">
        <f t="shared" si="15"/>
        <v>Eluru</v>
      </c>
      <c r="D237" s="9" t="str">
        <f t="shared" si="16"/>
        <v>Hyderabad</v>
      </c>
      <c r="E237" s="8" t="s">
        <v>37</v>
      </c>
      <c r="F237" s="8" t="s">
        <v>60</v>
      </c>
      <c r="G237" s="10">
        <v>45601</v>
      </c>
      <c r="H237" s="8">
        <v>59</v>
      </c>
      <c r="I237" s="8">
        <v>40</v>
      </c>
      <c r="J237" s="52">
        <v>69.010000000000005</v>
      </c>
      <c r="K237" s="52">
        <v>180.12</v>
      </c>
      <c r="L237" s="52">
        <v>388.16</v>
      </c>
      <c r="M237" s="52">
        <v>15526.28</v>
      </c>
      <c r="N237" s="56">
        <f t="shared" si="17"/>
        <v>3057.2442999999998</v>
      </c>
      <c r="O237" s="52">
        <v>31.79</v>
      </c>
      <c r="P237" s="56">
        <f t="shared" si="18"/>
        <v>9469.0357000000004</v>
      </c>
      <c r="Q237" s="56">
        <f t="shared" si="19"/>
        <v>6057.2443000000003</v>
      </c>
      <c r="R237" s="8" t="s">
        <v>25</v>
      </c>
      <c r="S237" s="11" t="s">
        <v>5</v>
      </c>
      <c r="T237" s="18"/>
      <c r="U237" s="18"/>
      <c r="W237"/>
    </row>
    <row r="238" spans="1:23" x14ac:dyDescent="0.45">
      <c r="A238" s="7" t="s">
        <v>297</v>
      </c>
      <c r="B238" s="8" t="s">
        <v>50</v>
      </c>
      <c r="C238" s="9" t="str">
        <f t="shared" si="15"/>
        <v>Nellore</v>
      </c>
      <c r="D238" s="9" t="str">
        <f t="shared" si="16"/>
        <v>Chennai</v>
      </c>
      <c r="E238" s="8" t="s">
        <v>28</v>
      </c>
      <c r="F238" s="8" t="s">
        <v>33</v>
      </c>
      <c r="G238" s="10">
        <v>45362</v>
      </c>
      <c r="H238" s="8">
        <v>36</v>
      </c>
      <c r="I238" s="8">
        <v>30</v>
      </c>
      <c r="J238" s="52">
        <v>85.25</v>
      </c>
      <c r="K238" s="52">
        <v>205.54</v>
      </c>
      <c r="L238" s="52">
        <v>425.38</v>
      </c>
      <c r="M238" s="52">
        <v>12761.46</v>
      </c>
      <c r="N238" s="56">
        <f t="shared" si="17"/>
        <v>6233.7393999999995</v>
      </c>
      <c r="O238" s="52">
        <v>64.819999999999993</v>
      </c>
      <c r="P238" s="56">
        <f t="shared" si="18"/>
        <v>3527.7206000000006</v>
      </c>
      <c r="Q238" s="56">
        <f t="shared" si="19"/>
        <v>9233.7393999999986</v>
      </c>
      <c r="R238" s="8" t="s">
        <v>58</v>
      </c>
      <c r="S238" s="11" t="s">
        <v>1</v>
      </c>
      <c r="T238" s="18"/>
      <c r="U238" s="18"/>
      <c r="W238"/>
    </row>
    <row r="239" spans="1:23" x14ac:dyDescent="0.45">
      <c r="A239" s="7" t="s">
        <v>298</v>
      </c>
      <c r="B239" s="8" t="s">
        <v>80</v>
      </c>
      <c r="C239" s="9" t="str">
        <f t="shared" si="15"/>
        <v>Vijayawada</v>
      </c>
      <c r="D239" s="9" t="str">
        <f t="shared" si="16"/>
        <v>Visakhapatnam</v>
      </c>
      <c r="E239" s="8" t="s">
        <v>28</v>
      </c>
      <c r="F239" s="8" t="s">
        <v>38</v>
      </c>
      <c r="G239" s="10">
        <v>45545</v>
      </c>
      <c r="H239" s="8">
        <v>40</v>
      </c>
      <c r="I239" s="8">
        <v>26</v>
      </c>
      <c r="J239" s="52">
        <v>66.069999999999993</v>
      </c>
      <c r="K239" s="52">
        <v>536.13</v>
      </c>
      <c r="L239" s="52">
        <v>603.22</v>
      </c>
      <c r="M239" s="52">
        <v>15683.61</v>
      </c>
      <c r="N239" s="56">
        <f t="shared" si="17"/>
        <v>8580.2873999999993</v>
      </c>
      <c r="O239" s="52">
        <v>89.22</v>
      </c>
      <c r="P239" s="56">
        <f t="shared" si="18"/>
        <v>4103.3226000000013</v>
      </c>
      <c r="Q239" s="56">
        <f t="shared" si="19"/>
        <v>11580.287399999999</v>
      </c>
      <c r="R239" s="8" t="s">
        <v>41</v>
      </c>
      <c r="S239" s="11" t="s">
        <v>5</v>
      </c>
      <c r="T239" s="18"/>
      <c r="U239" s="18"/>
      <c r="W239"/>
    </row>
    <row r="240" spans="1:23" x14ac:dyDescent="0.45">
      <c r="A240" s="7" t="s">
        <v>299</v>
      </c>
      <c r="B240" s="8" t="s">
        <v>50</v>
      </c>
      <c r="C240" s="9" t="str">
        <f t="shared" si="15"/>
        <v>Nellore</v>
      </c>
      <c r="D240" s="9" t="str">
        <f t="shared" si="16"/>
        <v>Chennai</v>
      </c>
      <c r="E240" s="8" t="s">
        <v>51</v>
      </c>
      <c r="F240" s="8" t="s">
        <v>38</v>
      </c>
      <c r="G240" s="10">
        <v>45443</v>
      </c>
      <c r="H240" s="8">
        <v>63</v>
      </c>
      <c r="I240" s="8">
        <v>48</v>
      </c>
      <c r="J240" s="52">
        <v>76.56</v>
      </c>
      <c r="K240" s="52">
        <v>268.18</v>
      </c>
      <c r="L240" s="52">
        <v>337.52</v>
      </c>
      <c r="M240" s="52">
        <v>16201.01</v>
      </c>
      <c r="N240" s="56">
        <f t="shared" si="17"/>
        <v>5734.6171000000004</v>
      </c>
      <c r="O240" s="52">
        <v>59.63</v>
      </c>
      <c r="P240" s="56">
        <f t="shared" si="18"/>
        <v>7466.3929000000007</v>
      </c>
      <c r="Q240" s="56">
        <f t="shared" si="19"/>
        <v>8734.6170999999995</v>
      </c>
      <c r="R240" s="8" t="s">
        <v>61</v>
      </c>
      <c r="S240" s="11" t="s">
        <v>2</v>
      </c>
      <c r="T240" s="18"/>
      <c r="U240" s="18"/>
      <c r="W240"/>
    </row>
    <row r="241" spans="1:23" x14ac:dyDescent="0.45">
      <c r="A241" s="7" t="s">
        <v>300</v>
      </c>
      <c r="B241" s="8" t="s">
        <v>66</v>
      </c>
      <c r="C241" s="9" t="str">
        <f t="shared" si="15"/>
        <v>Kadapa</v>
      </c>
      <c r="D241" s="9" t="str">
        <f t="shared" si="16"/>
        <v>Hyderabad</v>
      </c>
      <c r="E241" s="8" t="s">
        <v>23</v>
      </c>
      <c r="F241" s="8" t="s">
        <v>38</v>
      </c>
      <c r="G241" s="10">
        <v>45474</v>
      </c>
      <c r="H241" s="8">
        <v>49</v>
      </c>
      <c r="I241" s="8">
        <v>46</v>
      </c>
      <c r="J241" s="52">
        <v>94.6</v>
      </c>
      <c r="K241" s="52">
        <v>306.82</v>
      </c>
      <c r="L241" s="52">
        <v>816.31</v>
      </c>
      <c r="M241" s="52">
        <v>37550.379999999997</v>
      </c>
      <c r="N241" s="56">
        <f t="shared" si="17"/>
        <v>7783.0381000000007</v>
      </c>
      <c r="O241" s="52">
        <v>80.930000000000007</v>
      </c>
      <c r="P241" s="56">
        <f t="shared" si="18"/>
        <v>26767.341899999996</v>
      </c>
      <c r="Q241" s="56">
        <f t="shared" si="19"/>
        <v>10783.038100000002</v>
      </c>
      <c r="R241" s="8" t="s">
        <v>34</v>
      </c>
      <c r="S241" s="11" t="s">
        <v>1</v>
      </c>
      <c r="T241" s="18"/>
      <c r="U241" s="18"/>
      <c r="W241"/>
    </row>
    <row r="242" spans="1:23" x14ac:dyDescent="0.45">
      <c r="A242" s="7" t="s">
        <v>301</v>
      </c>
      <c r="B242" s="8" t="s">
        <v>32</v>
      </c>
      <c r="C242" s="9" t="str">
        <f t="shared" si="15"/>
        <v>Hyderabad</v>
      </c>
      <c r="D242" s="9" t="str">
        <f t="shared" si="16"/>
        <v>Vijayawada</v>
      </c>
      <c r="E242" s="8" t="s">
        <v>51</v>
      </c>
      <c r="F242" s="8" t="s">
        <v>46</v>
      </c>
      <c r="G242" s="10">
        <v>45409</v>
      </c>
      <c r="H242" s="8">
        <v>63</v>
      </c>
      <c r="I242" s="8">
        <v>34</v>
      </c>
      <c r="J242" s="52">
        <v>54.52</v>
      </c>
      <c r="K242" s="52">
        <v>286.60000000000002</v>
      </c>
      <c r="L242" s="52">
        <v>448.01</v>
      </c>
      <c r="M242" s="52">
        <v>15232.2</v>
      </c>
      <c r="N242" s="56">
        <f t="shared" si="17"/>
        <v>5294.1584999999995</v>
      </c>
      <c r="O242" s="52">
        <v>55.05</v>
      </c>
      <c r="P242" s="56">
        <f t="shared" si="18"/>
        <v>6938.0415000000012</v>
      </c>
      <c r="Q242" s="56">
        <f t="shared" si="19"/>
        <v>8294.1584999999995</v>
      </c>
      <c r="R242" s="8" t="s">
        <v>73</v>
      </c>
      <c r="S242" s="11" t="s">
        <v>0</v>
      </c>
      <c r="T242" s="18"/>
      <c r="U242" s="18"/>
      <c r="W242"/>
    </row>
    <row r="243" spans="1:23" x14ac:dyDescent="0.45">
      <c r="A243" s="7" t="s">
        <v>302</v>
      </c>
      <c r="B243" s="8" t="s">
        <v>66</v>
      </c>
      <c r="C243" s="9" t="str">
        <f t="shared" si="15"/>
        <v>Kadapa</v>
      </c>
      <c r="D243" s="9" t="str">
        <f t="shared" si="16"/>
        <v>Hyderabad</v>
      </c>
      <c r="E243" s="8" t="s">
        <v>54</v>
      </c>
      <c r="F243" s="8" t="s">
        <v>40</v>
      </c>
      <c r="G243" s="10">
        <v>45369</v>
      </c>
      <c r="H243" s="8">
        <v>63</v>
      </c>
      <c r="I243" s="8">
        <v>63</v>
      </c>
      <c r="J243" s="52">
        <v>100</v>
      </c>
      <c r="K243" s="52">
        <v>327.35000000000002</v>
      </c>
      <c r="L243" s="52">
        <v>244.94</v>
      </c>
      <c r="M243" s="52">
        <v>15431.02</v>
      </c>
      <c r="N243" s="56">
        <f t="shared" si="17"/>
        <v>8434.1090000000004</v>
      </c>
      <c r="O243" s="52">
        <v>87.7</v>
      </c>
      <c r="P243" s="56">
        <f t="shared" si="18"/>
        <v>3996.9110000000001</v>
      </c>
      <c r="Q243" s="56">
        <f t="shared" si="19"/>
        <v>11434.109</v>
      </c>
      <c r="R243" s="8" t="s">
        <v>58</v>
      </c>
      <c r="S243" s="11" t="s">
        <v>1</v>
      </c>
      <c r="T243" s="18"/>
      <c r="U243" s="18"/>
      <c r="W243"/>
    </row>
    <row r="244" spans="1:23" x14ac:dyDescent="0.45">
      <c r="A244" s="7" t="s">
        <v>303</v>
      </c>
      <c r="B244" s="8" t="s">
        <v>64</v>
      </c>
      <c r="C244" s="9" t="str">
        <f t="shared" si="15"/>
        <v>Chittoor</v>
      </c>
      <c r="D244" s="9" t="str">
        <f t="shared" si="16"/>
        <v>Bangalore</v>
      </c>
      <c r="E244" s="8" t="s">
        <v>43</v>
      </c>
      <c r="F244" s="8" t="s">
        <v>46</v>
      </c>
      <c r="G244" s="10">
        <v>45550</v>
      </c>
      <c r="H244" s="8">
        <v>45</v>
      </c>
      <c r="I244" s="8">
        <v>40</v>
      </c>
      <c r="J244" s="52">
        <v>90.86</v>
      </c>
      <c r="K244" s="52">
        <v>385.62</v>
      </c>
      <c r="L244" s="52">
        <v>882.69</v>
      </c>
      <c r="M244" s="52">
        <v>35307.519999999997</v>
      </c>
      <c r="N244" s="56">
        <f t="shared" si="17"/>
        <v>8170.6031999999996</v>
      </c>
      <c r="O244" s="52">
        <v>84.96</v>
      </c>
      <c r="P244" s="56">
        <f t="shared" si="18"/>
        <v>24136.916799999999</v>
      </c>
      <c r="Q244" s="56">
        <f t="shared" si="19"/>
        <v>11170.6032</v>
      </c>
      <c r="R244" s="8" t="s">
        <v>41</v>
      </c>
      <c r="S244" s="11" t="s">
        <v>3</v>
      </c>
      <c r="T244" s="18"/>
      <c r="U244" s="18"/>
      <c r="W244"/>
    </row>
    <row r="245" spans="1:23" x14ac:dyDescent="0.45">
      <c r="A245" s="7" t="s">
        <v>304</v>
      </c>
      <c r="B245" s="8" t="s">
        <v>66</v>
      </c>
      <c r="C245" s="9" t="str">
        <f t="shared" si="15"/>
        <v>Kadapa</v>
      </c>
      <c r="D245" s="9" t="str">
        <f t="shared" si="16"/>
        <v>Hyderabad</v>
      </c>
      <c r="E245" s="8" t="s">
        <v>43</v>
      </c>
      <c r="F245" s="8" t="s">
        <v>40</v>
      </c>
      <c r="G245" s="10">
        <v>45536</v>
      </c>
      <c r="H245" s="8">
        <v>49</v>
      </c>
      <c r="I245" s="8">
        <v>49</v>
      </c>
      <c r="J245" s="52">
        <v>100</v>
      </c>
      <c r="K245" s="52">
        <v>160.4</v>
      </c>
      <c r="L245" s="52">
        <v>853.05</v>
      </c>
      <c r="M245" s="52">
        <v>41799.360000000001</v>
      </c>
      <c r="N245" s="56">
        <f t="shared" si="17"/>
        <v>3327.482</v>
      </c>
      <c r="O245" s="52">
        <v>34.6</v>
      </c>
      <c r="P245" s="56">
        <f t="shared" si="18"/>
        <v>35471.877999999997</v>
      </c>
      <c r="Q245" s="56">
        <f t="shared" si="19"/>
        <v>6327.482</v>
      </c>
      <c r="R245" s="8" t="s">
        <v>41</v>
      </c>
      <c r="S245" s="11" t="s">
        <v>3</v>
      </c>
      <c r="T245" s="18"/>
      <c r="U245" s="18"/>
      <c r="W245"/>
    </row>
    <row r="246" spans="1:23" x14ac:dyDescent="0.45">
      <c r="A246" s="7" t="s">
        <v>305</v>
      </c>
      <c r="B246" s="8" t="s">
        <v>85</v>
      </c>
      <c r="C246" s="9" t="str">
        <f t="shared" si="15"/>
        <v>Hyderabad</v>
      </c>
      <c r="D246" s="9" t="str">
        <f t="shared" si="16"/>
        <v>Tirupati</v>
      </c>
      <c r="E246" s="8" t="s">
        <v>51</v>
      </c>
      <c r="F246" s="8" t="s">
        <v>60</v>
      </c>
      <c r="G246" s="10">
        <v>45365</v>
      </c>
      <c r="H246" s="8">
        <v>55</v>
      </c>
      <c r="I246" s="8">
        <v>39</v>
      </c>
      <c r="J246" s="52">
        <v>72.08</v>
      </c>
      <c r="K246" s="52">
        <v>514.99</v>
      </c>
      <c r="L246" s="52">
        <v>503.3</v>
      </c>
      <c r="M246" s="52">
        <v>19628.560000000001</v>
      </c>
      <c r="N246" s="56">
        <f t="shared" si="17"/>
        <v>21963.304599999999</v>
      </c>
      <c r="O246" s="52">
        <v>228.38</v>
      </c>
      <c r="P246" s="56">
        <f t="shared" si="18"/>
        <v>-5334.7445999999982</v>
      </c>
      <c r="Q246" s="56">
        <f t="shared" si="19"/>
        <v>24963.304599999999</v>
      </c>
      <c r="R246" s="8" t="s">
        <v>58</v>
      </c>
      <c r="S246" s="11" t="s">
        <v>6</v>
      </c>
      <c r="T246" s="18"/>
      <c r="U246" s="18"/>
      <c r="W246"/>
    </row>
    <row r="247" spans="1:23" x14ac:dyDescent="0.45">
      <c r="A247" s="7" t="s">
        <v>306</v>
      </c>
      <c r="B247" s="8" t="s">
        <v>92</v>
      </c>
      <c r="C247" s="9" t="str">
        <f t="shared" si="15"/>
        <v>Vijayawada</v>
      </c>
      <c r="D247" s="9" t="str">
        <f t="shared" si="16"/>
        <v>Tirupati</v>
      </c>
      <c r="E247" s="8" t="s">
        <v>23</v>
      </c>
      <c r="F247" s="8" t="s">
        <v>38</v>
      </c>
      <c r="G247" s="10">
        <v>45604</v>
      </c>
      <c r="H247" s="8">
        <v>57</v>
      </c>
      <c r="I247" s="8">
        <v>35</v>
      </c>
      <c r="J247" s="52">
        <v>62.84</v>
      </c>
      <c r="K247" s="52">
        <v>62.87</v>
      </c>
      <c r="L247" s="52">
        <v>702.65</v>
      </c>
      <c r="M247" s="52">
        <v>24592.7</v>
      </c>
      <c r="N247" s="56">
        <f t="shared" si="17"/>
        <v>1382.9246000000001</v>
      </c>
      <c r="O247" s="52">
        <v>14.38</v>
      </c>
      <c r="P247" s="56">
        <f t="shared" si="18"/>
        <v>20209.775399999999</v>
      </c>
      <c r="Q247" s="56">
        <f t="shared" si="19"/>
        <v>4382.9246000000003</v>
      </c>
      <c r="R247" s="8" t="s">
        <v>25</v>
      </c>
      <c r="S247" s="11" t="s">
        <v>2</v>
      </c>
      <c r="T247" s="18"/>
      <c r="U247" s="18"/>
      <c r="W247"/>
    </row>
    <row r="248" spans="1:23" x14ac:dyDescent="0.45">
      <c r="A248" s="7" t="s">
        <v>307</v>
      </c>
      <c r="B248" s="8" t="s">
        <v>80</v>
      </c>
      <c r="C248" s="9" t="str">
        <f t="shared" si="15"/>
        <v>Vijayawada</v>
      </c>
      <c r="D248" s="9" t="str">
        <f t="shared" si="16"/>
        <v>Visakhapatnam</v>
      </c>
      <c r="E248" s="8" t="s">
        <v>37</v>
      </c>
      <c r="F248" s="8" t="s">
        <v>40</v>
      </c>
      <c r="G248" s="10">
        <v>45327</v>
      </c>
      <c r="H248" s="8">
        <v>55</v>
      </c>
      <c r="I248" s="8">
        <v>20</v>
      </c>
      <c r="J248" s="52">
        <v>38.04</v>
      </c>
      <c r="K248" s="52">
        <v>426.61</v>
      </c>
      <c r="L248" s="52">
        <v>278.38</v>
      </c>
      <c r="M248" s="52">
        <v>5567.65</v>
      </c>
      <c r="N248" s="56">
        <f t="shared" si="17"/>
        <v>7484.9111000000003</v>
      </c>
      <c r="O248" s="52">
        <v>77.83</v>
      </c>
      <c r="P248" s="56">
        <f t="shared" si="18"/>
        <v>-4917.2611000000015</v>
      </c>
      <c r="Q248" s="56">
        <f t="shared" si="19"/>
        <v>10484.911100000001</v>
      </c>
      <c r="R248" s="8" t="s">
        <v>48</v>
      </c>
      <c r="S248" s="11" t="s">
        <v>1</v>
      </c>
      <c r="T248" s="18"/>
      <c r="U248" s="18"/>
      <c r="W248"/>
    </row>
    <row r="249" spans="1:23" x14ac:dyDescent="0.45">
      <c r="A249" s="7" t="s">
        <v>308</v>
      </c>
      <c r="B249" s="8" t="s">
        <v>92</v>
      </c>
      <c r="C249" s="9" t="str">
        <f t="shared" si="15"/>
        <v>Vijayawada</v>
      </c>
      <c r="D249" s="9" t="str">
        <f t="shared" si="16"/>
        <v>Tirupati</v>
      </c>
      <c r="E249" s="8" t="s">
        <v>37</v>
      </c>
      <c r="F249" s="8" t="s">
        <v>29</v>
      </c>
      <c r="G249" s="10">
        <v>45473</v>
      </c>
      <c r="H249" s="8">
        <v>59</v>
      </c>
      <c r="I249" s="8">
        <v>24</v>
      </c>
      <c r="J249" s="52">
        <v>40.93</v>
      </c>
      <c r="K249" s="52">
        <v>265.97000000000003</v>
      </c>
      <c r="L249" s="52">
        <v>173.68</v>
      </c>
      <c r="M249" s="52">
        <v>4168.2</v>
      </c>
      <c r="N249" s="56">
        <f t="shared" si="17"/>
        <v>6799.2190000000001</v>
      </c>
      <c r="O249" s="52">
        <v>70.7</v>
      </c>
      <c r="P249" s="56">
        <f t="shared" si="18"/>
        <v>-5631.0190000000011</v>
      </c>
      <c r="Q249" s="56">
        <f t="shared" si="19"/>
        <v>9799.219000000001</v>
      </c>
      <c r="R249" s="8" t="s">
        <v>70</v>
      </c>
      <c r="S249" s="11" t="s">
        <v>3</v>
      </c>
      <c r="T249" s="18"/>
      <c r="U249" s="18"/>
      <c r="W249"/>
    </row>
    <row r="250" spans="1:23" x14ac:dyDescent="0.45">
      <c r="A250" s="7" t="s">
        <v>309</v>
      </c>
      <c r="B250" s="8" t="s">
        <v>36</v>
      </c>
      <c r="C250" s="9" t="str">
        <f t="shared" si="15"/>
        <v>Eluru</v>
      </c>
      <c r="D250" s="9" t="str">
        <f t="shared" si="16"/>
        <v>Hyderabad</v>
      </c>
      <c r="E250" s="8" t="s">
        <v>51</v>
      </c>
      <c r="F250" s="8" t="s">
        <v>40</v>
      </c>
      <c r="G250" s="10">
        <v>45298</v>
      </c>
      <c r="H250" s="8">
        <v>59</v>
      </c>
      <c r="I250" s="8">
        <v>44</v>
      </c>
      <c r="J250" s="52">
        <v>74.790000000000006</v>
      </c>
      <c r="K250" s="52">
        <v>107.58</v>
      </c>
      <c r="L250" s="52">
        <v>347.39</v>
      </c>
      <c r="M250" s="52">
        <v>15285.26</v>
      </c>
      <c r="N250" s="56">
        <f t="shared" si="17"/>
        <v>1986.8722</v>
      </c>
      <c r="O250" s="52">
        <v>20.66</v>
      </c>
      <c r="P250" s="56">
        <f t="shared" si="18"/>
        <v>10298.3878</v>
      </c>
      <c r="Q250" s="56">
        <f t="shared" si="19"/>
        <v>4986.8721999999998</v>
      </c>
      <c r="R250" s="8" t="s">
        <v>82</v>
      </c>
      <c r="S250" s="11" t="s">
        <v>3</v>
      </c>
      <c r="T250" s="18"/>
      <c r="U250" s="18"/>
      <c r="W250"/>
    </row>
    <row r="251" spans="1:23" x14ac:dyDescent="0.45">
      <c r="A251" s="7" t="s">
        <v>310</v>
      </c>
      <c r="B251" s="8" t="s">
        <v>45</v>
      </c>
      <c r="C251" s="9" t="str">
        <f t="shared" si="15"/>
        <v>Guntur</v>
      </c>
      <c r="D251" s="9" t="str">
        <f t="shared" si="16"/>
        <v>Hyderabad</v>
      </c>
      <c r="E251" s="8" t="s">
        <v>51</v>
      </c>
      <c r="F251" s="8" t="s">
        <v>60</v>
      </c>
      <c r="G251" s="10">
        <v>45433</v>
      </c>
      <c r="H251" s="8">
        <v>63</v>
      </c>
      <c r="I251" s="8">
        <v>52</v>
      </c>
      <c r="J251" s="52">
        <v>82.74</v>
      </c>
      <c r="K251" s="52">
        <v>465.98</v>
      </c>
      <c r="L251" s="52">
        <v>406.7</v>
      </c>
      <c r="M251" s="52">
        <v>21148.35</v>
      </c>
      <c r="N251" s="56">
        <f t="shared" si="17"/>
        <v>10673.908299999999</v>
      </c>
      <c r="O251" s="52">
        <v>110.99</v>
      </c>
      <c r="P251" s="56">
        <f t="shared" si="18"/>
        <v>7474.4416999999994</v>
      </c>
      <c r="Q251" s="56">
        <f t="shared" si="19"/>
        <v>13673.908299999999</v>
      </c>
      <c r="R251" s="8" t="s">
        <v>61</v>
      </c>
      <c r="S251" s="11" t="s">
        <v>5</v>
      </c>
      <c r="T251" s="18"/>
      <c r="U251" s="18"/>
      <c r="W251"/>
    </row>
    <row r="252" spans="1:23" x14ac:dyDescent="0.45">
      <c r="A252" s="7" t="s">
        <v>311</v>
      </c>
      <c r="B252" s="8" t="s">
        <v>117</v>
      </c>
      <c r="C252" s="9" t="str">
        <f t="shared" si="15"/>
        <v>Rajahmundry</v>
      </c>
      <c r="D252" s="9" t="str">
        <f t="shared" si="16"/>
        <v>Hyderabad</v>
      </c>
      <c r="E252" s="8" t="s">
        <v>28</v>
      </c>
      <c r="F252" s="8" t="s">
        <v>33</v>
      </c>
      <c r="G252" s="10">
        <v>45452</v>
      </c>
      <c r="H252" s="8">
        <v>36</v>
      </c>
      <c r="I252" s="8">
        <v>30</v>
      </c>
      <c r="J252" s="52">
        <v>84.16</v>
      </c>
      <c r="K252" s="52">
        <v>396.64</v>
      </c>
      <c r="L252" s="52">
        <v>549.21</v>
      </c>
      <c r="M252" s="52">
        <v>16476.16</v>
      </c>
      <c r="N252" s="56">
        <f t="shared" si="17"/>
        <v>8530.2790000000005</v>
      </c>
      <c r="O252" s="52">
        <v>88.7</v>
      </c>
      <c r="P252" s="56">
        <f t="shared" si="18"/>
        <v>4945.8809999999994</v>
      </c>
      <c r="Q252" s="56">
        <f t="shared" si="19"/>
        <v>11530.279</v>
      </c>
      <c r="R252" s="8" t="s">
        <v>70</v>
      </c>
      <c r="S252" s="11" t="s">
        <v>3</v>
      </c>
      <c r="T252" s="18"/>
      <c r="U252" s="18"/>
      <c r="W252"/>
    </row>
    <row r="253" spans="1:23" x14ac:dyDescent="0.45">
      <c r="A253" s="7" t="s">
        <v>312</v>
      </c>
      <c r="B253" s="8" t="s">
        <v>76</v>
      </c>
      <c r="C253" s="9" t="str">
        <f t="shared" si="15"/>
        <v>Hyderabad</v>
      </c>
      <c r="D253" s="9" t="str">
        <f t="shared" si="16"/>
        <v>Visakhapatnam</v>
      </c>
      <c r="E253" s="8" t="s">
        <v>28</v>
      </c>
      <c r="F253" s="8" t="s">
        <v>29</v>
      </c>
      <c r="G253" s="10">
        <v>45352</v>
      </c>
      <c r="H253" s="8">
        <v>40</v>
      </c>
      <c r="I253" s="8">
        <v>29</v>
      </c>
      <c r="J253" s="52">
        <v>72.540000000000006</v>
      </c>
      <c r="K253" s="52">
        <v>630.35</v>
      </c>
      <c r="L253" s="52">
        <v>551.84</v>
      </c>
      <c r="M253" s="52">
        <v>16003.32</v>
      </c>
      <c r="N253" s="56">
        <f t="shared" si="17"/>
        <v>9142.8819000000003</v>
      </c>
      <c r="O253" s="52">
        <v>95.07</v>
      </c>
      <c r="P253" s="56">
        <f t="shared" si="18"/>
        <v>3860.4380999999994</v>
      </c>
      <c r="Q253" s="56">
        <f t="shared" si="19"/>
        <v>12142.8819</v>
      </c>
      <c r="R253" s="8" t="s">
        <v>58</v>
      </c>
      <c r="S253" s="11" t="s">
        <v>2</v>
      </c>
      <c r="T253" s="18"/>
      <c r="U253" s="18"/>
      <c r="W253"/>
    </row>
    <row r="254" spans="1:23" x14ac:dyDescent="0.45">
      <c r="A254" s="7" t="s">
        <v>313</v>
      </c>
      <c r="B254" s="8" t="s">
        <v>66</v>
      </c>
      <c r="C254" s="9" t="str">
        <f t="shared" si="15"/>
        <v>Kadapa</v>
      </c>
      <c r="D254" s="9" t="str">
        <f t="shared" si="16"/>
        <v>Hyderabad</v>
      </c>
      <c r="E254" s="8" t="s">
        <v>51</v>
      </c>
      <c r="F254" s="8" t="s">
        <v>29</v>
      </c>
      <c r="G254" s="10">
        <v>45489</v>
      </c>
      <c r="H254" s="8">
        <v>59</v>
      </c>
      <c r="I254" s="8">
        <v>45</v>
      </c>
      <c r="J254" s="52">
        <v>77.28</v>
      </c>
      <c r="K254" s="52">
        <v>567.37</v>
      </c>
      <c r="L254" s="52">
        <v>370.45</v>
      </c>
      <c r="M254" s="52">
        <v>16670.060000000001</v>
      </c>
      <c r="N254" s="56">
        <f t="shared" si="17"/>
        <v>10388.2834</v>
      </c>
      <c r="O254" s="52">
        <v>108.02</v>
      </c>
      <c r="P254" s="56">
        <f t="shared" si="18"/>
        <v>3281.7766000000011</v>
      </c>
      <c r="Q254" s="56">
        <f t="shared" si="19"/>
        <v>13388.2834</v>
      </c>
      <c r="R254" s="8" t="s">
        <v>34</v>
      </c>
      <c r="S254" s="11" t="s">
        <v>5</v>
      </c>
      <c r="T254" s="18"/>
      <c r="U254" s="18"/>
      <c r="W254"/>
    </row>
    <row r="255" spans="1:23" x14ac:dyDescent="0.45">
      <c r="A255" s="7" t="s">
        <v>314</v>
      </c>
      <c r="B255" s="8" t="s">
        <v>76</v>
      </c>
      <c r="C255" s="9" t="str">
        <f t="shared" si="15"/>
        <v>Hyderabad</v>
      </c>
      <c r="D255" s="9" t="str">
        <f t="shared" si="16"/>
        <v>Visakhapatnam</v>
      </c>
      <c r="E255" s="8" t="s">
        <v>54</v>
      </c>
      <c r="F255" s="8" t="s">
        <v>33</v>
      </c>
      <c r="G255" s="10">
        <v>45458</v>
      </c>
      <c r="H255" s="8">
        <v>59</v>
      </c>
      <c r="I255" s="8">
        <v>52</v>
      </c>
      <c r="J255" s="52">
        <v>88.56</v>
      </c>
      <c r="K255" s="52">
        <v>607.54</v>
      </c>
      <c r="L255" s="52">
        <v>284.92</v>
      </c>
      <c r="M255" s="52">
        <v>14816.09</v>
      </c>
      <c r="N255" s="56">
        <f t="shared" si="17"/>
        <v>10828.742</v>
      </c>
      <c r="O255" s="52">
        <v>112.6</v>
      </c>
      <c r="P255" s="56">
        <f t="shared" si="18"/>
        <v>987.34799999999996</v>
      </c>
      <c r="Q255" s="56">
        <f t="shared" si="19"/>
        <v>13828.742</v>
      </c>
      <c r="R255" s="8" t="s">
        <v>70</v>
      </c>
      <c r="S255" s="11" t="s">
        <v>0</v>
      </c>
      <c r="T255" s="18"/>
      <c r="U255" s="18"/>
      <c r="W255"/>
    </row>
    <row r="256" spans="1:23" x14ac:dyDescent="0.45">
      <c r="A256" s="7" t="s">
        <v>315</v>
      </c>
      <c r="B256" s="8" t="s">
        <v>45</v>
      </c>
      <c r="C256" s="9" t="str">
        <f t="shared" si="15"/>
        <v>Guntur</v>
      </c>
      <c r="D256" s="9" t="str">
        <f t="shared" si="16"/>
        <v>Hyderabad</v>
      </c>
      <c r="E256" s="8" t="s">
        <v>23</v>
      </c>
      <c r="F256" s="8" t="s">
        <v>46</v>
      </c>
      <c r="G256" s="10">
        <v>45568</v>
      </c>
      <c r="H256" s="8">
        <v>53</v>
      </c>
      <c r="I256" s="8">
        <v>40</v>
      </c>
      <c r="J256" s="52">
        <v>75.86</v>
      </c>
      <c r="K256" s="52">
        <v>136.69</v>
      </c>
      <c r="L256" s="52">
        <v>1079.45</v>
      </c>
      <c r="M256" s="52">
        <v>43177.81</v>
      </c>
      <c r="N256" s="56">
        <f t="shared" si="17"/>
        <v>2939.9169000000002</v>
      </c>
      <c r="O256" s="52">
        <v>30.57</v>
      </c>
      <c r="P256" s="56">
        <f t="shared" si="18"/>
        <v>37237.893100000001</v>
      </c>
      <c r="Q256" s="56">
        <f t="shared" si="19"/>
        <v>5939.9169000000002</v>
      </c>
      <c r="R256" s="8" t="s">
        <v>30</v>
      </c>
      <c r="S256" s="11" t="s">
        <v>6</v>
      </c>
      <c r="T256" s="18"/>
      <c r="U256" s="18"/>
      <c r="W256"/>
    </row>
    <row r="257" spans="1:23" x14ac:dyDescent="0.45">
      <c r="A257" s="7" t="s">
        <v>316</v>
      </c>
      <c r="B257" s="8" t="s">
        <v>80</v>
      </c>
      <c r="C257" s="9" t="str">
        <f t="shared" si="15"/>
        <v>Vijayawada</v>
      </c>
      <c r="D257" s="9" t="str">
        <f t="shared" si="16"/>
        <v>Visakhapatnam</v>
      </c>
      <c r="E257" s="8" t="s">
        <v>51</v>
      </c>
      <c r="F257" s="8" t="s">
        <v>46</v>
      </c>
      <c r="G257" s="10">
        <v>45505</v>
      </c>
      <c r="H257" s="8">
        <v>63</v>
      </c>
      <c r="I257" s="8">
        <v>47</v>
      </c>
      <c r="J257" s="52">
        <v>76.180000000000007</v>
      </c>
      <c r="K257" s="52">
        <v>382.31</v>
      </c>
      <c r="L257" s="52">
        <v>479.54</v>
      </c>
      <c r="M257" s="52">
        <v>22538.560000000001</v>
      </c>
      <c r="N257" s="56">
        <f t="shared" si="17"/>
        <v>8554.3215</v>
      </c>
      <c r="O257" s="52">
        <v>88.95</v>
      </c>
      <c r="P257" s="56">
        <f t="shared" si="18"/>
        <v>10984.238500000001</v>
      </c>
      <c r="Q257" s="56">
        <f t="shared" si="19"/>
        <v>11554.3215</v>
      </c>
      <c r="R257" s="8" t="s">
        <v>55</v>
      </c>
      <c r="S257" s="11" t="s">
        <v>6</v>
      </c>
      <c r="T257" s="18"/>
      <c r="U257" s="18"/>
      <c r="W257"/>
    </row>
    <row r="258" spans="1:23" x14ac:dyDescent="0.45">
      <c r="A258" s="7" t="s">
        <v>317</v>
      </c>
      <c r="B258" s="8" t="s">
        <v>80</v>
      </c>
      <c r="C258" s="9" t="str">
        <f t="shared" ref="C258:C321" si="20">LEFT(B258, FIND("-", B258) - 1)</f>
        <v>Vijayawada</v>
      </c>
      <c r="D258" s="9" t="str">
        <f t="shared" ref="D258:D321" si="21">TRIM(MID(B258, FIND("-", B258) + 1, LEN(B258)))</f>
        <v>Visakhapatnam</v>
      </c>
      <c r="E258" s="8" t="s">
        <v>23</v>
      </c>
      <c r="F258" s="8" t="s">
        <v>38</v>
      </c>
      <c r="G258" s="10">
        <v>45357</v>
      </c>
      <c r="H258" s="8">
        <v>53</v>
      </c>
      <c r="I258" s="8">
        <v>15</v>
      </c>
      <c r="J258" s="52">
        <v>28.74</v>
      </c>
      <c r="K258" s="52">
        <v>386.72</v>
      </c>
      <c r="L258" s="52">
        <v>741.64</v>
      </c>
      <c r="M258" s="52">
        <v>11124.57</v>
      </c>
      <c r="N258" s="56">
        <f t="shared" ref="N258:N321" si="22">O258*$U$3</f>
        <v>6445.3134</v>
      </c>
      <c r="O258" s="52">
        <v>67.02</v>
      </c>
      <c r="P258" s="56">
        <f t="shared" ref="P258:P321" si="23">M258-(N258+3000)</f>
        <v>1679.2566000000006</v>
      </c>
      <c r="Q258" s="56">
        <f t="shared" ref="Q258:Q321" si="24">N258+3000</f>
        <v>9445.3133999999991</v>
      </c>
      <c r="R258" s="8" t="s">
        <v>58</v>
      </c>
      <c r="S258" s="11" t="s">
        <v>4</v>
      </c>
      <c r="T258" s="18"/>
      <c r="U258" s="18"/>
      <c r="W258"/>
    </row>
    <row r="259" spans="1:23" x14ac:dyDescent="0.45">
      <c r="A259" s="7" t="s">
        <v>318</v>
      </c>
      <c r="B259" s="8" t="s">
        <v>117</v>
      </c>
      <c r="C259" s="9" t="str">
        <f t="shared" si="20"/>
        <v>Rajahmundry</v>
      </c>
      <c r="D259" s="9" t="str">
        <f t="shared" si="21"/>
        <v>Hyderabad</v>
      </c>
      <c r="E259" s="8" t="s">
        <v>37</v>
      </c>
      <c r="F259" s="8" t="s">
        <v>60</v>
      </c>
      <c r="G259" s="10">
        <v>45380</v>
      </c>
      <c r="H259" s="8">
        <v>63</v>
      </c>
      <c r="I259" s="8">
        <v>55</v>
      </c>
      <c r="J259" s="52">
        <v>88.22</v>
      </c>
      <c r="K259" s="52">
        <v>379.88</v>
      </c>
      <c r="L259" s="52">
        <v>256.67</v>
      </c>
      <c r="M259" s="52">
        <v>14116.73</v>
      </c>
      <c r="N259" s="56">
        <f t="shared" si="22"/>
        <v>9370.8047999999999</v>
      </c>
      <c r="O259" s="52">
        <v>97.44</v>
      </c>
      <c r="P259" s="56">
        <f t="shared" si="23"/>
        <v>1745.9251999999997</v>
      </c>
      <c r="Q259" s="56">
        <f t="shared" si="24"/>
        <v>12370.8048</v>
      </c>
      <c r="R259" s="8" t="s">
        <v>58</v>
      </c>
      <c r="S259" s="11" t="s">
        <v>2</v>
      </c>
      <c r="T259" s="18"/>
      <c r="U259" s="18"/>
      <c r="W259"/>
    </row>
    <row r="260" spans="1:23" x14ac:dyDescent="0.45">
      <c r="A260" s="7" t="s">
        <v>319</v>
      </c>
      <c r="B260" s="8" t="s">
        <v>27</v>
      </c>
      <c r="C260" s="9" t="str">
        <f t="shared" si="20"/>
        <v>Anantapur</v>
      </c>
      <c r="D260" s="9" t="str">
        <f t="shared" si="21"/>
        <v>Bangalore</v>
      </c>
      <c r="E260" s="8" t="s">
        <v>51</v>
      </c>
      <c r="F260" s="8" t="s">
        <v>60</v>
      </c>
      <c r="G260" s="10">
        <v>45346</v>
      </c>
      <c r="H260" s="8">
        <v>55</v>
      </c>
      <c r="I260" s="8">
        <v>17</v>
      </c>
      <c r="J260" s="52">
        <v>31.23</v>
      </c>
      <c r="K260" s="52">
        <v>537.33000000000004</v>
      </c>
      <c r="L260" s="52">
        <v>411.33</v>
      </c>
      <c r="M260" s="52">
        <v>6992.56</v>
      </c>
      <c r="N260" s="56">
        <f t="shared" si="22"/>
        <v>9633.3489000000009</v>
      </c>
      <c r="O260" s="52">
        <v>100.17</v>
      </c>
      <c r="P260" s="56">
        <f t="shared" si="23"/>
        <v>-5640.7889000000005</v>
      </c>
      <c r="Q260" s="56">
        <f t="shared" si="24"/>
        <v>12633.348900000001</v>
      </c>
      <c r="R260" s="8" t="s">
        <v>48</v>
      </c>
      <c r="S260" s="11" t="s">
        <v>0</v>
      </c>
      <c r="T260" s="18"/>
      <c r="U260" s="18"/>
      <c r="W260"/>
    </row>
    <row r="261" spans="1:23" x14ac:dyDescent="0.45">
      <c r="A261" s="7" t="s">
        <v>320</v>
      </c>
      <c r="B261" s="8" t="s">
        <v>117</v>
      </c>
      <c r="C261" s="9" t="str">
        <f t="shared" si="20"/>
        <v>Rajahmundry</v>
      </c>
      <c r="D261" s="9" t="str">
        <f t="shared" si="21"/>
        <v>Hyderabad</v>
      </c>
      <c r="E261" s="8" t="s">
        <v>37</v>
      </c>
      <c r="F261" s="8" t="s">
        <v>33</v>
      </c>
      <c r="G261" s="10">
        <v>45550</v>
      </c>
      <c r="H261" s="8">
        <v>59</v>
      </c>
      <c r="I261" s="8">
        <v>36</v>
      </c>
      <c r="J261" s="52">
        <v>62.3</v>
      </c>
      <c r="K261" s="52">
        <v>433.38</v>
      </c>
      <c r="L261" s="52">
        <v>288.77999999999997</v>
      </c>
      <c r="M261" s="52">
        <v>10396.030000000001</v>
      </c>
      <c r="N261" s="56">
        <f t="shared" si="22"/>
        <v>10023.7991</v>
      </c>
      <c r="O261" s="52">
        <v>104.23</v>
      </c>
      <c r="P261" s="56">
        <f t="shared" si="23"/>
        <v>-2627.7690999999995</v>
      </c>
      <c r="Q261" s="56">
        <f t="shared" si="24"/>
        <v>13023.7991</v>
      </c>
      <c r="R261" s="8" t="s">
        <v>41</v>
      </c>
      <c r="S261" s="11" t="s">
        <v>3</v>
      </c>
      <c r="T261" s="18"/>
      <c r="U261" s="18"/>
      <c r="W261"/>
    </row>
    <row r="262" spans="1:23" x14ac:dyDescent="0.45">
      <c r="A262" s="7" t="s">
        <v>321</v>
      </c>
      <c r="B262" s="8" t="s">
        <v>27</v>
      </c>
      <c r="C262" s="9" t="str">
        <f t="shared" si="20"/>
        <v>Anantapur</v>
      </c>
      <c r="D262" s="9" t="str">
        <f t="shared" si="21"/>
        <v>Bangalore</v>
      </c>
      <c r="E262" s="8" t="s">
        <v>51</v>
      </c>
      <c r="F262" s="8" t="s">
        <v>60</v>
      </c>
      <c r="G262" s="10">
        <v>45392</v>
      </c>
      <c r="H262" s="8">
        <v>55</v>
      </c>
      <c r="I262" s="8">
        <v>27</v>
      </c>
      <c r="J262" s="52">
        <v>49.69</v>
      </c>
      <c r="K262" s="52">
        <v>428.18</v>
      </c>
      <c r="L262" s="52">
        <v>345.35</v>
      </c>
      <c r="M262" s="52">
        <v>9324.43</v>
      </c>
      <c r="N262" s="56">
        <f t="shared" si="22"/>
        <v>8311.9731000000011</v>
      </c>
      <c r="O262" s="52">
        <v>86.43</v>
      </c>
      <c r="P262" s="56">
        <f t="shared" si="23"/>
        <v>-1987.5431000000008</v>
      </c>
      <c r="Q262" s="56">
        <f t="shared" si="24"/>
        <v>11311.973100000001</v>
      </c>
      <c r="R262" s="8" t="s">
        <v>73</v>
      </c>
      <c r="S262" s="11" t="s">
        <v>4</v>
      </c>
      <c r="T262" s="18"/>
      <c r="U262" s="18"/>
      <c r="W262"/>
    </row>
    <row r="263" spans="1:23" x14ac:dyDescent="0.45">
      <c r="A263" s="7" t="s">
        <v>322</v>
      </c>
      <c r="B263" s="8" t="s">
        <v>80</v>
      </c>
      <c r="C263" s="9" t="str">
        <f t="shared" si="20"/>
        <v>Vijayawada</v>
      </c>
      <c r="D263" s="9" t="str">
        <f t="shared" si="21"/>
        <v>Visakhapatnam</v>
      </c>
      <c r="E263" s="8" t="s">
        <v>37</v>
      </c>
      <c r="F263" s="8" t="s">
        <v>38</v>
      </c>
      <c r="G263" s="10">
        <v>45312</v>
      </c>
      <c r="H263" s="8">
        <v>63</v>
      </c>
      <c r="I263" s="8">
        <v>30</v>
      </c>
      <c r="J263" s="52">
        <v>49.15</v>
      </c>
      <c r="K263" s="52">
        <v>342.04</v>
      </c>
      <c r="L263" s="52">
        <v>277.20999999999998</v>
      </c>
      <c r="M263" s="52">
        <v>8316.2800000000007</v>
      </c>
      <c r="N263" s="56">
        <f t="shared" si="22"/>
        <v>6765.5594999999994</v>
      </c>
      <c r="O263" s="52">
        <v>70.349999999999994</v>
      </c>
      <c r="P263" s="56">
        <f t="shared" si="23"/>
        <v>-1449.2794999999987</v>
      </c>
      <c r="Q263" s="56">
        <f t="shared" si="24"/>
        <v>9765.5594999999994</v>
      </c>
      <c r="R263" s="8" t="s">
        <v>82</v>
      </c>
      <c r="S263" s="11" t="s">
        <v>3</v>
      </c>
      <c r="T263" s="18"/>
      <c r="U263" s="18"/>
      <c r="W263"/>
    </row>
    <row r="264" spans="1:23" x14ac:dyDescent="0.45">
      <c r="A264" s="7" t="s">
        <v>323</v>
      </c>
      <c r="B264" s="8" t="s">
        <v>69</v>
      </c>
      <c r="C264" s="9" t="str">
        <f t="shared" si="20"/>
        <v>Ongole</v>
      </c>
      <c r="D264" s="9" t="str">
        <f t="shared" si="21"/>
        <v>Hyderabad</v>
      </c>
      <c r="E264" s="8" t="s">
        <v>28</v>
      </c>
      <c r="F264" s="8" t="s">
        <v>33</v>
      </c>
      <c r="G264" s="10">
        <v>45487</v>
      </c>
      <c r="H264" s="8">
        <v>44</v>
      </c>
      <c r="I264" s="8">
        <v>31</v>
      </c>
      <c r="J264" s="52">
        <v>71.17</v>
      </c>
      <c r="K264" s="52">
        <v>289.66000000000003</v>
      </c>
      <c r="L264" s="52">
        <v>485.98</v>
      </c>
      <c r="M264" s="52">
        <v>15065.32</v>
      </c>
      <c r="N264" s="56">
        <f t="shared" si="22"/>
        <v>5900.0295000000006</v>
      </c>
      <c r="O264" s="52">
        <v>61.35</v>
      </c>
      <c r="P264" s="56">
        <f t="shared" si="23"/>
        <v>6165.2904999999992</v>
      </c>
      <c r="Q264" s="56">
        <f t="shared" si="24"/>
        <v>8900.0295000000006</v>
      </c>
      <c r="R264" s="8" t="s">
        <v>34</v>
      </c>
      <c r="S264" s="11" t="s">
        <v>3</v>
      </c>
      <c r="T264" s="18"/>
      <c r="U264" s="18"/>
      <c r="W264"/>
    </row>
    <row r="265" spans="1:23" x14ac:dyDescent="0.45">
      <c r="A265" s="7" t="s">
        <v>324</v>
      </c>
      <c r="B265" s="8" t="s">
        <v>117</v>
      </c>
      <c r="C265" s="9" t="str">
        <f t="shared" si="20"/>
        <v>Rajahmundry</v>
      </c>
      <c r="D265" s="9" t="str">
        <f t="shared" si="21"/>
        <v>Hyderabad</v>
      </c>
      <c r="E265" s="8" t="s">
        <v>23</v>
      </c>
      <c r="F265" s="8" t="s">
        <v>33</v>
      </c>
      <c r="G265" s="10">
        <v>45425</v>
      </c>
      <c r="H265" s="8">
        <v>57</v>
      </c>
      <c r="I265" s="8">
        <v>32</v>
      </c>
      <c r="J265" s="52">
        <v>56.14</v>
      </c>
      <c r="K265" s="52">
        <v>383.85</v>
      </c>
      <c r="L265" s="52">
        <v>695.2</v>
      </c>
      <c r="M265" s="52">
        <v>22246.42</v>
      </c>
      <c r="N265" s="56">
        <f t="shared" si="22"/>
        <v>8658.1851000000006</v>
      </c>
      <c r="O265" s="52">
        <v>90.03</v>
      </c>
      <c r="P265" s="56">
        <f t="shared" si="23"/>
        <v>10588.234899999998</v>
      </c>
      <c r="Q265" s="56">
        <f t="shared" si="24"/>
        <v>11658.185100000001</v>
      </c>
      <c r="R265" s="8" t="s">
        <v>61</v>
      </c>
      <c r="S265" s="11" t="s">
        <v>1</v>
      </c>
      <c r="T265" s="18"/>
      <c r="U265" s="18"/>
      <c r="W265"/>
    </row>
    <row r="266" spans="1:23" x14ac:dyDescent="0.45">
      <c r="A266" s="7" t="s">
        <v>325</v>
      </c>
      <c r="B266" s="8" t="s">
        <v>85</v>
      </c>
      <c r="C266" s="9" t="str">
        <f t="shared" si="20"/>
        <v>Hyderabad</v>
      </c>
      <c r="D266" s="9" t="str">
        <f t="shared" si="21"/>
        <v>Tirupati</v>
      </c>
      <c r="E266" s="8" t="s">
        <v>23</v>
      </c>
      <c r="F266" s="8" t="s">
        <v>29</v>
      </c>
      <c r="G266" s="10">
        <v>45577</v>
      </c>
      <c r="H266" s="8">
        <v>53</v>
      </c>
      <c r="I266" s="8">
        <v>48</v>
      </c>
      <c r="J266" s="52">
        <v>91.25</v>
      </c>
      <c r="K266" s="52">
        <v>553.35</v>
      </c>
      <c r="L266" s="52">
        <v>534.41</v>
      </c>
      <c r="M266" s="52">
        <v>25651.81</v>
      </c>
      <c r="N266" s="56">
        <f t="shared" si="22"/>
        <v>11593.2935</v>
      </c>
      <c r="O266" s="52">
        <v>120.55</v>
      </c>
      <c r="P266" s="56">
        <f t="shared" si="23"/>
        <v>11058.516500000002</v>
      </c>
      <c r="Q266" s="56">
        <f t="shared" si="24"/>
        <v>14593.2935</v>
      </c>
      <c r="R266" s="8" t="s">
        <v>30</v>
      </c>
      <c r="S266" s="11" t="s">
        <v>0</v>
      </c>
      <c r="T266" s="18"/>
      <c r="U266" s="18"/>
      <c r="W266"/>
    </row>
    <row r="267" spans="1:23" x14ac:dyDescent="0.45">
      <c r="A267" s="7" t="s">
        <v>326</v>
      </c>
      <c r="B267" s="8" t="s">
        <v>57</v>
      </c>
      <c r="C267" s="9" t="str">
        <f t="shared" si="20"/>
        <v>Kakinada</v>
      </c>
      <c r="D267" s="9" t="str">
        <f t="shared" si="21"/>
        <v>Vijayawada</v>
      </c>
      <c r="E267" s="8" t="s">
        <v>28</v>
      </c>
      <c r="F267" s="8" t="s">
        <v>29</v>
      </c>
      <c r="G267" s="10">
        <v>45366</v>
      </c>
      <c r="H267" s="8">
        <v>36</v>
      </c>
      <c r="I267" s="8">
        <v>18</v>
      </c>
      <c r="J267" s="52">
        <v>51.79</v>
      </c>
      <c r="K267" s="52">
        <v>271.60000000000002</v>
      </c>
      <c r="L267" s="52">
        <v>598.25</v>
      </c>
      <c r="M267" s="52">
        <v>10768.48</v>
      </c>
      <c r="N267" s="56">
        <f t="shared" si="22"/>
        <v>5237.4182000000001</v>
      </c>
      <c r="O267" s="52">
        <v>54.46</v>
      </c>
      <c r="P267" s="56">
        <f t="shared" si="23"/>
        <v>2531.0617999999995</v>
      </c>
      <c r="Q267" s="56">
        <f t="shared" si="24"/>
        <v>8237.4182000000001</v>
      </c>
      <c r="R267" s="8" t="s">
        <v>58</v>
      </c>
      <c r="S267" s="11" t="s">
        <v>2</v>
      </c>
      <c r="T267" s="18"/>
      <c r="U267" s="18"/>
      <c r="W267"/>
    </row>
    <row r="268" spans="1:23" x14ac:dyDescent="0.45">
      <c r="A268" s="7" t="s">
        <v>327</v>
      </c>
      <c r="B268" s="8" t="s">
        <v>117</v>
      </c>
      <c r="C268" s="9" t="str">
        <f t="shared" si="20"/>
        <v>Rajahmundry</v>
      </c>
      <c r="D268" s="9" t="str">
        <f t="shared" si="21"/>
        <v>Hyderabad</v>
      </c>
      <c r="E268" s="8" t="s">
        <v>37</v>
      </c>
      <c r="F268" s="8" t="s">
        <v>40</v>
      </c>
      <c r="G268" s="10">
        <v>45539</v>
      </c>
      <c r="H268" s="8">
        <v>63</v>
      </c>
      <c r="I268" s="8">
        <v>58</v>
      </c>
      <c r="J268" s="52">
        <v>93.38</v>
      </c>
      <c r="K268" s="52">
        <v>301.08999999999997</v>
      </c>
      <c r="L268" s="52">
        <v>241.76</v>
      </c>
      <c r="M268" s="52">
        <v>14021.97</v>
      </c>
      <c r="N268" s="56">
        <f t="shared" si="22"/>
        <v>6111.6035000000002</v>
      </c>
      <c r="O268" s="52">
        <v>63.55</v>
      </c>
      <c r="P268" s="56">
        <f t="shared" si="23"/>
        <v>4910.3664999999983</v>
      </c>
      <c r="Q268" s="56">
        <f t="shared" si="24"/>
        <v>9111.6035000000011</v>
      </c>
      <c r="R268" s="8" t="s">
        <v>41</v>
      </c>
      <c r="S268" s="11" t="s">
        <v>4</v>
      </c>
      <c r="T268" s="18"/>
      <c r="U268" s="18"/>
      <c r="W268"/>
    </row>
    <row r="269" spans="1:23" x14ac:dyDescent="0.45">
      <c r="A269" s="7" t="s">
        <v>328</v>
      </c>
      <c r="B269" s="8" t="s">
        <v>64</v>
      </c>
      <c r="C269" s="9" t="str">
        <f t="shared" si="20"/>
        <v>Chittoor</v>
      </c>
      <c r="D269" s="9" t="str">
        <f t="shared" si="21"/>
        <v>Bangalore</v>
      </c>
      <c r="E269" s="8" t="s">
        <v>37</v>
      </c>
      <c r="F269" s="8" t="s">
        <v>40</v>
      </c>
      <c r="G269" s="10">
        <v>45518</v>
      </c>
      <c r="H269" s="8">
        <v>63</v>
      </c>
      <c r="I269" s="8">
        <v>33</v>
      </c>
      <c r="J269" s="52">
        <v>52.44</v>
      </c>
      <c r="K269" s="52">
        <v>249.97</v>
      </c>
      <c r="L269" s="52">
        <v>319.43</v>
      </c>
      <c r="M269" s="52">
        <v>10541.12</v>
      </c>
      <c r="N269" s="56">
        <f t="shared" si="22"/>
        <v>6074.0972000000002</v>
      </c>
      <c r="O269" s="52">
        <v>63.16</v>
      </c>
      <c r="P269" s="56">
        <f t="shared" si="23"/>
        <v>1467.0228000000006</v>
      </c>
      <c r="Q269" s="56">
        <f t="shared" si="24"/>
        <v>9074.0972000000002</v>
      </c>
      <c r="R269" s="8" t="s">
        <v>55</v>
      </c>
      <c r="S269" s="11" t="s">
        <v>4</v>
      </c>
      <c r="T269" s="18"/>
      <c r="U269" s="18"/>
      <c r="W269"/>
    </row>
    <row r="270" spans="1:23" x14ac:dyDescent="0.45">
      <c r="A270" s="7" t="s">
        <v>329</v>
      </c>
      <c r="B270" s="8" t="s">
        <v>117</v>
      </c>
      <c r="C270" s="9" t="str">
        <f t="shared" si="20"/>
        <v>Rajahmundry</v>
      </c>
      <c r="D270" s="9" t="str">
        <f t="shared" si="21"/>
        <v>Hyderabad</v>
      </c>
      <c r="E270" s="8" t="s">
        <v>28</v>
      </c>
      <c r="F270" s="8" t="s">
        <v>24</v>
      </c>
      <c r="G270" s="10">
        <v>45624</v>
      </c>
      <c r="H270" s="8">
        <v>36</v>
      </c>
      <c r="I270" s="8">
        <v>27</v>
      </c>
      <c r="J270" s="52">
        <v>77.69</v>
      </c>
      <c r="K270" s="52">
        <v>422.36</v>
      </c>
      <c r="L270" s="52">
        <v>792.5</v>
      </c>
      <c r="M270" s="52">
        <v>21397.59</v>
      </c>
      <c r="N270" s="56">
        <f t="shared" si="22"/>
        <v>8068.6630000000005</v>
      </c>
      <c r="O270" s="52">
        <v>83.9</v>
      </c>
      <c r="P270" s="56">
        <f t="shared" si="23"/>
        <v>10328.927</v>
      </c>
      <c r="Q270" s="56">
        <f t="shared" si="24"/>
        <v>11068.663</v>
      </c>
      <c r="R270" s="8" t="s">
        <v>25</v>
      </c>
      <c r="S270" s="11" t="s">
        <v>6</v>
      </c>
      <c r="T270" s="18"/>
      <c r="U270" s="18"/>
      <c r="W270"/>
    </row>
    <row r="271" spans="1:23" x14ac:dyDescent="0.45">
      <c r="A271" s="7" t="s">
        <v>330</v>
      </c>
      <c r="B271" s="8" t="s">
        <v>36</v>
      </c>
      <c r="C271" s="9" t="str">
        <f t="shared" si="20"/>
        <v>Eluru</v>
      </c>
      <c r="D271" s="9" t="str">
        <f t="shared" si="21"/>
        <v>Hyderabad</v>
      </c>
      <c r="E271" s="8" t="s">
        <v>51</v>
      </c>
      <c r="F271" s="8" t="s">
        <v>60</v>
      </c>
      <c r="G271" s="10">
        <v>45337</v>
      </c>
      <c r="H271" s="8">
        <v>63</v>
      </c>
      <c r="I271" s="8">
        <v>53</v>
      </c>
      <c r="J271" s="52">
        <v>84.76</v>
      </c>
      <c r="K271" s="52">
        <v>312.07</v>
      </c>
      <c r="L271" s="52">
        <v>427.27</v>
      </c>
      <c r="M271" s="52">
        <v>22645.3</v>
      </c>
      <c r="N271" s="56">
        <f t="shared" si="22"/>
        <v>8361.9814999999999</v>
      </c>
      <c r="O271" s="52">
        <v>86.95</v>
      </c>
      <c r="P271" s="56">
        <f t="shared" si="23"/>
        <v>11283.318499999999</v>
      </c>
      <c r="Q271" s="56">
        <f t="shared" si="24"/>
        <v>11361.9815</v>
      </c>
      <c r="R271" s="8" t="s">
        <v>48</v>
      </c>
      <c r="S271" s="11" t="s">
        <v>6</v>
      </c>
      <c r="T271" s="18"/>
      <c r="U271" s="18"/>
      <c r="W271"/>
    </row>
    <row r="272" spans="1:23" x14ac:dyDescent="0.45">
      <c r="A272" s="7" t="s">
        <v>331</v>
      </c>
      <c r="B272" s="8" t="s">
        <v>45</v>
      </c>
      <c r="C272" s="9" t="str">
        <f t="shared" si="20"/>
        <v>Guntur</v>
      </c>
      <c r="D272" s="9" t="str">
        <f t="shared" si="21"/>
        <v>Hyderabad</v>
      </c>
      <c r="E272" s="8" t="s">
        <v>37</v>
      </c>
      <c r="F272" s="8" t="s">
        <v>29</v>
      </c>
      <c r="G272" s="10">
        <v>45635</v>
      </c>
      <c r="H272" s="8">
        <v>63</v>
      </c>
      <c r="I272" s="8">
        <v>44</v>
      </c>
      <c r="J272" s="52">
        <v>70.45</v>
      </c>
      <c r="K272" s="52">
        <v>296.47000000000003</v>
      </c>
      <c r="L272" s="52">
        <v>173.85</v>
      </c>
      <c r="M272" s="52">
        <v>7649.49</v>
      </c>
      <c r="N272" s="56">
        <f t="shared" si="22"/>
        <v>6439.5431999999992</v>
      </c>
      <c r="O272" s="52">
        <v>66.959999999999994</v>
      </c>
      <c r="P272" s="56">
        <f t="shared" si="23"/>
        <v>-1790.0532000000003</v>
      </c>
      <c r="Q272" s="56">
        <f t="shared" si="24"/>
        <v>9439.5432000000001</v>
      </c>
      <c r="R272" s="8" t="s">
        <v>52</v>
      </c>
      <c r="S272" s="11" t="s">
        <v>1</v>
      </c>
      <c r="T272" s="18"/>
      <c r="U272" s="18"/>
      <c r="W272"/>
    </row>
    <row r="273" spans="1:23" x14ac:dyDescent="0.45">
      <c r="A273" s="7" t="s">
        <v>332</v>
      </c>
      <c r="B273" s="8" t="s">
        <v>69</v>
      </c>
      <c r="C273" s="9" t="str">
        <f t="shared" si="20"/>
        <v>Ongole</v>
      </c>
      <c r="D273" s="9" t="str">
        <f t="shared" si="21"/>
        <v>Hyderabad</v>
      </c>
      <c r="E273" s="8" t="s">
        <v>51</v>
      </c>
      <c r="F273" s="8" t="s">
        <v>38</v>
      </c>
      <c r="G273" s="10">
        <v>45464</v>
      </c>
      <c r="H273" s="8">
        <v>63</v>
      </c>
      <c r="I273" s="8">
        <v>43</v>
      </c>
      <c r="J273" s="52">
        <v>68.47</v>
      </c>
      <c r="K273" s="52">
        <v>434.34</v>
      </c>
      <c r="L273" s="52">
        <v>470.95</v>
      </c>
      <c r="M273" s="52">
        <v>20250.64</v>
      </c>
      <c r="N273" s="56">
        <f t="shared" si="22"/>
        <v>8531.2407000000003</v>
      </c>
      <c r="O273" s="52">
        <v>88.71</v>
      </c>
      <c r="P273" s="56">
        <f t="shared" si="23"/>
        <v>8719.3992999999991</v>
      </c>
      <c r="Q273" s="56">
        <f t="shared" si="24"/>
        <v>11531.2407</v>
      </c>
      <c r="R273" s="8" t="s">
        <v>70</v>
      </c>
      <c r="S273" s="11" t="s">
        <v>2</v>
      </c>
      <c r="T273" s="18"/>
      <c r="U273" s="18"/>
      <c r="W273"/>
    </row>
    <row r="274" spans="1:23" x14ac:dyDescent="0.45">
      <c r="A274" s="7" t="s">
        <v>333</v>
      </c>
      <c r="B274" s="8" t="s">
        <v>22</v>
      </c>
      <c r="C274" s="9" t="str">
        <f t="shared" si="20"/>
        <v>Kurnool</v>
      </c>
      <c r="D274" s="9" t="str">
        <f t="shared" si="21"/>
        <v>Hyderabad</v>
      </c>
      <c r="E274" s="8" t="s">
        <v>37</v>
      </c>
      <c r="F274" s="8" t="s">
        <v>46</v>
      </c>
      <c r="G274" s="10">
        <v>45411</v>
      </c>
      <c r="H274" s="8">
        <v>55</v>
      </c>
      <c r="I274" s="8">
        <v>49</v>
      </c>
      <c r="J274" s="52">
        <v>89.13</v>
      </c>
      <c r="K274" s="52">
        <v>415.94</v>
      </c>
      <c r="L274" s="52">
        <v>413.34</v>
      </c>
      <c r="M274" s="52">
        <v>20253.64</v>
      </c>
      <c r="N274" s="56">
        <f t="shared" si="22"/>
        <v>9544.8724999999995</v>
      </c>
      <c r="O274" s="52">
        <v>99.25</v>
      </c>
      <c r="P274" s="56">
        <f t="shared" si="23"/>
        <v>7708.7674999999999</v>
      </c>
      <c r="Q274" s="56">
        <f t="shared" si="24"/>
        <v>12544.872499999999</v>
      </c>
      <c r="R274" s="8" t="s">
        <v>73</v>
      </c>
      <c r="S274" s="11" t="s">
        <v>1</v>
      </c>
      <c r="T274" s="18"/>
      <c r="U274" s="18"/>
      <c r="W274"/>
    </row>
    <row r="275" spans="1:23" x14ac:dyDescent="0.45">
      <c r="A275" s="7" t="s">
        <v>334</v>
      </c>
      <c r="B275" s="8" t="s">
        <v>45</v>
      </c>
      <c r="C275" s="9" t="str">
        <f t="shared" si="20"/>
        <v>Guntur</v>
      </c>
      <c r="D275" s="9" t="str">
        <f t="shared" si="21"/>
        <v>Hyderabad</v>
      </c>
      <c r="E275" s="8" t="s">
        <v>28</v>
      </c>
      <c r="F275" s="8" t="s">
        <v>24</v>
      </c>
      <c r="G275" s="10">
        <v>45380</v>
      </c>
      <c r="H275" s="8">
        <v>36</v>
      </c>
      <c r="I275" s="8">
        <v>25</v>
      </c>
      <c r="J275" s="52">
        <v>71.72</v>
      </c>
      <c r="K275" s="52">
        <v>348.06</v>
      </c>
      <c r="L275" s="52">
        <v>678.42</v>
      </c>
      <c r="M275" s="52">
        <v>16960.57</v>
      </c>
      <c r="N275" s="56">
        <f t="shared" si="22"/>
        <v>7861.8975</v>
      </c>
      <c r="O275" s="52">
        <v>81.75</v>
      </c>
      <c r="P275" s="56">
        <f t="shared" si="23"/>
        <v>6098.6725000000006</v>
      </c>
      <c r="Q275" s="56">
        <f t="shared" si="24"/>
        <v>10861.897499999999</v>
      </c>
      <c r="R275" s="8" t="s">
        <v>58</v>
      </c>
      <c r="S275" s="11" t="s">
        <v>2</v>
      </c>
      <c r="T275" s="18"/>
      <c r="U275" s="18"/>
      <c r="W275"/>
    </row>
    <row r="276" spans="1:23" x14ac:dyDescent="0.45">
      <c r="A276" s="7" t="s">
        <v>335</v>
      </c>
      <c r="B276" s="8" t="s">
        <v>69</v>
      </c>
      <c r="C276" s="9" t="str">
        <f t="shared" si="20"/>
        <v>Ongole</v>
      </c>
      <c r="D276" s="9" t="str">
        <f t="shared" si="21"/>
        <v>Hyderabad</v>
      </c>
      <c r="E276" s="8" t="s">
        <v>43</v>
      </c>
      <c r="F276" s="8" t="s">
        <v>24</v>
      </c>
      <c r="G276" s="10">
        <v>45555</v>
      </c>
      <c r="H276" s="8">
        <v>49</v>
      </c>
      <c r="I276" s="8">
        <v>28</v>
      </c>
      <c r="J276" s="52">
        <v>58.98</v>
      </c>
      <c r="K276" s="52">
        <v>284.44</v>
      </c>
      <c r="L276" s="52">
        <v>441.95</v>
      </c>
      <c r="M276" s="52">
        <v>12374.53</v>
      </c>
      <c r="N276" s="56">
        <f t="shared" si="22"/>
        <v>5922.1485999999995</v>
      </c>
      <c r="O276" s="52">
        <v>61.58</v>
      </c>
      <c r="P276" s="56">
        <f t="shared" si="23"/>
        <v>3452.3814000000002</v>
      </c>
      <c r="Q276" s="56">
        <f t="shared" si="24"/>
        <v>8922.1486000000004</v>
      </c>
      <c r="R276" s="8" t="s">
        <v>41</v>
      </c>
      <c r="S276" s="11" t="s">
        <v>2</v>
      </c>
      <c r="T276" s="18"/>
      <c r="U276" s="18"/>
      <c r="W276"/>
    </row>
    <row r="277" spans="1:23" x14ac:dyDescent="0.45">
      <c r="A277" s="7" t="s">
        <v>336</v>
      </c>
      <c r="B277" s="8" t="s">
        <v>76</v>
      </c>
      <c r="C277" s="9" t="str">
        <f t="shared" si="20"/>
        <v>Hyderabad</v>
      </c>
      <c r="D277" s="9" t="str">
        <f t="shared" si="21"/>
        <v>Visakhapatnam</v>
      </c>
      <c r="E277" s="8" t="s">
        <v>54</v>
      </c>
      <c r="F277" s="8" t="s">
        <v>24</v>
      </c>
      <c r="G277" s="10">
        <v>45353</v>
      </c>
      <c r="H277" s="8">
        <v>63</v>
      </c>
      <c r="I277" s="8">
        <v>49</v>
      </c>
      <c r="J277" s="52">
        <v>78.22</v>
      </c>
      <c r="K277" s="52">
        <v>621.17999999999995</v>
      </c>
      <c r="L277" s="52">
        <v>322.2</v>
      </c>
      <c r="M277" s="52">
        <v>15787.68</v>
      </c>
      <c r="N277" s="56">
        <f t="shared" si="22"/>
        <v>9478.5151999999998</v>
      </c>
      <c r="O277" s="52">
        <v>98.56</v>
      </c>
      <c r="P277" s="56">
        <f t="shared" si="23"/>
        <v>3309.1648000000005</v>
      </c>
      <c r="Q277" s="56">
        <f t="shared" si="24"/>
        <v>12478.5152</v>
      </c>
      <c r="R277" s="8" t="s">
        <v>58</v>
      </c>
      <c r="S277" s="11" t="s">
        <v>0</v>
      </c>
      <c r="T277" s="18"/>
      <c r="U277" s="18"/>
      <c r="W277"/>
    </row>
    <row r="278" spans="1:23" x14ac:dyDescent="0.45">
      <c r="A278" s="7" t="s">
        <v>337</v>
      </c>
      <c r="B278" s="8" t="s">
        <v>32</v>
      </c>
      <c r="C278" s="9" t="str">
        <f t="shared" si="20"/>
        <v>Hyderabad</v>
      </c>
      <c r="D278" s="9" t="str">
        <f t="shared" si="21"/>
        <v>Vijayawada</v>
      </c>
      <c r="E278" s="8" t="s">
        <v>37</v>
      </c>
      <c r="F278" s="8" t="s">
        <v>29</v>
      </c>
      <c r="G278" s="10">
        <v>45463</v>
      </c>
      <c r="H278" s="8">
        <v>55</v>
      </c>
      <c r="I278" s="8">
        <v>50</v>
      </c>
      <c r="J278" s="52">
        <v>92.43</v>
      </c>
      <c r="K278" s="52">
        <v>262.88</v>
      </c>
      <c r="L278" s="52">
        <v>255.6</v>
      </c>
      <c r="M278" s="52">
        <v>12780.21</v>
      </c>
      <c r="N278" s="56">
        <f t="shared" si="22"/>
        <v>6436.6581000000006</v>
      </c>
      <c r="O278" s="52">
        <v>66.930000000000007</v>
      </c>
      <c r="P278" s="56">
        <f t="shared" si="23"/>
        <v>3343.5518999999986</v>
      </c>
      <c r="Q278" s="56">
        <f t="shared" si="24"/>
        <v>9436.6581000000006</v>
      </c>
      <c r="R278" s="8" t="s">
        <v>70</v>
      </c>
      <c r="S278" s="11" t="s">
        <v>6</v>
      </c>
      <c r="T278" s="18"/>
      <c r="U278" s="18"/>
      <c r="W278"/>
    </row>
    <row r="279" spans="1:23" x14ac:dyDescent="0.45">
      <c r="A279" s="7" t="s">
        <v>338</v>
      </c>
      <c r="B279" s="8" t="s">
        <v>32</v>
      </c>
      <c r="C279" s="9" t="str">
        <f t="shared" si="20"/>
        <v>Hyderabad</v>
      </c>
      <c r="D279" s="9" t="str">
        <f t="shared" si="21"/>
        <v>Vijayawada</v>
      </c>
      <c r="E279" s="8" t="s">
        <v>28</v>
      </c>
      <c r="F279" s="8" t="s">
        <v>24</v>
      </c>
      <c r="G279" s="10">
        <v>45623</v>
      </c>
      <c r="H279" s="8">
        <v>44</v>
      </c>
      <c r="I279" s="8">
        <v>33</v>
      </c>
      <c r="J279" s="52">
        <v>75.42</v>
      </c>
      <c r="K279" s="52">
        <v>284.8</v>
      </c>
      <c r="L279" s="52">
        <v>607.6</v>
      </c>
      <c r="M279" s="52">
        <v>20050.93</v>
      </c>
      <c r="N279" s="56">
        <f t="shared" si="22"/>
        <v>4118.9610999999995</v>
      </c>
      <c r="O279" s="52">
        <v>42.83</v>
      </c>
      <c r="P279" s="56">
        <f t="shared" si="23"/>
        <v>12931.9689</v>
      </c>
      <c r="Q279" s="56">
        <f t="shared" si="24"/>
        <v>7118.9610999999995</v>
      </c>
      <c r="R279" s="8" t="s">
        <v>25</v>
      </c>
      <c r="S279" s="11" t="s">
        <v>4</v>
      </c>
      <c r="T279" s="18"/>
      <c r="U279" s="18"/>
      <c r="W279"/>
    </row>
    <row r="280" spans="1:23" x14ac:dyDescent="0.45">
      <c r="A280" s="7" t="s">
        <v>339</v>
      </c>
      <c r="B280" s="8" t="s">
        <v>45</v>
      </c>
      <c r="C280" s="9" t="str">
        <f t="shared" si="20"/>
        <v>Guntur</v>
      </c>
      <c r="D280" s="9" t="str">
        <f t="shared" si="21"/>
        <v>Hyderabad</v>
      </c>
      <c r="E280" s="8" t="s">
        <v>23</v>
      </c>
      <c r="F280" s="8" t="s">
        <v>38</v>
      </c>
      <c r="G280" s="10">
        <v>45312</v>
      </c>
      <c r="H280" s="8">
        <v>53</v>
      </c>
      <c r="I280" s="8">
        <v>50</v>
      </c>
      <c r="J280" s="52">
        <v>95.6</v>
      </c>
      <c r="K280" s="52">
        <v>315.10000000000002</v>
      </c>
      <c r="L280" s="52">
        <v>902.24</v>
      </c>
      <c r="M280" s="52">
        <v>45112.03</v>
      </c>
      <c r="N280" s="56">
        <f t="shared" si="22"/>
        <v>7187.7457999999997</v>
      </c>
      <c r="O280" s="52">
        <v>74.739999999999995</v>
      </c>
      <c r="P280" s="56">
        <f t="shared" si="23"/>
        <v>34924.284199999995</v>
      </c>
      <c r="Q280" s="56">
        <f t="shared" si="24"/>
        <v>10187.745800000001</v>
      </c>
      <c r="R280" s="8" t="s">
        <v>82</v>
      </c>
      <c r="S280" s="11" t="s">
        <v>3</v>
      </c>
      <c r="T280" s="18"/>
      <c r="U280" s="18"/>
      <c r="W280"/>
    </row>
    <row r="281" spans="1:23" x14ac:dyDescent="0.45">
      <c r="A281" s="7" t="s">
        <v>340</v>
      </c>
      <c r="B281" s="8" t="s">
        <v>85</v>
      </c>
      <c r="C281" s="9" t="str">
        <f t="shared" si="20"/>
        <v>Hyderabad</v>
      </c>
      <c r="D281" s="9" t="str">
        <f t="shared" si="21"/>
        <v>Tirupati</v>
      </c>
      <c r="E281" s="8" t="s">
        <v>37</v>
      </c>
      <c r="F281" s="8" t="s">
        <v>29</v>
      </c>
      <c r="G281" s="10">
        <v>45367</v>
      </c>
      <c r="H281" s="8">
        <v>63</v>
      </c>
      <c r="I281" s="8">
        <v>58</v>
      </c>
      <c r="J281" s="52">
        <v>92.99</v>
      </c>
      <c r="K281" s="52">
        <v>525.86</v>
      </c>
      <c r="L281" s="52">
        <v>296.39</v>
      </c>
      <c r="M281" s="52">
        <v>17190.78</v>
      </c>
      <c r="N281" s="56">
        <f t="shared" si="22"/>
        <v>11178.800799999999</v>
      </c>
      <c r="O281" s="52">
        <v>116.24</v>
      </c>
      <c r="P281" s="56">
        <f t="shared" si="23"/>
        <v>3011.9791999999998</v>
      </c>
      <c r="Q281" s="56">
        <f t="shared" si="24"/>
        <v>14178.800799999999</v>
      </c>
      <c r="R281" s="8" t="s">
        <v>58</v>
      </c>
      <c r="S281" s="11" t="s">
        <v>0</v>
      </c>
      <c r="T281" s="18"/>
      <c r="U281" s="18"/>
      <c r="W281"/>
    </row>
    <row r="282" spans="1:23" x14ac:dyDescent="0.45">
      <c r="A282" s="7" t="s">
        <v>341</v>
      </c>
      <c r="B282" s="8" t="s">
        <v>66</v>
      </c>
      <c r="C282" s="9" t="str">
        <f t="shared" si="20"/>
        <v>Kadapa</v>
      </c>
      <c r="D282" s="9" t="str">
        <f t="shared" si="21"/>
        <v>Hyderabad</v>
      </c>
      <c r="E282" s="8" t="s">
        <v>43</v>
      </c>
      <c r="F282" s="8" t="s">
        <v>38</v>
      </c>
      <c r="G282" s="10">
        <v>45378</v>
      </c>
      <c r="H282" s="8">
        <v>53</v>
      </c>
      <c r="I282" s="8">
        <v>32</v>
      </c>
      <c r="J282" s="52">
        <v>61.04</v>
      </c>
      <c r="K282" s="52">
        <v>354.36</v>
      </c>
      <c r="L282" s="52">
        <v>465.6</v>
      </c>
      <c r="M282" s="52">
        <v>14899.21</v>
      </c>
      <c r="N282" s="56">
        <f t="shared" si="22"/>
        <v>5819.2466999999997</v>
      </c>
      <c r="O282" s="52">
        <v>60.51</v>
      </c>
      <c r="P282" s="56">
        <f t="shared" si="23"/>
        <v>6079.9632999999994</v>
      </c>
      <c r="Q282" s="56">
        <f t="shared" si="24"/>
        <v>8819.2466999999997</v>
      </c>
      <c r="R282" s="8" t="s">
        <v>58</v>
      </c>
      <c r="S282" s="11" t="s">
        <v>4</v>
      </c>
      <c r="T282" s="18"/>
      <c r="U282" s="18"/>
      <c r="W282"/>
    </row>
    <row r="283" spans="1:23" x14ac:dyDescent="0.45">
      <c r="A283" s="7" t="s">
        <v>342</v>
      </c>
      <c r="B283" s="8" t="s">
        <v>45</v>
      </c>
      <c r="C283" s="9" t="str">
        <f t="shared" si="20"/>
        <v>Guntur</v>
      </c>
      <c r="D283" s="9" t="str">
        <f t="shared" si="21"/>
        <v>Hyderabad</v>
      </c>
      <c r="E283" s="8" t="s">
        <v>37</v>
      </c>
      <c r="F283" s="8" t="s">
        <v>38</v>
      </c>
      <c r="G283" s="10">
        <v>45433</v>
      </c>
      <c r="H283" s="8">
        <v>59</v>
      </c>
      <c r="I283" s="8">
        <v>32</v>
      </c>
      <c r="J283" s="52">
        <v>55.2</v>
      </c>
      <c r="K283" s="52">
        <v>327.98</v>
      </c>
      <c r="L283" s="52">
        <v>190.6</v>
      </c>
      <c r="M283" s="52">
        <v>6099.28</v>
      </c>
      <c r="N283" s="56">
        <f t="shared" si="22"/>
        <v>11083.592500000001</v>
      </c>
      <c r="O283" s="52">
        <v>115.25</v>
      </c>
      <c r="P283" s="56">
        <f t="shared" si="23"/>
        <v>-7984.3125000000009</v>
      </c>
      <c r="Q283" s="56">
        <f t="shared" si="24"/>
        <v>14083.592500000001</v>
      </c>
      <c r="R283" s="8" t="s">
        <v>61</v>
      </c>
      <c r="S283" s="11" t="s">
        <v>5</v>
      </c>
      <c r="T283" s="18"/>
      <c r="U283" s="18"/>
      <c r="W283"/>
    </row>
    <row r="284" spans="1:23" x14ac:dyDescent="0.45">
      <c r="A284" s="7" t="s">
        <v>343</v>
      </c>
      <c r="B284" s="8" t="s">
        <v>85</v>
      </c>
      <c r="C284" s="9" t="str">
        <f t="shared" si="20"/>
        <v>Hyderabad</v>
      </c>
      <c r="D284" s="9" t="str">
        <f t="shared" si="21"/>
        <v>Tirupati</v>
      </c>
      <c r="E284" s="8" t="s">
        <v>28</v>
      </c>
      <c r="F284" s="8" t="s">
        <v>29</v>
      </c>
      <c r="G284" s="10">
        <v>45644</v>
      </c>
      <c r="H284" s="8">
        <v>40</v>
      </c>
      <c r="I284" s="8">
        <v>21</v>
      </c>
      <c r="J284" s="52">
        <v>53.14</v>
      </c>
      <c r="K284" s="52">
        <v>557.45000000000005</v>
      </c>
      <c r="L284" s="52">
        <v>714.84</v>
      </c>
      <c r="M284" s="52">
        <v>15011.62</v>
      </c>
      <c r="N284" s="56">
        <f t="shared" si="22"/>
        <v>11331.7111</v>
      </c>
      <c r="O284" s="52">
        <v>117.83</v>
      </c>
      <c r="P284" s="56">
        <f t="shared" si="23"/>
        <v>679.90890000000036</v>
      </c>
      <c r="Q284" s="56">
        <f t="shared" si="24"/>
        <v>14331.7111</v>
      </c>
      <c r="R284" s="8" t="s">
        <v>52</v>
      </c>
      <c r="S284" s="11" t="s">
        <v>4</v>
      </c>
      <c r="T284" s="18"/>
      <c r="U284" s="18"/>
      <c r="W284"/>
    </row>
    <row r="285" spans="1:23" x14ac:dyDescent="0.45">
      <c r="A285" s="7" t="s">
        <v>344</v>
      </c>
      <c r="B285" s="8" t="s">
        <v>57</v>
      </c>
      <c r="C285" s="9" t="str">
        <f t="shared" si="20"/>
        <v>Kakinada</v>
      </c>
      <c r="D285" s="9" t="str">
        <f t="shared" si="21"/>
        <v>Vijayawada</v>
      </c>
      <c r="E285" s="8" t="s">
        <v>28</v>
      </c>
      <c r="F285" s="8" t="s">
        <v>24</v>
      </c>
      <c r="G285" s="10">
        <v>45308</v>
      </c>
      <c r="H285" s="8">
        <v>44</v>
      </c>
      <c r="I285" s="8">
        <v>44</v>
      </c>
      <c r="J285" s="52">
        <v>100</v>
      </c>
      <c r="K285" s="52">
        <v>291.92</v>
      </c>
      <c r="L285" s="52">
        <v>786.43</v>
      </c>
      <c r="M285" s="52">
        <v>34602.76</v>
      </c>
      <c r="N285" s="56">
        <f t="shared" si="22"/>
        <v>5416.2943999999998</v>
      </c>
      <c r="O285" s="52">
        <v>56.32</v>
      </c>
      <c r="P285" s="56">
        <f t="shared" si="23"/>
        <v>26186.465600000003</v>
      </c>
      <c r="Q285" s="56">
        <f t="shared" si="24"/>
        <v>8416.2943999999989</v>
      </c>
      <c r="R285" s="8" t="s">
        <v>82</v>
      </c>
      <c r="S285" s="11" t="s">
        <v>4</v>
      </c>
      <c r="T285" s="18"/>
      <c r="U285" s="18"/>
      <c r="W285"/>
    </row>
    <row r="286" spans="1:23" x14ac:dyDescent="0.45">
      <c r="A286" s="7" t="s">
        <v>345</v>
      </c>
      <c r="B286" s="8" t="s">
        <v>50</v>
      </c>
      <c r="C286" s="9" t="str">
        <f t="shared" si="20"/>
        <v>Nellore</v>
      </c>
      <c r="D286" s="9" t="str">
        <f t="shared" si="21"/>
        <v>Chennai</v>
      </c>
      <c r="E286" s="8" t="s">
        <v>28</v>
      </c>
      <c r="F286" s="8" t="s">
        <v>60</v>
      </c>
      <c r="G286" s="10">
        <v>45438</v>
      </c>
      <c r="H286" s="8">
        <v>44</v>
      </c>
      <c r="I286" s="8">
        <v>35</v>
      </c>
      <c r="J286" s="52">
        <v>79.849999999999994</v>
      </c>
      <c r="K286" s="52">
        <v>540.12</v>
      </c>
      <c r="L286" s="52">
        <v>735.17</v>
      </c>
      <c r="M286" s="52">
        <v>25730.86</v>
      </c>
      <c r="N286" s="56">
        <f t="shared" si="22"/>
        <v>11668.3061</v>
      </c>
      <c r="O286" s="52">
        <v>121.33</v>
      </c>
      <c r="P286" s="56">
        <f t="shared" si="23"/>
        <v>11062.553900000001</v>
      </c>
      <c r="Q286" s="56">
        <f t="shared" si="24"/>
        <v>14668.3061</v>
      </c>
      <c r="R286" s="8" t="s">
        <v>61</v>
      </c>
      <c r="S286" s="11" t="s">
        <v>3</v>
      </c>
      <c r="T286" s="18"/>
      <c r="U286" s="18"/>
      <c r="W286"/>
    </row>
    <row r="287" spans="1:23" x14ac:dyDescent="0.45">
      <c r="A287" s="7" t="s">
        <v>346</v>
      </c>
      <c r="B287" s="8" t="s">
        <v>27</v>
      </c>
      <c r="C287" s="9" t="str">
        <f t="shared" si="20"/>
        <v>Anantapur</v>
      </c>
      <c r="D287" s="9" t="str">
        <f t="shared" si="21"/>
        <v>Bangalore</v>
      </c>
      <c r="E287" s="8" t="s">
        <v>28</v>
      </c>
      <c r="F287" s="8" t="s">
        <v>46</v>
      </c>
      <c r="G287" s="10">
        <v>45400</v>
      </c>
      <c r="H287" s="8">
        <v>44</v>
      </c>
      <c r="I287" s="8">
        <v>13</v>
      </c>
      <c r="J287" s="52">
        <v>29.73</v>
      </c>
      <c r="K287" s="52">
        <v>433.13</v>
      </c>
      <c r="L287" s="52">
        <v>572.49</v>
      </c>
      <c r="M287" s="52">
        <v>7442.33</v>
      </c>
      <c r="N287" s="56">
        <f t="shared" si="22"/>
        <v>9565.0681999999997</v>
      </c>
      <c r="O287" s="52">
        <v>99.46</v>
      </c>
      <c r="P287" s="56">
        <f t="shared" si="23"/>
        <v>-5122.7381999999998</v>
      </c>
      <c r="Q287" s="56">
        <f t="shared" si="24"/>
        <v>12565.0682</v>
      </c>
      <c r="R287" s="8" t="s">
        <v>73</v>
      </c>
      <c r="S287" s="11" t="s">
        <v>6</v>
      </c>
      <c r="T287" s="18"/>
      <c r="U287" s="18"/>
      <c r="W287"/>
    </row>
    <row r="288" spans="1:23" x14ac:dyDescent="0.45">
      <c r="A288" s="7" t="s">
        <v>347</v>
      </c>
      <c r="B288" s="8" t="s">
        <v>64</v>
      </c>
      <c r="C288" s="9" t="str">
        <f t="shared" si="20"/>
        <v>Chittoor</v>
      </c>
      <c r="D288" s="9" t="str">
        <f t="shared" si="21"/>
        <v>Bangalore</v>
      </c>
      <c r="E288" s="8" t="s">
        <v>28</v>
      </c>
      <c r="F288" s="8" t="s">
        <v>40</v>
      </c>
      <c r="G288" s="10">
        <v>45615</v>
      </c>
      <c r="H288" s="8">
        <v>36</v>
      </c>
      <c r="I288" s="8">
        <v>22</v>
      </c>
      <c r="J288" s="52">
        <v>62.94</v>
      </c>
      <c r="K288" s="52">
        <v>312.3</v>
      </c>
      <c r="L288" s="52">
        <v>613.04999999999995</v>
      </c>
      <c r="M288" s="52">
        <v>13487.08</v>
      </c>
      <c r="N288" s="56">
        <f t="shared" si="22"/>
        <v>6054.8631999999998</v>
      </c>
      <c r="O288" s="52">
        <v>62.96</v>
      </c>
      <c r="P288" s="56">
        <f t="shared" si="23"/>
        <v>4432.2168000000001</v>
      </c>
      <c r="Q288" s="56">
        <f t="shared" si="24"/>
        <v>9054.8631999999998</v>
      </c>
      <c r="R288" s="8" t="s">
        <v>25</v>
      </c>
      <c r="S288" s="11" t="s">
        <v>5</v>
      </c>
      <c r="T288" s="18"/>
      <c r="U288" s="18"/>
      <c r="W288"/>
    </row>
    <row r="289" spans="1:23" x14ac:dyDescent="0.45">
      <c r="A289" s="7" t="s">
        <v>348</v>
      </c>
      <c r="B289" s="8" t="s">
        <v>69</v>
      </c>
      <c r="C289" s="9" t="str">
        <f t="shared" si="20"/>
        <v>Ongole</v>
      </c>
      <c r="D289" s="9" t="str">
        <f t="shared" si="21"/>
        <v>Hyderabad</v>
      </c>
      <c r="E289" s="8" t="s">
        <v>54</v>
      </c>
      <c r="F289" s="8" t="s">
        <v>46</v>
      </c>
      <c r="G289" s="10">
        <v>45516</v>
      </c>
      <c r="H289" s="8">
        <v>63</v>
      </c>
      <c r="I289" s="8">
        <v>49</v>
      </c>
      <c r="J289" s="52">
        <v>79.010000000000005</v>
      </c>
      <c r="K289" s="52">
        <v>502.14</v>
      </c>
      <c r="L289" s="52">
        <v>196.38</v>
      </c>
      <c r="M289" s="52">
        <v>9622.6200000000008</v>
      </c>
      <c r="N289" s="56">
        <f t="shared" si="22"/>
        <v>11757.744200000001</v>
      </c>
      <c r="O289" s="52">
        <v>122.26</v>
      </c>
      <c r="P289" s="56">
        <f t="shared" si="23"/>
        <v>-5135.1242000000002</v>
      </c>
      <c r="Q289" s="56">
        <f t="shared" si="24"/>
        <v>14757.744200000001</v>
      </c>
      <c r="R289" s="8" t="s">
        <v>55</v>
      </c>
      <c r="S289" s="11" t="s">
        <v>1</v>
      </c>
      <c r="T289" s="18"/>
      <c r="U289" s="18"/>
      <c r="W289"/>
    </row>
    <row r="290" spans="1:23" x14ac:dyDescent="0.45">
      <c r="A290" s="7" t="s">
        <v>349</v>
      </c>
      <c r="B290" s="8" t="s">
        <v>64</v>
      </c>
      <c r="C290" s="9" t="str">
        <f t="shared" si="20"/>
        <v>Chittoor</v>
      </c>
      <c r="D290" s="9" t="str">
        <f t="shared" si="21"/>
        <v>Bangalore</v>
      </c>
      <c r="E290" s="8" t="s">
        <v>51</v>
      </c>
      <c r="F290" s="8" t="s">
        <v>60</v>
      </c>
      <c r="G290" s="10">
        <v>45598</v>
      </c>
      <c r="H290" s="8">
        <v>63</v>
      </c>
      <c r="I290" s="8">
        <v>35</v>
      </c>
      <c r="J290" s="52">
        <v>56.63</v>
      </c>
      <c r="K290" s="52">
        <v>483.02</v>
      </c>
      <c r="L290" s="52">
        <v>451.19</v>
      </c>
      <c r="M290" s="52">
        <v>15791.73</v>
      </c>
      <c r="N290" s="56">
        <f t="shared" si="22"/>
        <v>8352.3644999999997</v>
      </c>
      <c r="O290" s="52">
        <v>86.85</v>
      </c>
      <c r="P290" s="56">
        <f t="shared" si="23"/>
        <v>4439.3654999999999</v>
      </c>
      <c r="Q290" s="56">
        <f t="shared" si="24"/>
        <v>11352.3645</v>
      </c>
      <c r="R290" s="8" t="s">
        <v>25</v>
      </c>
      <c r="S290" s="11" t="s">
        <v>0</v>
      </c>
      <c r="T290" s="18"/>
      <c r="U290" s="18"/>
      <c r="W290"/>
    </row>
    <row r="291" spans="1:23" x14ac:dyDescent="0.45">
      <c r="A291" s="7" t="s">
        <v>350</v>
      </c>
      <c r="B291" s="8" t="s">
        <v>27</v>
      </c>
      <c r="C291" s="9" t="str">
        <f t="shared" si="20"/>
        <v>Anantapur</v>
      </c>
      <c r="D291" s="9" t="str">
        <f t="shared" si="21"/>
        <v>Bangalore</v>
      </c>
      <c r="E291" s="8" t="s">
        <v>28</v>
      </c>
      <c r="F291" s="8" t="s">
        <v>33</v>
      </c>
      <c r="G291" s="10">
        <v>45375</v>
      </c>
      <c r="H291" s="8">
        <v>36</v>
      </c>
      <c r="I291" s="8">
        <v>21</v>
      </c>
      <c r="J291" s="52">
        <v>60.14</v>
      </c>
      <c r="K291" s="52">
        <v>445.31</v>
      </c>
      <c r="L291" s="52">
        <v>494.66</v>
      </c>
      <c r="M291" s="52">
        <v>10387.85</v>
      </c>
      <c r="N291" s="56">
        <f t="shared" si="22"/>
        <v>9054.4055000000008</v>
      </c>
      <c r="O291" s="52">
        <v>94.15</v>
      </c>
      <c r="P291" s="56">
        <f t="shared" si="23"/>
        <v>-1666.5555000000004</v>
      </c>
      <c r="Q291" s="56">
        <f t="shared" si="24"/>
        <v>12054.405500000001</v>
      </c>
      <c r="R291" s="8" t="s">
        <v>58</v>
      </c>
      <c r="S291" s="11" t="s">
        <v>3</v>
      </c>
      <c r="T291" s="18"/>
      <c r="U291" s="18"/>
      <c r="W291"/>
    </row>
    <row r="292" spans="1:23" x14ac:dyDescent="0.45">
      <c r="A292" s="7" t="s">
        <v>351</v>
      </c>
      <c r="B292" s="8" t="s">
        <v>45</v>
      </c>
      <c r="C292" s="9" t="str">
        <f t="shared" si="20"/>
        <v>Guntur</v>
      </c>
      <c r="D292" s="9" t="str">
        <f t="shared" si="21"/>
        <v>Hyderabad</v>
      </c>
      <c r="E292" s="8" t="s">
        <v>43</v>
      </c>
      <c r="F292" s="8" t="s">
        <v>24</v>
      </c>
      <c r="G292" s="10">
        <v>45526</v>
      </c>
      <c r="H292" s="8">
        <v>45</v>
      </c>
      <c r="I292" s="8">
        <v>34</v>
      </c>
      <c r="J292" s="52">
        <v>76.63</v>
      </c>
      <c r="K292" s="52">
        <v>381.69</v>
      </c>
      <c r="L292" s="52">
        <v>428.44</v>
      </c>
      <c r="M292" s="52">
        <v>14567</v>
      </c>
      <c r="N292" s="56">
        <f t="shared" si="22"/>
        <v>6097.1779999999999</v>
      </c>
      <c r="O292" s="52">
        <v>63.4</v>
      </c>
      <c r="P292" s="56">
        <f t="shared" si="23"/>
        <v>5469.8220000000001</v>
      </c>
      <c r="Q292" s="56">
        <f t="shared" si="24"/>
        <v>9097.1779999999999</v>
      </c>
      <c r="R292" s="8" t="s">
        <v>55</v>
      </c>
      <c r="S292" s="11" t="s">
        <v>6</v>
      </c>
      <c r="T292" s="18"/>
      <c r="U292" s="18"/>
      <c r="W292"/>
    </row>
    <row r="293" spans="1:23" x14ac:dyDescent="0.45">
      <c r="A293" s="7" t="s">
        <v>352</v>
      </c>
      <c r="B293" s="8" t="s">
        <v>32</v>
      </c>
      <c r="C293" s="9" t="str">
        <f t="shared" si="20"/>
        <v>Hyderabad</v>
      </c>
      <c r="D293" s="9" t="str">
        <f t="shared" si="21"/>
        <v>Vijayawada</v>
      </c>
      <c r="E293" s="8" t="s">
        <v>28</v>
      </c>
      <c r="F293" s="8" t="s">
        <v>46</v>
      </c>
      <c r="G293" s="10">
        <v>45390</v>
      </c>
      <c r="H293" s="8">
        <v>44</v>
      </c>
      <c r="I293" s="8">
        <v>37</v>
      </c>
      <c r="J293" s="52">
        <v>85.99</v>
      </c>
      <c r="K293" s="52">
        <v>290.72000000000003</v>
      </c>
      <c r="L293" s="52">
        <v>347.31</v>
      </c>
      <c r="M293" s="52">
        <v>12850.46</v>
      </c>
      <c r="N293" s="56">
        <f t="shared" si="22"/>
        <v>6606.8790000000008</v>
      </c>
      <c r="O293" s="52">
        <v>68.7</v>
      </c>
      <c r="P293" s="56">
        <f t="shared" si="23"/>
        <v>3243.5809999999983</v>
      </c>
      <c r="Q293" s="56">
        <f t="shared" si="24"/>
        <v>9606.8790000000008</v>
      </c>
      <c r="R293" s="8" t="s">
        <v>73</v>
      </c>
      <c r="S293" s="11" t="s">
        <v>1</v>
      </c>
      <c r="T293" s="18"/>
      <c r="U293" s="18"/>
      <c r="W293"/>
    </row>
    <row r="294" spans="1:23" x14ac:dyDescent="0.45">
      <c r="A294" s="7" t="s">
        <v>353</v>
      </c>
      <c r="B294" s="8" t="s">
        <v>66</v>
      </c>
      <c r="C294" s="9" t="str">
        <f t="shared" si="20"/>
        <v>Kadapa</v>
      </c>
      <c r="D294" s="9" t="str">
        <f t="shared" si="21"/>
        <v>Hyderabad</v>
      </c>
      <c r="E294" s="8" t="s">
        <v>54</v>
      </c>
      <c r="F294" s="8" t="s">
        <v>24</v>
      </c>
      <c r="G294" s="10">
        <v>45463</v>
      </c>
      <c r="H294" s="8">
        <v>59</v>
      </c>
      <c r="I294" s="8">
        <v>53</v>
      </c>
      <c r="J294" s="52">
        <v>90.77</v>
      </c>
      <c r="K294" s="52">
        <v>257.10000000000002</v>
      </c>
      <c r="L294" s="52">
        <v>270.99</v>
      </c>
      <c r="M294" s="52">
        <v>14362.42</v>
      </c>
      <c r="N294" s="56">
        <f t="shared" si="22"/>
        <v>8910.1505000000016</v>
      </c>
      <c r="O294" s="52">
        <v>92.65</v>
      </c>
      <c r="P294" s="56">
        <f t="shared" si="23"/>
        <v>2452.2694999999985</v>
      </c>
      <c r="Q294" s="56">
        <f t="shared" si="24"/>
        <v>11910.150500000002</v>
      </c>
      <c r="R294" s="8" t="s">
        <v>70</v>
      </c>
      <c r="S294" s="11" t="s">
        <v>6</v>
      </c>
      <c r="T294" s="18"/>
      <c r="U294" s="18"/>
      <c r="W294"/>
    </row>
    <row r="295" spans="1:23" x14ac:dyDescent="0.45">
      <c r="A295" s="7" t="s">
        <v>354</v>
      </c>
      <c r="B295" s="8" t="s">
        <v>36</v>
      </c>
      <c r="C295" s="9" t="str">
        <f t="shared" si="20"/>
        <v>Eluru</v>
      </c>
      <c r="D295" s="9" t="str">
        <f t="shared" si="21"/>
        <v>Hyderabad</v>
      </c>
      <c r="E295" s="8" t="s">
        <v>54</v>
      </c>
      <c r="F295" s="8" t="s">
        <v>46</v>
      </c>
      <c r="G295" s="10">
        <v>45298</v>
      </c>
      <c r="H295" s="8">
        <v>63</v>
      </c>
      <c r="I295" s="8">
        <v>43</v>
      </c>
      <c r="J295" s="52">
        <v>69.819999999999993</v>
      </c>
      <c r="K295" s="52">
        <v>223.31</v>
      </c>
      <c r="L295" s="52">
        <v>243.74</v>
      </c>
      <c r="M295" s="52">
        <v>10480.75</v>
      </c>
      <c r="N295" s="56">
        <f t="shared" si="22"/>
        <v>4735.4108000000006</v>
      </c>
      <c r="O295" s="52">
        <v>49.24</v>
      </c>
      <c r="P295" s="56">
        <f t="shared" si="23"/>
        <v>2745.3391999999994</v>
      </c>
      <c r="Q295" s="56">
        <f t="shared" si="24"/>
        <v>7735.4108000000006</v>
      </c>
      <c r="R295" s="8" t="s">
        <v>82</v>
      </c>
      <c r="S295" s="11" t="s">
        <v>3</v>
      </c>
      <c r="T295" s="18"/>
      <c r="U295" s="18"/>
      <c r="W295"/>
    </row>
    <row r="296" spans="1:23" x14ac:dyDescent="0.45">
      <c r="A296" s="7" t="s">
        <v>355</v>
      </c>
      <c r="B296" s="8" t="s">
        <v>80</v>
      </c>
      <c r="C296" s="9" t="str">
        <f t="shared" si="20"/>
        <v>Vijayawada</v>
      </c>
      <c r="D296" s="9" t="str">
        <f t="shared" si="21"/>
        <v>Visakhapatnam</v>
      </c>
      <c r="E296" s="8" t="s">
        <v>28</v>
      </c>
      <c r="F296" s="8" t="s">
        <v>40</v>
      </c>
      <c r="G296" s="10">
        <v>45417</v>
      </c>
      <c r="H296" s="8">
        <v>36</v>
      </c>
      <c r="I296" s="8">
        <v>18</v>
      </c>
      <c r="J296" s="52">
        <v>51.4</v>
      </c>
      <c r="K296" s="52">
        <v>115.05</v>
      </c>
      <c r="L296" s="52">
        <v>526.41</v>
      </c>
      <c r="M296" s="52">
        <v>9475.33</v>
      </c>
      <c r="N296" s="56">
        <f t="shared" si="22"/>
        <v>2320.5821000000001</v>
      </c>
      <c r="O296" s="52">
        <v>24.13</v>
      </c>
      <c r="P296" s="56">
        <f t="shared" si="23"/>
        <v>4154.7479000000003</v>
      </c>
      <c r="Q296" s="56">
        <f t="shared" si="24"/>
        <v>5320.5820999999996</v>
      </c>
      <c r="R296" s="8" t="s">
        <v>61</v>
      </c>
      <c r="S296" s="11" t="s">
        <v>3</v>
      </c>
      <c r="T296" s="18"/>
      <c r="U296" s="18"/>
      <c r="W296"/>
    </row>
    <row r="297" spans="1:23" x14ac:dyDescent="0.45">
      <c r="A297" s="7" t="s">
        <v>356</v>
      </c>
      <c r="B297" s="8" t="s">
        <v>27</v>
      </c>
      <c r="C297" s="9" t="str">
        <f t="shared" si="20"/>
        <v>Anantapur</v>
      </c>
      <c r="D297" s="9" t="str">
        <f t="shared" si="21"/>
        <v>Bangalore</v>
      </c>
      <c r="E297" s="8" t="s">
        <v>54</v>
      </c>
      <c r="F297" s="8" t="s">
        <v>40</v>
      </c>
      <c r="G297" s="10">
        <v>45612</v>
      </c>
      <c r="H297" s="8">
        <v>59</v>
      </c>
      <c r="I297" s="8">
        <v>54</v>
      </c>
      <c r="J297" s="52">
        <v>92.31</v>
      </c>
      <c r="K297" s="52">
        <v>377.19</v>
      </c>
      <c r="L297" s="52">
        <v>327.19</v>
      </c>
      <c r="M297" s="52">
        <v>17668.16</v>
      </c>
      <c r="N297" s="56">
        <f t="shared" si="22"/>
        <v>6684.7767000000003</v>
      </c>
      <c r="O297" s="52">
        <v>69.510000000000005</v>
      </c>
      <c r="P297" s="56">
        <f t="shared" si="23"/>
        <v>7983.3832999999995</v>
      </c>
      <c r="Q297" s="56">
        <f t="shared" si="24"/>
        <v>9684.7767000000003</v>
      </c>
      <c r="R297" s="8" t="s">
        <v>25</v>
      </c>
      <c r="S297" s="11" t="s">
        <v>0</v>
      </c>
      <c r="T297" s="18"/>
      <c r="U297" s="18"/>
      <c r="W297"/>
    </row>
    <row r="298" spans="1:23" x14ac:dyDescent="0.45">
      <c r="A298" s="7" t="s">
        <v>357</v>
      </c>
      <c r="B298" s="8" t="s">
        <v>36</v>
      </c>
      <c r="C298" s="9" t="str">
        <f t="shared" si="20"/>
        <v>Eluru</v>
      </c>
      <c r="D298" s="9" t="str">
        <f t="shared" si="21"/>
        <v>Hyderabad</v>
      </c>
      <c r="E298" s="8" t="s">
        <v>23</v>
      </c>
      <c r="F298" s="8" t="s">
        <v>40</v>
      </c>
      <c r="G298" s="10">
        <v>45445</v>
      </c>
      <c r="H298" s="8">
        <v>57</v>
      </c>
      <c r="I298" s="8">
        <v>32</v>
      </c>
      <c r="J298" s="52">
        <v>57.8</v>
      </c>
      <c r="K298" s="52">
        <v>238.53</v>
      </c>
      <c r="L298" s="52">
        <v>790.81</v>
      </c>
      <c r="M298" s="52">
        <v>25305.79</v>
      </c>
      <c r="N298" s="56">
        <f t="shared" si="22"/>
        <v>5010.4570000000003</v>
      </c>
      <c r="O298" s="52">
        <v>52.1</v>
      </c>
      <c r="P298" s="56">
        <f t="shared" si="23"/>
        <v>17295.332999999999</v>
      </c>
      <c r="Q298" s="56">
        <f t="shared" si="24"/>
        <v>8010.4570000000003</v>
      </c>
      <c r="R298" s="8" t="s">
        <v>70</v>
      </c>
      <c r="S298" s="11" t="s">
        <v>3</v>
      </c>
      <c r="T298" s="18"/>
      <c r="U298" s="18"/>
      <c r="W298"/>
    </row>
    <row r="299" spans="1:23" x14ac:dyDescent="0.45">
      <c r="A299" s="7" t="s">
        <v>358</v>
      </c>
      <c r="B299" s="8" t="s">
        <v>27</v>
      </c>
      <c r="C299" s="9" t="str">
        <f t="shared" si="20"/>
        <v>Anantapur</v>
      </c>
      <c r="D299" s="9" t="str">
        <f t="shared" si="21"/>
        <v>Bangalore</v>
      </c>
      <c r="E299" s="8" t="s">
        <v>37</v>
      </c>
      <c r="F299" s="8" t="s">
        <v>38</v>
      </c>
      <c r="G299" s="10">
        <v>45413</v>
      </c>
      <c r="H299" s="8">
        <v>63</v>
      </c>
      <c r="I299" s="8">
        <v>47</v>
      </c>
      <c r="J299" s="52">
        <v>74.73</v>
      </c>
      <c r="K299" s="52">
        <v>169.62</v>
      </c>
      <c r="L299" s="52">
        <v>238.12</v>
      </c>
      <c r="M299" s="52">
        <v>11191.54</v>
      </c>
      <c r="N299" s="56">
        <f t="shared" si="22"/>
        <v>3868.9190999999996</v>
      </c>
      <c r="O299" s="52">
        <v>40.229999999999997</v>
      </c>
      <c r="P299" s="56">
        <f t="shared" si="23"/>
        <v>4322.6209000000017</v>
      </c>
      <c r="Q299" s="56">
        <f t="shared" si="24"/>
        <v>6868.9190999999992</v>
      </c>
      <c r="R299" s="8" t="s">
        <v>61</v>
      </c>
      <c r="S299" s="11" t="s">
        <v>4</v>
      </c>
      <c r="T299" s="18"/>
      <c r="U299" s="18"/>
      <c r="W299"/>
    </row>
    <row r="300" spans="1:23" x14ac:dyDescent="0.45">
      <c r="A300" s="7" t="s">
        <v>359</v>
      </c>
      <c r="B300" s="8" t="s">
        <v>66</v>
      </c>
      <c r="C300" s="9" t="str">
        <f t="shared" si="20"/>
        <v>Kadapa</v>
      </c>
      <c r="D300" s="9" t="str">
        <f t="shared" si="21"/>
        <v>Hyderabad</v>
      </c>
      <c r="E300" s="8" t="s">
        <v>28</v>
      </c>
      <c r="F300" s="8" t="s">
        <v>33</v>
      </c>
      <c r="G300" s="10">
        <v>45576</v>
      </c>
      <c r="H300" s="8">
        <v>40</v>
      </c>
      <c r="I300" s="8">
        <v>16</v>
      </c>
      <c r="J300" s="52">
        <v>40.700000000000003</v>
      </c>
      <c r="K300" s="52">
        <v>467.31</v>
      </c>
      <c r="L300" s="52">
        <v>614.54</v>
      </c>
      <c r="M300" s="52">
        <v>9832.65</v>
      </c>
      <c r="N300" s="56">
        <f t="shared" si="22"/>
        <v>9370.8047999999999</v>
      </c>
      <c r="O300" s="52">
        <v>97.44</v>
      </c>
      <c r="P300" s="56">
        <f t="shared" si="23"/>
        <v>-2538.1548000000003</v>
      </c>
      <c r="Q300" s="56">
        <f t="shared" si="24"/>
        <v>12370.8048</v>
      </c>
      <c r="R300" s="8" t="s">
        <v>30</v>
      </c>
      <c r="S300" s="11" t="s">
        <v>2</v>
      </c>
      <c r="T300" s="18"/>
      <c r="U300" s="18"/>
      <c r="W300"/>
    </row>
    <row r="301" spans="1:23" x14ac:dyDescent="0.45">
      <c r="A301" s="7" t="s">
        <v>360</v>
      </c>
      <c r="B301" s="8" t="s">
        <v>66</v>
      </c>
      <c r="C301" s="9" t="str">
        <f t="shared" si="20"/>
        <v>Kadapa</v>
      </c>
      <c r="D301" s="9" t="str">
        <f t="shared" si="21"/>
        <v>Hyderabad</v>
      </c>
      <c r="E301" s="8" t="s">
        <v>43</v>
      </c>
      <c r="F301" s="8" t="s">
        <v>46</v>
      </c>
      <c r="G301" s="10">
        <v>45634</v>
      </c>
      <c r="H301" s="8">
        <v>45</v>
      </c>
      <c r="I301" s="8">
        <v>36</v>
      </c>
      <c r="J301" s="52">
        <v>80.959999999999994</v>
      </c>
      <c r="K301" s="52">
        <v>507.28</v>
      </c>
      <c r="L301" s="52">
        <v>597.25</v>
      </c>
      <c r="M301" s="52">
        <v>21501.16</v>
      </c>
      <c r="N301" s="56">
        <f t="shared" si="22"/>
        <v>10378.6664</v>
      </c>
      <c r="O301" s="52">
        <v>107.92</v>
      </c>
      <c r="P301" s="56">
        <f t="shared" si="23"/>
        <v>8122.4935999999998</v>
      </c>
      <c r="Q301" s="56">
        <f t="shared" si="24"/>
        <v>13378.6664</v>
      </c>
      <c r="R301" s="8" t="s">
        <v>52</v>
      </c>
      <c r="S301" s="11" t="s">
        <v>3</v>
      </c>
      <c r="T301" s="18"/>
      <c r="U301" s="18"/>
      <c r="W301"/>
    </row>
    <row r="302" spans="1:23" x14ac:dyDescent="0.45">
      <c r="A302" s="7" t="s">
        <v>361</v>
      </c>
      <c r="B302" s="8" t="s">
        <v>85</v>
      </c>
      <c r="C302" s="9" t="str">
        <f t="shared" si="20"/>
        <v>Hyderabad</v>
      </c>
      <c r="D302" s="9" t="str">
        <f t="shared" si="21"/>
        <v>Tirupati</v>
      </c>
      <c r="E302" s="8" t="s">
        <v>43</v>
      </c>
      <c r="F302" s="8" t="s">
        <v>33</v>
      </c>
      <c r="G302" s="10">
        <v>45312</v>
      </c>
      <c r="H302" s="8">
        <v>49</v>
      </c>
      <c r="I302" s="8">
        <v>42</v>
      </c>
      <c r="J302" s="52">
        <v>87.73</v>
      </c>
      <c r="K302" s="52">
        <v>545.79999999999995</v>
      </c>
      <c r="L302" s="52">
        <v>681.42</v>
      </c>
      <c r="M302" s="52">
        <v>28619.81</v>
      </c>
      <c r="N302" s="56">
        <f t="shared" si="22"/>
        <v>12732.908000000001</v>
      </c>
      <c r="O302" s="52">
        <v>132.4</v>
      </c>
      <c r="P302" s="56">
        <f t="shared" si="23"/>
        <v>12886.902</v>
      </c>
      <c r="Q302" s="56">
        <f t="shared" si="24"/>
        <v>15732.908000000001</v>
      </c>
      <c r="R302" s="8" t="s">
        <v>82</v>
      </c>
      <c r="S302" s="11" t="s">
        <v>3</v>
      </c>
      <c r="T302" s="18"/>
      <c r="U302" s="18"/>
      <c r="W302"/>
    </row>
    <row r="303" spans="1:23" x14ac:dyDescent="0.45">
      <c r="A303" s="7" t="s">
        <v>362</v>
      </c>
      <c r="B303" s="8" t="s">
        <v>64</v>
      </c>
      <c r="C303" s="9" t="str">
        <f t="shared" si="20"/>
        <v>Chittoor</v>
      </c>
      <c r="D303" s="9" t="str">
        <f t="shared" si="21"/>
        <v>Bangalore</v>
      </c>
      <c r="E303" s="8" t="s">
        <v>43</v>
      </c>
      <c r="F303" s="8" t="s">
        <v>46</v>
      </c>
      <c r="G303" s="10">
        <v>45402</v>
      </c>
      <c r="H303" s="8">
        <v>53</v>
      </c>
      <c r="I303" s="8">
        <v>33</v>
      </c>
      <c r="J303" s="52">
        <v>63.33</v>
      </c>
      <c r="K303" s="52">
        <v>332.81</v>
      </c>
      <c r="L303" s="52">
        <v>413.76</v>
      </c>
      <c r="M303" s="52">
        <v>13654</v>
      </c>
      <c r="N303" s="56">
        <f t="shared" si="22"/>
        <v>8857.2569999999996</v>
      </c>
      <c r="O303" s="52">
        <v>92.1</v>
      </c>
      <c r="P303" s="56">
        <f t="shared" si="23"/>
        <v>1796.7430000000004</v>
      </c>
      <c r="Q303" s="56">
        <f t="shared" si="24"/>
        <v>11857.257</v>
      </c>
      <c r="R303" s="8" t="s">
        <v>73</v>
      </c>
      <c r="S303" s="11" t="s">
        <v>0</v>
      </c>
      <c r="T303" s="18"/>
      <c r="U303" s="18"/>
      <c r="W303"/>
    </row>
    <row r="304" spans="1:23" x14ac:dyDescent="0.45">
      <c r="A304" s="7" t="s">
        <v>363</v>
      </c>
      <c r="B304" s="8" t="s">
        <v>76</v>
      </c>
      <c r="C304" s="9" t="str">
        <f t="shared" si="20"/>
        <v>Hyderabad</v>
      </c>
      <c r="D304" s="9" t="str">
        <f t="shared" si="21"/>
        <v>Visakhapatnam</v>
      </c>
      <c r="E304" s="8" t="s">
        <v>43</v>
      </c>
      <c r="F304" s="8" t="s">
        <v>29</v>
      </c>
      <c r="G304" s="10">
        <v>45632</v>
      </c>
      <c r="H304" s="8">
        <v>45</v>
      </c>
      <c r="I304" s="8">
        <v>39</v>
      </c>
      <c r="J304" s="52">
        <v>88.49</v>
      </c>
      <c r="K304" s="52">
        <v>606.20000000000005</v>
      </c>
      <c r="L304" s="52">
        <v>643.78</v>
      </c>
      <c r="M304" s="52">
        <v>25107.39</v>
      </c>
      <c r="N304" s="56">
        <f t="shared" si="22"/>
        <v>10314.2325</v>
      </c>
      <c r="O304" s="52">
        <v>107.25</v>
      </c>
      <c r="P304" s="56">
        <f t="shared" si="23"/>
        <v>11793.157499999999</v>
      </c>
      <c r="Q304" s="56">
        <f t="shared" si="24"/>
        <v>13314.2325</v>
      </c>
      <c r="R304" s="8" t="s">
        <v>52</v>
      </c>
      <c r="S304" s="11" t="s">
        <v>2</v>
      </c>
      <c r="T304" s="18"/>
      <c r="U304" s="18"/>
      <c r="W304"/>
    </row>
    <row r="305" spans="1:23" x14ac:dyDescent="0.45">
      <c r="A305" s="7" t="s">
        <v>364</v>
      </c>
      <c r="B305" s="8" t="s">
        <v>50</v>
      </c>
      <c r="C305" s="9" t="str">
        <f t="shared" si="20"/>
        <v>Nellore</v>
      </c>
      <c r="D305" s="9" t="str">
        <f t="shared" si="21"/>
        <v>Chennai</v>
      </c>
      <c r="E305" s="8" t="s">
        <v>23</v>
      </c>
      <c r="F305" s="8" t="s">
        <v>24</v>
      </c>
      <c r="G305" s="10">
        <v>45645</v>
      </c>
      <c r="H305" s="8">
        <v>57</v>
      </c>
      <c r="I305" s="8">
        <v>17</v>
      </c>
      <c r="J305" s="52">
        <v>29.94</v>
      </c>
      <c r="K305" s="52">
        <v>375.8</v>
      </c>
      <c r="L305" s="52">
        <v>1328.87</v>
      </c>
      <c r="M305" s="52">
        <v>22590.77</v>
      </c>
      <c r="N305" s="56">
        <f t="shared" si="22"/>
        <v>9809.34</v>
      </c>
      <c r="O305" s="52">
        <v>102</v>
      </c>
      <c r="P305" s="56">
        <f t="shared" si="23"/>
        <v>9781.43</v>
      </c>
      <c r="Q305" s="56">
        <f t="shared" si="24"/>
        <v>12809.34</v>
      </c>
      <c r="R305" s="8" t="s">
        <v>52</v>
      </c>
      <c r="S305" s="11" t="s">
        <v>6</v>
      </c>
      <c r="T305" s="18"/>
      <c r="U305" s="18"/>
      <c r="W305"/>
    </row>
    <row r="306" spans="1:23" x14ac:dyDescent="0.45">
      <c r="A306" s="7" t="s">
        <v>365</v>
      </c>
      <c r="B306" s="8" t="s">
        <v>27</v>
      </c>
      <c r="C306" s="9" t="str">
        <f t="shared" si="20"/>
        <v>Anantapur</v>
      </c>
      <c r="D306" s="9" t="str">
        <f t="shared" si="21"/>
        <v>Bangalore</v>
      </c>
      <c r="E306" s="8" t="s">
        <v>37</v>
      </c>
      <c r="F306" s="8" t="s">
        <v>24</v>
      </c>
      <c r="G306" s="10">
        <v>45475</v>
      </c>
      <c r="H306" s="8">
        <v>59</v>
      </c>
      <c r="I306" s="8">
        <v>34</v>
      </c>
      <c r="J306" s="52">
        <v>59.02</v>
      </c>
      <c r="K306" s="52">
        <v>313.82</v>
      </c>
      <c r="L306" s="52">
        <v>206.36</v>
      </c>
      <c r="M306" s="52">
        <v>7016.39</v>
      </c>
      <c r="N306" s="56">
        <f t="shared" si="22"/>
        <v>6388.5731000000005</v>
      </c>
      <c r="O306" s="52">
        <v>66.430000000000007</v>
      </c>
      <c r="P306" s="56">
        <f t="shared" si="23"/>
        <v>-2372.1831000000011</v>
      </c>
      <c r="Q306" s="56">
        <f t="shared" si="24"/>
        <v>9388.5731000000014</v>
      </c>
      <c r="R306" s="8" t="s">
        <v>34</v>
      </c>
      <c r="S306" s="11" t="s">
        <v>5</v>
      </c>
      <c r="T306" s="18"/>
      <c r="U306" s="18"/>
      <c r="W306"/>
    </row>
    <row r="307" spans="1:23" x14ac:dyDescent="0.45">
      <c r="A307" s="7" t="s">
        <v>366</v>
      </c>
      <c r="B307" s="8" t="s">
        <v>80</v>
      </c>
      <c r="C307" s="9" t="str">
        <f t="shared" si="20"/>
        <v>Vijayawada</v>
      </c>
      <c r="D307" s="9" t="str">
        <f t="shared" si="21"/>
        <v>Visakhapatnam</v>
      </c>
      <c r="E307" s="8" t="s">
        <v>54</v>
      </c>
      <c r="F307" s="8" t="s">
        <v>38</v>
      </c>
      <c r="G307" s="10">
        <v>45393</v>
      </c>
      <c r="H307" s="8">
        <v>59</v>
      </c>
      <c r="I307" s="8">
        <v>43</v>
      </c>
      <c r="J307" s="52">
        <v>73.069999999999993</v>
      </c>
      <c r="K307" s="52">
        <v>172.7</v>
      </c>
      <c r="L307" s="52">
        <v>251.5</v>
      </c>
      <c r="M307" s="52">
        <v>10814.6</v>
      </c>
      <c r="N307" s="56">
        <f t="shared" si="22"/>
        <v>3014.9295000000002</v>
      </c>
      <c r="O307" s="52">
        <v>31.35</v>
      </c>
      <c r="P307" s="56">
        <f t="shared" si="23"/>
        <v>4799.6705000000002</v>
      </c>
      <c r="Q307" s="56">
        <f t="shared" si="24"/>
        <v>6014.9295000000002</v>
      </c>
      <c r="R307" s="8" t="s">
        <v>73</v>
      </c>
      <c r="S307" s="11" t="s">
        <v>6</v>
      </c>
      <c r="T307" s="18"/>
      <c r="U307" s="18"/>
      <c r="W307"/>
    </row>
    <row r="308" spans="1:23" x14ac:dyDescent="0.45">
      <c r="A308" s="7" t="s">
        <v>367</v>
      </c>
      <c r="B308" s="8" t="s">
        <v>27</v>
      </c>
      <c r="C308" s="9" t="str">
        <f t="shared" si="20"/>
        <v>Anantapur</v>
      </c>
      <c r="D308" s="9" t="str">
        <f t="shared" si="21"/>
        <v>Bangalore</v>
      </c>
      <c r="E308" s="8" t="s">
        <v>54</v>
      </c>
      <c r="F308" s="8" t="s">
        <v>38</v>
      </c>
      <c r="G308" s="10">
        <v>45470</v>
      </c>
      <c r="H308" s="8">
        <v>63</v>
      </c>
      <c r="I308" s="8">
        <v>55</v>
      </c>
      <c r="J308" s="52">
        <v>87.49</v>
      </c>
      <c r="K308" s="52">
        <v>327.82</v>
      </c>
      <c r="L308" s="52">
        <v>202.35</v>
      </c>
      <c r="M308" s="52">
        <v>11129.09</v>
      </c>
      <c r="N308" s="56">
        <f t="shared" si="22"/>
        <v>6255.8585000000003</v>
      </c>
      <c r="O308" s="52">
        <v>65.05</v>
      </c>
      <c r="P308" s="56">
        <f t="shared" si="23"/>
        <v>1873.2314999999999</v>
      </c>
      <c r="Q308" s="56">
        <f t="shared" si="24"/>
        <v>9255.8585000000003</v>
      </c>
      <c r="R308" s="8" t="s">
        <v>70</v>
      </c>
      <c r="S308" s="11" t="s">
        <v>6</v>
      </c>
      <c r="T308" s="18"/>
      <c r="U308" s="18"/>
      <c r="W308"/>
    </row>
    <row r="309" spans="1:23" x14ac:dyDescent="0.45">
      <c r="A309" s="7" t="s">
        <v>368</v>
      </c>
      <c r="B309" s="8" t="s">
        <v>92</v>
      </c>
      <c r="C309" s="9" t="str">
        <f t="shared" si="20"/>
        <v>Vijayawada</v>
      </c>
      <c r="D309" s="9" t="str">
        <f t="shared" si="21"/>
        <v>Tirupati</v>
      </c>
      <c r="E309" s="8" t="s">
        <v>37</v>
      </c>
      <c r="F309" s="8" t="s">
        <v>60</v>
      </c>
      <c r="G309" s="10">
        <v>45454</v>
      </c>
      <c r="H309" s="8">
        <v>63</v>
      </c>
      <c r="I309" s="8">
        <v>33</v>
      </c>
      <c r="J309" s="52">
        <v>53.26</v>
      </c>
      <c r="K309" s="52">
        <v>478.07</v>
      </c>
      <c r="L309" s="52">
        <v>345.52</v>
      </c>
      <c r="M309" s="52">
        <v>11402.04</v>
      </c>
      <c r="N309" s="56">
        <f t="shared" si="22"/>
        <v>9567.9532999999992</v>
      </c>
      <c r="O309" s="52">
        <v>99.49</v>
      </c>
      <c r="P309" s="56">
        <f t="shared" si="23"/>
        <v>-1165.9132999999983</v>
      </c>
      <c r="Q309" s="56">
        <f t="shared" si="24"/>
        <v>12567.953299999999</v>
      </c>
      <c r="R309" s="8" t="s">
        <v>70</v>
      </c>
      <c r="S309" s="11" t="s">
        <v>5</v>
      </c>
      <c r="T309" s="18"/>
      <c r="U309" s="18"/>
      <c r="W309"/>
    </row>
    <row r="310" spans="1:23" x14ac:dyDescent="0.45">
      <c r="A310" s="7" t="s">
        <v>369</v>
      </c>
      <c r="B310" s="8" t="s">
        <v>36</v>
      </c>
      <c r="C310" s="9" t="str">
        <f t="shared" si="20"/>
        <v>Eluru</v>
      </c>
      <c r="D310" s="9" t="str">
        <f t="shared" si="21"/>
        <v>Hyderabad</v>
      </c>
      <c r="E310" s="8" t="s">
        <v>54</v>
      </c>
      <c r="F310" s="8" t="s">
        <v>29</v>
      </c>
      <c r="G310" s="10">
        <v>45304</v>
      </c>
      <c r="H310" s="8">
        <v>63</v>
      </c>
      <c r="I310" s="8">
        <v>39</v>
      </c>
      <c r="J310" s="52">
        <v>63.08</v>
      </c>
      <c r="K310" s="52">
        <v>336.47</v>
      </c>
      <c r="L310" s="52">
        <v>168.14</v>
      </c>
      <c r="M310" s="52">
        <v>6557.53</v>
      </c>
      <c r="N310" s="56">
        <f t="shared" si="22"/>
        <v>6101.9865</v>
      </c>
      <c r="O310" s="52">
        <v>63.45</v>
      </c>
      <c r="P310" s="56">
        <f t="shared" si="23"/>
        <v>-2544.4564999999993</v>
      </c>
      <c r="Q310" s="56">
        <f t="shared" si="24"/>
        <v>9101.9864999999991</v>
      </c>
      <c r="R310" s="8" t="s">
        <v>82</v>
      </c>
      <c r="S310" s="11" t="s">
        <v>0</v>
      </c>
      <c r="T310" s="18"/>
      <c r="U310" s="18"/>
      <c r="W310"/>
    </row>
    <row r="311" spans="1:23" x14ac:dyDescent="0.45">
      <c r="A311" s="7" t="s">
        <v>370</v>
      </c>
      <c r="B311" s="8" t="s">
        <v>36</v>
      </c>
      <c r="C311" s="9" t="str">
        <f t="shared" si="20"/>
        <v>Eluru</v>
      </c>
      <c r="D311" s="9" t="str">
        <f t="shared" si="21"/>
        <v>Hyderabad</v>
      </c>
      <c r="E311" s="8" t="s">
        <v>37</v>
      </c>
      <c r="F311" s="8" t="s">
        <v>24</v>
      </c>
      <c r="G311" s="10">
        <v>45611</v>
      </c>
      <c r="H311" s="8">
        <v>63</v>
      </c>
      <c r="I311" s="8">
        <v>44</v>
      </c>
      <c r="J311" s="52">
        <v>71.38</v>
      </c>
      <c r="K311" s="52">
        <v>357.9</v>
      </c>
      <c r="L311" s="52">
        <v>406.57</v>
      </c>
      <c r="M311" s="52">
        <v>17888.86</v>
      </c>
      <c r="N311" s="56">
        <f t="shared" si="22"/>
        <v>6417.4241000000002</v>
      </c>
      <c r="O311" s="52">
        <v>66.73</v>
      </c>
      <c r="P311" s="56">
        <f t="shared" si="23"/>
        <v>8471.4359000000004</v>
      </c>
      <c r="Q311" s="56">
        <f t="shared" si="24"/>
        <v>9417.4241000000002</v>
      </c>
      <c r="R311" s="8" t="s">
        <v>25</v>
      </c>
      <c r="S311" s="11" t="s">
        <v>2</v>
      </c>
      <c r="T311" s="18"/>
      <c r="U311" s="18"/>
      <c r="W311"/>
    </row>
    <row r="312" spans="1:23" x14ac:dyDescent="0.45">
      <c r="A312" s="7" t="s">
        <v>371</v>
      </c>
      <c r="B312" s="8" t="s">
        <v>69</v>
      </c>
      <c r="C312" s="9" t="str">
        <f t="shared" si="20"/>
        <v>Ongole</v>
      </c>
      <c r="D312" s="9" t="str">
        <f t="shared" si="21"/>
        <v>Hyderabad</v>
      </c>
      <c r="E312" s="8" t="s">
        <v>28</v>
      </c>
      <c r="F312" s="8" t="s">
        <v>29</v>
      </c>
      <c r="G312" s="10">
        <v>45426</v>
      </c>
      <c r="H312" s="8">
        <v>40</v>
      </c>
      <c r="I312" s="8">
        <v>35</v>
      </c>
      <c r="J312" s="52">
        <v>87.94</v>
      </c>
      <c r="K312" s="52">
        <v>296.44</v>
      </c>
      <c r="L312" s="52">
        <v>587.19000000000005</v>
      </c>
      <c r="M312" s="52">
        <v>20551.68</v>
      </c>
      <c r="N312" s="56">
        <f t="shared" si="22"/>
        <v>5498.0389000000005</v>
      </c>
      <c r="O312" s="52">
        <v>57.17</v>
      </c>
      <c r="P312" s="56">
        <f t="shared" si="23"/>
        <v>12053.641100000001</v>
      </c>
      <c r="Q312" s="56">
        <f t="shared" si="24"/>
        <v>8498.0388999999996</v>
      </c>
      <c r="R312" s="8" t="s">
        <v>61</v>
      </c>
      <c r="S312" s="11" t="s">
        <v>5</v>
      </c>
      <c r="T312" s="18"/>
      <c r="U312" s="18"/>
      <c r="W312"/>
    </row>
    <row r="313" spans="1:23" x14ac:dyDescent="0.45">
      <c r="A313" s="7" t="s">
        <v>372</v>
      </c>
      <c r="B313" s="8" t="s">
        <v>85</v>
      </c>
      <c r="C313" s="9" t="str">
        <f t="shared" si="20"/>
        <v>Hyderabad</v>
      </c>
      <c r="D313" s="9" t="str">
        <f t="shared" si="21"/>
        <v>Tirupati</v>
      </c>
      <c r="E313" s="8" t="s">
        <v>54</v>
      </c>
      <c r="F313" s="8" t="s">
        <v>29</v>
      </c>
      <c r="G313" s="10">
        <v>45548</v>
      </c>
      <c r="H313" s="8">
        <v>55</v>
      </c>
      <c r="I313" s="8">
        <v>47</v>
      </c>
      <c r="J313" s="52">
        <v>85.73</v>
      </c>
      <c r="K313" s="52">
        <v>561.66999999999996</v>
      </c>
      <c r="L313" s="52">
        <v>291.2</v>
      </c>
      <c r="M313" s="52">
        <v>13686.56</v>
      </c>
      <c r="N313" s="56">
        <f t="shared" si="22"/>
        <v>11048.971300000001</v>
      </c>
      <c r="O313" s="52">
        <v>114.89</v>
      </c>
      <c r="P313" s="56">
        <f t="shared" si="23"/>
        <v>-362.41130000000157</v>
      </c>
      <c r="Q313" s="56">
        <f t="shared" si="24"/>
        <v>14048.971300000001</v>
      </c>
      <c r="R313" s="8" t="s">
        <v>41</v>
      </c>
      <c r="S313" s="11" t="s">
        <v>2</v>
      </c>
      <c r="T313" s="18"/>
      <c r="U313" s="18"/>
      <c r="W313"/>
    </row>
    <row r="314" spans="1:23" x14ac:dyDescent="0.45">
      <c r="A314" s="7" t="s">
        <v>373</v>
      </c>
      <c r="B314" s="8" t="s">
        <v>80</v>
      </c>
      <c r="C314" s="9" t="str">
        <f t="shared" si="20"/>
        <v>Vijayawada</v>
      </c>
      <c r="D314" s="9" t="str">
        <f t="shared" si="21"/>
        <v>Visakhapatnam</v>
      </c>
      <c r="E314" s="8" t="s">
        <v>43</v>
      </c>
      <c r="F314" s="8" t="s">
        <v>33</v>
      </c>
      <c r="G314" s="10">
        <v>45649</v>
      </c>
      <c r="H314" s="8">
        <v>49</v>
      </c>
      <c r="I314" s="8">
        <v>20</v>
      </c>
      <c r="J314" s="52">
        <v>42.55</v>
      </c>
      <c r="K314" s="52">
        <v>333.69</v>
      </c>
      <c r="L314" s="52">
        <v>566.62</v>
      </c>
      <c r="M314" s="52">
        <v>11332.37</v>
      </c>
      <c r="N314" s="56">
        <f t="shared" si="22"/>
        <v>8219.6499000000003</v>
      </c>
      <c r="O314" s="52">
        <v>85.47</v>
      </c>
      <c r="P314" s="56">
        <f t="shared" si="23"/>
        <v>112.72010000000046</v>
      </c>
      <c r="Q314" s="56">
        <f t="shared" si="24"/>
        <v>11219.6499</v>
      </c>
      <c r="R314" s="8" t="s">
        <v>52</v>
      </c>
      <c r="S314" s="11" t="s">
        <v>1</v>
      </c>
      <c r="T314" s="18"/>
      <c r="U314" s="18"/>
      <c r="W314"/>
    </row>
    <row r="315" spans="1:23" x14ac:dyDescent="0.45">
      <c r="A315" s="7" t="s">
        <v>374</v>
      </c>
      <c r="B315" s="8" t="s">
        <v>27</v>
      </c>
      <c r="C315" s="9" t="str">
        <f t="shared" si="20"/>
        <v>Anantapur</v>
      </c>
      <c r="D315" s="9" t="str">
        <f t="shared" si="21"/>
        <v>Bangalore</v>
      </c>
      <c r="E315" s="8" t="s">
        <v>43</v>
      </c>
      <c r="F315" s="8" t="s">
        <v>60</v>
      </c>
      <c r="G315" s="10">
        <v>45436</v>
      </c>
      <c r="H315" s="8">
        <v>49</v>
      </c>
      <c r="I315" s="8">
        <v>47</v>
      </c>
      <c r="J315" s="52">
        <v>97.61</v>
      </c>
      <c r="K315" s="52">
        <v>389.06</v>
      </c>
      <c r="L315" s="52">
        <v>764.51</v>
      </c>
      <c r="M315" s="52">
        <v>35932.11</v>
      </c>
      <c r="N315" s="56">
        <f t="shared" si="22"/>
        <v>7287.7626</v>
      </c>
      <c r="O315" s="52">
        <v>75.78</v>
      </c>
      <c r="P315" s="56">
        <f t="shared" si="23"/>
        <v>25644.347399999999</v>
      </c>
      <c r="Q315" s="56">
        <f t="shared" si="24"/>
        <v>10287.7626</v>
      </c>
      <c r="R315" s="8" t="s">
        <v>61</v>
      </c>
      <c r="S315" s="11" t="s">
        <v>2</v>
      </c>
      <c r="T315" s="18"/>
      <c r="U315" s="18"/>
      <c r="W315"/>
    </row>
    <row r="316" spans="1:23" x14ac:dyDescent="0.45">
      <c r="A316" s="7" t="s">
        <v>375</v>
      </c>
      <c r="B316" s="8" t="s">
        <v>22</v>
      </c>
      <c r="C316" s="9" t="str">
        <f t="shared" si="20"/>
        <v>Kurnool</v>
      </c>
      <c r="D316" s="9" t="str">
        <f t="shared" si="21"/>
        <v>Hyderabad</v>
      </c>
      <c r="E316" s="8" t="s">
        <v>51</v>
      </c>
      <c r="F316" s="8" t="s">
        <v>33</v>
      </c>
      <c r="G316" s="10">
        <v>45402</v>
      </c>
      <c r="H316" s="8">
        <v>59</v>
      </c>
      <c r="I316" s="8">
        <v>29</v>
      </c>
      <c r="J316" s="52">
        <v>50.73</v>
      </c>
      <c r="K316" s="52">
        <v>333.86</v>
      </c>
      <c r="L316" s="52">
        <v>386.36</v>
      </c>
      <c r="M316" s="52">
        <v>11204.3</v>
      </c>
      <c r="N316" s="56">
        <f t="shared" si="22"/>
        <v>8164.8330000000005</v>
      </c>
      <c r="O316" s="52">
        <v>84.9</v>
      </c>
      <c r="P316" s="56">
        <f t="shared" si="23"/>
        <v>39.466999999998734</v>
      </c>
      <c r="Q316" s="56">
        <f t="shared" si="24"/>
        <v>11164.833000000001</v>
      </c>
      <c r="R316" s="8" t="s">
        <v>73</v>
      </c>
      <c r="S316" s="11" t="s">
        <v>0</v>
      </c>
      <c r="T316" s="18"/>
      <c r="U316" s="18"/>
      <c r="W316"/>
    </row>
    <row r="317" spans="1:23" x14ac:dyDescent="0.45">
      <c r="A317" s="7" t="s">
        <v>376</v>
      </c>
      <c r="B317" s="8" t="s">
        <v>36</v>
      </c>
      <c r="C317" s="9" t="str">
        <f t="shared" si="20"/>
        <v>Eluru</v>
      </c>
      <c r="D317" s="9" t="str">
        <f t="shared" si="21"/>
        <v>Hyderabad</v>
      </c>
      <c r="E317" s="8" t="s">
        <v>23</v>
      </c>
      <c r="F317" s="8" t="s">
        <v>33</v>
      </c>
      <c r="G317" s="10">
        <v>45409</v>
      </c>
      <c r="H317" s="8">
        <v>53</v>
      </c>
      <c r="I317" s="8">
        <v>34</v>
      </c>
      <c r="J317" s="52">
        <v>65.55</v>
      </c>
      <c r="K317" s="52">
        <v>303.07</v>
      </c>
      <c r="L317" s="52">
        <v>974.58</v>
      </c>
      <c r="M317" s="52">
        <v>33135.85</v>
      </c>
      <c r="N317" s="56">
        <f t="shared" si="22"/>
        <v>7394.5113000000001</v>
      </c>
      <c r="O317" s="52">
        <v>76.89</v>
      </c>
      <c r="P317" s="56">
        <f t="shared" si="23"/>
        <v>22741.3387</v>
      </c>
      <c r="Q317" s="56">
        <f t="shared" si="24"/>
        <v>10394.5113</v>
      </c>
      <c r="R317" s="8" t="s">
        <v>73</v>
      </c>
      <c r="S317" s="11" t="s">
        <v>0</v>
      </c>
      <c r="T317" s="18"/>
      <c r="U317" s="18"/>
      <c r="W317"/>
    </row>
    <row r="318" spans="1:23" x14ac:dyDescent="0.45">
      <c r="A318" s="7" t="s">
        <v>377</v>
      </c>
      <c r="B318" s="8" t="s">
        <v>66</v>
      </c>
      <c r="C318" s="9" t="str">
        <f t="shared" si="20"/>
        <v>Kadapa</v>
      </c>
      <c r="D318" s="9" t="str">
        <f t="shared" si="21"/>
        <v>Hyderabad</v>
      </c>
      <c r="E318" s="8" t="s">
        <v>28</v>
      </c>
      <c r="F318" s="8" t="s">
        <v>46</v>
      </c>
      <c r="G318" s="10">
        <v>45322</v>
      </c>
      <c r="H318" s="8">
        <v>36</v>
      </c>
      <c r="I318" s="8">
        <v>20</v>
      </c>
      <c r="J318" s="52">
        <v>56.41</v>
      </c>
      <c r="K318" s="52">
        <v>498.12</v>
      </c>
      <c r="L318" s="52">
        <v>814.38</v>
      </c>
      <c r="M318" s="52">
        <v>16287.5</v>
      </c>
      <c r="N318" s="56">
        <f t="shared" si="22"/>
        <v>11635.6083</v>
      </c>
      <c r="O318" s="52">
        <v>120.99</v>
      </c>
      <c r="P318" s="56">
        <f t="shared" si="23"/>
        <v>1651.8917000000001</v>
      </c>
      <c r="Q318" s="56">
        <f t="shared" si="24"/>
        <v>14635.6083</v>
      </c>
      <c r="R318" s="8" t="s">
        <v>82</v>
      </c>
      <c r="S318" s="11" t="s">
        <v>4</v>
      </c>
      <c r="T318" s="18"/>
      <c r="U318" s="18"/>
      <c r="W318"/>
    </row>
    <row r="319" spans="1:23" x14ac:dyDescent="0.45">
      <c r="A319" s="7" t="s">
        <v>378</v>
      </c>
      <c r="B319" s="8" t="s">
        <v>32</v>
      </c>
      <c r="C319" s="9" t="str">
        <f t="shared" si="20"/>
        <v>Hyderabad</v>
      </c>
      <c r="D319" s="9" t="str">
        <f t="shared" si="21"/>
        <v>Vijayawada</v>
      </c>
      <c r="E319" s="8" t="s">
        <v>37</v>
      </c>
      <c r="F319" s="8" t="s">
        <v>33</v>
      </c>
      <c r="G319" s="10">
        <v>45344</v>
      </c>
      <c r="H319" s="8">
        <v>59</v>
      </c>
      <c r="I319" s="8">
        <v>55</v>
      </c>
      <c r="J319" s="52">
        <v>93.58</v>
      </c>
      <c r="K319" s="52">
        <v>287.11</v>
      </c>
      <c r="L319" s="52">
        <v>394.04</v>
      </c>
      <c r="M319" s="52">
        <v>21672.25</v>
      </c>
      <c r="N319" s="56">
        <f t="shared" si="22"/>
        <v>7420.4771999999994</v>
      </c>
      <c r="O319" s="52">
        <v>77.16</v>
      </c>
      <c r="P319" s="56">
        <f t="shared" si="23"/>
        <v>11251.772800000001</v>
      </c>
      <c r="Q319" s="56">
        <f t="shared" si="24"/>
        <v>10420.477199999999</v>
      </c>
      <c r="R319" s="8" t="s">
        <v>48</v>
      </c>
      <c r="S319" s="11" t="s">
        <v>6</v>
      </c>
      <c r="T319" s="18"/>
      <c r="U319" s="18"/>
      <c r="W319"/>
    </row>
    <row r="320" spans="1:23" x14ac:dyDescent="0.45">
      <c r="A320" s="7" t="s">
        <v>379</v>
      </c>
      <c r="B320" s="8" t="s">
        <v>50</v>
      </c>
      <c r="C320" s="9" t="str">
        <f t="shared" si="20"/>
        <v>Nellore</v>
      </c>
      <c r="D320" s="9" t="str">
        <f t="shared" si="21"/>
        <v>Chennai</v>
      </c>
      <c r="E320" s="8" t="s">
        <v>37</v>
      </c>
      <c r="F320" s="8" t="s">
        <v>38</v>
      </c>
      <c r="G320" s="10">
        <v>45581</v>
      </c>
      <c r="H320" s="8">
        <v>63</v>
      </c>
      <c r="I320" s="8">
        <v>38</v>
      </c>
      <c r="J320" s="52">
        <v>61.31</v>
      </c>
      <c r="K320" s="52">
        <v>280.45</v>
      </c>
      <c r="L320" s="52">
        <v>157.55000000000001</v>
      </c>
      <c r="M320" s="52">
        <v>5986.9</v>
      </c>
      <c r="N320" s="56">
        <f t="shared" si="22"/>
        <v>4694.0577000000003</v>
      </c>
      <c r="O320" s="52">
        <v>48.81</v>
      </c>
      <c r="P320" s="56">
        <f t="shared" si="23"/>
        <v>-1707.1577000000007</v>
      </c>
      <c r="Q320" s="56">
        <f t="shared" si="24"/>
        <v>7694.0577000000003</v>
      </c>
      <c r="R320" s="8" t="s">
        <v>30</v>
      </c>
      <c r="S320" s="11" t="s">
        <v>4</v>
      </c>
      <c r="T320" s="18"/>
      <c r="U320" s="18"/>
      <c r="W320"/>
    </row>
    <row r="321" spans="1:23" x14ac:dyDescent="0.45">
      <c r="A321" s="7" t="s">
        <v>380</v>
      </c>
      <c r="B321" s="8" t="s">
        <v>76</v>
      </c>
      <c r="C321" s="9" t="str">
        <f t="shared" si="20"/>
        <v>Hyderabad</v>
      </c>
      <c r="D321" s="9" t="str">
        <f t="shared" si="21"/>
        <v>Visakhapatnam</v>
      </c>
      <c r="E321" s="8" t="s">
        <v>51</v>
      </c>
      <c r="F321" s="8" t="s">
        <v>46</v>
      </c>
      <c r="G321" s="10">
        <v>45597</v>
      </c>
      <c r="H321" s="8">
        <v>59</v>
      </c>
      <c r="I321" s="8">
        <v>44</v>
      </c>
      <c r="J321" s="52">
        <v>75.23</v>
      </c>
      <c r="K321" s="52">
        <v>603.44000000000005</v>
      </c>
      <c r="L321" s="52">
        <v>337.38</v>
      </c>
      <c r="M321" s="52">
        <v>14844.76</v>
      </c>
      <c r="N321" s="56">
        <f t="shared" si="22"/>
        <v>12550.184999999999</v>
      </c>
      <c r="O321" s="52">
        <v>130.5</v>
      </c>
      <c r="P321" s="56">
        <f t="shared" si="23"/>
        <v>-705.42499999999927</v>
      </c>
      <c r="Q321" s="56">
        <f t="shared" si="24"/>
        <v>15550.184999999999</v>
      </c>
      <c r="R321" s="8" t="s">
        <v>25</v>
      </c>
      <c r="S321" s="11" t="s">
        <v>2</v>
      </c>
      <c r="T321" s="18"/>
      <c r="U321" s="18"/>
      <c r="W321"/>
    </row>
    <row r="322" spans="1:23" x14ac:dyDescent="0.45">
      <c r="A322" s="7" t="s">
        <v>381</v>
      </c>
      <c r="B322" s="8" t="s">
        <v>50</v>
      </c>
      <c r="C322" s="9" t="str">
        <f t="shared" ref="C322:C385" si="25">LEFT(B322, FIND("-", B322) - 1)</f>
        <v>Nellore</v>
      </c>
      <c r="D322" s="9" t="str">
        <f t="shared" ref="D322:D385" si="26">TRIM(MID(B322, FIND("-", B322) + 1, LEN(B322)))</f>
        <v>Chennai</v>
      </c>
      <c r="E322" s="8" t="s">
        <v>54</v>
      </c>
      <c r="F322" s="8" t="s">
        <v>38</v>
      </c>
      <c r="G322" s="10">
        <v>45453</v>
      </c>
      <c r="H322" s="8">
        <v>55</v>
      </c>
      <c r="I322" s="8">
        <v>23</v>
      </c>
      <c r="J322" s="52">
        <v>42.66</v>
      </c>
      <c r="K322" s="52">
        <v>368.49</v>
      </c>
      <c r="L322" s="52">
        <v>316.01</v>
      </c>
      <c r="M322" s="52">
        <v>7268.18</v>
      </c>
      <c r="N322" s="56">
        <f t="shared" ref="N322:N385" si="27">O322*$U$3</f>
        <v>9689.1275000000005</v>
      </c>
      <c r="O322" s="52">
        <v>100.75</v>
      </c>
      <c r="P322" s="56">
        <f t="shared" ref="P322:P385" si="28">M322-(N322+3000)</f>
        <v>-5420.9475000000002</v>
      </c>
      <c r="Q322" s="56">
        <f t="shared" ref="Q322:Q385" si="29">N322+3000</f>
        <v>12689.127500000001</v>
      </c>
      <c r="R322" s="8" t="s">
        <v>70</v>
      </c>
      <c r="S322" s="11" t="s">
        <v>1</v>
      </c>
      <c r="T322" s="18"/>
      <c r="U322" s="18"/>
      <c r="W322"/>
    </row>
    <row r="323" spans="1:23" x14ac:dyDescent="0.45">
      <c r="A323" s="7" t="s">
        <v>382</v>
      </c>
      <c r="B323" s="8" t="s">
        <v>64</v>
      </c>
      <c r="C323" s="9" t="str">
        <f t="shared" si="25"/>
        <v>Chittoor</v>
      </c>
      <c r="D323" s="9" t="str">
        <f t="shared" si="26"/>
        <v>Bangalore</v>
      </c>
      <c r="E323" s="8" t="s">
        <v>23</v>
      </c>
      <c r="F323" s="8" t="s">
        <v>29</v>
      </c>
      <c r="G323" s="10">
        <v>45509</v>
      </c>
      <c r="H323" s="8">
        <v>57</v>
      </c>
      <c r="I323" s="8">
        <v>20</v>
      </c>
      <c r="J323" s="52">
        <v>36.22</v>
      </c>
      <c r="K323" s="52">
        <v>376.54</v>
      </c>
      <c r="L323" s="52">
        <v>424.09</v>
      </c>
      <c r="M323" s="52">
        <v>8481.76</v>
      </c>
      <c r="N323" s="56">
        <f t="shared" si="27"/>
        <v>8977.4694999999992</v>
      </c>
      <c r="O323" s="52">
        <v>93.35</v>
      </c>
      <c r="P323" s="56">
        <f t="shared" si="28"/>
        <v>-3495.709499999999</v>
      </c>
      <c r="Q323" s="56">
        <f t="shared" si="29"/>
        <v>11977.469499999999</v>
      </c>
      <c r="R323" s="8" t="s">
        <v>55</v>
      </c>
      <c r="S323" s="11" t="s">
        <v>1</v>
      </c>
      <c r="T323" s="18"/>
      <c r="U323" s="18"/>
      <c r="W323"/>
    </row>
    <row r="324" spans="1:23" x14ac:dyDescent="0.45">
      <c r="A324" s="7" t="s">
        <v>383</v>
      </c>
      <c r="B324" s="8" t="s">
        <v>66</v>
      </c>
      <c r="C324" s="9" t="str">
        <f t="shared" si="25"/>
        <v>Kadapa</v>
      </c>
      <c r="D324" s="9" t="str">
        <f t="shared" si="26"/>
        <v>Hyderabad</v>
      </c>
      <c r="E324" s="8" t="s">
        <v>54</v>
      </c>
      <c r="F324" s="8" t="s">
        <v>29</v>
      </c>
      <c r="G324" s="10">
        <v>45526</v>
      </c>
      <c r="H324" s="8">
        <v>59</v>
      </c>
      <c r="I324" s="8">
        <v>52</v>
      </c>
      <c r="J324" s="52">
        <v>88.89</v>
      </c>
      <c r="K324" s="52">
        <v>308.55</v>
      </c>
      <c r="L324" s="52">
        <v>363.82</v>
      </c>
      <c r="M324" s="52">
        <v>18918.63</v>
      </c>
      <c r="N324" s="56">
        <f t="shared" si="27"/>
        <v>7394.5113000000001</v>
      </c>
      <c r="O324" s="52">
        <v>76.89</v>
      </c>
      <c r="P324" s="56">
        <f t="shared" si="28"/>
        <v>8524.1187000000009</v>
      </c>
      <c r="Q324" s="56">
        <f t="shared" si="29"/>
        <v>10394.5113</v>
      </c>
      <c r="R324" s="8" t="s">
        <v>55</v>
      </c>
      <c r="S324" s="11" t="s">
        <v>6</v>
      </c>
      <c r="T324" s="18"/>
      <c r="U324" s="18"/>
      <c r="W324"/>
    </row>
    <row r="325" spans="1:23" x14ac:dyDescent="0.45">
      <c r="A325" s="7" t="s">
        <v>384</v>
      </c>
      <c r="B325" s="8" t="s">
        <v>66</v>
      </c>
      <c r="C325" s="9" t="str">
        <f t="shared" si="25"/>
        <v>Kadapa</v>
      </c>
      <c r="D325" s="9" t="str">
        <f t="shared" si="26"/>
        <v>Hyderabad</v>
      </c>
      <c r="E325" s="8" t="s">
        <v>28</v>
      </c>
      <c r="F325" s="8" t="s">
        <v>40</v>
      </c>
      <c r="G325" s="10">
        <v>45584</v>
      </c>
      <c r="H325" s="8">
        <v>44</v>
      </c>
      <c r="I325" s="8">
        <v>30</v>
      </c>
      <c r="J325" s="52">
        <v>69.09</v>
      </c>
      <c r="K325" s="52">
        <v>574.11</v>
      </c>
      <c r="L325" s="52">
        <v>581.51</v>
      </c>
      <c r="M325" s="52">
        <v>17445.32</v>
      </c>
      <c r="N325" s="56">
        <f t="shared" si="27"/>
        <v>13234.9154</v>
      </c>
      <c r="O325" s="52">
        <v>137.62</v>
      </c>
      <c r="P325" s="56">
        <f t="shared" si="28"/>
        <v>1210.4045999999998</v>
      </c>
      <c r="Q325" s="56">
        <f t="shared" si="29"/>
        <v>16234.9154</v>
      </c>
      <c r="R325" s="8" t="s">
        <v>30</v>
      </c>
      <c r="S325" s="11" t="s">
        <v>0</v>
      </c>
      <c r="T325" s="18"/>
      <c r="U325" s="18"/>
      <c r="W325"/>
    </row>
    <row r="326" spans="1:23" x14ac:dyDescent="0.45">
      <c r="A326" s="7" t="s">
        <v>385</v>
      </c>
      <c r="B326" s="8" t="s">
        <v>57</v>
      </c>
      <c r="C326" s="9" t="str">
        <f t="shared" si="25"/>
        <v>Kakinada</v>
      </c>
      <c r="D326" s="9" t="str">
        <f t="shared" si="26"/>
        <v>Vijayawada</v>
      </c>
      <c r="E326" s="8" t="s">
        <v>54</v>
      </c>
      <c r="F326" s="8" t="s">
        <v>24</v>
      </c>
      <c r="G326" s="10">
        <v>45547</v>
      </c>
      <c r="H326" s="8">
        <v>55</v>
      </c>
      <c r="I326" s="8">
        <v>32</v>
      </c>
      <c r="J326" s="52">
        <v>59.4</v>
      </c>
      <c r="K326" s="52">
        <v>250.38</v>
      </c>
      <c r="L326" s="52">
        <v>100</v>
      </c>
      <c r="M326" s="52">
        <v>3200</v>
      </c>
      <c r="N326" s="56">
        <f t="shared" si="27"/>
        <v>5409.5625</v>
      </c>
      <c r="O326" s="52">
        <v>56.25</v>
      </c>
      <c r="P326" s="56">
        <f t="shared" si="28"/>
        <v>-5209.5625</v>
      </c>
      <c r="Q326" s="56">
        <f t="shared" si="29"/>
        <v>8409.5625</v>
      </c>
      <c r="R326" s="8" t="s">
        <v>41</v>
      </c>
      <c r="S326" s="11" t="s">
        <v>6</v>
      </c>
      <c r="T326" s="18"/>
      <c r="U326" s="18"/>
      <c r="W326"/>
    </row>
    <row r="327" spans="1:23" x14ac:dyDescent="0.45">
      <c r="A327" s="7" t="s">
        <v>386</v>
      </c>
      <c r="B327" s="8" t="s">
        <v>69</v>
      </c>
      <c r="C327" s="9" t="str">
        <f t="shared" si="25"/>
        <v>Ongole</v>
      </c>
      <c r="D327" s="9" t="str">
        <f t="shared" si="26"/>
        <v>Hyderabad</v>
      </c>
      <c r="E327" s="8" t="s">
        <v>43</v>
      </c>
      <c r="F327" s="8" t="s">
        <v>29</v>
      </c>
      <c r="G327" s="10">
        <v>45457</v>
      </c>
      <c r="H327" s="8">
        <v>53</v>
      </c>
      <c r="I327" s="8">
        <v>29</v>
      </c>
      <c r="J327" s="52">
        <v>55.11</v>
      </c>
      <c r="K327" s="52">
        <v>266.88</v>
      </c>
      <c r="L327" s="52">
        <v>632.99</v>
      </c>
      <c r="M327" s="52">
        <v>18356.64</v>
      </c>
      <c r="N327" s="56">
        <f t="shared" si="27"/>
        <v>4555.5729000000001</v>
      </c>
      <c r="O327" s="52">
        <v>47.37</v>
      </c>
      <c r="P327" s="56">
        <f t="shared" si="28"/>
        <v>10801.0671</v>
      </c>
      <c r="Q327" s="56">
        <f t="shared" si="29"/>
        <v>7555.5729000000001</v>
      </c>
      <c r="R327" s="8" t="s">
        <v>70</v>
      </c>
      <c r="S327" s="11" t="s">
        <v>2</v>
      </c>
      <c r="T327" s="18"/>
      <c r="U327" s="18"/>
      <c r="W327"/>
    </row>
    <row r="328" spans="1:23" x14ac:dyDescent="0.45">
      <c r="A328" s="7" t="s">
        <v>387</v>
      </c>
      <c r="B328" s="8" t="s">
        <v>27</v>
      </c>
      <c r="C328" s="9" t="str">
        <f t="shared" si="25"/>
        <v>Anantapur</v>
      </c>
      <c r="D328" s="9" t="str">
        <f t="shared" si="26"/>
        <v>Bangalore</v>
      </c>
      <c r="E328" s="8" t="s">
        <v>37</v>
      </c>
      <c r="F328" s="8" t="s">
        <v>38</v>
      </c>
      <c r="G328" s="10">
        <v>45555</v>
      </c>
      <c r="H328" s="8">
        <v>55</v>
      </c>
      <c r="I328" s="8">
        <v>21</v>
      </c>
      <c r="J328" s="52">
        <v>38.56</v>
      </c>
      <c r="K328" s="52">
        <v>340.16</v>
      </c>
      <c r="L328" s="52">
        <v>303.64</v>
      </c>
      <c r="M328" s="52">
        <v>6376.41</v>
      </c>
      <c r="N328" s="56">
        <f t="shared" si="27"/>
        <v>7877.2847000000002</v>
      </c>
      <c r="O328" s="52">
        <v>81.91</v>
      </c>
      <c r="P328" s="56">
        <f t="shared" si="28"/>
        <v>-4500.8747000000003</v>
      </c>
      <c r="Q328" s="56">
        <f t="shared" si="29"/>
        <v>10877.2847</v>
      </c>
      <c r="R328" s="8" t="s">
        <v>41</v>
      </c>
      <c r="S328" s="11" t="s">
        <v>2</v>
      </c>
      <c r="T328" s="18"/>
      <c r="U328" s="18"/>
      <c r="W328"/>
    </row>
    <row r="329" spans="1:23" x14ac:dyDescent="0.45">
      <c r="A329" s="7" t="s">
        <v>388</v>
      </c>
      <c r="B329" s="8" t="s">
        <v>22</v>
      </c>
      <c r="C329" s="9" t="str">
        <f t="shared" si="25"/>
        <v>Kurnool</v>
      </c>
      <c r="D329" s="9" t="str">
        <f t="shared" si="26"/>
        <v>Hyderabad</v>
      </c>
      <c r="E329" s="8" t="s">
        <v>23</v>
      </c>
      <c r="F329" s="8" t="s">
        <v>33</v>
      </c>
      <c r="G329" s="10">
        <v>45543</v>
      </c>
      <c r="H329" s="8">
        <v>53</v>
      </c>
      <c r="I329" s="8">
        <v>37</v>
      </c>
      <c r="J329" s="52">
        <v>69.900000000000006</v>
      </c>
      <c r="K329" s="52">
        <v>369.23</v>
      </c>
      <c r="L329" s="52">
        <v>827.66</v>
      </c>
      <c r="M329" s="52">
        <v>30623.41</v>
      </c>
      <c r="N329" s="56">
        <f t="shared" si="27"/>
        <v>8104.2458999999999</v>
      </c>
      <c r="O329" s="52">
        <v>84.27</v>
      </c>
      <c r="P329" s="56">
        <f t="shared" si="28"/>
        <v>19519.164100000002</v>
      </c>
      <c r="Q329" s="56">
        <f t="shared" si="29"/>
        <v>11104.2459</v>
      </c>
      <c r="R329" s="8" t="s">
        <v>41</v>
      </c>
      <c r="S329" s="11" t="s">
        <v>3</v>
      </c>
      <c r="T329" s="18"/>
      <c r="U329" s="18"/>
      <c r="W329"/>
    </row>
    <row r="330" spans="1:23" x14ac:dyDescent="0.45">
      <c r="A330" s="7" t="s">
        <v>389</v>
      </c>
      <c r="B330" s="8" t="s">
        <v>27</v>
      </c>
      <c r="C330" s="9" t="str">
        <f t="shared" si="25"/>
        <v>Anantapur</v>
      </c>
      <c r="D330" s="9" t="str">
        <f t="shared" si="26"/>
        <v>Bangalore</v>
      </c>
      <c r="E330" s="8" t="s">
        <v>43</v>
      </c>
      <c r="F330" s="8" t="s">
        <v>24</v>
      </c>
      <c r="G330" s="10">
        <v>45393</v>
      </c>
      <c r="H330" s="8">
        <v>45</v>
      </c>
      <c r="I330" s="8">
        <v>28</v>
      </c>
      <c r="J330" s="52">
        <v>62.38</v>
      </c>
      <c r="K330" s="52">
        <v>241.76</v>
      </c>
      <c r="L330" s="52">
        <v>338.42</v>
      </c>
      <c r="M330" s="52">
        <v>9475.84</v>
      </c>
      <c r="N330" s="56">
        <f t="shared" si="27"/>
        <v>4531.5303999999996</v>
      </c>
      <c r="O330" s="52">
        <v>47.12</v>
      </c>
      <c r="P330" s="56">
        <f t="shared" si="28"/>
        <v>1944.3096000000005</v>
      </c>
      <c r="Q330" s="56">
        <f t="shared" si="29"/>
        <v>7531.5303999999996</v>
      </c>
      <c r="R330" s="8" t="s">
        <v>73</v>
      </c>
      <c r="S330" s="11" t="s">
        <v>6</v>
      </c>
      <c r="T330" s="18"/>
      <c r="U330" s="18"/>
      <c r="W330"/>
    </row>
    <row r="331" spans="1:23" x14ac:dyDescent="0.45">
      <c r="A331" s="7" t="s">
        <v>390</v>
      </c>
      <c r="B331" s="8" t="s">
        <v>50</v>
      </c>
      <c r="C331" s="9" t="str">
        <f t="shared" si="25"/>
        <v>Nellore</v>
      </c>
      <c r="D331" s="9" t="str">
        <f t="shared" si="26"/>
        <v>Chennai</v>
      </c>
      <c r="E331" s="8" t="s">
        <v>51</v>
      </c>
      <c r="F331" s="8" t="s">
        <v>38</v>
      </c>
      <c r="G331" s="10">
        <v>45308</v>
      </c>
      <c r="H331" s="8">
        <v>63</v>
      </c>
      <c r="I331" s="8">
        <v>38</v>
      </c>
      <c r="J331" s="52">
        <v>61.65</v>
      </c>
      <c r="K331" s="52">
        <v>93.77</v>
      </c>
      <c r="L331" s="52">
        <v>417.65</v>
      </c>
      <c r="M331" s="52">
        <v>15870.65</v>
      </c>
      <c r="N331" s="56">
        <f t="shared" si="27"/>
        <v>2074.3869</v>
      </c>
      <c r="O331" s="52">
        <v>21.57</v>
      </c>
      <c r="P331" s="56">
        <f t="shared" si="28"/>
        <v>10796.2631</v>
      </c>
      <c r="Q331" s="56">
        <f t="shared" si="29"/>
        <v>5074.3868999999995</v>
      </c>
      <c r="R331" s="8" t="s">
        <v>82</v>
      </c>
      <c r="S331" s="11" t="s">
        <v>4</v>
      </c>
      <c r="T331" s="18"/>
      <c r="U331" s="18"/>
      <c r="W331"/>
    </row>
    <row r="332" spans="1:23" x14ac:dyDescent="0.45">
      <c r="A332" s="7" t="s">
        <v>391</v>
      </c>
      <c r="B332" s="8" t="s">
        <v>64</v>
      </c>
      <c r="C332" s="9" t="str">
        <f t="shared" si="25"/>
        <v>Chittoor</v>
      </c>
      <c r="D332" s="9" t="str">
        <f t="shared" si="26"/>
        <v>Bangalore</v>
      </c>
      <c r="E332" s="8" t="s">
        <v>37</v>
      </c>
      <c r="F332" s="8" t="s">
        <v>29</v>
      </c>
      <c r="G332" s="10">
        <v>45631</v>
      </c>
      <c r="H332" s="8">
        <v>59</v>
      </c>
      <c r="I332" s="8">
        <v>32</v>
      </c>
      <c r="J332" s="52">
        <v>54.74</v>
      </c>
      <c r="K332" s="52">
        <v>551.79</v>
      </c>
      <c r="L332" s="52">
        <v>248.46</v>
      </c>
      <c r="M332" s="52">
        <v>7950.69</v>
      </c>
      <c r="N332" s="56">
        <f t="shared" si="27"/>
        <v>11355.7536</v>
      </c>
      <c r="O332" s="52">
        <v>118.08</v>
      </c>
      <c r="P332" s="56">
        <f t="shared" si="28"/>
        <v>-6405.0636000000004</v>
      </c>
      <c r="Q332" s="56">
        <f t="shared" si="29"/>
        <v>14355.7536</v>
      </c>
      <c r="R332" s="8" t="s">
        <v>52</v>
      </c>
      <c r="S332" s="11" t="s">
        <v>6</v>
      </c>
      <c r="T332" s="18"/>
      <c r="U332" s="18"/>
      <c r="W332"/>
    </row>
    <row r="333" spans="1:23" x14ac:dyDescent="0.45">
      <c r="A333" s="7" t="s">
        <v>392</v>
      </c>
      <c r="B333" s="8" t="s">
        <v>22</v>
      </c>
      <c r="C333" s="9" t="str">
        <f t="shared" si="25"/>
        <v>Kurnool</v>
      </c>
      <c r="D333" s="9" t="str">
        <f t="shared" si="26"/>
        <v>Hyderabad</v>
      </c>
      <c r="E333" s="8" t="s">
        <v>23</v>
      </c>
      <c r="F333" s="8" t="s">
        <v>46</v>
      </c>
      <c r="G333" s="10">
        <v>45466</v>
      </c>
      <c r="H333" s="8">
        <v>57</v>
      </c>
      <c r="I333" s="8">
        <v>39</v>
      </c>
      <c r="J333" s="52">
        <v>69.959999999999994</v>
      </c>
      <c r="K333" s="52">
        <v>273.69</v>
      </c>
      <c r="L333" s="52">
        <v>711.61</v>
      </c>
      <c r="M333" s="52">
        <v>27752.65</v>
      </c>
      <c r="N333" s="56">
        <f t="shared" si="27"/>
        <v>5711.5362999999998</v>
      </c>
      <c r="O333" s="52">
        <v>59.39</v>
      </c>
      <c r="P333" s="56">
        <f t="shared" si="28"/>
        <v>19041.113700000002</v>
      </c>
      <c r="Q333" s="56">
        <f t="shared" si="29"/>
        <v>8711.5362999999998</v>
      </c>
      <c r="R333" s="8" t="s">
        <v>70</v>
      </c>
      <c r="S333" s="11" t="s">
        <v>3</v>
      </c>
      <c r="T333" s="18"/>
      <c r="U333" s="18"/>
      <c r="W333"/>
    </row>
    <row r="334" spans="1:23" x14ac:dyDescent="0.45">
      <c r="A334" s="7" t="s">
        <v>393</v>
      </c>
      <c r="B334" s="8" t="s">
        <v>69</v>
      </c>
      <c r="C334" s="9" t="str">
        <f t="shared" si="25"/>
        <v>Ongole</v>
      </c>
      <c r="D334" s="9" t="str">
        <f t="shared" si="26"/>
        <v>Hyderabad</v>
      </c>
      <c r="E334" s="8" t="s">
        <v>54</v>
      </c>
      <c r="F334" s="8" t="s">
        <v>33</v>
      </c>
      <c r="G334" s="10">
        <v>45298</v>
      </c>
      <c r="H334" s="8">
        <v>55</v>
      </c>
      <c r="I334" s="8">
        <v>30</v>
      </c>
      <c r="J334" s="52">
        <v>55.68</v>
      </c>
      <c r="K334" s="52">
        <v>474.41</v>
      </c>
      <c r="L334" s="52">
        <v>229.12</v>
      </c>
      <c r="M334" s="52">
        <v>6873.71</v>
      </c>
      <c r="N334" s="56">
        <f t="shared" si="27"/>
        <v>11876.995000000001</v>
      </c>
      <c r="O334" s="52">
        <v>123.5</v>
      </c>
      <c r="P334" s="56">
        <f t="shared" si="28"/>
        <v>-8003.2850000000008</v>
      </c>
      <c r="Q334" s="56">
        <f t="shared" si="29"/>
        <v>14876.995000000001</v>
      </c>
      <c r="R334" s="8" t="s">
        <v>82</v>
      </c>
      <c r="S334" s="11" t="s">
        <v>3</v>
      </c>
      <c r="T334" s="18"/>
      <c r="U334" s="18"/>
      <c r="W334"/>
    </row>
    <row r="335" spans="1:23" x14ac:dyDescent="0.45">
      <c r="A335" s="7" t="s">
        <v>394</v>
      </c>
      <c r="B335" s="8" t="s">
        <v>80</v>
      </c>
      <c r="C335" s="9" t="str">
        <f t="shared" si="25"/>
        <v>Vijayawada</v>
      </c>
      <c r="D335" s="9" t="str">
        <f t="shared" si="26"/>
        <v>Visakhapatnam</v>
      </c>
      <c r="E335" s="8" t="s">
        <v>54</v>
      </c>
      <c r="F335" s="8" t="s">
        <v>38</v>
      </c>
      <c r="G335" s="10">
        <v>45402</v>
      </c>
      <c r="H335" s="8">
        <v>55</v>
      </c>
      <c r="I335" s="8">
        <v>53</v>
      </c>
      <c r="J335" s="52">
        <v>96.75</v>
      </c>
      <c r="K335" s="52">
        <v>366.48</v>
      </c>
      <c r="L335" s="52">
        <v>391.69</v>
      </c>
      <c r="M335" s="52">
        <v>20759.45</v>
      </c>
      <c r="N335" s="56">
        <f t="shared" si="27"/>
        <v>7761.8806999999997</v>
      </c>
      <c r="O335" s="52">
        <v>80.709999999999994</v>
      </c>
      <c r="P335" s="56">
        <f t="shared" si="28"/>
        <v>9997.569300000001</v>
      </c>
      <c r="Q335" s="56">
        <f t="shared" si="29"/>
        <v>10761.8807</v>
      </c>
      <c r="R335" s="8" t="s">
        <v>73</v>
      </c>
      <c r="S335" s="11" t="s">
        <v>0</v>
      </c>
      <c r="T335" s="18"/>
      <c r="U335" s="18"/>
      <c r="W335"/>
    </row>
    <row r="336" spans="1:23" x14ac:dyDescent="0.45">
      <c r="A336" s="7" t="s">
        <v>395</v>
      </c>
      <c r="B336" s="8" t="s">
        <v>85</v>
      </c>
      <c r="C336" s="9" t="str">
        <f t="shared" si="25"/>
        <v>Hyderabad</v>
      </c>
      <c r="D336" s="9" t="str">
        <f t="shared" si="26"/>
        <v>Tirupati</v>
      </c>
      <c r="E336" s="8" t="s">
        <v>54</v>
      </c>
      <c r="F336" s="8" t="s">
        <v>60</v>
      </c>
      <c r="G336" s="10">
        <v>45486</v>
      </c>
      <c r="H336" s="8">
        <v>55</v>
      </c>
      <c r="I336" s="8">
        <v>50</v>
      </c>
      <c r="J336" s="52">
        <v>92.3</v>
      </c>
      <c r="K336" s="52">
        <v>509.98</v>
      </c>
      <c r="L336" s="52">
        <v>279.7</v>
      </c>
      <c r="M336" s="52">
        <v>13984.85</v>
      </c>
      <c r="N336" s="56">
        <f t="shared" si="27"/>
        <v>12780.993</v>
      </c>
      <c r="O336" s="52">
        <v>132.9</v>
      </c>
      <c r="P336" s="56">
        <f t="shared" si="28"/>
        <v>-1796.143</v>
      </c>
      <c r="Q336" s="56">
        <f t="shared" si="29"/>
        <v>15780.993</v>
      </c>
      <c r="R336" s="8" t="s">
        <v>34</v>
      </c>
      <c r="S336" s="11" t="s">
        <v>0</v>
      </c>
      <c r="T336" s="18"/>
      <c r="U336" s="18"/>
      <c r="W336"/>
    </row>
    <row r="337" spans="1:23" x14ac:dyDescent="0.45">
      <c r="A337" s="7" t="s">
        <v>396</v>
      </c>
      <c r="B337" s="8" t="s">
        <v>66</v>
      </c>
      <c r="C337" s="9" t="str">
        <f t="shared" si="25"/>
        <v>Kadapa</v>
      </c>
      <c r="D337" s="9" t="str">
        <f t="shared" si="26"/>
        <v>Hyderabad</v>
      </c>
      <c r="E337" s="8" t="s">
        <v>54</v>
      </c>
      <c r="F337" s="8" t="s">
        <v>24</v>
      </c>
      <c r="G337" s="10">
        <v>45295</v>
      </c>
      <c r="H337" s="8">
        <v>63</v>
      </c>
      <c r="I337" s="8">
        <v>31</v>
      </c>
      <c r="J337" s="52">
        <v>50.35</v>
      </c>
      <c r="K337" s="52">
        <v>367.26</v>
      </c>
      <c r="L337" s="52">
        <v>241.74</v>
      </c>
      <c r="M337" s="52">
        <v>7493.93</v>
      </c>
      <c r="N337" s="56">
        <f t="shared" si="27"/>
        <v>8519.7003000000004</v>
      </c>
      <c r="O337" s="52">
        <v>88.59</v>
      </c>
      <c r="P337" s="56">
        <f t="shared" si="28"/>
        <v>-4025.7703000000001</v>
      </c>
      <c r="Q337" s="56">
        <f t="shared" si="29"/>
        <v>11519.7003</v>
      </c>
      <c r="R337" s="8" t="s">
        <v>82</v>
      </c>
      <c r="S337" s="11" t="s">
        <v>6</v>
      </c>
      <c r="T337" s="18"/>
      <c r="U337" s="18"/>
      <c r="W337"/>
    </row>
    <row r="338" spans="1:23" x14ac:dyDescent="0.45">
      <c r="A338" s="7" t="s">
        <v>397</v>
      </c>
      <c r="B338" s="8" t="s">
        <v>57</v>
      </c>
      <c r="C338" s="9" t="str">
        <f t="shared" si="25"/>
        <v>Kakinada</v>
      </c>
      <c r="D338" s="9" t="str">
        <f t="shared" si="26"/>
        <v>Vijayawada</v>
      </c>
      <c r="E338" s="8" t="s">
        <v>54</v>
      </c>
      <c r="F338" s="8" t="s">
        <v>46</v>
      </c>
      <c r="G338" s="10">
        <v>45490</v>
      </c>
      <c r="H338" s="8">
        <v>59</v>
      </c>
      <c r="I338" s="8">
        <v>36</v>
      </c>
      <c r="J338" s="52">
        <v>61.03</v>
      </c>
      <c r="K338" s="52">
        <v>223.98</v>
      </c>
      <c r="L338" s="52">
        <v>292.97000000000003</v>
      </c>
      <c r="M338" s="52">
        <v>10546.82</v>
      </c>
      <c r="N338" s="56">
        <f t="shared" si="27"/>
        <v>5375.9030000000002</v>
      </c>
      <c r="O338" s="52">
        <v>55.9</v>
      </c>
      <c r="P338" s="56">
        <f t="shared" si="28"/>
        <v>2170.9169999999995</v>
      </c>
      <c r="Q338" s="56">
        <f t="shared" si="29"/>
        <v>8375.9030000000002</v>
      </c>
      <c r="R338" s="8" t="s">
        <v>34</v>
      </c>
      <c r="S338" s="11" t="s">
        <v>4</v>
      </c>
      <c r="T338" s="18"/>
      <c r="U338" s="18"/>
      <c r="W338"/>
    </row>
    <row r="339" spans="1:23" x14ac:dyDescent="0.45">
      <c r="A339" s="7" t="s">
        <v>398</v>
      </c>
      <c r="B339" s="8" t="s">
        <v>57</v>
      </c>
      <c r="C339" s="9" t="str">
        <f t="shared" si="25"/>
        <v>Kakinada</v>
      </c>
      <c r="D339" s="9" t="str">
        <f t="shared" si="26"/>
        <v>Vijayawada</v>
      </c>
      <c r="E339" s="8" t="s">
        <v>54</v>
      </c>
      <c r="F339" s="8" t="s">
        <v>33</v>
      </c>
      <c r="G339" s="10">
        <v>45651</v>
      </c>
      <c r="H339" s="8">
        <v>63</v>
      </c>
      <c r="I339" s="8">
        <v>48</v>
      </c>
      <c r="J339" s="52">
        <v>77.290000000000006</v>
      </c>
      <c r="K339" s="52">
        <v>382.57</v>
      </c>
      <c r="L339" s="52">
        <v>213.17</v>
      </c>
      <c r="M339" s="52">
        <v>10232.040000000001</v>
      </c>
      <c r="N339" s="56">
        <f t="shared" si="27"/>
        <v>8750.5082999999995</v>
      </c>
      <c r="O339" s="52">
        <v>90.99</v>
      </c>
      <c r="P339" s="56">
        <f t="shared" si="28"/>
        <v>-1518.4682999999986</v>
      </c>
      <c r="Q339" s="56">
        <f t="shared" si="29"/>
        <v>11750.5083</v>
      </c>
      <c r="R339" s="8" t="s">
        <v>52</v>
      </c>
      <c r="S339" s="11" t="s">
        <v>4</v>
      </c>
      <c r="T339" s="18"/>
      <c r="U339" s="18"/>
      <c r="W339"/>
    </row>
    <row r="340" spans="1:23" x14ac:dyDescent="0.45">
      <c r="A340" s="7" t="s">
        <v>399</v>
      </c>
      <c r="B340" s="8" t="s">
        <v>80</v>
      </c>
      <c r="C340" s="9" t="str">
        <f t="shared" si="25"/>
        <v>Vijayawada</v>
      </c>
      <c r="D340" s="9" t="str">
        <f t="shared" si="26"/>
        <v>Visakhapatnam</v>
      </c>
      <c r="E340" s="8" t="s">
        <v>23</v>
      </c>
      <c r="F340" s="8" t="s">
        <v>60</v>
      </c>
      <c r="G340" s="10">
        <v>45338</v>
      </c>
      <c r="H340" s="8">
        <v>53</v>
      </c>
      <c r="I340" s="8">
        <v>18</v>
      </c>
      <c r="J340" s="52">
        <v>34.85</v>
      </c>
      <c r="K340" s="52">
        <v>323.7</v>
      </c>
      <c r="L340" s="52">
        <v>637.83000000000004</v>
      </c>
      <c r="M340" s="52">
        <v>11480.91</v>
      </c>
      <c r="N340" s="56">
        <f t="shared" si="27"/>
        <v>10269.0326</v>
      </c>
      <c r="O340" s="52">
        <v>106.78</v>
      </c>
      <c r="P340" s="56">
        <f t="shared" si="28"/>
        <v>-1788.1226000000006</v>
      </c>
      <c r="Q340" s="56">
        <f t="shared" si="29"/>
        <v>13269.0326</v>
      </c>
      <c r="R340" s="8" t="s">
        <v>48</v>
      </c>
      <c r="S340" s="11" t="s">
        <v>2</v>
      </c>
      <c r="T340" s="18"/>
      <c r="U340" s="18"/>
      <c r="W340"/>
    </row>
    <row r="341" spans="1:23" x14ac:dyDescent="0.45">
      <c r="A341" s="7" t="s">
        <v>400</v>
      </c>
      <c r="B341" s="8" t="s">
        <v>36</v>
      </c>
      <c r="C341" s="9" t="str">
        <f t="shared" si="25"/>
        <v>Eluru</v>
      </c>
      <c r="D341" s="9" t="str">
        <f t="shared" si="26"/>
        <v>Hyderabad</v>
      </c>
      <c r="E341" s="8" t="s">
        <v>54</v>
      </c>
      <c r="F341" s="8" t="s">
        <v>38</v>
      </c>
      <c r="G341" s="10">
        <v>45515</v>
      </c>
      <c r="H341" s="8">
        <v>59</v>
      </c>
      <c r="I341" s="8">
        <v>42</v>
      </c>
      <c r="J341" s="52">
        <v>72.66</v>
      </c>
      <c r="K341" s="52">
        <v>453.56</v>
      </c>
      <c r="L341" s="52">
        <v>162.87</v>
      </c>
      <c r="M341" s="52">
        <v>6840.69</v>
      </c>
      <c r="N341" s="56">
        <f t="shared" si="27"/>
        <v>11266.315500000001</v>
      </c>
      <c r="O341" s="52">
        <v>117.15</v>
      </c>
      <c r="P341" s="56">
        <f t="shared" si="28"/>
        <v>-7425.625500000001</v>
      </c>
      <c r="Q341" s="56">
        <f t="shared" si="29"/>
        <v>14266.315500000001</v>
      </c>
      <c r="R341" s="8" t="s">
        <v>55</v>
      </c>
      <c r="S341" s="11" t="s">
        <v>3</v>
      </c>
      <c r="T341" s="18"/>
      <c r="U341" s="18"/>
      <c r="W341"/>
    </row>
    <row r="342" spans="1:23" x14ac:dyDescent="0.45">
      <c r="A342" s="7" t="s">
        <v>401</v>
      </c>
      <c r="B342" s="8" t="s">
        <v>66</v>
      </c>
      <c r="C342" s="9" t="str">
        <f t="shared" si="25"/>
        <v>Kadapa</v>
      </c>
      <c r="D342" s="9" t="str">
        <f t="shared" si="26"/>
        <v>Hyderabad</v>
      </c>
      <c r="E342" s="8" t="s">
        <v>51</v>
      </c>
      <c r="F342" s="8" t="s">
        <v>24</v>
      </c>
      <c r="G342" s="10">
        <v>45493</v>
      </c>
      <c r="H342" s="8">
        <v>59</v>
      </c>
      <c r="I342" s="8">
        <v>47</v>
      </c>
      <c r="J342" s="52">
        <v>81.180000000000007</v>
      </c>
      <c r="K342" s="52">
        <v>331.96</v>
      </c>
      <c r="L342" s="52">
        <v>410.77</v>
      </c>
      <c r="M342" s="52">
        <v>19306.169999999998</v>
      </c>
      <c r="N342" s="56">
        <f t="shared" si="27"/>
        <v>5702.8809999999994</v>
      </c>
      <c r="O342" s="52">
        <v>59.3</v>
      </c>
      <c r="P342" s="56">
        <f t="shared" si="28"/>
        <v>10603.288999999999</v>
      </c>
      <c r="Q342" s="56">
        <f t="shared" si="29"/>
        <v>8702.8809999999994</v>
      </c>
      <c r="R342" s="8" t="s">
        <v>34</v>
      </c>
      <c r="S342" s="11" t="s">
        <v>0</v>
      </c>
      <c r="T342" s="18"/>
      <c r="U342" s="18"/>
      <c r="W342"/>
    </row>
    <row r="343" spans="1:23" x14ac:dyDescent="0.45">
      <c r="A343" s="7" t="s">
        <v>402</v>
      </c>
      <c r="B343" s="8" t="s">
        <v>69</v>
      </c>
      <c r="C343" s="9" t="str">
        <f t="shared" si="25"/>
        <v>Ongole</v>
      </c>
      <c r="D343" s="9" t="str">
        <f t="shared" si="26"/>
        <v>Hyderabad</v>
      </c>
      <c r="E343" s="8" t="s">
        <v>28</v>
      </c>
      <c r="F343" s="8" t="s">
        <v>46</v>
      </c>
      <c r="G343" s="10">
        <v>45622</v>
      </c>
      <c r="H343" s="8">
        <v>44</v>
      </c>
      <c r="I343" s="8">
        <v>31</v>
      </c>
      <c r="J343" s="52">
        <v>71</v>
      </c>
      <c r="K343" s="52">
        <v>266.13</v>
      </c>
      <c r="L343" s="52">
        <v>443.69</v>
      </c>
      <c r="M343" s="52">
        <v>13754.32</v>
      </c>
      <c r="N343" s="56">
        <f t="shared" si="27"/>
        <v>5307.6223</v>
      </c>
      <c r="O343" s="52">
        <v>55.19</v>
      </c>
      <c r="P343" s="56">
        <f t="shared" si="28"/>
        <v>5446.6977000000006</v>
      </c>
      <c r="Q343" s="56">
        <f t="shared" si="29"/>
        <v>8307.6222999999991</v>
      </c>
      <c r="R343" s="8" t="s">
        <v>25</v>
      </c>
      <c r="S343" s="11" t="s">
        <v>5</v>
      </c>
      <c r="T343" s="18"/>
      <c r="U343" s="18"/>
      <c r="W343"/>
    </row>
    <row r="344" spans="1:23" x14ac:dyDescent="0.45">
      <c r="A344" s="7" t="s">
        <v>403</v>
      </c>
      <c r="B344" s="8" t="s">
        <v>66</v>
      </c>
      <c r="C344" s="9" t="str">
        <f t="shared" si="25"/>
        <v>Kadapa</v>
      </c>
      <c r="D344" s="9" t="str">
        <f t="shared" si="26"/>
        <v>Hyderabad</v>
      </c>
      <c r="E344" s="8" t="s">
        <v>51</v>
      </c>
      <c r="F344" s="8" t="s">
        <v>60</v>
      </c>
      <c r="G344" s="10">
        <v>45430</v>
      </c>
      <c r="H344" s="8">
        <v>55</v>
      </c>
      <c r="I344" s="8">
        <v>32</v>
      </c>
      <c r="J344" s="52">
        <v>58.52</v>
      </c>
      <c r="K344" s="52">
        <v>354.8</v>
      </c>
      <c r="L344" s="52">
        <v>561.66</v>
      </c>
      <c r="M344" s="52">
        <v>17973.03</v>
      </c>
      <c r="N344" s="56">
        <f t="shared" si="27"/>
        <v>7159.8565000000008</v>
      </c>
      <c r="O344" s="52">
        <v>74.45</v>
      </c>
      <c r="P344" s="56">
        <f t="shared" si="28"/>
        <v>7813.1734999999971</v>
      </c>
      <c r="Q344" s="56">
        <f t="shared" si="29"/>
        <v>10159.856500000002</v>
      </c>
      <c r="R344" s="8" t="s">
        <v>61</v>
      </c>
      <c r="S344" s="11" t="s">
        <v>0</v>
      </c>
      <c r="T344" s="18"/>
      <c r="U344" s="18"/>
      <c r="W344"/>
    </row>
    <row r="345" spans="1:23" x14ac:dyDescent="0.45">
      <c r="A345" s="7" t="s">
        <v>404</v>
      </c>
      <c r="B345" s="8" t="s">
        <v>92</v>
      </c>
      <c r="C345" s="9" t="str">
        <f t="shared" si="25"/>
        <v>Vijayawada</v>
      </c>
      <c r="D345" s="9" t="str">
        <f t="shared" si="26"/>
        <v>Tirupati</v>
      </c>
      <c r="E345" s="8" t="s">
        <v>54</v>
      </c>
      <c r="F345" s="8" t="s">
        <v>33</v>
      </c>
      <c r="G345" s="10">
        <v>45416</v>
      </c>
      <c r="H345" s="8">
        <v>59</v>
      </c>
      <c r="I345" s="8">
        <v>37</v>
      </c>
      <c r="J345" s="52">
        <v>63.14</v>
      </c>
      <c r="K345" s="52">
        <v>403.51</v>
      </c>
      <c r="L345" s="52">
        <v>192.67</v>
      </c>
      <c r="M345" s="52">
        <v>7128.75</v>
      </c>
      <c r="N345" s="56">
        <f t="shared" si="27"/>
        <v>7597.43</v>
      </c>
      <c r="O345" s="52">
        <v>79</v>
      </c>
      <c r="P345" s="56">
        <f t="shared" si="28"/>
        <v>-3468.6800000000003</v>
      </c>
      <c r="Q345" s="56">
        <f t="shared" si="29"/>
        <v>10597.43</v>
      </c>
      <c r="R345" s="8" t="s">
        <v>61</v>
      </c>
      <c r="S345" s="11" t="s">
        <v>0</v>
      </c>
      <c r="T345" s="18"/>
      <c r="U345" s="18"/>
      <c r="W345"/>
    </row>
    <row r="346" spans="1:23" x14ac:dyDescent="0.45">
      <c r="A346" s="7" t="s">
        <v>405</v>
      </c>
      <c r="B346" s="8" t="s">
        <v>76</v>
      </c>
      <c r="C346" s="9" t="str">
        <f t="shared" si="25"/>
        <v>Hyderabad</v>
      </c>
      <c r="D346" s="9" t="str">
        <f t="shared" si="26"/>
        <v>Visakhapatnam</v>
      </c>
      <c r="E346" s="8" t="s">
        <v>54</v>
      </c>
      <c r="F346" s="8" t="s">
        <v>60</v>
      </c>
      <c r="G346" s="10">
        <v>45299</v>
      </c>
      <c r="H346" s="8">
        <v>59</v>
      </c>
      <c r="I346" s="8">
        <v>43</v>
      </c>
      <c r="J346" s="52">
        <v>73.17</v>
      </c>
      <c r="K346" s="52">
        <v>597.16999999999996</v>
      </c>
      <c r="L346" s="52">
        <v>292.08</v>
      </c>
      <c r="M346" s="52">
        <v>12559.36</v>
      </c>
      <c r="N346" s="56">
        <f t="shared" si="27"/>
        <v>11743.3187</v>
      </c>
      <c r="O346" s="52">
        <v>122.11</v>
      </c>
      <c r="P346" s="56">
        <f t="shared" si="28"/>
        <v>-2183.9586999999992</v>
      </c>
      <c r="Q346" s="56">
        <f t="shared" si="29"/>
        <v>14743.3187</v>
      </c>
      <c r="R346" s="8" t="s">
        <v>82</v>
      </c>
      <c r="S346" s="11" t="s">
        <v>1</v>
      </c>
      <c r="T346" s="18"/>
      <c r="U346" s="18"/>
      <c r="W346"/>
    </row>
    <row r="347" spans="1:23" x14ac:dyDescent="0.45">
      <c r="A347" s="7" t="s">
        <v>406</v>
      </c>
      <c r="B347" s="8" t="s">
        <v>69</v>
      </c>
      <c r="C347" s="9" t="str">
        <f t="shared" si="25"/>
        <v>Ongole</v>
      </c>
      <c r="D347" s="9" t="str">
        <f t="shared" si="26"/>
        <v>Hyderabad</v>
      </c>
      <c r="E347" s="8" t="s">
        <v>23</v>
      </c>
      <c r="F347" s="8" t="s">
        <v>46</v>
      </c>
      <c r="G347" s="10">
        <v>45633</v>
      </c>
      <c r="H347" s="8">
        <v>49</v>
      </c>
      <c r="I347" s="8">
        <v>25</v>
      </c>
      <c r="J347" s="52">
        <v>51.82</v>
      </c>
      <c r="K347" s="52">
        <v>373.22</v>
      </c>
      <c r="L347" s="52">
        <v>751.82</v>
      </c>
      <c r="M347" s="52">
        <v>18795.439999999999</v>
      </c>
      <c r="N347" s="56">
        <f t="shared" si="27"/>
        <v>10145.934999999999</v>
      </c>
      <c r="O347" s="52">
        <v>105.5</v>
      </c>
      <c r="P347" s="56">
        <f t="shared" si="28"/>
        <v>5649.5049999999992</v>
      </c>
      <c r="Q347" s="56">
        <f t="shared" si="29"/>
        <v>13145.934999999999</v>
      </c>
      <c r="R347" s="8" t="s">
        <v>52</v>
      </c>
      <c r="S347" s="11" t="s">
        <v>0</v>
      </c>
      <c r="T347" s="18"/>
      <c r="U347" s="18"/>
      <c r="W347"/>
    </row>
    <row r="348" spans="1:23" x14ac:dyDescent="0.45">
      <c r="A348" s="7" t="s">
        <v>407</v>
      </c>
      <c r="B348" s="8" t="s">
        <v>66</v>
      </c>
      <c r="C348" s="9" t="str">
        <f t="shared" si="25"/>
        <v>Kadapa</v>
      </c>
      <c r="D348" s="9" t="str">
        <f t="shared" si="26"/>
        <v>Hyderabad</v>
      </c>
      <c r="E348" s="8" t="s">
        <v>37</v>
      </c>
      <c r="F348" s="8" t="s">
        <v>29</v>
      </c>
      <c r="G348" s="10">
        <v>45346</v>
      </c>
      <c r="H348" s="8">
        <v>59</v>
      </c>
      <c r="I348" s="8">
        <v>42</v>
      </c>
      <c r="J348" s="52">
        <v>71.89</v>
      </c>
      <c r="K348" s="52">
        <v>301</v>
      </c>
      <c r="L348" s="52">
        <v>299.48</v>
      </c>
      <c r="M348" s="52">
        <v>12578.12</v>
      </c>
      <c r="N348" s="56">
        <f t="shared" si="27"/>
        <v>5938.4975000000004</v>
      </c>
      <c r="O348" s="52">
        <v>61.75</v>
      </c>
      <c r="P348" s="56">
        <f t="shared" si="28"/>
        <v>3639.6224999999995</v>
      </c>
      <c r="Q348" s="56">
        <f t="shared" si="29"/>
        <v>8938.4975000000013</v>
      </c>
      <c r="R348" s="8" t="s">
        <v>48</v>
      </c>
      <c r="S348" s="11" t="s">
        <v>0</v>
      </c>
      <c r="T348" s="18"/>
      <c r="U348" s="18"/>
      <c r="W348"/>
    </row>
    <row r="349" spans="1:23" x14ac:dyDescent="0.45">
      <c r="A349" s="7" t="s">
        <v>408</v>
      </c>
      <c r="B349" s="8" t="s">
        <v>50</v>
      </c>
      <c r="C349" s="9" t="str">
        <f t="shared" si="25"/>
        <v>Nellore</v>
      </c>
      <c r="D349" s="9" t="str">
        <f t="shared" si="26"/>
        <v>Chennai</v>
      </c>
      <c r="E349" s="8" t="s">
        <v>43</v>
      </c>
      <c r="F349" s="8" t="s">
        <v>38</v>
      </c>
      <c r="G349" s="10">
        <v>45618</v>
      </c>
      <c r="H349" s="8">
        <v>53</v>
      </c>
      <c r="I349" s="8">
        <v>31</v>
      </c>
      <c r="J349" s="52">
        <v>58.68</v>
      </c>
      <c r="K349" s="52">
        <v>699.59</v>
      </c>
      <c r="L349" s="52">
        <v>534.49</v>
      </c>
      <c r="M349" s="52">
        <v>16569.25</v>
      </c>
      <c r="N349" s="56">
        <f t="shared" si="27"/>
        <v>20208.202099999999</v>
      </c>
      <c r="O349" s="52">
        <v>210.13</v>
      </c>
      <c r="P349" s="56">
        <f t="shared" si="28"/>
        <v>-6638.9520999999986</v>
      </c>
      <c r="Q349" s="56">
        <f t="shared" si="29"/>
        <v>23208.202099999999</v>
      </c>
      <c r="R349" s="8" t="s">
        <v>25</v>
      </c>
      <c r="S349" s="11" t="s">
        <v>2</v>
      </c>
      <c r="T349" s="18"/>
      <c r="U349" s="18"/>
      <c r="W349"/>
    </row>
    <row r="350" spans="1:23" x14ac:dyDescent="0.45">
      <c r="A350" s="7" t="s">
        <v>409</v>
      </c>
      <c r="B350" s="8" t="s">
        <v>32</v>
      </c>
      <c r="C350" s="9" t="str">
        <f t="shared" si="25"/>
        <v>Hyderabad</v>
      </c>
      <c r="D350" s="9" t="str">
        <f t="shared" si="26"/>
        <v>Vijayawada</v>
      </c>
      <c r="E350" s="8" t="s">
        <v>43</v>
      </c>
      <c r="F350" s="8" t="s">
        <v>29</v>
      </c>
      <c r="G350" s="10">
        <v>45407</v>
      </c>
      <c r="H350" s="8">
        <v>49</v>
      </c>
      <c r="I350" s="8">
        <v>31</v>
      </c>
      <c r="J350" s="52">
        <v>64.92</v>
      </c>
      <c r="K350" s="52">
        <v>292.88</v>
      </c>
      <c r="L350" s="52">
        <v>587.32000000000005</v>
      </c>
      <c r="M350" s="52">
        <v>18206.78</v>
      </c>
      <c r="N350" s="56">
        <f t="shared" si="27"/>
        <v>6995.4057999999995</v>
      </c>
      <c r="O350" s="52">
        <v>72.739999999999995</v>
      </c>
      <c r="P350" s="56">
        <f t="shared" si="28"/>
        <v>8211.3741999999984</v>
      </c>
      <c r="Q350" s="56">
        <f t="shared" si="29"/>
        <v>9995.4058000000005</v>
      </c>
      <c r="R350" s="8" t="s">
        <v>73</v>
      </c>
      <c r="S350" s="11" t="s">
        <v>6</v>
      </c>
      <c r="T350" s="18"/>
      <c r="U350" s="18"/>
      <c r="W350"/>
    </row>
    <row r="351" spans="1:23" x14ac:dyDescent="0.45">
      <c r="A351" s="7" t="s">
        <v>410</v>
      </c>
      <c r="B351" s="8" t="s">
        <v>66</v>
      </c>
      <c r="C351" s="9" t="str">
        <f t="shared" si="25"/>
        <v>Kadapa</v>
      </c>
      <c r="D351" s="9" t="str">
        <f t="shared" si="26"/>
        <v>Hyderabad</v>
      </c>
      <c r="E351" s="8" t="s">
        <v>23</v>
      </c>
      <c r="F351" s="8" t="s">
        <v>24</v>
      </c>
      <c r="G351" s="10">
        <v>45484</v>
      </c>
      <c r="H351" s="8">
        <v>53</v>
      </c>
      <c r="I351" s="8">
        <v>29</v>
      </c>
      <c r="J351" s="52">
        <v>56.33</v>
      </c>
      <c r="K351" s="52">
        <v>398.72</v>
      </c>
      <c r="L351" s="52">
        <v>1075.74</v>
      </c>
      <c r="M351" s="52">
        <v>31196.52</v>
      </c>
      <c r="N351" s="56">
        <f t="shared" si="27"/>
        <v>7629.1661000000004</v>
      </c>
      <c r="O351" s="52">
        <v>79.33</v>
      </c>
      <c r="P351" s="56">
        <f t="shared" si="28"/>
        <v>20567.353900000002</v>
      </c>
      <c r="Q351" s="56">
        <f t="shared" si="29"/>
        <v>10629.1661</v>
      </c>
      <c r="R351" s="8" t="s">
        <v>34</v>
      </c>
      <c r="S351" s="11" t="s">
        <v>6</v>
      </c>
      <c r="T351" s="18"/>
      <c r="U351" s="18"/>
      <c r="W351"/>
    </row>
    <row r="352" spans="1:23" x14ac:dyDescent="0.45">
      <c r="A352" s="7" t="s">
        <v>411</v>
      </c>
      <c r="B352" s="8" t="s">
        <v>32</v>
      </c>
      <c r="C352" s="9" t="str">
        <f t="shared" si="25"/>
        <v>Hyderabad</v>
      </c>
      <c r="D352" s="9" t="str">
        <f t="shared" si="26"/>
        <v>Vijayawada</v>
      </c>
      <c r="E352" s="8" t="s">
        <v>37</v>
      </c>
      <c r="F352" s="8" t="s">
        <v>33</v>
      </c>
      <c r="G352" s="10">
        <v>45440</v>
      </c>
      <c r="H352" s="8">
        <v>55</v>
      </c>
      <c r="I352" s="8">
        <v>47</v>
      </c>
      <c r="J352" s="52">
        <v>85.63</v>
      </c>
      <c r="K352" s="52">
        <v>282.38</v>
      </c>
      <c r="L352" s="52">
        <v>163.16</v>
      </c>
      <c r="M352" s="52">
        <v>7668.69</v>
      </c>
      <c r="N352" s="56">
        <f t="shared" si="27"/>
        <v>4632.5088999999998</v>
      </c>
      <c r="O352" s="52">
        <v>48.17</v>
      </c>
      <c r="P352" s="56">
        <f t="shared" si="28"/>
        <v>36.181099999999788</v>
      </c>
      <c r="Q352" s="56">
        <f t="shared" si="29"/>
        <v>7632.5088999999998</v>
      </c>
      <c r="R352" s="8" t="s">
        <v>61</v>
      </c>
      <c r="S352" s="11" t="s">
        <v>5</v>
      </c>
      <c r="T352" s="18"/>
      <c r="U352" s="18"/>
      <c r="W352"/>
    </row>
    <row r="353" spans="1:23" x14ac:dyDescent="0.45">
      <c r="A353" s="7" t="s">
        <v>412</v>
      </c>
      <c r="B353" s="8" t="s">
        <v>85</v>
      </c>
      <c r="C353" s="9" t="str">
        <f t="shared" si="25"/>
        <v>Hyderabad</v>
      </c>
      <c r="D353" s="9" t="str">
        <f t="shared" si="26"/>
        <v>Tirupati</v>
      </c>
      <c r="E353" s="8" t="s">
        <v>23</v>
      </c>
      <c r="F353" s="8" t="s">
        <v>33</v>
      </c>
      <c r="G353" s="10">
        <v>45423</v>
      </c>
      <c r="H353" s="8">
        <v>57</v>
      </c>
      <c r="I353" s="8">
        <v>44</v>
      </c>
      <c r="J353" s="52">
        <v>77.599999999999994</v>
      </c>
      <c r="K353" s="52">
        <v>545.27</v>
      </c>
      <c r="L353" s="52">
        <v>763.64</v>
      </c>
      <c r="M353" s="52">
        <v>33600.379999999997</v>
      </c>
      <c r="N353" s="56">
        <f t="shared" si="27"/>
        <v>10012.2587</v>
      </c>
      <c r="O353" s="52">
        <v>104.11</v>
      </c>
      <c r="P353" s="56">
        <f t="shared" si="28"/>
        <v>20588.121299999999</v>
      </c>
      <c r="Q353" s="56">
        <f t="shared" si="29"/>
        <v>13012.2587</v>
      </c>
      <c r="R353" s="8" t="s">
        <v>61</v>
      </c>
      <c r="S353" s="11" t="s">
        <v>0</v>
      </c>
      <c r="T353" s="18"/>
      <c r="U353" s="18"/>
      <c r="W353"/>
    </row>
    <row r="354" spans="1:23" x14ac:dyDescent="0.45">
      <c r="A354" s="7" t="s">
        <v>413</v>
      </c>
      <c r="B354" s="8" t="s">
        <v>22</v>
      </c>
      <c r="C354" s="9" t="str">
        <f t="shared" si="25"/>
        <v>Kurnool</v>
      </c>
      <c r="D354" s="9" t="str">
        <f t="shared" si="26"/>
        <v>Hyderabad</v>
      </c>
      <c r="E354" s="8" t="s">
        <v>51</v>
      </c>
      <c r="F354" s="8" t="s">
        <v>29</v>
      </c>
      <c r="G354" s="10">
        <v>45403</v>
      </c>
      <c r="H354" s="8">
        <v>55</v>
      </c>
      <c r="I354" s="8">
        <v>41</v>
      </c>
      <c r="J354" s="52">
        <v>74.819999999999993</v>
      </c>
      <c r="K354" s="52">
        <v>264</v>
      </c>
      <c r="L354" s="52">
        <v>254.88</v>
      </c>
      <c r="M354" s="52">
        <v>10450.18</v>
      </c>
      <c r="N354" s="56">
        <f t="shared" si="27"/>
        <v>6906.9293999999991</v>
      </c>
      <c r="O354" s="52">
        <v>71.819999999999993</v>
      </c>
      <c r="P354" s="56">
        <f t="shared" si="28"/>
        <v>543.25060000000121</v>
      </c>
      <c r="Q354" s="56">
        <f t="shared" si="29"/>
        <v>9906.9293999999991</v>
      </c>
      <c r="R354" s="8" t="s">
        <v>73</v>
      </c>
      <c r="S354" s="11" t="s">
        <v>3</v>
      </c>
      <c r="T354" s="18"/>
      <c r="U354" s="18"/>
      <c r="W354"/>
    </row>
    <row r="355" spans="1:23" x14ac:dyDescent="0.45">
      <c r="A355" s="7" t="s">
        <v>414</v>
      </c>
      <c r="B355" s="8" t="s">
        <v>22</v>
      </c>
      <c r="C355" s="9" t="str">
        <f t="shared" si="25"/>
        <v>Kurnool</v>
      </c>
      <c r="D355" s="9" t="str">
        <f t="shared" si="26"/>
        <v>Hyderabad</v>
      </c>
      <c r="E355" s="8" t="s">
        <v>37</v>
      </c>
      <c r="F355" s="8" t="s">
        <v>29</v>
      </c>
      <c r="G355" s="10">
        <v>45486</v>
      </c>
      <c r="H355" s="8">
        <v>59</v>
      </c>
      <c r="I355" s="8">
        <v>56</v>
      </c>
      <c r="J355" s="52">
        <v>95.78</v>
      </c>
      <c r="K355" s="52">
        <v>351.11</v>
      </c>
      <c r="L355" s="52">
        <v>139.51</v>
      </c>
      <c r="M355" s="52">
        <v>7812.63</v>
      </c>
      <c r="N355" s="56">
        <f t="shared" si="27"/>
        <v>6662.6576000000005</v>
      </c>
      <c r="O355" s="52">
        <v>69.28</v>
      </c>
      <c r="P355" s="56">
        <f t="shared" si="28"/>
        <v>-1850.0276000000003</v>
      </c>
      <c r="Q355" s="56">
        <f t="shared" si="29"/>
        <v>9662.6576000000005</v>
      </c>
      <c r="R355" s="8" t="s">
        <v>34</v>
      </c>
      <c r="S355" s="11" t="s">
        <v>0</v>
      </c>
      <c r="T355" s="18"/>
      <c r="U355" s="18"/>
      <c r="W355"/>
    </row>
    <row r="356" spans="1:23" x14ac:dyDescent="0.45">
      <c r="A356" s="7" t="s">
        <v>415</v>
      </c>
      <c r="B356" s="8" t="s">
        <v>36</v>
      </c>
      <c r="C356" s="9" t="str">
        <f t="shared" si="25"/>
        <v>Eluru</v>
      </c>
      <c r="D356" s="9" t="str">
        <f t="shared" si="26"/>
        <v>Hyderabad</v>
      </c>
      <c r="E356" s="8" t="s">
        <v>43</v>
      </c>
      <c r="F356" s="8" t="s">
        <v>46</v>
      </c>
      <c r="G356" s="10">
        <v>45472</v>
      </c>
      <c r="H356" s="8">
        <v>49</v>
      </c>
      <c r="I356" s="8">
        <v>28</v>
      </c>
      <c r="J356" s="52">
        <v>58.93</v>
      </c>
      <c r="K356" s="52">
        <v>356.32</v>
      </c>
      <c r="L356" s="52">
        <v>785.37</v>
      </c>
      <c r="M356" s="52">
        <v>21990.29</v>
      </c>
      <c r="N356" s="56">
        <f t="shared" si="27"/>
        <v>6176.0374000000002</v>
      </c>
      <c r="O356" s="52">
        <v>64.22</v>
      </c>
      <c r="P356" s="56">
        <f t="shared" si="28"/>
        <v>12814.2526</v>
      </c>
      <c r="Q356" s="56">
        <f t="shared" si="29"/>
        <v>9176.0374000000011</v>
      </c>
      <c r="R356" s="8" t="s">
        <v>70</v>
      </c>
      <c r="S356" s="11" t="s">
        <v>0</v>
      </c>
      <c r="T356" s="18"/>
      <c r="U356" s="18"/>
      <c r="W356"/>
    </row>
    <row r="357" spans="1:23" x14ac:dyDescent="0.45">
      <c r="A357" s="7" t="s">
        <v>416</v>
      </c>
      <c r="B357" s="8" t="s">
        <v>50</v>
      </c>
      <c r="C357" s="9" t="str">
        <f t="shared" si="25"/>
        <v>Nellore</v>
      </c>
      <c r="D357" s="9" t="str">
        <f t="shared" si="26"/>
        <v>Chennai</v>
      </c>
      <c r="E357" s="8" t="s">
        <v>23</v>
      </c>
      <c r="F357" s="8" t="s">
        <v>46</v>
      </c>
      <c r="G357" s="10">
        <v>45648</v>
      </c>
      <c r="H357" s="8">
        <v>49</v>
      </c>
      <c r="I357" s="8">
        <v>35</v>
      </c>
      <c r="J357" s="52">
        <v>73.319999999999993</v>
      </c>
      <c r="K357" s="52">
        <v>419.02</v>
      </c>
      <c r="L357" s="52">
        <v>766.56</v>
      </c>
      <c r="M357" s="52">
        <v>26829.63</v>
      </c>
      <c r="N357" s="56">
        <f t="shared" si="27"/>
        <v>16425.836000000003</v>
      </c>
      <c r="O357" s="52">
        <v>170.8</v>
      </c>
      <c r="P357" s="56">
        <f t="shared" si="28"/>
        <v>7403.7939999999981</v>
      </c>
      <c r="Q357" s="56">
        <f t="shared" si="29"/>
        <v>19425.836000000003</v>
      </c>
      <c r="R357" s="8" t="s">
        <v>52</v>
      </c>
      <c r="S357" s="11" t="s">
        <v>3</v>
      </c>
      <c r="T357" s="18"/>
      <c r="U357" s="18"/>
      <c r="W357"/>
    </row>
    <row r="358" spans="1:23" x14ac:dyDescent="0.45">
      <c r="A358" s="7" t="s">
        <v>417</v>
      </c>
      <c r="B358" s="8" t="s">
        <v>117</v>
      </c>
      <c r="C358" s="9" t="str">
        <f t="shared" si="25"/>
        <v>Rajahmundry</v>
      </c>
      <c r="D358" s="9" t="str">
        <f t="shared" si="26"/>
        <v>Hyderabad</v>
      </c>
      <c r="E358" s="8" t="s">
        <v>51</v>
      </c>
      <c r="F358" s="8" t="s">
        <v>46</v>
      </c>
      <c r="G358" s="10">
        <v>45530</v>
      </c>
      <c r="H358" s="8">
        <v>59</v>
      </c>
      <c r="I358" s="8">
        <v>42</v>
      </c>
      <c r="J358" s="52">
        <v>72.56</v>
      </c>
      <c r="K358" s="52">
        <v>417.94</v>
      </c>
      <c r="L358" s="52">
        <v>499.5</v>
      </c>
      <c r="M358" s="52">
        <v>20978.92</v>
      </c>
      <c r="N358" s="56">
        <f t="shared" si="27"/>
        <v>11224.000700000001</v>
      </c>
      <c r="O358" s="52">
        <v>116.71</v>
      </c>
      <c r="P358" s="56">
        <f t="shared" si="28"/>
        <v>6754.9192999999977</v>
      </c>
      <c r="Q358" s="56">
        <f t="shared" si="29"/>
        <v>14224.000700000001</v>
      </c>
      <c r="R358" s="8" t="s">
        <v>55</v>
      </c>
      <c r="S358" s="11" t="s">
        <v>1</v>
      </c>
      <c r="T358" s="18"/>
      <c r="U358" s="18"/>
      <c r="W358"/>
    </row>
    <row r="359" spans="1:23" x14ac:dyDescent="0.45">
      <c r="A359" s="7" t="s">
        <v>418</v>
      </c>
      <c r="B359" s="8" t="s">
        <v>117</v>
      </c>
      <c r="C359" s="9" t="str">
        <f t="shared" si="25"/>
        <v>Rajahmundry</v>
      </c>
      <c r="D359" s="9" t="str">
        <f t="shared" si="26"/>
        <v>Hyderabad</v>
      </c>
      <c r="E359" s="8" t="s">
        <v>28</v>
      </c>
      <c r="F359" s="8" t="s">
        <v>24</v>
      </c>
      <c r="G359" s="10">
        <v>45497</v>
      </c>
      <c r="H359" s="8">
        <v>40</v>
      </c>
      <c r="I359" s="8">
        <v>25</v>
      </c>
      <c r="J359" s="52">
        <v>64.84</v>
      </c>
      <c r="K359" s="52">
        <v>292.93</v>
      </c>
      <c r="L359" s="52">
        <v>389.35</v>
      </c>
      <c r="M359" s="52">
        <v>9733.8700000000008</v>
      </c>
      <c r="N359" s="56">
        <f t="shared" si="27"/>
        <v>5537.4686000000002</v>
      </c>
      <c r="O359" s="52">
        <v>57.58</v>
      </c>
      <c r="P359" s="56">
        <f t="shared" si="28"/>
        <v>1196.4014000000006</v>
      </c>
      <c r="Q359" s="56">
        <f t="shared" si="29"/>
        <v>8537.4686000000002</v>
      </c>
      <c r="R359" s="8" t="s">
        <v>34</v>
      </c>
      <c r="S359" s="11" t="s">
        <v>4</v>
      </c>
      <c r="T359" s="18"/>
      <c r="U359" s="18"/>
      <c r="W359"/>
    </row>
    <row r="360" spans="1:23" x14ac:dyDescent="0.45">
      <c r="A360" s="7" t="s">
        <v>419</v>
      </c>
      <c r="B360" s="8" t="s">
        <v>117</v>
      </c>
      <c r="C360" s="9" t="str">
        <f t="shared" si="25"/>
        <v>Rajahmundry</v>
      </c>
      <c r="D360" s="9" t="str">
        <f t="shared" si="26"/>
        <v>Hyderabad</v>
      </c>
      <c r="E360" s="8" t="s">
        <v>37</v>
      </c>
      <c r="F360" s="8" t="s">
        <v>60</v>
      </c>
      <c r="G360" s="10">
        <v>45350</v>
      </c>
      <c r="H360" s="8">
        <v>59</v>
      </c>
      <c r="I360" s="8">
        <v>37</v>
      </c>
      <c r="J360" s="52">
        <v>63.73</v>
      </c>
      <c r="K360" s="52">
        <v>523.89</v>
      </c>
      <c r="L360" s="52">
        <v>306.43</v>
      </c>
      <c r="M360" s="52">
        <v>11337.88</v>
      </c>
      <c r="N360" s="56">
        <f t="shared" si="27"/>
        <v>9536.2171999999991</v>
      </c>
      <c r="O360" s="52">
        <v>99.16</v>
      </c>
      <c r="P360" s="56">
        <f t="shared" si="28"/>
        <v>-1198.3371999999999</v>
      </c>
      <c r="Q360" s="56">
        <f t="shared" si="29"/>
        <v>12536.217199999999</v>
      </c>
      <c r="R360" s="8" t="s">
        <v>48</v>
      </c>
      <c r="S360" s="11" t="s">
        <v>4</v>
      </c>
      <c r="T360" s="18"/>
      <c r="U360" s="18"/>
      <c r="W360"/>
    </row>
    <row r="361" spans="1:23" x14ac:dyDescent="0.45">
      <c r="A361" s="7" t="s">
        <v>420</v>
      </c>
      <c r="B361" s="8" t="s">
        <v>22</v>
      </c>
      <c r="C361" s="9" t="str">
        <f t="shared" si="25"/>
        <v>Kurnool</v>
      </c>
      <c r="D361" s="9" t="str">
        <f t="shared" si="26"/>
        <v>Hyderabad</v>
      </c>
      <c r="E361" s="8" t="s">
        <v>51</v>
      </c>
      <c r="F361" s="8" t="s">
        <v>33</v>
      </c>
      <c r="G361" s="10">
        <v>45339</v>
      </c>
      <c r="H361" s="8">
        <v>59</v>
      </c>
      <c r="I361" s="8">
        <v>45</v>
      </c>
      <c r="J361" s="52">
        <v>77</v>
      </c>
      <c r="K361" s="52">
        <v>125.93</v>
      </c>
      <c r="L361" s="52">
        <v>225.16</v>
      </c>
      <c r="M361" s="52">
        <v>10132.280000000001</v>
      </c>
      <c r="N361" s="56">
        <f t="shared" si="27"/>
        <v>2839.9001000000003</v>
      </c>
      <c r="O361" s="52">
        <v>29.53</v>
      </c>
      <c r="P361" s="56">
        <f t="shared" si="28"/>
        <v>4292.3798999999999</v>
      </c>
      <c r="Q361" s="56">
        <f t="shared" si="29"/>
        <v>5839.9001000000007</v>
      </c>
      <c r="R361" s="8" t="s">
        <v>48</v>
      </c>
      <c r="S361" s="11" t="s">
        <v>0</v>
      </c>
      <c r="T361" s="18"/>
      <c r="U361" s="18"/>
      <c r="W361"/>
    </row>
    <row r="362" spans="1:23" x14ac:dyDescent="0.45">
      <c r="A362" s="7" t="s">
        <v>421</v>
      </c>
      <c r="B362" s="8" t="s">
        <v>80</v>
      </c>
      <c r="C362" s="9" t="str">
        <f t="shared" si="25"/>
        <v>Vijayawada</v>
      </c>
      <c r="D362" s="9" t="str">
        <f t="shared" si="26"/>
        <v>Visakhapatnam</v>
      </c>
      <c r="E362" s="8" t="s">
        <v>54</v>
      </c>
      <c r="F362" s="8" t="s">
        <v>60</v>
      </c>
      <c r="G362" s="10">
        <v>45372</v>
      </c>
      <c r="H362" s="8">
        <v>55</v>
      </c>
      <c r="I362" s="8">
        <v>35</v>
      </c>
      <c r="J362" s="52">
        <v>65</v>
      </c>
      <c r="K362" s="52">
        <v>265.26</v>
      </c>
      <c r="L362" s="52">
        <v>219.28</v>
      </c>
      <c r="M362" s="52">
        <v>7674.88</v>
      </c>
      <c r="N362" s="56">
        <f t="shared" si="27"/>
        <v>5172.9843000000001</v>
      </c>
      <c r="O362" s="52">
        <v>53.79</v>
      </c>
      <c r="P362" s="56">
        <f t="shared" si="28"/>
        <v>-498.10429999999997</v>
      </c>
      <c r="Q362" s="56">
        <f t="shared" si="29"/>
        <v>8172.9843000000001</v>
      </c>
      <c r="R362" s="8" t="s">
        <v>58</v>
      </c>
      <c r="S362" s="11" t="s">
        <v>6</v>
      </c>
      <c r="T362" s="18"/>
      <c r="U362" s="18"/>
      <c r="W362"/>
    </row>
    <row r="363" spans="1:23" x14ac:dyDescent="0.45">
      <c r="A363" s="7" t="s">
        <v>422</v>
      </c>
      <c r="B363" s="8" t="s">
        <v>117</v>
      </c>
      <c r="C363" s="9" t="str">
        <f t="shared" si="25"/>
        <v>Rajahmundry</v>
      </c>
      <c r="D363" s="9" t="str">
        <f t="shared" si="26"/>
        <v>Hyderabad</v>
      </c>
      <c r="E363" s="8" t="s">
        <v>51</v>
      </c>
      <c r="F363" s="8" t="s">
        <v>46</v>
      </c>
      <c r="G363" s="10">
        <v>45542</v>
      </c>
      <c r="H363" s="8">
        <v>55</v>
      </c>
      <c r="I363" s="8">
        <v>55</v>
      </c>
      <c r="J363" s="52">
        <v>100</v>
      </c>
      <c r="K363" s="52">
        <v>308.22000000000003</v>
      </c>
      <c r="L363" s="52">
        <v>367.93</v>
      </c>
      <c r="M363" s="52">
        <v>20236.330000000002</v>
      </c>
      <c r="N363" s="56">
        <f t="shared" si="27"/>
        <v>5642.2939000000006</v>
      </c>
      <c r="O363" s="52">
        <v>58.67</v>
      </c>
      <c r="P363" s="56">
        <f t="shared" si="28"/>
        <v>11594.036100000001</v>
      </c>
      <c r="Q363" s="56">
        <f t="shared" si="29"/>
        <v>8642.2939000000006</v>
      </c>
      <c r="R363" s="8" t="s">
        <v>41</v>
      </c>
      <c r="S363" s="11" t="s">
        <v>0</v>
      </c>
      <c r="T363" s="18"/>
      <c r="U363" s="18"/>
      <c r="W363"/>
    </row>
    <row r="364" spans="1:23" x14ac:dyDescent="0.45">
      <c r="A364" s="7" t="s">
        <v>423</v>
      </c>
      <c r="B364" s="8" t="s">
        <v>117</v>
      </c>
      <c r="C364" s="9" t="str">
        <f t="shared" si="25"/>
        <v>Rajahmundry</v>
      </c>
      <c r="D364" s="9" t="str">
        <f t="shared" si="26"/>
        <v>Hyderabad</v>
      </c>
      <c r="E364" s="8" t="s">
        <v>28</v>
      </c>
      <c r="F364" s="8" t="s">
        <v>40</v>
      </c>
      <c r="G364" s="10">
        <v>45367</v>
      </c>
      <c r="H364" s="8">
        <v>36</v>
      </c>
      <c r="I364" s="8">
        <v>20</v>
      </c>
      <c r="J364" s="52">
        <v>56.67</v>
      </c>
      <c r="K364" s="52">
        <v>393.95</v>
      </c>
      <c r="L364" s="52">
        <v>466.16</v>
      </c>
      <c r="M364" s="52">
        <v>9323.18</v>
      </c>
      <c r="N364" s="56">
        <f t="shared" si="27"/>
        <v>7395.4730000000009</v>
      </c>
      <c r="O364" s="52">
        <v>76.900000000000006</v>
      </c>
      <c r="P364" s="56">
        <f t="shared" si="28"/>
        <v>-1072.2930000000015</v>
      </c>
      <c r="Q364" s="56">
        <f t="shared" si="29"/>
        <v>10395.473000000002</v>
      </c>
      <c r="R364" s="8" t="s">
        <v>58</v>
      </c>
      <c r="S364" s="11" t="s">
        <v>0</v>
      </c>
      <c r="T364" s="18"/>
      <c r="U364" s="18"/>
      <c r="W364"/>
    </row>
    <row r="365" spans="1:23" x14ac:dyDescent="0.45">
      <c r="A365" s="7" t="s">
        <v>424</v>
      </c>
      <c r="B365" s="8" t="s">
        <v>36</v>
      </c>
      <c r="C365" s="9" t="str">
        <f t="shared" si="25"/>
        <v>Eluru</v>
      </c>
      <c r="D365" s="9" t="str">
        <f t="shared" si="26"/>
        <v>Hyderabad</v>
      </c>
      <c r="E365" s="8" t="s">
        <v>28</v>
      </c>
      <c r="F365" s="8" t="s">
        <v>46</v>
      </c>
      <c r="G365" s="10">
        <v>45419</v>
      </c>
      <c r="H365" s="8">
        <v>40</v>
      </c>
      <c r="I365" s="8">
        <v>32</v>
      </c>
      <c r="J365" s="52">
        <v>82.4</v>
      </c>
      <c r="K365" s="52">
        <v>395.42</v>
      </c>
      <c r="L365" s="52">
        <v>361.52</v>
      </c>
      <c r="M365" s="52">
        <v>11568.65</v>
      </c>
      <c r="N365" s="56">
        <f t="shared" si="27"/>
        <v>9338.107</v>
      </c>
      <c r="O365" s="52">
        <v>97.1</v>
      </c>
      <c r="P365" s="56">
        <f t="shared" si="28"/>
        <v>-769.45700000000033</v>
      </c>
      <c r="Q365" s="56">
        <f t="shared" si="29"/>
        <v>12338.107</v>
      </c>
      <c r="R365" s="8" t="s">
        <v>61</v>
      </c>
      <c r="S365" s="11" t="s">
        <v>5</v>
      </c>
      <c r="T365" s="18"/>
      <c r="U365" s="18"/>
      <c r="W365"/>
    </row>
    <row r="366" spans="1:23" x14ac:dyDescent="0.45">
      <c r="A366" s="7" t="s">
        <v>425</v>
      </c>
      <c r="B366" s="8" t="s">
        <v>80</v>
      </c>
      <c r="C366" s="9" t="str">
        <f t="shared" si="25"/>
        <v>Vijayawada</v>
      </c>
      <c r="D366" s="9" t="str">
        <f t="shared" si="26"/>
        <v>Visakhapatnam</v>
      </c>
      <c r="E366" s="8" t="s">
        <v>51</v>
      </c>
      <c r="F366" s="8" t="s">
        <v>40</v>
      </c>
      <c r="G366" s="10">
        <v>45459</v>
      </c>
      <c r="H366" s="8">
        <v>63</v>
      </c>
      <c r="I366" s="8">
        <v>43</v>
      </c>
      <c r="J366" s="52">
        <v>69.099999999999994</v>
      </c>
      <c r="K366" s="52">
        <v>538.23</v>
      </c>
      <c r="L366" s="52">
        <v>393.97</v>
      </c>
      <c r="M366" s="52">
        <v>16940.759999999998</v>
      </c>
      <c r="N366" s="56">
        <f t="shared" si="27"/>
        <v>11482.698</v>
      </c>
      <c r="O366" s="52">
        <v>119.4</v>
      </c>
      <c r="P366" s="56">
        <f t="shared" si="28"/>
        <v>2458.0619999999981</v>
      </c>
      <c r="Q366" s="56">
        <f t="shared" si="29"/>
        <v>14482.698</v>
      </c>
      <c r="R366" s="8" t="s">
        <v>70</v>
      </c>
      <c r="S366" s="11" t="s">
        <v>3</v>
      </c>
      <c r="T366" s="18"/>
      <c r="U366" s="18"/>
      <c r="W366"/>
    </row>
    <row r="367" spans="1:23" x14ac:dyDescent="0.45">
      <c r="A367" s="7" t="s">
        <v>426</v>
      </c>
      <c r="B367" s="8" t="s">
        <v>85</v>
      </c>
      <c r="C367" s="9" t="str">
        <f t="shared" si="25"/>
        <v>Hyderabad</v>
      </c>
      <c r="D367" s="9" t="str">
        <f t="shared" si="26"/>
        <v>Tirupati</v>
      </c>
      <c r="E367" s="8" t="s">
        <v>28</v>
      </c>
      <c r="F367" s="8" t="s">
        <v>40</v>
      </c>
      <c r="G367" s="10">
        <v>45386</v>
      </c>
      <c r="H367" s="8">
        <v>36</v>
      </c>
      <c r="I367" s="8">
        <v>16</v>
      </c>
      <c r="J367" s="52">
        <v>45.77</v>
      </c>
      <c r="K367" s="52">
        <v>554.67999999999995</v>
      </c>
      <c r="L367" s="52">
        <v>667.46</v>
      </c>
      <c r="M367" s="52">
        <v>10679.41</v>
      </c>
      <c r="N367" s="56">
        <f t="shared" si="27"/>
        <v>11388.4514</v>
      </c>
      <c r="O367" s="52">
        <v>118.42</v>
      </c>
      <c r="P367" s="56">
        <f t="shared" si="28"/>
        <v>-3709.0414000000001</v>
      </c>
      <c r="Q367" s="56">
        <f t="shared" si="29"/>
        <v>14388.4514</v>
      </c>
      <c r="R367" s="8" t="s">
        <v>73</v>
      </c>
      <c r="S367" s="11" t="s">
        <v>6</v>
      </c>
      <c r="T367" s="18"/>
      <c r="U367" s="18"/>
      <c r="W367"/>
    </row>
    <row r="368" spans="1:23" x14ac:dyDescent="0.45">
      <c r="A368" s="7" t="s">
        <v>427</v>
      </c>
      <c r="B368" s="8" t="s">
        <v>80</v>
      </c>
      <c r="C368" s="9" t="str">
        <f t="shared" si="25"/>
        <v>Vijayawada</v>
      </c>
      <c r="D368" s="9" t="str">
        <f t="shared" si="26"/>
        <v>Visakhapatnam</v>
      </c>
      <c r="E368" s="8" t="s">
        <v>23</v>
      </c>
      <c r="F368" s="8" t="s">
        <v>46</v>
      </c>
      <c r="G368" s="10">
        <v>45405</v>
      </c>
      <c r="H368" s="8">
        <v>49</v>
      </c>
      <c r="I368" s="8">
        <v>23</v>
      </c>
      <c r="J368" s="52">
        <v>48.78</v>
      </c>
      <c r="K368" s="52">
        <v>285.06</v>
      </c>
      <c r="L368" s="52">
        <v>993.5</v>
      </c>
      <c r="M368" s="52">
        <v>22850.44</v>
      </c>
      <c r="N368" s="56">
        <f t="shared" si="27"/>
        <v>5356.6690000000008</v>
      </c>
      <c r="O368" s="52">
        <v>55.7</v>
      </c>
      <c r="P368" s="56">
        <f t="shared" si="28"/>
        <v>14493.770999999997</v>
      </c>
      <c r="Q368" s="56">
        <f t="shared" si="29"/>
        <v>8356.6690000000017</v>
      </c>
      <c r="R368" s="8" t="s">
        <v>73</v>
      </c>
      <c r="S368" s="11" t="s">
        <v>5</v>
      </c>
      <c r="T368" s="18"/>
      <c r="U368" s="18"/>
      <c r="W368"/>
    </row>
    <row r="369" spans="1:23" x14ac:dyDescent="0.45">
      <c r="A369" s="7" t="s">
        <v>428</v>
      </c>
      <c r="B369" s="8" t="s">
        <v>22</v>
      </c>
      <c r="C369" s="9" t="str">
        <f t="shared" si="25"/>
        <v>Kurnool</v>
      </c>
      <c r="D369" s="9" t="str">
        <f t="shared" si="26"/>
        <v>Hyderabad</v>
      </c>
      <c r="E369" s="8" t="s">
        <v>43</v>
      </c>
      <c r="F369" s="8" t="s">
        <v>60</v>
      </c>
      <c r="G369" s="10">
        <v>45431</v>
      </c>
      <c r="H369" s="8">
        <v>49</v>
      </c>
      <c r="I369" s="8">
        <v>32</v>
      </c>
      <c r="J369" s="52">
        <v>65.400000000000006</v>
      </c>
      <c r="K369" s="52">
        <v>227.31</v>
      </c>
      <c r="L369" s="52">
        <v>610.46</v>
      </c>
      <c r="M369" s="52">
        <v>19534.78</v>
      </c>
      <c r="N369" s="56">
        <f t="shared" si="27"/>
        <v>5264.3458000000001</v>
      </c>
      <c r="O369" s="52">
        <v>54.74</v>
      </c>
      <c r="P369" s="56">
        <f t="shared" si="28"/>
        <v>11270.4342</v>
      </c>
      <c r="Q369" s="56">
        <f t="shared" si="29"/>
        <v>8264.3457999999991</v>
      </c>
      <c r="R369" s="8" t="s">
        <v>61</v>
      </c>
      <c r="S369" s="11" t="s">
        <v>3</v>
      </c>
      <c r="T369" s="18"/>
      <c r="U369" s="18"/>
      <c r="W369"/>
    </row>
    <row r="370" spans="1:23" x14ac:dyDescent="0.45">
      <c r="A370" s="7" t="s">
        <v>429</v>
      </c>
      <c r="B370" s="8" t="s">
        <v>32</v>
      </c>
      <c r="C370" s="9" t="str">
        <f t="shared" si="25"/>
        <v>Hyderabad</v>
      </c>
      <c r="D370" s="9" t="str">
        <f t="shared" si="26"/>
        <v>Vijayawada</v>
      </c>
      <c r="E370" s="8" t="s">
        <v>37</v>
      </c>
      <c r="F370" s="8" t="s">
        <v>40</v>
      </c>
      <c r="G370" s="10">
        <v>45310</v>
      </c>
      <c r="H370" s="8">
        <v>55</v>
      </c>
      <c r="I370" s="8">
        <v>39</v>
      </c>
      <c r="J370" s="52">
        <v>72.22</v>
      </c>
      <c r="K370" s="52">
        <v>266.95999999999998</v>
      </c>
      <c r="L370" s="52">
        <v>330.73</v>
      </c>
      <c r="M370" s="52">
        <v>12898.28</v>
      </c>
      <c r="N370" s="56">
        <f t="shared" si="27"/>
        <v>8191.7606000000005</v>
      </c>
      <c r="O370" s="52">
        <v>85.18</v>
      </c>
      <c r="P370" s="56">
        <f t="shared" si="28"/>
        <v>1706.5193999999992</v>
      </c>
      <c r="Q370" s="56">
        <f t="shared" si="29"/>
        <v>11191.760600000001</v>
      </c>
      <c r="R370" s="8" t="s">
        <v>82</v>
      </c>
      <c r="S370" s="11" t="s">
        <v>2</v>
      </c>
      <c r="T370" s="18"/>
      <c r="U370" s="18"/>
      <c r="W370"/>
    </row>
    <row r="371" spans="1:23" x14ac:dyDescent="0.45">
      <c r="A371" s="7" t="s">
        <v>430</v>
      </c>
      <c r="B371" s="8" t="s">
        <v>45</v>
      </c>
      <c r="C371" s="9" t="str">
        <f t="shared" si="25"/>
        <v>Guntur</v>
      </c>
      <c r="D371" s="9" t="str">
        <f t="shared" si="26"/>
        <v>Hyderabad</v>
      </c>
      <c r="E371" s="8" t="s">
        <v>28</v>
      </c>
      <c r="F371" s="8" t="s">
        <v>60</v>
      </c>
      <c r="G371" s="10">
        <v>45370</v>
      </c>
      <c r="H371" s="8">
        <v>36</v>
      </c>
      <c r="I371" s="8">
        <v>24</v>
      </c>
      <c r="J371" s="52">
        <v>66.78</v>
      </c>
      <c r="K371" s="52">
        <v>488.73</v>
      </c>
      <c r="L371" s="52">
        <v>671.94</v>
      </c>
      <c r="M371" s="52">
        <v>16126.52</v>
      </c>
      <c r="N371" s="56">
        <f t="shared" si="27"/>
        <v>8676.4573999999993</v>
      </c>
      <c r="O371" s="52">
        <v>90.22</v>
      </c>
      <c r="P371" s="56">
        <f t="shared" si="28"/>
        <v>4450.0626000000011</v>
      </c>
      <c r="Q371" s="56">
        <f t="shared" si="29"/>
        <v>11676.457399999999</v>
      </c>
      <c r="R371" s="8" t="s">
        <v>58</v>
      </c>
      <c r="S371" s="11" t="s">
        <v>5</v>
      </c>
      <c r="T371" s="18"/>
      <c r="U371" s="18"/>
      <c r="W371"/>
    </row>
    <row r="372" spans="1:23" x14ac:dyDescent="0.45">
      <c r="A372" s="7" t="s">
        <v>431</v>
      </c>
      <c r="B372" s="8" t="s">
        <v>22</v>
      </c>
      <c r="C372" s="9" t="str">
        <f t="shared" si="25"/>
        <v>Kurnool</v>
      </c>
      <c r="D372" s="9" t="str">
        <f t="shared" si="26"/>
        <v>Hyderabad</v>
      </c>
      <c r="E372" s="8" t="s">
        <v>37</v>
      </c>
      <c r="F372" s="8" t="s">
        <v>46</v>
      </c>
      <c r="G372" s="10">
        <v>45652</v>
      </c>
      <c r="H372" s="8">
        <v>55</v>
      </c>
      <c r="I372" s="8">
        <v>37</v>
      </c>
      <c r="J372" s="52">
        <v>67.58</v>
      </c>
      <c r="K372" s="52">
        <v>392.45</v>
      </c>
      <c r="L372" s="52">
        <v>371.63</v>
      </c>
      <c r="M372" s="52">
        <v>13750.2</v>
      </c>
      <c r="N372" s="56">
        <f t="shared" si="27"/>
        <v>8645.6830000000009</v>
      </c>
      <c r="O372" s="52">
        <v>89.9</v>
      </c>
      <c r="P372" s="56">
        <f t="shared" si="28"/>
        <v>2104.5169999999998</v>
      </c>
      <c r="Q372" s="56">
        <f t="shared" si="29"/>
        <v>11645.683000000001</v>
      </c>
      <c r="R372" s="8" t="s">
        <v>52</v>
      </c>
      <c r="S372" s="11" t="s">
        <v>6</v>
      </c>
      <c r="T372" s="18"/>
      <c r="U372" s="18"/>
      <c r="W372"/>
    </row>
    <row r="373" spans="1:23" x14ac:dyDescent="0.45">
      <c r="A373" s="7" t="s">
        <v>432</v>
      </c>
      <c r="B373" s="8" t="s">
        <v>117</v>
      </c>
      <c r="C373" s="9" t="str">
        <f t="shared" si="25"/>
        <v>Rajahmundry</v>
      </c>
      <c r="D373" s="9" t="str">
        <f t="shared" si="26"/>
        <v>Hyderabad</v>
      </c>
      <c r="E373" s="8" t="s">
        <v>51</v>
      </c>
      <c r="F373" s="8" t="s">
        <v>38</v>
      </c>
      <c r="G373" s="10">
        <v>45460</v>
      </c>
      <c r="H373" s="8">
        <v>59</v>
      </c>
      <c r="I373" s="8">
        <v>44</v>
      </c>
      <c r="J373" s="52">
        <v>76.16</v>
      </c>
      <c r="K373" s="52">
        <v>388.82</v>
      </c>
      <c r="L373" s="52">
        <v>267.17</v>
      </c>
      <c r="M373" s="52">
        <v>11755.41</v>
      </c>
      <c r="N373" s="56">
        <f t="shared" si="27"/>
        <v>8252.3477000000003</v>
      </c>
      <c r="O373" s="52">
        <v>85.81</v>
      </c>
      <c r="P373" s="56">
        <f t="shared" si="28"/>
        <v>503.0622999999996</v>
      </c>
      <c r="Q373" s="56">
        <f t="shared" si="29"/>
        <v>11252.3477</v>
      </c>
      <c r="R373" s="8" t="s">
        <v>70</v>
      </c>
      <c r="S373" s="11" t="s">
        <v>1</v>
      </c>
      <c r="T373" s="18"/>
      <c r="U373" s="18"/>
      <c r="W373"/>
    </row>
    <row r="374" spans="1:23" x14ac:dyDescent="0.45">
      <c r="A374" s="7" t="s">
        <v>433</v>
      </c>
      <c r="B374" s="8" t="s">
        <v>92</v>
      </c>
      <c r="C374" s="9" t="str">
        <f t="shared" si="25"/>
        <v>Vijayawada</v>
      </c>
      <c r="D374" s="9" t="str">
        <f t="shared" si="26"/>
        <v>Tirupati</v>
      </c>
      <c r="E374" s="8" t="s">
        <v>51</v>
      </c>
      <c r="F374" s="8" t="s">
        <v>33</v>
      </c>
      <c r="G374" s="10">
        <v>45557</v>
      </c>
      <c r="H374" s="8">
        <v>55</v>
      </c>
      <c r="I374" s="8">
        <v>37</v>
      </c>
      <c r="J374" s="52">
        <v>67.489999999999995</v>
      </c>
      <c r="K374" s="52">
        <v>200.35</v>
      </c>
      <c r="L374" s="52">
        <v>265.32</v>
      </c>
      <c r="M374" s="52">
        <v>9816.98</v>
      </c>
      <c r="N374" s="56">
        <f t="shared" si="27"/>
        <v>4841.1978000000008</v>
      </c>
      <c r="O374" s="52">
        <v>50.34</v>
      </c>
      <c r="P374" s="56">
        <f t="shared" si="28"/>
        <v>1975.7821999999987</v>
      </c>
      <c r="Q374" s="56">
        <f t="shared" si="29"/>
        <v>7841.1978000000008</v>
      </c>
      <c r="R374" s="8" t="s">
        <v>41</v>
      </c>
      <c r="S374" s="11" t="s">
        <v>3</v>
      </c>
      <c r="T374" s="18"/>
      <c r="U374" s="18"/>
      <c r="W374"/>
    </row>
    <row r="375" spans="1:23" x14ac:dyDescent="0.45">
      <c r="A375" s="7" t="s">
        <v>434</v>
      </c>
      <c r="B375" s="8" t="s">
        <v>76</v>
      </c>
      <c r="C375" s="9" t="str">
        <f t="shared" si="25"/>
        <v>Hyderabad</v>
      </c>
      <c r="D375" s="9" t="str">
        <f t="shared" si="26"/>
        <v>Visakhapatnam</v>
      </c>
      <c r="E375" s="8" t="s">
        <v>54</v>
      </c>
      <c r="F375" s="8" t="s">
        <v>60</v>
      </c>
      <c r="G375" s="10">
        <v>45586</v>
      </c>
      <c r="H375" s="8">
        <v>59</v>
      </c>
      <c r="I375" s="8">
        <v>35</v>
      </c>
      <c r="J375" s="52">
        <v>59.94</v>
      </c>
      <c r="K375" s="52">
        <v>593.65</v>
      </c>
      <c r="L375" s="52">
        <v>176.25</v>
      </c>
      <c r="M375" s="52">
        <v>6168.79</v>
      </c>
      <c r="N375" s="56">
        <f t="shared" si="27"/>
        <v>11775.0548</v>
      </c>
      <c r="O375" s="52">
        <v>122.44</v>
      </c>
      <c r="P375" s="56">
        <f t="shared" si="28"/>
        <v>-8606.2648000000008</v>
      </c>
      <c r="Q375" s="56">
        <f t="shared" si="29"/>
        <v>14775.0548</v>
      </c>
      <c r="R375" s="8" t="s">
        <v>30</v>
      </c>
      <c r="S375" s="11" t="s">
        <v>1</v>
      </c>
      <c r="T375" s="18"/>
      <c r="U375" s="18"/>
      <c r="W375"/>
    </row>
    <row r="376" spans="1:23" x14ac:dyDescent="0.45">
      <c r="A376" s="7" t="s">
        <v>435</v>
      </c>
      <c r="B376" s="8" t="s">
        <v>27</v>
      </c>
      <c r="C376" s="9" t="str">
        <f t="shared" si="25"/>
        <v>Anantapur</v>
      </c>
      <c r="D376" s="9" t="str">
        <f t="shared" si="26"/>
        <v>Bangalore</v>
      </c>
      <c r="E376" s="8" t="s">
        <v>28</v>
      </c>
      <c r="F376" s="8" t="s">
        <v>46</v>
      </c>
      <c r="G376" s="10">
        <v>45613</v>
      </c>
      <c r="H376" s="8">
        <v>40</v>
      </c>
      <c r="I376" s="8">
        <v>25</v>
      </c>
      <c r="J376" s="52">
        <v>63.71</v>
      </c>
      <c r="K376" s="52">
        <v>309.89</v>
      </c>
      <c r="L376" s="52">
        <v>684.99</v>
      </c>
      <c r="M376" s="52">
        <v>17124.77</v>
      </c>
      <c r="N376" s="56">
        <f t="shared" si="27"/>
        <v>4970.0655999999999</v>
      </c>
      <c r="O376" s="52">
        <v>51.68</v>
      </c>
      <c r="P376" s="56">
        <f t="shared" si="28"/>
        <v>9154.7044000000005</v>
      </c>
      <c r="Q376" s="56">
        <f t="shared" si="29"/>
        <v>7970.0655999999999</v>
      </c>
      <c r="R376" s="8" t="s">
        <v>25</v>
      </c>
      <c r="S376" s="11" t="s">
        <v>3</v>
      </c>
      <c r="T376" s="18"/>
      <c r="U376" s="18"/>
      <c r="W376"/>
    </row>
    <row r="377" spans="1:23" x14ac:dyDescent="0.45">
      <c r="A377" s="7" t="s">
        <v>436</v>
      </c>
      <c r="B377" s="8" t="s">
        <v>69</v>
      </c>
      <c r="C377" s="9" t="str">
        <f t="shared" si="25"/>
        <v>Ongole</v>
      </c>
      <c r="D377" s="9" t="str">
        <f t="shared" si="26"/>
        <v>Hyderabad</v>
      </c>
      <c r="E377" s="8" t="s">
        <v>28</v>
      </c>
      <c r="F377" s="8" t="s">
        <v>33</v>
      </c>
      <c r="G377" s="10">
        <v>45339</v>
      </c>
      <c r="H377" s="8">
        <v>44</v>
      </c>
      <c r="I377" s="8">
        <v>42</v>
      </c>
      <c r="J377" s="52">
        <v>96.83</v>
      </c>
      <c r="K377" s="52">
        <v>468.99</v>
      </c>
      <c r="L377" s="52">
        <v>537.12</v>
      </c>
      <c r="M377" s="52">
        <v>22558.85</v>
      </c>
      <c r="N377" s="56">
        <f t="shared" si="27"/>
        <v>8492.7726999999995</v>
      </c>
      <c r="O377" s="52">
        <v>88.31</v>
      </c>
      <c r="P377" s="56">
        <f t="shared" si="28"/>
        <v>11066.077299999999</v>
      </c>
      <c r="Q377" s="56">
        <f t="shared" si="29"/>
        <v>11492.7727</v>
      </c>
      <c r="R377" s="8" t="s">
        <v>48</v>
      </c>
      <c r="S377" s="11" t="s">
        <v>0</v>
      </c>
      <c r="T377" s="18"/>
      <c r="U377" s="18"/>
      <c r="W377"/>
    </row>
    <row r="378" spans="1:23" x14ac:dyDescent="0.45">
      <c r="A378" s="7" t="s">
        <v>437</v>
      </c>
      <c r="B378" s="8" t="s">
        <v>45</v>
      </c>
      <c r="C378" s="9" t="str">
        <f t="shared" si="25"/>
        <v>Guntur</v>
      </c>
      <c r="D378" s="9" t="str">
        <f t="shared" si="26"/>
        <v>Hyderabad</v>
      </c>
      <c r="E378" s="8" t="s">
        <v>54</v>
      </c>
      <c r="F378" s="8" t="s">
        <v>60</v>
      </c>
      <c r="G378" s="10">
        <v>45606</v>
      </c>
      <c r="H378" s="8">
        <v>55</v>
      </c>
      <c r="I378" s="8">
        <v>28</v>
      </c>
      <c r="J378" s="52">
        <v>51.95</v>
      </c>
      <c r="K378" s="52">
        <v>565.53</v>
      </c>
      <c r="L378" s="52">
        <v>302.45</v>
      </c>
      <c r="M378" s="52">
        <v>8468.5499999999993</v>
      </c>
      <c r="N378" s="56">
        <f t="shared" si="27"/>
        <v>14628.418700000002</v>
      </c>
      <c r="O378" s="52">
        <v>152.11000000000001</v>
      </c>
      <c r="P378" s="56">
        <f t="shared" si="28"/>
        <v>-9159.8687000000027</v>
      </c>
      <c r="Q378" s="56">
        <f t="shared" si="29"/>
        <v>17628.418700000002</v>
      </c>
      <c r="R378" s="8" t="s">
        <v>25</v>
      </c>
      <c r="S378" s="11" t="s">
        <v>3</v>
      </c>
      <c r="T378" s="18"/>
      <c r="U378" s="18"/>
      <c r="W378"/>
    </row>
    <row r="379" spans="1:23" x14ac:dyDescent="0.45">
      <c r="A379" s="7" t="s">
        <v>438</v>
      </c>
      <c r="B379" s="8" t="s">
        <v>45</v>
      </c>
      <c r="C379" s="9" t="str">
        <f t="shared" si="25"/>
        <v>Guntur</v>
      </c>
      <c r="D379" s="9" t="str">
        <f t="shared" si="26"/>
        <v>Hyderabad</v>
      </c>
      <c r="E379" s="8" t="s">
        <v>43</v>
      </c>
      <c r="F379" s="8" t="s">
        <v>24</v>
      </c>
      <c r="G379" s="10">
        <v>45592</v>
      </c>
      <c r="H379" s="8">
        <v>49</v>
      </c>
      <c r="I379" s="8">
        <v>27</v>
      </c>
      <c r="J379" s="52">
        <v>55.1</v>
      </c>
      <c r="K379" s="52">
        <v>299.66000000000003</v>
      </c>
      <c r="L379" s="52">
        <v>658.6</v>
      </c>
      <c r="M379" s="52">
        <v>17782.32</v>
      </c>
      <c r="N379" s="56">
        <f t="shared" si="27"/>
        <v>6569.3726999999999</v>
      </c>
      <c r="O379" s="52">
        <v>68.31</v>
      </c>
      <c r="P379" s="56">
        <f t="shared" si="28"/>
        <v>8212.9472999999998</v>
      </c>
      <c r="Q379" s="56">
        <f t="shared" si="29"/>
        <v>9569.3726999999999</v>
      </c>
      <c r="R379" s="8" t="s">
        <v>30</v>
      </c>
      <c r="S379" s="11" t="s">
        <v>3</v>
      </c>
      <c r="T379" s="18"/>
      <c r="U379" s="18"/>
      <c r="W379"/>
    </row>
    <row r="380" spans="1:23" x14ac:dyDescent="0.45">
      <c r="A380" s="7" t="s">
        <v>439</v>
      </c>
      <c r="B380" s="8" t="s">
        <v>80</v>
      </c>
      <c r="C380" s="9" t="str">
        <f t="shared" si="25"/>
        <v>Vijayawada</v>
      </c>
      <c r="D380" s="9" t="str">
        <f t="shared" si="26"/>
        <v>Visakhapatnam</v>
      </c>
      <c r="E380" s="8" t="s">
        <v>54</v>
      </c>
      <c r="F380" s="8" t="s">
        <v>40</v>
      </c>
      <c r="G380" s="10">
        <v>45579</v>
      </c>
      <c r="H380" s="8">
        <v>55</v>
      </c>
      <c r="I380" s="8">
        <v>32</v>
      </c>
      <c r="J380" s="52">
        <v>58.76</v>
      </c>
      <c r="K380" s="52">
        <v>311.45999999999998</v>
      </c>
      <c r="L380" s="52">
        <v>295.76</v>
      </c>
      <c r="M380" s="52">
        <v>9464.4699999999993</v>
      </c>
      <c r="N380" s="56">
        <f t="shared" si="27"/>
        <v>6193.3480000000009</v>
      </c>
      <c r="O380" s="52">
        <v>64.400000000000006</v>
      </c>
      <c r="P380" s="56">
        <f t="shared" si="28"/>
        <v>271.12199999999757</v>
      </c>
      <c r="Q380" s="56">
        <f t="shared" si="29"/>
        <v>9193.3480000000018</v>
      </c>
      <c r="R380" s="8" t="s">
        <v>30</v>
      </c>
      <c r="S380" s="11" t="s">
        <v>1</v>
      </c>
      <c r="T380" s="18"/>
      <c r="U380" s="18"/>
      <c r="W380"/>
    </row>
    <row r="381" spans="1:23" x14ac:dyDescent="0.45">
      <c r="A381" s="7" t="s">
        <v>440</v>
      </c>
      <c r="B381" s="8" t="s">
        <v>45</v>
      </c>
      <c r="C381" s="9" t="str">
        <f t="shared" si="25"/>
        <v>Guntur</v>
      </c>
      <c r="D381" s="9" t="str">
        <f t="shared" si="26"/>
        <v>Hyderabad</v>
      </c>
      <c r="E381" s="8" t="s">
        <v>37</v>
      </c>
      <c r="F381" s="8" t="s">
        <v>40</v>
      </c>
      <c r="G381" s="10">
        <v>45418</v>
      </c>
      <c r="H381" s="8">
        <v>59</v>
      </c>
      <c r="I381" s="8">
        <v>44</v>
      </c>
      <c r="J381" s="52">
        <v>74.790000000000006</v>
      </c>
      <c r="K381" s="52">
        <v>372.53</v>
      </c>
      <c r="L381" s="52">
        <v>385.97</v>
      </c>
      <c r="M381" s="52">
        <v>16982.71</v>
      </c>
      <c r="N381" s="56">
        <f t="shared" si="27"/>
        <v>8521.6237000000001</v>
      </c>
      <c r="O381" s="52">
        <v>88.61</v>
      </c>
      <c r="P381" s="56">
        <f t="shared" si="28"/>
        <v>5461.086299999999</v>
      </c>
      <c r="Q381" s="56">
        <f t="shared" si="29"/>
        <v>11521.6237</v>
      </c>
      <c r="R381" s="8" t="s">
        <v>61</v>
      </c>
      <c r="S381" s="11" t="s">
        <v>1</v>
      </c>
      <c r="T381" s="18"/>
      <c r="U381" s="18"/>
      <c r="W381"/>
    </row>
    <row r="382" spans="1:23" x14ac:dyDescent="0.45">
      <c r="A382" s="7" t="s">
        <v>441</v>
      </c>
      <c r="B382" s="8" t="s">
        <v>117</v>
      </c>
      <c r="C382" s="9" t="str">
        <f t="shared" si="25"/>
        <v>Rajahmundry</v>
      </c>
      <c r="D382" s="9" t="str">
        <f t="shared" si="26"/>
        <v>Hyderabad</v>
      </c>
      <c r="E382" s="8" t="s">
        <v>23</v>
      </c>
      <c r="F382" s="8" t="s">
        <v>46</v>
      </c>
      <c r="G382" s="10">
        <v>45332</v>
      </c>
      <c r="H382" s="8">
        <v>49</v>
      </c>
      <c r="I382" s="8">
        <v>24</v>
      </c>
      <c r="J382" s="52">
        <v>50.9</v>
      </c>
      <c r="K382" s="52">
        <v>376.39</v>
      </c>
      <c r="L382" s="52">
        <v>712.65</v>
      </c>
      <c r="M382" s="52">
        <v>17103.53</v>
      </c>
      <c r="N382" s="56">
        <f t="shared" si="27"/>
        <v>11034.5458</v>
      </c>
      <c r="O382" s="52">
        <v>114.74</v>
      </c>
      <c r="P382" s="56">
        <f t="shared" si="28"/>
        <v>3068.984199999999</v>
      </c>
      <c r="Q382" s="56">
        <f t="shared" si="29"/>
        <v>14034.5458</v>
      </c>
      <c r="R382" s="8" t="s">
        <v>48</v>
      </c>
      <c r="S382" s="11" t="s">
        <v>0</v>
      </c>
      <c r="T382" s="18"/>
      <c r="U382" s="18"/>
      <c r="W382"/>
    </row>
    <row r="383" spans="1:23" x14ac:dyDescent="0.45">
      <c r="A383" s="7" t="s">
        <v>442</v>
      </c>
      <c r="B383" s="8" t="s">
        <v>57</v>
      </c>
      <c r="C383" s="9" t="str">
        <f t="shared" si="25"/>
        <v>Kakinada</v>
      </c>
      <c r="D383" s="9" t="str">
        <f t="shared" si="26"/>
        <v>Vijayawada</v>
      </c>
      <c r="E383" s="8" t="s">
        <v>51</v>
      </c>
      <c r="F383" s="8" t="s">
        <v>29</v>
      </c>
      <c r="G383" s="10">
        <v>45338</v>
      </c>
      <c r="H383" s="8">
        <v>55</v>
      </c>
      <c r="I383" s="8">
        <v>20</v>
      </c>
      <c r="J383" s="52">
        <v>37.43</v>
      </c>
      <c r="K383" s="52">
        <v>385.92</v>
      </c>
      <c r="L383" s="52">
        <v>458.71</v>
      </c>
      <c r="M383" s="52">
        <v>9174.2800000000007</v>
      </c>
      <c r="N383" s="56">
        <f t="shared" si="27"/>
        <v>7490.6813000000002</v>
      </c>
      <c r="O383" s="52">
        <v>77.89</v>
      </c>
      <c r="P383" s="56">
        <f t="shared" si="28"/>
        <v>-1316.4012999999995</v>
      </c>
      <c r="Q383" s="56">
        <f t="shared" si="29"/>
        <v>10490.6813</v>
      </c>
      <c r="R383" s="8" t="s">
        <v>48</v>
      </c>
      <c r="S383" s="11" t="s">
        <v>2</v>
      </c>
      <c r="T383" s="18"/>
      <c r="U383" s="18"/>
      <c r="W383"/>
    </row>
    <row r="384" spans="1:23" x14ac:dyDescent="0.45">
      <c r="A384" s="7" t="s">
        <v>443</v>
      </c>
      <c r="B384" s="8" t="s">
        <v>36</v>
      </c>
      <c r="C384" s="9" t="str">
        <f t="shared" si="25"/>
        <v>Eluru</v>
      </c>
      <c r="D384" s="9" t="str">
        <f t="shared" si="26"/>
        <v>Hyderabad</v>
      </c>
      <c r="E384" s="8" t="s">
        <v>54</v>
      </c>
      <c r="F384" s="8" t="s">
        <v>40</v>
      </c>
      <c r="G384" s="10">
        <v>45622</v>
      </c>
      <c r="H384" s="8">
        <v>59</v>
      </c>
      <c r="I384" s="8">
        <v>50</v>
      </c>
      <c r="J384" s="52">
        <v>85.47</v>
      </c>
      <c r="K384" s="52">
        <v>418.21</v>
      </c>
      <c r="L384" s="52">
        <v>230.3</v>
      </c>
      <c r="M384" s="52">
        <v>11514.76</v>
      </c>
      <c r="N384" s="56">
        <f t="shared" si="27"/>
        <v>7068.4949999999999</v>
      </c>
      <c r="O384" s="52">
        <v>73.5</v>
      </c>
      <c r="P384" s="56">
        <f t="shared" si="28"/>
        <v>1446.2650000000012</v>
      </c>
      <c r="Q384" s="56">
        <f t="shared" si="29"/>
        <v>10068.494999999999</v>
      </c>
      <c r="R384" s="8" t="s">
        <v>25</v>
      </c>
      <c r="S384" s="11" t="s">
        <v>5</v>
      </c>
      <c r="T384" s="18"/>
      <c r="U384" s="18"/>
      <c r="W384"/>
    </row>
    <row r="385" spans="1:23" x14ac:dyDescent="0.45">
      <c r="A385" s="7" t="s">
        <v>444</v>
      </c>
      <c r="B385" s="8" t="s">
        <v>76</v>
      </c>
      <c r="C385" s="9" t="str">
        <f t="shared" si="25"/>
        <v>Hyderabad</v>
      </c>
      <c r="D385" s="9" t="str">
        <f t="shared" si="26"/>
        <v>Visakhapatnam</v>
      </c>
      <c r="E385" s="8" t="s">
        <v>37</v>
      </c>
      <c r="F385" s="8" t="s">
        <v>46</v>
      </c>
      <c r="G385" s="10">
        <v>45465</v>
      </c>
      <c r="H385" s="8">
        <v>63</v>
      </c>
      <c r="I385" s="8">
        <v>51</v>
      </c>
      <c r="J385" s="52">
        <v>81.790000000000006</v>
      </c>
      <c r="K385" s="52">
        <v>573.45000000000005</v>
      </c>
      <c r="L385" s="52">
        <v>282.63</v>
      </c>
      <c r="M385" s="52">
        <v>14414.14</v>
      </c>
      <c r="N385" s="56">
        <f t="shared" si="27"/>
        <v>12376.1173</v>
      </c>
      <c r="O385" s="52">
        <v>128.69</v>
      </c>
      <c r="P385" s="56">
        <f t="shared" si="28"/>
        <v>-961.97730000000047</v>
      </c>
      <c r="Q385" s="56">
        <f t="shared" si="29"/>
        <v>15376.1173</v>
      </c>
      <c r="R385" s="8" t="s">
        <v>70</v>
      </c>
      <c r="S385" s="11" t="s">
        <v>0</v>
      </c>
      <c r="T385" s="18"/>
      <c r="U385" s="18"/>
      <c r="W385"/>
    </row>
    <row r="386" spans="1:23" x14ac:dyDescent="0.45">
      <c r="A386" s="7" t="s">
        <v>445</v>
      </c>
      <c r="B386" s="8" t="s">
        <v>85</v>
      </c>
      <c r="C386" s="9" t="str">
        <f t="shared" ref="C386:C449" si="30">LEFT(B386, FIND("-", B386) - 1)</f>
        <v>Hyderabad</v>
      </c>
      <c r="D386" s="9" t="str">
        <f t="shared" ref="D386:D449" si="31">TRIM(MID(B386, FIND("-", B386) + 1, LEN(B386)))</f>
        <v>Tirupati</v>
      </c>
      <c r="E386" s="8" t="s">
        <v>51</v>
      </c>
      <c r="F386" s="8" t="s">
        <v>38</v>
      </c>
      <c r="G386" s="10">
        <v>45500</v>
      </c>
      <c r="H386" s="8">
        <v>59</v>
      </c>
      <c r="I386" s="8">
        <v>52</v>
      </c>
      <c r="J386" s="52">
        <v>88.31</v>
      </c>
      <c r="K386" s="52">
        <v>574.44000000000005</v>
      </c>
      <c r="L386" s="52">
        <v>486.92</v>
      </c>
      <c r="M386" s="52">
        <v>25319.61</v>
      </c>
      <c r="N386" s="56">
        <f t="shared" ref="N386:N449" si="32">O386*$U$3</f>
        <v>14173.534599999999</v>
      </c>
      <c r="O386" s="52">
        <v>147.38</v>
      </c>
      <c r="P386" s="56">
        <f t="shared" ref="P386:P449" si="33">M386-(N386+3000)</f>
        <v>8146.0754000000015</v>
      </c>
      <c r="Q386" s="56">
        <f t="shared" ref="Q386:Q449" si="34">N386+3000</f>
        <v>17173.534599999999</v>
      </c>
      <c r="R386" s="8" t="s">
        <v>34</v>
      </c>
      <c r="S386" s="11" t="s">
        <v>0</v>
      </c>
      <c r="T386" s="18"/>
      <c r="U386" s="18"/>
      <c r="W386"/>
    </row>
    <row r="387" spans="1:23" x14ac:dyDescent="0.45">
      <c r="A387" s="7" t="s">
        <v>446</v>
      </c>
      <c r="B387" s="8" t="s">
        <v>117</v>
      </c>
      <c r="C387" s="9" t="str">
        <f t="shared" si="30"/>
        <v>Rajahmundry</v>
      </c>
      <c r="D387" s="9" t="str">
        <f t="shared" si="31"/>
        <v>Hyderabad</v>
      </c>
      <c r="E387" s="8" t="s">
        <v>28</v>
      </c>
      <c r="F387" s="8" t="s">
        <v>38</v>
      </c>
      <c r="G387" s="10">
        <v>45347</v>
      </c>
      <c r="H387" s="8">
        <v>36</v>
      </c>
      <c r="I387" s="8">
        <v>32</v>
      </c>
      <c r="J387" s="52">
        <v>91.11</v>
      </c>
      <c r="K387" s="52">
        <v>380.38</v>
      </c>
      <c r="L387" s="52">
        <v>592.65</v>
      </c>
      <c r="M387" s="52">
        <v>18964.759999999998</v>
      </c>
      <c r="N387" s="56">
        <f t="shared" si="32"/>
        <v>7205.0564000000004</v>
      </c>
      <c r="O387" s="52">
        <v>74.92</v>
      </c>
      <c r="P387" s="56">
        <f t="shared" si="33"/>
        <v>8759.7035999999971</v>
      </c>
      <c r="Q387" s="56">
        <f t="shared" si="34"/>
        <v>10205.056400000001</v>
      </c>
      <c r="R387" s="8" t="s">
        <v>48</v>
      </c>
      <c r="S387" s="11" t="s">
        <v>3</v>
      </c>
      <c r="T387" s="18"/>
      <c r="U387" s="18"/>
      <c r="W387"/>
    </row>
    <row r="388" spans="1:23" x14ac:dyDescent="0.45">
      <c r="A388" s="7" t="s">
        <v>447</v>
      </c>
      <c r="B388" s="8" t="s">
        <v>27</v>
      </c>
      <c r="C388" s="9" t="str">
        <f t="shared" si="30"/>
        <v>Anantapur</v>
      </c>
      <c r="D388" s="9" t="str">
        <f t="shared" si="31"/>
        <v>Bangalore</v>
      </c>
      <c r="E388" s="8" t="s">
        <v>28</v>
      </c>
      <c r="F388" s="8" t="s">
        <v>33</v>
      </c>
      <c r="G388" s="10">
        <v>45543</v>
      </c>
      <c r="H388" s="8">
        <v>40</v>
      </c>
      <c r="I388" s="8">
        <v>29</v>
      </c>
      <c r="J388" s="52">
        <v>73.86</v>
      </c>
      <c r="K388" s="52">
        <v>188.46</v>
      </c>
      <c r="L388" s="52">
        <v>459.05</v>
      </c>
      <c r="M388" s="52">
        <v>13312.48</v>
      </c>
      <c r="N388" s="56">
        <f t="shared" si="32"/>
        <v>6311.6370999999999</v>
      </c>
      <c r="O388" s="52">
        <v>65.63</v>
      </c>
      <c r="P388" s="56">
        <f t="shared" si="33"/>
        <v>4000.8428999999996</v>
      </c>
      <c r="Q388" s="56">
        <f t="shared" si="34"/>
        <v>9311.6370999999999</v>
      </c>
      <c r="R388" s="8" t="s">
        <v>41</v>
      </c>
      <c r="S388" s="11" t="s">
        <v>3</v>
      </c>
      <c r="T388" s="18"/>
      <c r="U388" s="18"/>
      <c r="W388"/>
    </row>
    <row r="389" spans="1:23" x14ac:dyDescent="0.45">
      <c r="A389" s="7" t="s">
        <v>448</v>
      </c>
      <c r="B389" s="8" t="s">
        <v>27</v>
      </c>
      <c r="C389" s="9" t="str">
        <f t="shared" si="30"/>
        <v>Anantapur</v>
      </c>
      <c r="D389" s="9" t="str">
        <f t="shared" si="31"/>
        <v>Bangalore</v>
      </c>
      <c r="E389" s="8" t="s">
        <v>28</v>
      </c>
      <c r="F389" s="8" t="s">
        <v>46</v>
      </c>
      <c r="G389" s="10">
        <v>45426</v>
      </c>
      <c r="H389" s="8">
        <v>36</v>
      </c>
      <c r="I389" s="8">
        <v>8</v>
      </c>
      <c r="J389" s="52">
        <v>24.53</v>
      </c>
      <c r="K389" s="52">
        <v>389.66</v>
      </c>
      <c r="L389" s="52">
        <v>613.77</v>
      </c>
      <c r="M389" s="52">
        <v>4910.17</v>
      </c>
      <c r="N389" s="56">
        <f t="shared" si="32"/>
        <v>10865.286600000001</v>
      </c>
      <c r="O389" s="52">
        <v>112.98</v>
      </c>
      <c r="P389" s="56">
        <f t="shared" si="33"/>
        <v>-8955.1166000000012</v>
      </c>
      <c r="Q389" s="56">
        <f t="shared" si="34"/>
        <v>13865.286600000001</v>
      </c>
      <c r="R389" s="8" t="s">
        <v>61</v>
      </c>
      <c r="S389" s="11" t="s">
        <v>5</v>
      </c>
      <c r="T389" s="18"/>
      <c r="U389" s="18"/>
      <c r="W389"/>
    </row>
    <row r="390" spans="1:23" x14ac:dyDescent="0.45">
      <c r="A390" s="7" t="s">
        <v>449</v>
      </c>
      <c r="B390" s="8" t="s">
        <v>66</v>
      </c>
      <c r="C390" s="9" t="str">
        <f t="shared" si="30"/>
        <v>Kadapa</v>
      </c>
      <c r="D390" s="9" t="str">
        <f t="shared" si="31"/>
        <v>Hyderabad</v>
      </c>
      <c r="E390" s="8" t="s">
        <v>43</v>
      </c>
      <c r="F390" s="8" t="s">
        <v>38</v>
      </c>
      <c r="G390" s="10">
        <v>45329</v>
      </c>
      <c r="H390" s="8">
        <v>49</v>
      </c>
      <c r="I390" s="8">
        <v>29</v>
      </c>
      <c r="J390" s="52">
        <v>59.9</v>
      </c>
      <c r="K390" s="52">
        <v>224.35</v>
      </c>
      <c r="L390" s="52">
        <v>746.84</v>
      </c>
      <c r="M390" s="52">
        <v>21658.32</v>
      </c>
      <c r="N390" s="56">
        <f t="shared" si="32"/>
        <v>4189.1652000000004</v>
      </c>
      <c r="O390" s="52">
        <v>43.56</v>
      </c>
      <c r="P390" s="56">
        <f t="shared" si="33"/>
        <v>14469.1548</v>
      </c>
      <c r="Q390" s="56">
        <f t="shared" si="34"/>
        <v>7189.1652000000004</v>
      </c>
      <c r="R390" s="8" t="s">
        <v>48</v>
      </c>
      <c r="S390" s="11" t="s">
        <v>4</v>
      </c>
      <c r="T390" s="18"/>
      <c r="U390" s="18"/>
      <c r="W390"/>
    </row>
    <row r="391" spans="1:23" x14ac:dyDescent="0.45">
      <c r="A391" s="7" t="s">
        <v>450</v>
      </c>
      <c r="B391" s="8" t="s">
        <v>92</v>
      </c>
      <c r="C391" s="9" t="str">
        <f t="shared" si="30"/>
        <v>Vijayawada</v>
      </c>
      <c r="D391" s="9" t="str">
        <f t="shared" si="31"/>
        <v>Tirupati</v>
      </c>
      <c r="E391" s="8" t="s">
        <v>28</v>
      </c>
      <c r="F391" s="8" t="s">
        <v>24</v>
      </c>
      <c r="G391" s="10">
        <v>45360</v>
      </c>
      <c r="H391" s="8">
        <v>44</v>
      </c>
      <c r="I391" s="8">
        <v>34</v>
      </c>
      <c r="J391" s="52">
        <v>79.16</v>
      </c>
      <c r="K391" s="52">
        <v>280.56</v>
      </c>
      <c r="L391" s="52">
        <v>854.09</v>
      </c>
      <c r="M391" s="52">
        <v>29039.08</v>
      </c>
      <c r="N391" s="56">
        <f t="shared" si="32"/>
        <v>5663.4512999999997</v>
      </c>
      <c r="O391" s="52">
        <v>58.89</v>
      </c>
      <c r="P391" s="56">
        <f t="shared" si="33"/>
        <v>20375.628700000001</v>
      </c>
      <c r="Q391" s="56">
        <f t="shared" si="34"/>
        <v>8663.4513000000006</v>
      </c>
      <c r="R391" s="8" t="s">
        <v>58</v>
      </c>
      <c r="S391" s="11" t="s">
        <v>0</v>
      </c>
      <c r="T391" s="18"/>
      <c r="U391" s="18"/>
      <c r="W391"/>
    </row>
    <row r="392" spans="1:23" x14ac:dyDescent="0.45">
      <c r="A392" s="7" t="s">
        <v>451</v>
      </c>
      <c r="B392" s="8" t="s">
        <v>32</v>
      </c>
      <c r="C392" s="9" t="str">
        <f t="shared" si="30"/>
        <v>Hyderabad</v>
      </c>
      <c r="D392" s="9" t="str">
        <f t="shared" si="31"/>
        <v>Vijayawada</v>
      </c>
      <c r="E392" s="8" t="s">
        <v>23</v>
      </c>
      <c r="F392" s="8" t="s">
        <v>29</v>
      </c>
      <c r="G392" s="10">
        <v>45343</v>
      </c>
      <c r="H392" s="8">
        <v>57</v>
      </c>
      <c r="I392" s="8">
        <v>28</v>
      </c>
      <c r="J392" s="52">
        <v>50.1</v>
      </c>
      <c r="K392" s="52">
        <v>287.86</v>
      </c>
      <c r="L392" s="52">
        <v>819.92</v>
      </c>
      <c r="M392" s="52">
        <v>22957.79</v>
      </c>
      <c r="N392" s="56">
        <f t="shared" si="32"/>
        <v>7272.3754000000008</v>
      </c>
      <c r="O392" s="52">
        <v>75.62</v>
      </c>
      <c r="P392" s="56">
        <f t="shared" si="33"/>
        <v>12685.4146</v>
      </c>
      <c r="Q392" s="56">
        <f t="shared" si="34"/>
        <v>10272.375400000001</v>
      </c>
      <c r="R392" s="8" t="s">
        <v>48</v>
      </c>
      <c r="S392" s="11" t="s">
        <v>4</v>
      </c>
      <c r="T392" s="18"/>
      <c r="U392" s="18"/>
      <c r="W392"/>
    </row>
    <row r="393" spans="1:23" x14ac:dyDescent="0.45">
      <c r="A393" s="7" t="s">
        <v>452</v>
      </c>
      <c r="B393" s="8" t="s">
        <v>50</v>
      </c>
      <c r="C393" s="9" t="str">
        <f t="shared" si="30"/>
        <v>Nellore</v>
      </c>
      <c r="D393" s="9" t="str">
        <f t="shared" si="31"/>
        <v>Chennai</v>
      </c>
      <c r="E393" s="8" t="s">
        <v>54</v>
      </c>
      <c r="F393" s="8" t="s">
        <v>24</v>
      </c>
      <c r="G393" s="10">
        <v>45653</v>
      </c>
      <c r="H393" s="8">
        <v>55</v>
      </c>
      <c r="I393" s="8">
        <v>30</v>
      </c>
      <c r="J393" s="52">
        <v>54.9</v>
      </c>
      <c r="K393" s="52">
        <v>235.45</v>
      </c>
      <c r="L393" s="52">
        <v>293.91000000000003</v>
      </c>
      <c r="M393" s="52">
        <v>8817.32</v>
      </c>
      <c r="N393" s="56">
        <f t="shared" si="32"/>
        <v>6641.5002000000004</v>
      </c>
      <c r="O393" s="52">
        <v>69.06</v>
      </c>
      <c r="P393" s="56">
        <f t="shared" si="33"/>
        <v>-824.1802000000007</v>
      </c>
      <c r="Q393" s="56">
        <f t="shared" si="34"/>
        <v>9641.5002000000004</v>
      </c>
      <c r="R393" s="8" t="s">
        <v>52</v>
      </c>
      <c r="S393" s="11" t="s">
        <v>2</v>
      </c>
      <c r="T393" s="18"/>
      <c r="U393" s="18"/>
      <c r="W393"/>
    </row>
    <row r="394" spans="1:23" x14ac:dyDescent="0.45">
      <c r="A394" s="7" t="s">
        <v>453</v>
      </c>
      <c r="B394" s="8" t="s">
        <v>57</v>
      </c>
      <c r="C394" s="9" t="str">
        <f t="shared" si="30"/>
        <v>Kakinada</v>
      </c>
      <c r="D394" s="9" t="str">
        <f t="shared" si="31"/>
        <v>Vijayawada</v>
      </c>
      <c r="E394" s="8" t="s">
        <v>54</v>
      </c>
      <c r="F394" s="8" t="s">
        <v>40</v>
      </c>
      <c r="G394" s="10">
        <v>45409</v>
      </c>
      <c r="H394" s="8">
        <v>63</v>
      </c>
      <c r="I394" s="8">
        <v>27</v>
      </c>
      <c r="J394" s="52">
        <v>42.97</v>
      </c>
      <c r="K394" s="52">
        <v>302.52999999999997</v>
      </c>
      <c r="L394" s="52">
        <v>231.62</v>
      </c>
      <c r="M394" s="52">
        <v>6253.63</v>
      </c>
      <c r="N394" s="56">
        <f t="shared" si="32"/>
        <v>5462.4560000000001</v>
      </c>
      <c r="O394" s="52">
        <v>56.8</v>
      </c>
      <c r="P394" s="56">
        <f t="shared" si="33"/>
        <v>-2208.826</v>
      </c>
      <c r="Q394" s="56">
        <f t="shared" si="34"/>
        <v>8462.4560000000001</v>
      </c>
      <c r="R394" s="8" t="s">
        <v>73</v>
      </c>
      <c r="S394" s="11" t="s">
        <v>0</v>
      </c>
      <c r="T394" s="18"/>
      <c r="U394" s="18"/>
      <c r="W394"/>
    </row>
    <row r="395" spans="1:23" x14ac:dyDescent="0.45">
      <c r="A395" s="7" t="s">
        <v>454</v>
      </c>
      <c r="B395" s="8" t="s">
        <v>92</v>
      </c>
      <c r="C395" s="9" t="str">
        <f t="shared" si="30"/>
        <v>Vijayawada</v>
      </c>
      <c r="D395" s="9" t="str">
        <f t="shared" si="31"/>
        <v>Tirupati</v>
      </c>
      <c r="E395" s="8" t="s">
        <v>51</v>
      </c>
      <c r="F395" s="8" t="s">
        <v>46</v>
      </c>
      <c r="G395" s="10">
        <v>45576</v>
      </c>
      <c r="H395" s="8">
        <v>63</v>
      </c>
      <c r="I395" s="8">
        <v>39</v>
      </c>
      <c r="J395" s="52">
        <v>63.29</v>
      </c>
      <c r="K395" s="52">
        <v>328.72</v>
      </c>
      <c r="L395" s="52">
        <v>417.48</v>
      </c>
      <c r="M395" s="52">
        <v>16281.79</v>
      </c>
      <c r="N395" s="56">
        <f t="shared" si="32"/>
        <v>7072.3418000000011</v>
      </c>
      <c r="O395" s="52">
        <v>73.540000000000006</v>
      </c>
      <c r="P395" s="56">
        <f t="shared" si="33"/>
        <v>6209.4481999999989</v>
      </c>
      <c r="Q395" s="56">
        <f t="shared" si="34"/>
        <v>10072.341800000002</v>
      </c>
      <c r="R395" s="8" t="s">
        <v>30</v>
      </c>
      <c r="S395" s="11" t="s">
        <v>2</v>
      </c>
      <c r="T395" s="18"/>
      <c r="U395" s="18"/>
      <c r="W395"/>
    </row>
    <row r="396" spans="1:23" x14ac:dyDescent="0.45">
      <c r="A396" s="7" t="s">
        <v>455</v>
      </c>
      <c r="B396" s="8" t="s">
        <v>36</v>
      </c>
      <c r="C396" s="9" t="str">
        <f t="shared" si="30"/>
        <v>Eluru</v>
      </c>
      <c r="D396" s="9" t="str">
        <f t="shared" si="31"/>
        <v>Hyderabad</v>
      </c>
      <c r="E396" s="8" t="s">
        <v>28</v>
      </c>
      <c r="F396" s="8" t="s">
        <v>46</v>
      </c>
      <c r="G396" s="10">
        <v>45538</v>
      </c>
      <c r="H396" s="8">
        <v>44</v>
      </c>
      <c r="I396" s="8">
        <v>26</v>
      </c>
      <c r="J396" s="52">
        <v>61.22</v>
      </c>
      <c r="K396" s="52">
        <v>73.89</v>
      </c>
      <c r="L396" s="52">
        <v>799.99</v>
      </c>
      <c r="M396" s="52">
        <v>20799.8</v>
      </c>
      <c r="N396" s="56">
        <f t="shared" si="32"/>
        <v>1705.0941</v>
      </c>
      <c r="O396" s="52">
        <v>17.73</v>
      </c>
      <c r="P396" s="56">
        <f t="shared" si="33"/>
        <v>16094.705899999999</v>
      </c>
      <c r="Q396" s="56">
        <f t="shared" si="34"/>
        <v>4705.0941000000003</v>
      </c>
      <c r="R396" s="8" t="s">
        <v>41</v>
      </c>
      <c r="S396" s="11" t="s">
        <v>5</v>
      </c>
      <c r="T396" s="18"/>
      <c r="U396" s="18"/>
      <c r="W396"/>
    </row>
    <row r="397" spans="1:23" x14ac:dyDescent="0.45">
      <c r="A397" s="7" t="s">
        <v>456</v>
      </c>
      <c r="B397" s="8" t="s">
        <v>50</v>
      </c>
      <c r="C397" s="9" t="str">
        <f t="shared" si="30"/>
        <v>Nellore</v>
      </c>
      <c r="D397" s="9" t="str">
        <f t="shared" si="31"/>
        <v>Chennai</v>
      </c>
      <c r="E397" s="8" t="s">
        <v>28</v>
      </c>
      <c r="F397" s="8" t="s">
        <v>33</v>
      </c>
      <c r="G397" s="10">
        <v>45429</v>
      </c>
      <c r="H397" s="8">
        <v>40</v>
      </c>
      <c r="I397" s="8">
        <v>25</v>
      </c>
      <c r="J397" s="52">
        <v>63.22</v>
      </c>
      <c r="K397" s="52">
        <v>321.89999999999998</v>
      </c>
      <c r="L397" s="52">
        <v>963.11</v>
      </c>
      <c r="M397" s="52">
        <v>24077.82</v>
      </c>
      <c r="N397" s="56">
        <f t="shared" si="32"/>
        <v>6396.266700000001</v>
      </c>
      <c r="O397" s="52">
        <v>66.510000000000005</v>
      </c>
      <c r="P397" s="56">
        <f t="shared" si="33"/>
        <v>14681.5533</v>
      </c>
      <c r="Q397" s="56">
        <f t="shared" si="34"/>
        <v>9396.2667000000001</v>
      </c>
      <c r="R397" s="8" t="s">
        <v>61</v>
      </c>
      <c r="S397" s="11" t="s">
        <v>2</v>
      </c>
      <c r="T397" s="18"/>
      <c r="U397" s="18"/>
      <c r="W397"/>
    </row>
    <row r="398" spans="1:23" x14ac:dyDescent="0.45">
      <c r="A398" s="7" t="s">
        <v>457</v>
      </c>
      <c r="B398" s="8" t="s">
        <v>36</v>
      </c>
      <c r="C398" s="9" t="str">
        <f t="shared" si="30"/>
        <v>Eluru</v>
      </c>
      <c r="D398" s="9" t="str">
        <f t="shared" si="31"/>
        <v>Hyderabad</v>
      </c>
      <c r="E398" s="8" t="s">
        <v>23</v>
      </c>
      <c r="F398" s="8" t="s">
        <v>60</v>
      </c>
      <c r="G398" s="10">
        <v>45443</v>
      </c>
      <c r="H398" s="8">
        <v>57</v>
      </c>
      <c r="I398" s="8">
        <v>29</v>
      </c>
      <c r="J398" s="52">
        <v>52.09</v>
      </c>
      <c r="K398" s="52">
        <v>212.24</v>
      </c>
      <c r="L398" s="52">
        <v>821.15</v>
      </c>
      <c r="M398" s="52">
        <v>23813.35</v>
      </c>
      <c r="N398" s="56">
        <f t="shared" si="32"/>
        <v>5042.1931000000004</v>
      </c>
      <c r="O398" s="52">
        <v>52.43</v>
      </c>
      <c r="P398" s="56">
        <f t="shared" si="33"/>
        <v>15771.156899999998</v>
      </c>
      <c r="Q398" s="56">
        <f t="shared" si="34"/>
        <v>8042.1931000000004</v>
      </c>
      <c r="R398" s="8" t="s">
        <v>61</v>
      </c>
      <c r="S398" s="11" t="s">
        <v>2</v>
      </c>
      <c r="T398" s="18"/>
      <c r="U398" s="18"/>
      <c r="W398"/>
    </row>
    <row r="399" spans="1:23" x14ac:dyDescent="0.45">
      <c r="A399" s="7" t="s">
        <v>458</v>
      </c>
      <c r="B399" s="8" t="s">
        <v>50</v>
      </c>
      <c r="C399" s="9" t="str">
        <f t="shared" si="30"/>
        <v>Nellore</v>
      </c>
      <c r="D399" s="9" t="str">
        <f t="shared" si="31"/>
        <v>Chennai</v>
      </c>
      <c r="E399" s="8" t="s">
        <v>43</v>
      </c>
      <c r="F399" s="8" t="s">
        <v>24</v>
      </c>
      <c r="G399" s="10">
        <v>45466</v>
      </c>
      <c r="H399" s="8">
        <v>45</v>
      </c>
      <c r="I399" s="8">
        <v>22</v>
      </c>
      <c r="J399" s="52">
        <v>49.94</v>
      </c>
      <c r="K399" s="52">
        <v>537.1</v>
      </c>
      <c r="L399" s="52">
        <v>824.71</v>
      </c>
      <c r="M399" s="52">
        <v>18143.71</v>
      </c>
      <c r="N399" s="56">
        <f t="shared" si="32"/>
        <v>10734.4954</v>
      </c>
      <c r="O399" s="52">
        <v>111.62</v>
      </c>
      <c r="P399" s="56">
        <f t="shared" si="33"/>
        <v>4409.2145999999993</v>
      </c>
      <c r="Q399" s="56">
        <f t="shared" si="34"/>
        <v>13734.4954</v>
      </c>
      <c r="R399" s="8" t="s">
        <v>70</v>
      </c>
      <c r="S399" s="11" t="s">
        <v>3</v>
      </c>
      <c r="T399" s="18"/>
      <c r="U399" s="18"/>
      <c r="W399"/>
    </row>
    <row r="400" spans="1:23" x14ac:dyDescent="0.45">
      <c r="A400" s="7" t="s">
        <v>459</v>
      </c>
      <c r="B400" s="8" t="s">
        <v>57</v>
      </c>
      <c r="C400" s="9" t="str">
        <f t="shared" si="30"/>
        <v>Kakinada</v>
      </c>
      <c r="D400" s="9" t="str">
        <f t="shared" si="31"/>
        <v>Vijayawada</v>
      </c>
      <c r="E400" s="8" t="s">
        <v>54</v>
      </c>
      <c r="F400" s="8" t="s">
        <v>24</v>
      </c>
      <c r="G400" s="10">
        <v>45530</v>
      </c>
      <c r="H400" s="8">
        <v>59</v>
      </c>
      <c r="I400" s="8">
        <v>35</v>
      </c>
      <c r="J400" s="52">
        <v>60.07</v>
      </c>
      <c r="K400" s="52">
        <v>314.12</v>
      </c>
      <c r="L400" s="52">
        <v>100</v>
      </c>
      <c r="M400" s="52">
        <v>3500</v>
      </c>
      <c r="N400" s="56">
        <f t="shared" si="32"/>
        <v>6646.3087000000005</v>
      </c>
      <c r="O400" s="52">
        <v>69.11</v>
      </c>
      <c r="P400" s="56">
        <f t="shared" si="33"/>
        <v>-6146.3087000000014</v>
      </c>
      <c r="Q400" s="56">
        <f t="shared" si="34"/>
        <v>9646.3087000000014</v>
      </c>
      <c r="R400" s="8" t="s">
        <v>55</v>
      </c>
      <c r="S400" s="11" t="s">
        <v>1</v>
      </c>
      <c r="T400" s="18"/>
      <c r="U400" s="18"/>
      <c r="W400"/>
    </row>
    <row r="401" spans="1:23" x14ac:dyDescent="0.45">
      <c r="A401" s="7" t="s">
        <v>460</v>
      </c>
      <c r="B401" s="8" t="s">
        <v>66</v>
      </c>
      <c r="C401" s="9" t="str">
        <f t="shared" si="30"/>
        <v>Kadapa</v>
      </c>
      <c r="D401" s="9" t="str">
        <f t="shared" si="31"/>
        <v>Hyderabad</v>
      </c>
      <c r="E401" s="8" t="s">
        <v>54</v>
      </c>
      <c r="F401" s="8" t="s">
        <v>24</v>
      </c>
      <c r="G401" s="10">
        <v>45573</v>
      </c>
      <c r="H401" s="8">
        <v>59</v>
      </c>
      <c r="I401" s="8">
        <v>37</v>
      </c>
      <c r="J401" s="52">
        <v>63.16</v>
      </c>
      <c r="K401" s="52">
        <v>248.27</v>
      </c>
      <c r="L401" s="52">
        <v>223.14</v>
      </c>
      <c r="M401" s="52">
        <v>8256.24</v>
      </c>
      <c r="N401" s="56">
        <f t="shared" si="32"/>
        <v>5274.9245000000001</v>
      </c>
      <c r="O401" s="52">
        <v>54.85</v>
      </c>
      <c r="P401" s="56">
        <f t="shared" si="33"/>
        <v>-18.684500000001208</v>
      </c>
      <c r="Q401" s="56">
        <f t="shared" si="34"/>
        <v>8274.924500000001</v>
      </c>
      <c r="R401" s="8" t="s">
        <v>30</v>
      </c>
      <c r="S401" s="11" t="s">
        <v>5</v>
      </c>
      <c r="T401" s="18"/>
      <c r="U401" s="18"/>
      <c r="W401"/>
    </row>
    <row r="402" spans="1:23" x14ac:dyDescent="0.45">
      <c r="A402" s="7" t="s">
        <v>461</v>
      </c>
      <c r="B402" s="8" t="s">
        <v>32</v>
      </c>
      <c r="C402" s="9" t="str">
        <f t="shared" si="30"/>
        <v>Hyderabad</v>
      </c>
      <c r="D402" s="9" t="str">
        <f t="shared" si="31"/>
        <v>Vijayawada</v>
      </c>
      <c r="E402" s="8" t="s">
        <v>43</v>
      </c>
      <c r="F402" s="8" t="s">
        <v>46</v>
      </c>
      <c r="G402" s="10">
        <v>45498</v>
      </c>
      <c r="H402" s="8">
        <v>53</v>
      </c>
      <c r="I402" s="8">
        <v>50</v>
      </c>
      <c r="J402" s="52">
        <v>95.02</v>
      </c>
      <c r="K402" s="52">
        <v>274.31</v>
      </c>
      <c r="L402" s="52">
        <v>680.6</v>
      </c>
      <c r="M402" s="52">
        <v>34029.870000000003</v>
      </c>
      <c r="N402" s="56">
        <f t="shared" si="32"/>
        <v>6784.7934999999998</v>
      </c>
      <c r="O402" s="52">
        <v>70.55</v>
      </c>
      <c r="P402" s="56">
        <f t="shared" si="33"/>
        <v>24245.076500000003</v>
      </c>
      <c r="Q402" s="56">
        <f t="shared" si="34"/>
        <v>9784.7934999999998</v>
      </c>
      <c r="R402" s="8" t="s">
        <v>34</v>
      </c>
      <c r="S402" s="11" t="s">
        <v>6</v>
      </c>
      <c r="T402" s="18"/>
      <c r="U402" s="18"/>
      <c r="W402"/>
    </row>
    <row r="403" spans="1:23" x14ac:dyDescent="0.45">
      <c r="A403" s="7" t="s">
        <v>462</v>
      </c>
      <c r="B403" s="8" t="s">
        <v>66</v>
      </c>
      <c r="C403" s="9" t="str">
        <f t="shared" si="30"/>
        <v>Kadapa</v>
      </c>
      <c r="D403" s="9" t="str">
        <f t="shared" si="31"/>
        <v>Hyderabad</v>
      </c>
      <c r="E403" s="8" t="s">
        <v>28</v>
      </c>
      <c r="F403" s="8" t="s">
        <v>60</v>
      </c>
      <c r="G403" s="10">
        <v>45603</v>
      </c>
      <c r="H403" s="8">
        <v>36</v>
      </c>
      <c r="I403" s="8">
        <v>31</v>
      </c>
      <c r="J403" s="52">
        <v>87.57</v>
      </c>
      <c r="K403" s="52">
        <v>441.54</v>
      </c>
      <c r="L403" s="52">
        <v>502.65</v>
      </c>
      <c r="M403" s="52">
        <v>15582.07</v>
      </c>
      <c r="N403" s="56">
        <f t="shared" si="32"/>
        <v>7924.4080000000004</v>
      </c>
      <c r="O403" s="52">
        <v>82.4</v>
      </c>
      <c r="P403" s="56">
        <f t="shared" si="33"/>
        <v>4657.6620000000003</v>
      </c>
      <c r="Q403" s="56">
        <f t="shared" si="34"/>
        <v>10924.407999999999</v>
      </c>
      <c r="R403" s="8" t="s">
        <v>25</v>
      </c>
      <c r="S403" s="11" t="s">
        <v>6</v>
      </c>
      <c r="T403" s="18"/>
      <c r="U403" s="18"/>
      <c r="W403"/>
    </row>
    <row r="404" spans="1:23" x14ac:dyDescent="0.45">
      <c r="A404" s="7" t="s">
        <v>463</v>
      </c>
      <c r="B404" s="8" t="s">
        <v>32</v>
      </c>
      <c r="C404" s="9" t="str">
        <f t="shared" si="30"/>
        <v>Hyderabad</v>
      </c>
      <c r="D404" s="9" t="str">
        <f t="shared" si="31"/>
        <v>Vijayawada</v>
      </c>
      <c r="E404" s="8" t="s">
        <v>28</v>
      </c>
      <c r="F404" s="8" t="s">
        <v>40</v>
      </c>
      <c r="G404" s="10">
        <v>45630</v>
      </c>
      <c r="H404" s="8">
        <v>44</v>
      </c>
      <c r="I404" s="8">
        <v>35</v>
      </c>
      <c r="J404" s="52">
        <v>80.05</v>
      </c>
      <c r="K404" s="52">
        <v>278.99</v>
      </c>
      <c r="L404" s="52">
        <v>651.96</v>
      </c>
      <c r="M404" s="52">
        <v>22818.51</v>
      </c>
      <c r="N404" s="56">
        <f t="shared" si="32"/>
        <v>8788.0146000000004</v>
      </c>
      <c r="O404" s="52">
        <v>91.38</v>
      </c>
      <c r="P404" s="56">
        <f t="shared" si="33"/>
        <v>11030.495399999998</v>
      </c>
      <c r="Q404" s="56">
        <f t="shared" si="34"/>
        <v>11788.0146</v>
      </c>
      <c r="R404" s="8" t="s">
        <v>52</v>
      </c>
      <c r="S404" s="11" t="s">
        <v>4</v>
      </c>
      <c r="T404" s="18"/>
      <c r="U404" s="18"/>
      <c r="W404"/>
    </row>
    <row r="405" spans="1:23" x14ac:dyDescent="0.45">
      <c r="A405" s="7" t="s">
        <v>464</v>
      </c>
      <c r="B405" s="8" t="s">
        <v>85</v>
      </c>
      <c r="C405" s="9" t="str">
        <f t="shared" si="30"/>
        <v>Hyderabad</v>
      </c>
      <c r="D405" s="9" t="str">
        <f t="shared" si="31"/>
        <v>Tirupati</v>
      </c>
      <c r="E405" s="8" t="s">
        <v>51</v>
      </c>
      <c r="F405" s="8" t="s">
        <v>40</v>
      </c>
      <c r="G405" s="10">
        <v>45437</v>
      </c>
      <c r="H405" s="8">
        <v>55</v>
      </c>
      <c r="I405" s="8">
        <v>49</v>
      </c>
      <c r="J405" s="52">
        <v>90.35</v>
      </c>
      <c r="K405" s="52">
        <v>593.94000000000005</v>
      </c>
      <c r="L405" s="52">
        <v>390.99</v>
      </c>
      <c r="M405" s="52">
        <v>19158.39</v>
      </c>
      <c r="N405" s="56">
        <f t="shared" si="32"/>
        <v>15687.250400000001</v>
      </c>
      <c r="O405" s="52">
        <v>163.12</v>
      </c>
      <c r="P405" s="56">
        <f t="shared" si="33"/>
        <v>471.13959999999861</v>
      </c>
      <c r="Q405" s="56">
        <f t="shared" si="34"/>
        <v>18687.250400000001</v>
      </c>
      <c r="R405" s="8" t="s">
        <v>61</v>
      </c>
      <c r="S405" s="11" t="s">
        <v>0</v>
      </c>
      <c r="T405" s="18"/>
      <c r="U405" s="18"/>
      <c r="W405"/>
    </row>
    <row r="406" spans="1:23" x14ac:dyDescent="0.45">
      <c r="A406" s="7" t="s">
        <v>465</v>
      </c>
      <c r="B406" s="8" t="s">
        <v>85</v>
      </c>
      <c r="C406" s="9" t="str">
        <f t="shared" si="30"/>
        <v>Hyderabad</v>
      </c>
      <c r="D406" s="9" t="str">
        <f t="shared" si="31"/>
        <v>Tirupati</v>
      </c>
      <c r="E406" s="8" t="s">
        <v>51</v>
      </c>
      <c r="F406" s="8" t="s">
        <v>38</v>
      </c>
      <c r="G406" s="10">
        <v>45464</v>
      </c>
      <c r="H406" s="8">
        <v>63</v>
      </c>
      <c r="I406" s="8">
        <v>46</v>
      </c>
      <c r="J406" s="52">
        <v>73.69</v>
      </c>
      <c r="K406" s="52">
        <v>554.79</v>
      </c>
      <c r="L406" s="52">
        <v>266.18</v>
      </c>
      <c r="M406" s="52">
        <v>12244.47</v>
      </c>
      <c r="N406" s="56">
        <f t="shared" si="32"/>
        <v>13166.634700000001</v>
      </c>
      <c r="O406" s="52">
        <v>136.91</v>
      </c>
      <c r="P406" s="56">
        <f t="shared" si="33"/>
        <v>-3922.1647000000012</v>
      </c>
      <c r="Q406" s="56">
        <f t="shared" si="34"/>
        <v>16166.634700000001</v>
      </c>
      <c r="R406" s="8" t="s">
        <v>70</v>
      </c>
      <c r="S406" s="11" t="s">
        <v>2</v>
      </c>
      <c r="T406" s="18"/>
      <c r="U406" s="18"/>
      <c r="W406"/>
    </row>
    <row r="407" spans="1:23" x14ac:dyDescent="0.45">
      <c r="A407" s="7" t="s">
        <v>466</v>
      </c>
      <c r="B407" s="8" t="s">
        <v>76</v>
      </c>
      <c r="C407" s="9" t="str">
        <f t="shared" si="30"/>
        <v>Hyderabad</v>
      </c>
      <c r="D407" s="9" t="str">
        <f t="shared" si="31"/>
        <v>Visakhapatnam</v>
      </c>
      <c r="E407" s="8" t="s">
        <v>51</v>
      </c>
      <c r="F407" s="8" t="s">
        <v>24</v>
      </c>
      <c r="G407" s="10">
        <v>45630</v>
      </c>
      <c r="H407" s="8">
        <v>55</v>
      </c>
      <c r="I407" s="8">
        <v>52</v>
      </c>
      <c r="J407" s="52">
        <v>95.19</v>
      </c>
      <c r="K407" s="52">
        <v>572.47</v>
      </c>
      <c r="L407" s="52">
        <v>370.52</v>
      </c>
      <c r="M407" s="52">
        <v>19267.150000000001</v>
      </c>
      <c r="N407" s="56">
        <f t="shared" si="32"/>
        <v>11020.1203</v>
      </c>
      <c r="O407" s="52">
        <v>114.59</v>
      </c>
      <c r="P407" s="56">
        <f t="shared" si="33"/>
        <v>5247.029700000001</v>
      </c>
      <c r="Q407" s="56">
        <f t="shared" si="34"/>
        <v>14020.1203</v>
      </c>
      <c r="R407" s="8" t="s">
        <v>52</v>
      </c>
      <c r="S407" s="11" t="s">
        <v>4</v>
      </c>
      <c r="T407" s="18"/>
      <c r="U407" s="18"/>
      <c r="W407"/>
    </row>
    <row r="408" spans="1:23" x14ac:dyDescent="0.45">
      <c r="A408" s="7" t="s">
        <v>467</v>
      </c>
      <c r="B408" s="8" t="s">
        <v>85</v>
      </c>
      <c r="C408" s="9" t="str">
        <f t="shared" si="30"/>
        <v>Hyderabad</v>
      </c>
      <c r="D408" s="9" t="str">
        <f t="shared" si="31"/>
        <v>Tirupati</v>
      </c>
      <c r="E408" s="8" t="s">
        <v>37</v>
      </c>
      <c r="F408" s="8" t="s">
        <v>38</v>
      </c>
      <c r="G408" s="10">
        <v>45622</v>
      </c>
      <c r="H408" s="8">
        <v>59</v>
      </c>
      <c r="I408" s="8">
        <v>42</v>
      </c>
      <c r="J408" s="52">
        <v>72.23</v>
      </c>
      <c r="K408" s="52">
        <v>513.67999999999995</v>
      </c>
      <c r="L408" s="52">
        <v>200.05</v>
      </c>
      <c r="M408" s="52">
        <v>8402.2000000000007</v>
      </c>
      <c r="N408" s="56">
        <f t="shared" si="32"/>
        <v>14605.3379</v>
      </c>
      <c r="O408" s="52">
        <v>151.87</v>
      </c>
      <c r="P408" s="56">
        <f t="shared" si="33"/>
        <v>-9203.1378999999979</v>
      </c>
      <c r="Q408" s="56">
        <f t="shared" si="34"/>
        <v>17605.337899999999</v>
      </c>
      <c r="R408" s="8" t="s">
        <v>25</v>
      </c>
      <c r="S408" s="11" t="s">
        <v>5</v>
      </c>
      <c r="T408" s="18"/>
      <c r="U408" s="18"/>
      <c r="W408"/>
    </row>
    <row r="409" spans="1:23" x14ac:dyDescent="0.45">
      <c r="A409" s="7" t="s">
        <v>468</v>
      </c>
      <c r="B409" s="8" t="s">
        <v>57</v>
      </c>
      <c r="C409" s="9" t="str">
        <f t="shared" si="30"/>
        <v>Kakinada</v>
      </c>
      <c r="D409" s="9" t="str">
        <f t="shared" si="31"/>
        <v>Vijayawada</v>
      </c>
      <c r="E409" s="8" t="s">
        <v>43</v>
      </c>
      <c r="F409" s="8" t="s">
        <v>60</v>
      </c>
      <c r="G409" s="10">
        <v>45608</v>
      </c>
      <c r="H409" s="8">
        <v>45</v>
      </c>
      <c r="I409" s="8">
        <v>23</v>
      </c>
      <c r="J409" s="52">
        <v>51.91</v>
      </c>
      <c r="K409" s="52">
        <v>494.62</v>
      </c>
      <c r="L409" s="52">
        <v>766.52</v>
      </c>
      <c r="M409" s="52">
        <v>17629.91</v>
      </c>
      <c r="N409" s="56">
        <f t="shared" si="32"/>
        <v>14036.011499999999</v>
      </c>
      <c r="O409" s="52">
        <v>145.94999999999999</v>
      </c>
      <c r="P409" s="56">
        <f t="shared" si="33"/>
        <v>593.89849999999933</v>
      </c>
      <c r="Q409" s="56">
        <f t="shared" si="34"/>
        <v>17036.011500000001</v>
      </c>
      <c r="R409" s="8" t="s">
        <v>25</v>
      </c>
      <c r="S409" s="11" t="s">
        <v>5</v>
      </c>
      <c r="T409" s="18"/>
      <c r="U409" s="18"/>
      <c r="W409"/>
    </row>
    <row r="410" spans="1:23" x14ac:dyDescent="0.45">
      <c r="A410" s="7" t="s">
        <v>469</v>
      </c>
      <c r="B410" s="8" t="s">
        <v>50</v>
      </c>
      <c r="C410" s="9" t="str">
        <f t="shared" si="30"/>
        <v>Nellore</v>
      </c>
      <c r="D410" s="9" t="str">
        <f t="shared" si="31"/>
        <v>Chennai</v>
      </c>
      <c r="E410" s="8" t="s">
        <v>54</v>
      </c>
      <c r="F410" s="8" t="s">
        <v>29</v>
      </c>
      <c r="G410" s="10">
        <v>45605</v>
      </c>
      <c r="H410" s="8">
        <v>55</v>
      </c>
      <c r="I410" s="8">
        <v>49</v>
      </c>
      <c r="J410" s="52">
        <v>89.12</v>
      </c>
      <c r="K410" s="52">
        <v>133.44999999999999</v>
      </c>
      <c r="L410" s="52">
        <v>286.58</v>
      </c>
      <c r="M410" s="52">
        <v>14042.54</v>
      </c>
      <c r="N410" s="56">
        <f t="shared" si="32"/>
        <v>2705.2620999999999</v>
      </c>
      <c r="O410" s="52">
        <v>28.13</v>
      </c>
      <c r="P410" s="56">
        <f t="shared" si="33"/>
        <v>8337.277900000001</v>
      </c>
      <c r="Q410" s="56">
        <f t="shared" si="34"/>
        <v>5705.2620999999999</v>
      </c>
      <c r="R410" s="8" t="s">
        <v>25</v>
      </c>
      <c r="S410" s="11" t="s">
        <v>0</v>
      </c>
      <c r="T410" s="18"/>
      <c r="U410" s="18"/>
      <c r="W410"/>
    </row>
    <row r="411" spans="1:23" x14ac:dyDescent="0.45">
      <c r="A411" s="7" t="s">
        <v>470</v>
      </c>
      <c r="B411" s="8" t="s">
        <v>80</v>
      </c>
      <c r="C411" s="9" t="str">
        <f t="shared" si="30"/>
        <v>Vijayawada</v>
      </c>
      <c r="D411" s="9" t="str">
        <f t="shared" si="31"/>
        <v>Visakhapatnam</v>
      </c>
      <c r="E411" s="8" t="s">
        <v>54</v>
      </c>
      <c r="F411" s="8" t="s">
        <v>60</v>
      </c>
      <c r="G411" s="10">
        <v>45511</v>
      </c>
      <c r="H411" s="8">
        <v>55</v>
      </c>
      <c r="I411" s="8">
        <v>49</v>
      </c>
      <c r="J411" s="52">
        <v>90.52</v>
      </c>
      <c r="K411" s="52">
        <v>507.8</v>
      </c>
      <c r="L411" s="52">
        <v>335.94</v>
      </c>
      <c r="M411" s="52">
        <v>16461.05</v>
      </c>
      <c r="N411" s="56">
        <f t="shared" si="32"/>
        <v>13493.6127</v>
      </c>
      <c r="O411" s="52">
        <v>140.31</v>
      </c>
      <c r="P411" s="56">
        <f t="shared" si="33"/>
        <v>-32.562699999998586</v>
      </c>
      <c r="Q411" s="56">
        <f t="shared" si="34"/>
        <v>16493.612699999998</v>
      </c>
      <c r="R411" s="8" t="s">
        <v>55</v>
      </c>
      <c r="S411" s="11" t="s">
        <v>4</v>
      </c>
      <c r="T411" s="18"/>
      <c r="U411" s="18"/>
      <c r="W411"/>
    </row>
    <row r="412" spans="1:23" x14ac:dyDescent="0.45">
      <c r="A412" s="7" t="s">
        <v>471</v>
      </c>
      <c r="B412" s="8" t="s">
        <v>45</v>
      </c>
      <c r="C412" s="9" t="str">
        <f t="shared" si="30"/>
        <v>Guntur</v>
      </c>
      <c r="D412" s="9" t="str">
        <f t="shared" si="31"/>
        <v>Hyderabad</v>
      </c>
      <c r="E412" s="8" t="s">
        <v>28</v>
      </c>
      <c r="F412" s="8" t="s">
        <v>33</v>
      </c>
      <c r="G412" s="10">
        <v>45536</v>
      </c>
      <c r="H412" s="8">
        <v>44</v>
      </c>
      <c r="I412" s="8">
        <v>35</v>
      </c>
      <c r="J412" s="52">
        <v>79.67</v>
      </c>
      <c r="K412" s="52">
        <v>496.9</v>
      </c>
      <c r="L412" s="52">
        <v>735.51</v>
      </c>
      <c r="M412" s="52">
        <v>25742.94</v>
      </c>
      <c r="N412" s="56">
        <f t="shared" si="32"/>
        <v>11341.328100000001</v>
      </c>
      <c r="O412" s="52">
        <v>117.93</v>
      </c>
      <c r="P412" s="56">
        <f t="shared" si="33"/>
        <v>11401.611899999998</v>
      </c>
      <c r="Q412" s="56">
        <f t="shared" si="34"/>
        <v>14341.328100000001</v>
      </c>
      <c r="R412" s="8" t="s">
        <v>41</v>
      </c>
      <c r="S412" s="11" t="s">
        <v>3</v>
      </c>
      <c r="T412" s="18"/>
      <c r="U412" s="18"/>
      <c r="W412"/>
    </row>
    <row r="413" spans="1:23" x14ac:dyDescent="0.45">
      <c r="A413" s="7" t="s">
        <v>472</v>
      </c>
      <c r="B413" s="8" t="s">
        <v>45</v>
      </c>
      <c r="C413" s="9" t="str">
        <f t="shared" si="30"/>
        <v>Guntur</v>
      </c>
      <c r="D413" s="9" t="str">
        <f t="shared" si="31"/>
        <v>Hyderabad</v>
      </c>
      <c r="E413" s="8" t="s">
        <v>37</v>
      </c>
      <c r="F413" s="8" t="s">
        <v>33</v>
      </c>
      <c r="G413" s="10">
        <v>45350</v>
      </c>
      <c r="H413" s="8">
        <v>63</v>
      </c>
      <c r="I413" s="8">
        <v>31</v>
      </c>
      <c r="J413" s="52">
        <v>49.5</v>
      </c>
      <c r="K413" s="52">
        <v>265.24</v>
      </c>
      <c r="L413" s="52">
        <v>190.11</v>
      </c>
      <c r="M413" s="52">
        <v>5893.27</v>
      </c>
      <c r="N413" s="56">
        <f t="shared" si="32"/>
        <v>6411.6539000000002</v>
      </c>
      <c r="O413" s="52">
        <v>66.67</v>
      </c>
      <c r="P413" s="56">
        <f t="shared" si="33"/>
        <v>-3518.3839000000007</v>
      </c>
      <c r="Q413" s="56">
        <f t="shared" si="34"/>
        <v>9411.6539000000012</v>
      </c>
      <c r="R413" s="8" t="s">
        <v>48</v>
      </c>
      <c r="S413" s="11" t="s">
        <v>4</v>
      </c>
      <c r="T413" s="18"/>
      <c r="U413" s="18"/>
      <c r="W413"/>
    </row>
    <row r="414" spans="1:23" x14ac:dyDescent="0.45">
      <c r="A414" s="7" t="s">
        <v>473</v>
      </c>
      <c r="B414" s="8" t="s">
        <v>117</v>
      </c>
      <c r="C414" s="9" t="str">
        <f t="shared" si="30"/>
        <v>Rajahmundry</v>
      </c>
      <c r="D414" s="9" t="str">
        <f t="shared" si="31"/>
        <v>Hyderabad</v>
      </c>
      <c r="E414" s="8" t="s">
        <v>28</v>
      </c>
      <c r="F414" s="8" t="s">
        <v>60</v>
      </c>
      <c r="G414" s="10">
        <v>45637</v>
      </c>
      <c r="H414" s="8">
        <v>36</v>
      </c>
      <c r="I414" s="8">
        <v>31</v>
      </c>
      <c r="J414" s="52">
        <v>87.91</v>
      </c>
      <c r="K414" s="52">
        <v>245.97</v>
      </c>
      <c r="L414" s="52">
        <v>869.66</v>
      </c>
      <c r="M414" s="52">
        <v>26959.53</v>
      </c>
      <c r="N414" s="56">
        <f t="shared" si="32"/>
        <v>5041.2314000000006</v>
      </c>
      <c r="O414" s="52">
        <v>52.42</v>
      </c>
      <c r="P414" s="56">
        <f t="shared" si="33"/>
        <v>18918.298599999998</v>
      </c>
      <c r="Q414" s="56">
        <f t="shared" si="34"/>
        <v>8041.2314000000006</v>
      </c>
      <c r="R414" s="8" t="s">
        <v>52</v>
      </c>
      <c r="S414" s="11" t="s">
        <v>4</v>
      </c>
      <c r="T414" s="18"/>
      <c r="U414" s="18"/>
      <c r="W414"/>
    </row>
    <row r="415" spans="1:23" x14ac:dyDescent="0.45">
      <c r="A415" s="7" t="s">
        <v>474</v>
      </c>
      <c r="B415" s="8" t="s">
        <v>22</v>
      </c>
      <c r="C415" s="9" t="str">
        <f t="shared" si="30"/>
        <v>Kurnool</v>
      </c>
      <c r="D415" s="9" t="str">
        <f t="shared" si="31"/>
        <v>Hyderabad</v>
      </c>
      <c r="E415" s="8" t="s">
        <v>51</v>
      </c>
      <c r="F415" s="8" t="s">
        <v>38</v>
      </c>
      <c r="G415" s="10">
        <v>45513</v>
      </c>
      <c r="H415" s="8">
        <v>59</v>
      </c>
      <c r="I415" s="8">
        <v>51</v>
      </c>
      <c r="J415" s="52">
        <v>87.82</v>
      </c>
      <c r="K415" s="52">
        <v>568.80999999999995</v>
      </c>
      <c r="L415" s="52">
        <v>334.22</v>
      </c>
      <c r="M415" s="52">
        <v>17045.04</v>
      </c>
      <c r="N415" s="56">
        <f t="shared" si="32"/>
        <v>11105.711600000001</v>
      </c>
      <c r="O415" s="52">
        <v>115.48</v>
      </c>
      <c r="P415" s="56">
        <f t="shared" si="33"/>
        <v>2939.3284000000003</v>
      </c>
      <c r="Q415" s="56">
        <f t="shared" si="34"/>
        <v>14105.711600000001</v>
      </c>
      <c r="R415" s="8" t="s">
        <v>55</v>
      </c>
      <c r="S415" s="11" t="s">
        <v>2</v>
      </c>
      <c r="T415" s="18"/>
      <c r="U415" s="18"/>
      <c r="W415"/>
    </row>
    <row r="416" spans="1:23" x14ac:dyDescent="0.45">
      <c r="A416" s="7" t="s">
        <v>475</v>
      </c>
      <c r="B416" s="8" t="s">
        <v>66</v>
      </c>
      <c r="C416" s="9" t="str">
        <f t="shared" si="30"/>
        <v>Kadapa</v>
      </c>
      <c r="D416" s="9" t="str">
        <f t="shared" si="31"/>
        <v>Hyderabad</v>
      </c>
      <c r="E416" s="8" t="s">
        <v>54</v>
      </c>
      <c r="F416" s="8" t="s">
        <v>38</v>
      </c>
      <c r="G416" s="10">
        <v>45569</v>
      </c>
      <c r="H416" s="8">
        <v>59</v>
      </c>
      <c r="I416" s="8">
        <v>38</v>
      </c>
      <c r="J416" s="52">
        <v>65.86</v>
      </c>
      <c r="K416" s="52">
        <v>439.83</v>
      </c>
      <c r="L416" s="52">
        <v>184.61</v>
      </c>
      <c r="M416" s="52">
        <v>7015.1</v>
      </c>
      <c r="N416" s="56">
        <f t="shared" si="32"/>
        <v>12186.662399999999</v>
      </c>
      <c r="O416" s="52">
        <v>126.72</v>
      </c>
      <c r="P416" s="56">
        <f t="shared" si="33"/>
        <v>-8171.5623999999989</v>
      </c>
      <c r="Q416" s="56">
        <f t="shared" si="34"/>
        <v>15186.662399999999</v>
      </c>
      <c r="R416" s="8" t="s">
        <v>30</v>
      </c>
      <c r="S416" s="11" t="s">
        <v>2</v>
      </c>
      <c r="T416" s="18"/>
      <c r="U416" s="18"/>
      <c r="W416"/>
    </row>
    <row r="417" spans="1:23" x14ac:dyDescent="0.45">
      <c r="A417" s="7" t="s">
        <v>476</v>
      </c>
      <c r="B417" s="8" t="s">
        <v>57</v>
      </c>
      <c r="C417" s="9" t="str">
        <f t="shared" si="30"/>
        <v>Kakinada</v>
      </c>
      <c r="D417" s="9" t="str">
        <f t="shared" si="31"/>
        <v>Vijayawada</v>
      </c>
      <c r="E417" s="8" t="s">
        <v>28</v>
      </c>
      <c r="F417" s="8" t="s">
        <v>46</v>
      </c>
      <c r="G417" s="10">
        <v>45319</v>
      </c>
      <c r="H417" s="8">
        <v>44</v>
      </c>
      <c r="I417" s="8">
        <v>37</v>
      </c>
      <c r="J417" s="52">
        <v>86.17</v>
      </c>
      <c r="K417" s="52">
        <v>255.06</v>
      </c>
      <c r="L417" s="52">
        <v>671.83</v>
      </c>
      <c r="M417" s="52">
        <v>24857.66</v>
      </c>
      <c r="N417" s="56">
        <f t="shared" si="32"/>
        <v>4343.0371999999998</v>
      </c>
      <c r="O417" s="52">
        <v>45.16</v>
      </c>
      <c r="P417" s="56">
        <f t="shared" si="33"/>
        <v>17514.622800000001</v>
      </c>
      <c r="Q417" s="56">
        <f t="shared" si="34"/>
        <v>7343.0371999999998</v>
      </c>
      <c r="R417" s="8" t="s">
        <v>82</v>
      </c>
      <c r="S417" s="11" t="s">
        <v>3</v>
      </c>
      <c r="T417" s="18"/>
      <c r="U417" s="18"/>
      <c r="W417"/>
    </row>
    <row r="418" spans="1:23" x14ac:dyDescent="0.45">
      <c r="A418" s="7" t="s">
        <v>477</v>
      </c>
      <c r="B418" s="8" t="s">
        <v>50</v>
      </c>
      <c r="C418" s="9" t="str">
        <f t="shared" si="30"/>
        <v>Nellore</v>
      </c>
      <c r="D418" s="9" t="str">
        <f t="shared" si="31"/>
        <v>Chennai</v>
      </c>
      <c r="E418" s="8" t="s">
        <v>54</v>
      </c>
      <c r="F418" s="8" t="s">
        <v>24</v>
      </c>
      <c r="G418" s="10">
        <v>45467</v>
      </c>
      <c r="H418" s="8">
        <v>55</v>
      </c>
      <c r="I418" s="8">
        <v>38</v>
      </c>
      <c r="J418" s="52">
        <v>69.83</v>
      </c>
      <c r="K418" s="52">
        <v>448.01</v>
      </c>
      <c r="L418" s="52">
        <v>223.39</v>
      </c>
      <c r="M418" s="52">
        <v>8488.7800000000007</v>
      </c>
      <c r="N418" s="56">
        <f t="shared" si="32"/>
        <v>9004.3971000000001</v>
      </c>
      <c r="O418" s="52">
        <v>93.63</v>
      </c>
      <c r="P418" s="56">
        <f t="shared" si="33"/>
        <v>-3515.6170999999995</v>
      </c>
      <c r="Q418" s="56">
        <f t="shared" si="34"/>
        <v>12004.3971</v>
      </c>
      <c r="R418" s="8" t="s">
        <v>70</v>
      </c>
      <c r="S418" s="11" t="s">
        <v>1</v>
      </c>
      <c r="T418" s="18"/>
      <c r="U418" s="18"/>
      <c r="W418"/>
    </row>
    <row r="419" spans="1:23" x14ac:dyDescent="0.45">
      <c r="A419" s="7" t="s">
        <v>478</v>
      </c>
      <c r="B419" s="8" t="s">
        <v>45</v>
      </c>
      <c r="C419" s="9" t="str">
        <f t="shared" si="30"/>
        <v>Guntur</v>
      </c>
      <c r="D419" s="9" t="str">
        <f t="shared" si="31"/>
        <v>Hyderabad</v>
      </c>
      <c r="E419" s="8" t="s">
        <v>54</v>
      </c>
      <c r="F419" s="8" t="s">
        <v>38</v>
      </c>
      <c r="G419" s="10">
        <v>45549</v>
      </c>
      <c r="H419" s="8">
        <v>55</v>
      </c>
      <c r="I419" s="8">
        <v>47</v>
      </c>
      <c r="J419" s="52">
        <v>85.98</v>
      </c>
      <c r="K419" s="52">
        <v>539.66999999999996</v>
      </c>
      <c r="L419" s="52">
        <v>223.64</v>
      </c>
      <c r="M419" s="52">
        <v>10511.28</v>
      </c>
      <c r="N419" s="56">
        <f t="shared" si="32"/>
        <v>13234.9154</v>
      </c>
      <c r="O419" s="52">
        <v>137.62</v>
      </c>
      <c r="P419" s="56">
        <f t="shared" si="33"/>
        <v>-5723.6353999999992</v>
      </c>
      <c r="Q419" s="56">
        <f t="shared" si="34"/>
        <v>16234.9154</v>
      </c>
      <c r="R419" s="8" t="s">
        <v>41</v>
      </c>
      <c r="S419" s="11" t="s">
        <v>0</v>
      </c>
      <c r="T419" s="18"/>
      <c r="U419" s="18"/>
      <c r="W419"/>
    </row>
    <row r="420" spans="1:23" x14ac:dyDescent="0.45">
      <c r="A420" s="7" t="s">
        <v>479</v>
      </c>
      <c r="B420" s="8" t="s">
        <v>50</v>
      </c>
      <c r="C420" s="9" t="str">
        <f t="shared" si="30"/>
        <v>Nellore</v>
      </c>
      <c r="D420" s="9" t="str">
        <f t="shared" si="31"/>
        <v>Chennai</v>
      </c>
      <c r="E420" s="8" t="s">
        <v>43</v>
      </c>
      <c r="F420" s="8" t="s">
        <v>40</v>
      </c>
      <c r="G420" s="10">
        <v>45656</v>
      </c>
      <c r="H420" s="8">
        <v>53</v>
      </c>
      <c r="I420" s="8">
        <v>33</v>
      </c>
      <c r="J420" s="52">
        <v>62.51</v>
      </c>
      <c r="K420" s="52">
        <v>425.68</v>
      </c>
      <c r="L420" s="52">
        <v>493.91</v>
      </c>
      <c r="M420" s="52">
        <v>16298.9</v>
      </c>
      <c r="N420" s="56">
        <f t="shared" si="32"/>
        <v>8204.2627000000011</v>
      </c>
      <c r="O420" s="52">
        <v>85.31</v>
      </c>
      <c r="P420" s="56">
        <f t="shared" si="33"/>
        <v>5094.6372999999985</v>
      </c>
      <c r="Q420" s="56">
        <f t="shared" si="34"/>
        <v>11204.262700000001</v>
      </c>
      <c r="R420" s="8" t="s">
        <v>52</v>
      </c>
      <c r="S420" s="11" t="s">
        <v>1</v>
      </c>
      <c r="T420" s="18"/>
      <c r="U420" s="18"/>
      <c r="W420"/>
    </row>
    <row r="421" spans="1:23" x14ac:dyDescent="0.45">
      <c r="A421" s="7" t="s">
        <v>480</v>
      </c>
      <c r="B421" s="8" t="s">
        <v>27</v>
      </c>
      <c r="C421" s="9" t="str">
        <f t="shared" si="30"/>
        <v>Anantapur</v>
      </c>
      <c r="D421" s="9" t="str">
        <f t="shared" si="31"/>
        <v>Bangalore</v>
      </c>
      <c r="E421" s="8" t="s">
        <v>43</v>
      </c>
      <c r="F421" s="8" t="s">
        <v>46</v>
      </c>
      <c r="G421" s="10">
        <v>45595</v>
      </c>
      <c r="H421" s="8">
        <v>45</v>
      </c>
      <c r="I421" s="8">
        <v>22</v>
      </c>
      <c r="J421" s="52">
        <v>49.92</v>
      </c>
      <c r="K421" s="52">
        <v>320.41000000000003</v>
      </c>
      <c r="L421" s="52">
        <v>585.4</v>
      </c>
      <c r="M421" s="52">
        <v>12878.79</v>
      </c>
      <c r="N421" s="56">
        <f t="shared" si="32"/>
        <v>5727.8852000000006</v>
      </c>
      <c r="O421" s="52">
        <v>59.56</v>
      </c>
      <c r="P421" s="56">
        <f t="shared" si="33"/>
        <v>4150.9048000000003</v>
      </c>
      <c r="Q421" s="56">
        <f t="shared" si="34"/>
        <v>8727.8852000000006</v>
      </c>
      <c r="R421" s="8" t="s">
        <v>30</v>
      </c>
      <c r="S421" s="11" t="s">
        <v>4</v>
      </c>
      <c r="T421" s="18"/>
      <c r="U421" s="18"/>
      <c r="W421"/>
    </row>
    <row r="422" spans="1:23" x14ac:dyDescent="0.45">
      <c r="A422" s="7" t="s">
        <v>481</v>
      </c>
      <c r="B422" s="8" t="s">
        <v>92</v>
      </c>
      <c r="C422" s="9" t="str">
        <f t="shared" si="30"/>
        <v>Vijayawada</v>
      </c>
      <c r="D422" s="9" t="str">
        <f t="shared" si="31"/>
        <v>Tirupati</v>
      </c>
      <c r="E422" s="8" t="s">
        <v>43</v>
      </c>
      <c r="F422" s="8" t="s">
        <v>38</v>
      </c>
      <c r="G422" s="10">
        <v>45646</v>
      </c>
      <c r="H422" s="8">
        <v>53</v>
      </c>
      <c r="I422" s="8">
        <v>38</v>
      </c>
      <c r="J422" s="52">
        <v>72.59</v>
      </c>
      <c r="K422" s="52">
        <v>388.68</v>
      </c>
      <c r="L422" s="52">
        <v>800.24</v>
      </c>
      <c r="M422" s="52">
        <v>30408.95</v>
      </c>
      <c r="N422" s="56">
        <f t="shared" si="32"/>
        <v>6956.9378000000006</v>
      </c>
      <c r="O422" s="52">
        <v>72.34</v>
      </c>
      <c r="P422" s="56">
        <f t="shared" si="33"/>
        <v>20452.012200000001</v>
      </c>
      <c r="Q422" s="56">
        <f t="shared" si="34"/>
        <v>9956.9377999999997</v>
      </c>
      <c r="R422" s="8" t="s">
        <v>52</v>
      </c>
      <c r="S422" s="11" t="s">
        <v>2</v>
      </c>
      <c r="T422" s="18"/>
      <c r="U422" s="18"/>
      <c r="W422"/>
    </row>
    <row r="423" spans="1:23" x14ac:dyDescent="0.45">
      <c r="A423" s="7" t="s">
        <v>482</v>
      </c>
      <c r="B423" s="8" t="s">
        <v>85</v>
      </c>
      <c r="C423" s="9" t="str">
        <f t="shared" si="30"/>
        <v>Hyderabad</v>
      </c>
      <c r="D423" s="9" t="str">
        <f t="shared" si="31"/>
        <v>Tirupati</v>
      </c>
      <c r="E423" s="8" t="s">
        <v>28</v>
      </c>
      <c r="F423" s="8" t="s">
        <v>24</v>
      </c>
      <c r="G423" s="10">
        <v>45365</v>
      </c>
      <c r="H423" s="8">
        <v>36</v>
      </c>
      <c r="I423" s="8">
        <v>19</v>
      </c>
      <c r="J423" s="52">
        <v>52.87</v>
      </c>
      <c r="K423" s="52">
        <v>583.65</v>
      </c>
      <c r="L423" s="52">
        <v>402.57</v>
      </c>
      <c r="M423" s="52">
        <v>7648.9</v>
      </c>
      <c r="N423" s="56">
        <f t="shared" si="32"/>
        <v>10922.026899999999</v>
      </c>
      <c r="O423" s="52">
        <v>113.57</v>
      </c>
      <c r="P423" s="56">
        <f t="shared" si="33"/>
        <v>-6273.1268999999993</v>
      </c>
      <c r="Q423" s="56">
        <f t="shared" si="34"/>
        <v>13922.026899999999</v>
      </c>
      <c r="R423" s="8" t="s">
        <v>58</v>
      </c>
      <c r="S423" s="11" t="s">
        <v>6</v>
      </c>
      <c r="T423" s="18"/>
      <c r="U423" s="18"/>
      <c r="W423"/>
    </row>
    <row r="424" spans="1:23" x14ac:dyDescent="0.45">
      <c r="A424" s="7" t="s">
        <v>483</v>
      </c>
      <c r="B424" s="8" t="s">
        <v>66</v>
      </c>
      <c r="C424" s="9" t="str">
        <f t="shared" si="30"/>
        <v>Kadapa</v>
      </c>
      <c r="D424" s="9" t="str">
        <f t="shared" si="31"/>
        <v>Hyderabad</v>
      </c>
      <c r="E424" s="8" t="s">
        <v>43</v>
      </c>
      <c r="F424" s="8" t="s">
        <v>40</v>
      </c>
      <c r="G424" s="10">
        <v>45488</v>
      </c>
      <c r="H424" s="8">
        <v>53</v>
      </c>
      <c r="I424" s="8">
        <v>28</v>
      </c>
      <c r="J424" s="52">
        <v>54.01</v>
      </c>
      <c r="K424" s="52">
        <v>329.35</v>
      </c>
      <c r="L424" s="52">
        <v>674.98</v>
      </c>
      <c r="M424" s="52">
        <v>18899.43</v>
      </c>
      <c r="N424" s="56">
        <f t="shared" si="32"/>
        <v>6401.0752000000002</v>
      </c>
      <c r="O424" s="52">
        <v>66.56</v>
      </c>
      <c r="P424" s="56">
        <f t="shared" si="33"/>
        <v>9498.354800000001</v>
      </c>
      <c r="Q424" s="56">
        <f t="shared" si="34"/>
        <v>9401.0751999999993</v>
      </c>
      <c r="R424" s="8" t="s">
        <v>34</v>
      </c>
      <c r="S424" s="11" t="s">
        <v>1</v>
      </c>
      <c r="T424" s="18"/>
      <c r="U424" s="18"/>
      <c r="W424"/>
    </row>
    <row r="425" spans="1:23" x14ac:dyDescent="0.45">
      <c r="A425" s="7" t="s">
        <v>484</v>
      </c>
      <c r="B425" s="8" t="s">
        <v>36</v>
      </c>
      <c r="C425" s="9" t="str">
        <f t="shared" si="30"/>
        <v>Eluru</v>
      </c>
      <c r="D425" s="9" t="str">
        <f t="shared" si="31"/>
        <v>Hyderabad</v>
      </c>
      <c r="E425" s="8" t="s">
        <v>43</v>
      </c>
      <c r="F425" s="8" t="s">
        <v>24</v>
      </c>
      <c r="G425" s="10">
        <v>45480</v>
      </c>
      <c r="H425" s="8">
        <v>49</v>
      </c>
      <c r="I425" s="8">
        <v>40</v>
      </c>
      <c r="J425" s="52">
        <v>83.24</v>
      </c>
      <c r="K425" s="52">
        <v>290.76</v>
      </c>
      <c r="L425" s="52">
        <v>767.77</v>
      </c>
      <c r="M425" s="52">
        <v>30710.75</v>
      </c>
      <c r="N425" s="56">
        <f t="shared" si="32"/>
        <v>6080.8290999999999</v>
      </c>
      <c r="O425" s="52">
        <v>63.23</v>
      </c>
      <c r="P425" s="56">
        <f t="shared" si="33"/>
        <v>21629.920900000001</v>
      </c>
      <c r="Q425" s="56">
        <f t="shared" si="34"/>
        <v>9080.829099999999</v>
      </c>
      <c r="R425" s="8" t="s">
        <v>34</v>
      </c>
      <c r="S425" s="11" t="s">
        <v>3</v>
      </c>
      <c r="T425" s="18"/>
      <c r="U425" s="18"/>
      <c r="W425"/>
    </row>
    <row r="426" spans="1:23" x14ac:dyDescent="0.45">
      <c r="A426" s="7" t="s">
        <v>485</v>
      </c>
      <c r="B426" s="8" t="s">
        <v>76</v>
      </c>
      <c r="C426" s="9" t="str">
        <f t="shared" si="30"/>
        <v>Hyderabad</v>
      </c>
      <c r="D426" s="9" t="str">
        <f t="shared" si="31"/>
        <v>Visakhapatnam</v>
      </c>
      <c r="E426" s="8" t="s">
        <v>43</v>
      </c>
      <c r="F426" s="8" t="s">
        <v>46</v>
      </c>
      <c r="G426" s="10">
        <v>45473</v>
      </c>
      <c r="H426" s="8">
        <v>53</v>
      </c>
      <c r="I426" s="8">
        <v>44</v>
      </c>
      <c r="J426" s="52">
        <v>84.79</v>
      </c>
      <c r="K426" s="52">
        <v>632.26</v>
      </c>
      <c r="L426" s="52">
        <v>630.30999999999995</v>
      </c>
      <c r="M426" s="52">
        <v>27733.56</v>
      </c>
      <c r="N426" s="56">
        <f t="shared" si="32"/>
        <v>11339.404699999999</v>
      </c>
      <c r="O426" s="52">
        <v>117.91</v>
      </c>
      <c r="P426" s="56">
        <f t="shared" si="33"/>
        <v>13394.155300000002</v>
      </c>
      <c r="Q426" s="56">
        <f t="shared" si="34"/>
        <v>14339.404699999999</v>
      </c>
      <c r="R426" s="8" t="s">
        <v>70</v>
      </c>
      <c r="S426" s="11" t="s">
        <v>3</v>
      </c>
      <c r="T426" s="18"/>
      <c r="U426" s="18"/>
      <c r="W426"/>
    </row>
    <row r="427" spans="1:23" x14ac:dyDescent="0.45">
      <c r="A427" s="7" t="s">
        <v>486</v>
      </c>
      <c r="B427" s="8" t="s">
        <v>57</v>
      </c>
      <c r="C427" s="9" t="str">
        <f t="shared" si="30"/>
        <v>Kakinada</v>
      </c>
      <c r="D427" s="9" t="str">
        <f t="shared" si="31"/>
        <v>Vijayawada</v>
      </c>
      <c r="E427" s="8" t="s">
        <v>37</v>
      </c>
      <c r="F427" s="8" t="s">
        <v>60</v>
      </c>
      <c r="G427" s="10">
        <v>45505</v>
      </c>
      <c r="H427" s="8">
        <v>55</v>
      </c>
      <c r="I427" s="8">
        <v>39</v>
      </c>
      <c r="J427" s="52">
        <v>71.98</v>
      </c>
      <c r="K427" s="52">
        <v>406.29</v>
      </c>
      <c r="L427" s="52">
        <v>310.02</v>
      </c>
      <c r="M427" s="52">
        <v>12090.9</v>
      </c>
      <c r="N427" s="56">
        <f t="shared" si="32"/>
        <v>10293.0751</v>
      </c>
      <c r="O427" s="52">
        <v>107.03</v>
      </c>
      <c r="P427" s="56">
        <f t="shared" si="33"/>
        <v>-1202.1751000000004</v>
      </c>
      <c r="Q427" s="56">
        <f t="shared" si="34"/>
        <v>13293.0751</v>
      </c>
      <c r="R427" s="8" t="s">
        <v>55</v>
      </c>
      <c r="S427" s="11" t="s">
        <v>6</v>
      </c>
      <c r="T427" s="18"/>
      <c r="U427" s="18"/>
      <c r="W427"/>
    </row>
    <row r="428" spans="1:23" x14ac:dyDescent="0.45">
      <c r="A428" s="7" t="s">
        <v>487</v>
      </c>
      <c r="B428" s="8" t="s">
        <v>76</v>
      </c>
      <c r="C428" s="9" t="str">
        <f t="shared" si="30"/>
        <v>Hyderabad</v>
      </c>
      <c r="D428" s="9" t="str">
        <f t="shared" si="31"/>
        <v>Visakhapatnam</v>
      </c>
      <c r="E428" s="8" t="s">
        <v>54</v>
      </c>
      <c r="F428" s="8" t="s">
        <v>24</v>
      </c>
      <c r="G428" s="10">
        <v>45447</v>
      </c>
      <c r="H428" s="8">
        <v>59</v>
      </c>
      <c r="I428" s="8">
        <v>33</v>
      </c>
      <c r="J428" s="52">
        <v>55.98</v>
      </c>
      <c r="K428" s="52">
        <v>621.79</v>
      </c>
      <c r="L428" s="52">
        <v>235.67</v>
      </c>
      <c r="M428" s="52">
        <v>7777.04</v>
      </c>
      <c r="N428" s="56">
        <f t="shared" si="32"/>
        <v>12686.746399999998</v>
      </c>
      <c r="O428" s="52">
        <v>131.91999999999999</v>
      </c>
      <c r="P428" s="56">
        <f t="shared" si="33"/>
        <v>-7909.7063999999982</v>
      </c>
      <c r="Q428" s="56">
        <f t="shared" si="34"/>
        <v>15686.746399999998</v>
      </c>
      <c r="R428" s="8" t="s">
        <v>70</v>
      </c>
      <c r="S428" s="11" t="s">
        <v>5</v>
      </c>
      <c r="T428" s="18"/>
      <c r="U428" s="18"/>
      <c r="W428"/>
    </row>
    <row r="429" spans="1:23" x14ac:dyDescent="0.45">
      <c r="A429" s="7" t="s">
        <v>488</v>
      </c>
      <c r="B429" s="8" t="s">
        <v>50</v>
      </c>
      <c r="C429" s="9" t="str">
        <f t="shared" si="30"/>
        <v>Nellore</v>
      </c>
      <c r="D429" s="9" t="str">
        <f t="shared" si="31"/>
        <v>Chennai</v>
      </c>
      <c r="E429" s="8" t="s">
        <v>51</v>
      </c>
      <c r="F429" s="8" t="s">
        <v>38</v>
      </c>
      <c r="G429" s="10">
        <v>45317</v>
      </c>
      <c r="H429" s="8">
        <v>55</v>
      </c>
      <c r="I429" s="8">
        <v>43</v>
      </c>
      <c r="J429" s="52">
        <v>79.38</v>
      </c>
      <c r="K429" s="52">
        <v>388.63</v>
      </c>
      <c r="L429" s="52">
        <v>421.46</v>
      </c>
      <c r="M429" s="52">
        <v>18122.64</v>
      </c>
      <c r="N429" s="56">
        <f t="shared" si="32"/>
        <v>8618.7554</v>
      </c>
      <c r="O429" s="52">
        <v>89.62</v>
      </c>
      <c r="P429" s="56">
        <f t="shared" si="33"/>
        <v>6503.8845999999994</v>
      </c>
      <c r="Q429" s="56">
        <f t="shared" si="34"/>
        <v>11618.7554</v>
      </c>
      <c r="R429" s="8" t="s">
        <v>82</v>
      </c>
      <c r="S429" s="11" t="s">
        <v>2</v>
      </c>
      <c r="T429" s="18"/>
      <c r="U429" s="18"/>
      <c r="W429"/>
    </row>
    <row r="430" spans="1:23" x14ac:dyDescent="0.45">
      <c r="A430" s="7" t="s">
        <v>489</v>
      </c>
      <c r="B430" s="8" t="s">
        <v>27</v>
      </c>
      <c r="C430" s="9" t="str">
        <f t="shared" si="30"/>
        <v>Anantapur</v>
      </c>
      <c r="D430" s="9" t="str">
        <f t="shared" si="31"/>
        <v>Bangalore</v>
      </c>
      <c r="E430" s="8" t="s">
        <v>23</v>
      </c>
      <c r="F430" s="8" t="s">
        <v>60</v>
      </c>
      <c r="G430" s="10">
        <v>45298</v>
      </c>
      <c r="H430" s="8">
        <v>57</v>
      </c>
      <c r="I430" s="8">
        <v>32</v>
      </c>
      <c r="J430" s="52">
        <v>57.02</v>
      </c>
      <c r="K430" s="52">
        <v>383.19</v>
      </c>
      <c r="L430" s="52">
        <v>638.51</v>
      </c>
      <c r="M430" s="52">
        <v>20432.41</v>
      </c>
      <c r="N430" s="56">
        <f t="shared" si="32"/>
        <v>7170.4351999999999</v>
      </c>
      <c r="O430" s="52">
        <v>74.56</v>
      </c>
      <c r="P430" s="56">
        <f t="shared" si="33"/>
        <v>10261.9748</v>
      </c>
      <c r="Q430" s="56">
        <f t="shared" si="34"/>
        <v>10170.4352</v>
      </c>
      <c r="R430" s="8" t="s">
        <v>82</v>
      </c>
      <c r="S430" s="11" t="s">
        <v>3</v>
      </c>
      <c r="T430" s="18"/>
      <c r="U430" s="18"/>
      <c r="W430"/>
    </row>
    <row r="431" spans="1:23" x14ac:dyDescent="0.45">
      <c r="A431" s="7" t="s">
        <v>490</v>
      </c>
      <c r="B431" s="8" t="s">
        <v>66</v>
      </c>
      <c r="C431" s="9" t="str">
        <f t="shared" si="30"/>
        <v>Kadapa</v>
      </c>
      <c r="D431" s="9" t="str">
        <f t="shared" si="31"/>
        <v>Hyderabad</v>
      </c>
      <c r="E431" s="8" t="s">
        <v>43</v>
      </c>
      <c r="F431" s="8" t="s">
        <v>46</v>
      </c>
      <c r="G431" s="10">
        <v>45470</v>
      </c>
      <c r="H431" s="8">
        <v>53</v>
      </c>
      <c r="I431" s="8">
        <v>51</v>
      </c>
      <c r="J431" s="52">
        <v>97.38</v>
      </c>
      <c r="K431" s="52">
        <v>439.54</v>
      </c>
      <c r="L431" s="52">
        <v>448.05</v>
      </c>
      <c r="M431" s="52">
        <v>22850.32</v>
      </c>
      <c r="N431" s="56">
        <f t="shared" si="32"/>
        <v>10581.5851</v>
      </c>
      <c r="O431" s="52">
        <v>110.03</v>
      </c>
      <c r="P431" s="56">
        <f t="shared" si="33"/>
        <v>9268.7348999999995</v>
      </c>
      <c r="Q431" s="56">
        <f t="shared" si="34"/>
        <v>13581.5851</v>
      </c>
      <c r="R431" s="8" t="s">
        <v>70</v>
      </c>
      <c r="S431" s="11" t="s">
        <v>6</v>
      </c>
      <c r="T431" s="18"/>
      <c r="U431" s="18"/>
      <c r="W431"/>
    </row>
    <row r="432" spans="1:23" x14ac:dyDescent="0.45">
      <c r="A432" s="7" t="s">
        <v>491</v>
      </c>
      <c r="B432" s="8" t="s">
        <v>80</v>
      </c>
      <c r="C432" s="9" t="str">
        <f t="shared" si="30"/>
        <v>Vijayawada</v>
      </c>
      <c r="D432" s="9" t="str">
        <f t="shared" si="31"/>
        <v>Visakhapatnam</v>
      </c>
      <c r="E432" s="8" t="s">
        <v>28</v>
      </c>
      <c r="F432" s="8" t="s">
        <v>33</v>
      </c>
      <c r="G432" s="10">
        <v>45513</v>
      </c>
      <c r="H432" s="8">
        <v>36</v>
      </c>
      <c r="I432" s="8">
        <v>33</v>
      </c>
      <c r="J432" s="52">
        <v>92.15</v>
      </c>
      <c r="K432" s="52">
        <v>469.25</v>
      </c>
      <c r="L432" s="52">
        <v>855.94</v>
      </c>
      <c r="M432" s="52">
        <v>28245.94</v>
      </c>
      <c r="N432" s="56">
        <f t="shared" si="32"/>
        <v>10246.913500000001</v>
      </c>
      <c r="O432" s="52">
        <v>106.55</v>
      </c>
      <c r="P432" s="56">
        <f t="shared" si="33"/>
        <v>14999.026499999998</v>
      </c>
      <c r="Q432" s="56">
        <f t="shared" si="34"/>
        <v>13246.913500000001</v>
      </c>
      <c r="R432" s="8" t="s">
        <v>55</v>
      </c>
      <c r="S432" s="11" t="s">
        <v>2</v>
      </c>
      <c r="T432" s="18"/>
      <c r="U432" s="18"/>
      <c r="W432"/>
    </row>
    <row r="433" spans="1:23" x14ac:dyDescent="0.45">
      <c r="A433" s="7" t="s">
        <v>492</v>
      </c>
      <c r="B433" s="8" t="s">
        <v>69</v>
      </c>
      <c r="C433" s="9" t="str">
        <f t="shared" si="30"/>
        <v>Ongole</v>
      </c>
      <c r="D433" s="9" t="str">
        <f t="shared" si="31"/>
        <v>Hyderabad</v>
      </c>
      <c r="E433" s="8" t="s">
        <v>23</v>
      </c>
      <c r="F433" s="8" t="s">
        <v>29</v>
      </c>
      <c r="G433" s="10">
        <v>45389</v>
      </c>
      <c r="H433" s="8">
        <v>53</v>
      </c>
      <c r="I433" s="8">
        <v>42</v>
      </c>
      <c r="J433" s="52">
        <v>79.63</v>
      </c>
      <c r="K433" s="52">
        <v>399.37</v>
      </c>
      <c r="L433" s="52">
        <v>868.61</v>
      </c>
      <c r="M433" s="52">
        <v>36481.760000000002</v>
      </c>
      <c r="N433" s="56">
        <f t="shared" si="32"/>
        <v>12703.095300000001</v>
      </c>
      <c r="O433" s="52">
        <v>132.09</v>
      </c>
      <c r="P433" s="56">
        <f t="shared" si="33"/>
        <v>20778.664700000001</v>
      </c>
      <c r="Q433" s="56">
        <f t="shared" si="34"/>
        <v>15703.095300000001</v>
      </c>
      <c r="R433" s="8" t="s">
        <v>73</v>
      </c>
      <c r="S433" s="11" t="s">
        <v>3</v>
      </c>
      <c r="T433" s="18"/>
      <c r="U433" s="18"/>
      <c r="W433"/>
    </row>
    <row r="434" spans="1:23" x14ac:dyDescent="0.45">
      <c r="A434" s="7" t="s">
        <v>493</v>
      </c>
      <c r="B434" s="8" t="s">
        <v>76</v>
      </c>
      <c r="C434" s="9" t="str">
        <f t="shared" si="30"/>
        <v>Hyderabad</v>
      </c>
      <c r="D434" s="9" t="str">
        <f t="shared" si="31"/>
        <v>Visakhapatnam</v>
      </c>
      <c r="E434" s="8" t="s">
        <v>23</v>
      </c>
      <c r="F434" s="8" t="s">
        <v>33</v>
      </c>
      <c r="G434" s="10">
        <v>45584</v>
      </c>
      <c r="H434" s="8">
        <v>53</v>
      </c>
      <c r="I434" s="8">
        <v>27</v>
      </c>
      <c r="J434" s="52">
        <v>51.77</v>
      </c>
      <c r="K434" s="52">
        <v>634.64</v>
      </c>
      <c r="L434" s="52">
        <v>764.65</v>
      </c>
      <c r="M434" s="52">
        <v>20645.419999999998</v>
      </c>
      <c r="N434" s="56">
        <f t="shared" si="32"/>
        <v>24708.9581</v>
      </c>
      <c r="O434" s="52">
        <v>256.93</v>
      </c>
      <c r="P434" s="56">
        <f t="shared" si="33"/>
        <v>-7063.5381000000016</v>
      </c>
      <c r="Q434" s="56">
        <f t="shared" si="34"/>
        <v>27708.9581</v>
      </c>
      <c r="R434" s="8" t="s">
        <v>30</v>
      </c>
      <c r="S434" s="11" t="s">
        <v>0</v>
      </c>
      <c r="T434" s="18"/>
      <c r="U434" s="18"/>
      <c r="W434"/>
    </row>
    <row r="435" spans="1:23" x14ac:dyDescent="0.45">
      <c r="A435" s="7" t="s">
        <v>494</v>
      </c>
      <c r="B435" s="8" t="s">
        <v>69</v>
      </c>
      <c r="C435" s="9" t="str">
        <f t="shared" si="30"/>
        <v>Ongole</v>
      </c>
      <c r="D435" s="9" t="str">
        <f t="shared" si="31"/>
        <v>Hyderabad</v>
      </c>
      <c r="E435" s="8" t="s">
        <v>54</v>
      </c>
      <c r="F435" s="8" t="s">
        <v>29</v>
      </c>
      <c r="G435" s="10">
        <v>45347</v>
      </c>
      <c r="H435" s="8">
        <v>59</v>
      </c>
      <c r="I435" s="8">
        <v>38</v>
      </c>
      <c r="J435" s="52">
        <v>65.25</v>
      </c>
      <c r="K435" s="52">
        <v>224.32</v>
      </c>
      <c r="L435" s="52">
        <v>319.95999999999998</v>
      </c>
      <c r="M435" s="52">
        <v>12158.53</v>
      </c>
      <c r="N435" s="56">
        <f t="shared" si="32"/>
        <v>4342.0754999999999</v>
      </c>
      <c r="O435" s="52">
        <v>45.15</v>
      </c>
      <c r="P435" s="56">
        <f t="shared" si="33"/>
        <v>4816.4545000000007</v>
      </c>
      <c r="Q435" s="56">
        <f t="shared" si="34"/>
        <v>7342.0754999999999</v>
      </c>
      <c r="R435" s="8" t="s">
        <v>48</v>
      </c>
      <c r="S435" s="11" t="s">
        <v>3</v>
      </c>
      <c r="T435" s="18"/>
      <c r="U435" s="18"/>
      <c r="W435"/>
    </row>
    <row r="436" spans="1:23" x14ac:dyDescent="0.45">
      <c r="A436" s="7" t="s">
        <v>495</v>
      </c>
      <c r="B436" s="8" t="s">
        <v>64</v>
      </c>
      <c r="C436" s="9" t="str">
        <f t="shared" si="30"/>
        <v>Chittoor</v>
      </c>
      <c r="D436" s="9" t="str">
        <f t="shared" si="31"/>
        <v>Bangalore</v>
      </c>
      <c r="E436" s="8" t="s">
        <v>51</v>
      </c>
      <c r="F436" s="8" t="s">
        <v>46</v>
      </c>
      <c r="G436" s="10">
        <v>45457</v>
      </c>
      <c r="H436" s="8">
        <v>55</v>
      </c>
      <c r="I436" s="8">
        <v>18</v>
      </c>
      <c r="J436" s="52">
        <v>34</v>
      </c>
      <c r="K436" s="52">
        <v>312.06</v>
      </c>
      <c r="L436" s="52">
        <v>258.5</v>
      </c>
      <c r="M436" s="52">
        <v>4653.04</v>
      </c>
      <c r="N436" s="56">
        <f t="shared" si="32"/>
        <v>6297.2116000000005</v>
      </c>
      <c r="O436" s="52">
        <v>65.48</v>
      </c>
      <c r="P436" s="56">
        <f t="shared" si="33"/>
        <v>-4644.1716000000006</v>
      </c>
      <c r="Q436" s="56">
        <f t="shared" si="34"/>
        <v>9297.2116000000005</v>
      </c>
      <c r="R436" s="8" t="s">
        <v>70</v>
      </c>
      <c r="S436" s="11" t="s">
        <v>2</v>
      </c>
      <c r="T436" s="18"/>
      <c r="U436" s="18"/>
      <c r="W436"/>
    </row>
    <row r="437" spans="1:23" x14ac:dyDescent="0.45">
      <c r="A437" s="7" t="s">
        <v>496</v>
      </c>
      <c r="B437" s="8" t="s">
        <v>36</v>
      </c>
      <c r="C437" s="9" t="str">
        <f t="shared" si="30"/>
        <v>Eluru</v>
      </c>
      <c r="D437" s="9" t="str">
        <f t="shared" si="31"/>
        <v>Hyderabad</v>
      </c>
      <c r="E437" s="8" t="s">
        <v>37</v>
      </c>
      <c r="F437" s="8" t="s">
        <v>33</v>
      </c>
      <c r="G437" s="10">
        <v>45557</v>
      </c>
      <c r="H437" s="8">
        <v>59</v>
      </c>
      <c r="I437" s="8">
        <v>51</v>
      </c>
      <c r="J437" s="52">
        <v>87.74</v>
      </c>
      <c r="K437" s="52">
        <v>314.04000000000002</v>
      </c>
      <c r="L437" s="52">
        <v>292.66000000000003</v>
      </c>
      <c r="M437" s="52">
        <v>14925.56</v>
      </c>
      <c r="N437" s="56">
        <f t="shared" si="32"/>
        <v>6370.3008</v>
      </c>
      <c r="O437" s="52">
        <v>66.239999999999995</v>
      </c>
      <c r="P437" s="56">
        <f t="shared" si="33"/>
        <v>5555.2591999999986</v>
      </c>
      <c r="Q437" s="56">
        <f t="shared" si="34"/>
        <v>9370.3008000000009</v>
      </c>
      <c r="R437" s="8" t="s">
        <v>41</v>
      </c>
      <c r="S437" s="11" t="s">
        <v>3</v>
      </c>
      <c r="T437" s="18"/>
      <c r="U437" s="18"/>
      <c r="W437"/>
    </row>
    <row r="438" spans="1:23" x14ac:dyDescent="0.45">
      <c r="A438" s="7" t="s">
        <v>497</v>
      </c>
      <c r="B438" s="8" t="s">
        <v>50</v>
      </c>
      <c r="C438" s="9" t="str">
        <f t="shared" si="30"/>
        <v>Nellore</v>
      </c>
      <c r="D438" s="9" t="str">
        <f t="shared" si="31"/>
        <v>Chennai</v>
      </c>
      <c r="E438" s="8" t="s">
        <v>37</v>
      </c>
      <c r="F438" s="8" t="s">
        <v>60</v>
      </c>
      <c r="G438" s="10">
        <v>45397</v>
      </c>
      <c r="H438" s="8">
        <v>63</v>
      </c>
      <c r="I438" s="8">
        <v>50</v>
      </c>
      <c r="J438" s="52">
        <v>80.72</v>
      </c>
      <c r="K438" s="52">
        <v>441.54</v>
      </c>
      <c r="L438" s="52">
        <v>237.14</v>
      </c>
      <c r="M438" s="52">
        <v>11857.05</v>
      </c>
      <c r="N438" s="56">
        <f t="shared" si="32"/>
        <v>10457.525799999999</v>
      </c>
      <c r="O438" s="52">
        <v>108.74</v>
      </c>
      <c r="P438" s="56">
        <f t="shared" si="33"/>
        <v>-1600.4758000000002</v>
      </c>
      <c r="Q438" s="56">
        <f t="shared" si="34"/>
        <v>13457.525799999999</v>
      </c>
      <c r="R438" s="8" t="s">
        <v>73</v>
      </c>
      <c r="S438" s="11" t="s">
        <v>1</v>
      </c>
      <c r="T438" s="18"/>
      <c r="U438" s="18"/>
      <c r="W438"/>
    </row>
    <row r="439" spans="1:23" x14ac:dyDescent="0.45">
      <c r="A439" s="7" t="s">
        <v>498</v>
      </c>
      <c r="B439" s="8" t="s">
        <v>92</v>
      </c>
      <c r="C439" s="9" t="str">
        <f t="shared" si="30"/>
        <v>Vijayawada</v>
      </c>
      <c r="D439" s="9" t="str">
        <f t="shared" si="31"/>
        <v>Tirupati</v>
      </c>
      <c r="E439" s="8" t="s">
        <v>51</v>
      </c>
      <c r="F439" s="8" t="s">
        <v>40</v>
      </c>
      <c r="G439" s="10">
        <v>45397</v>
      </c>
      <c r="H439" s="8">
        <v>59</v>
      </c>
      <c r="I439" s="8">
        <v>22</v>
      </c>
      <c r="J439" s="52">
        <v>38.159999999999997</v>
      </c>
      <c r="K439" s="52">
        <v>462.95</v>
      </c>
      <c r="L439" s="52">
        <v>346</v>
      </c>
      <c r="M439" s="52">
        <v>7612.03</v>
      </c>
      <c r="N439" s="56">
        <f t="shared" si="32"/>
        <v>8824.5592000000015</v>
      </c>
      <c r="O439" s="52">
        <v>91.76</v>
      </c>
      <c r="P439" s="56">
        <f t="shared" si="33"/>
        <v>-4212.5292000000018</v>
      </c>
      <c r="Q439" s="56">
        <f t="shared" si="34"/>
        <v>11824.559200000002</v>
      </c>
      <c r="R439" s="8" t="s">
        <v>73</v>
      </c>
      <c r="S439" s="11" t="s">
        <v>1</v>
      </c>
      <c r="T439" s="18"/>
      <c r="U439" s="18"/>
      <c r="W439"/>
    </row>
    <row r="440" spans="1:23" x14ac:dyDescent="0.45">
      <c r="A440" s="7" t="s">
        <v>499</v>
      </c>
      <c r="B440" s="8" t="s">
        <v>36</v>
      </c>
      <c r="C440" s="9" t="str">
        <f t="shared" si="30"/>
        <v>Eluru</v>
      </c>
      <c r="D440" s="9" t="str">
        <f t="shared" si="31"/>
        <v>Hyderabad</v>
      </c>
      <c r="E440" s="8" t="s">
        <v>28</v>
      </c>
      <c r="F440" s="8" t="s">
        <v>40</v>
      </c>
      <c r="G440" s="10">
        <v>45329</v>
      </c>
      <c r="H440" s="8">
        <v>36</v>
      </c>
      <c r="I440" s="8">
        <v>25</v>
      </c>
      <c r="J440" s="52">
        <v>69.72</v>
      </c>
      <c r="K440" s="52">
        <v>344.76</v>
      </c>
      <c r="L440" s="52">
        <v>702.98</v>
      </c>
      <c r="M440" s="52">
        <v>17574.47</v>
      </c>
      <c r="N440" s="56">
        <f t="shared" si="32"/>
        <v>5654.7960000000003</v>
      </c>
      <c r="O440" s="52">
        <v>58.8</v>
      </c>
      <c r="P440" s="56">
        <f t="shared" si="33"/>
        <v>8919.6740000000009</v>
      </c>
      <c r="Q440" s="56">
        <f t="shared" si="34"/>
        <v>8654.7960000000003</v>
      </c>
      <c r="R440" s="8" t="s">
        <v>48</v>
      </c>
      <c r="S440" s="11" t="s">
        <v>4</v>
      </c>
      <c r="T440" s="18"/>
      <c r="U440" s="18"/>
      <c r="W440"/>
    </row>
    <row r="441" spans="1:23" x14ac:dyDescent="0.45">
      <c r="A441" s="7" t="s">
        <v>500</v>
      </c>
      <c r="B441" s="8" t="s">
        <v>85</v>
      </c>
      <c r="C441" s="9" t="str">
        <f t="shared" si="30"/>
        <v>Hyderabad</v>
      </c>
      <c r="D441" s="9" t="str">
        <f t="shared" si="31"/>
        <v>Tirupati</v>
      </c>
      <c r="E441" s="8" t="s">
        <v>23</v>
      </c>
      <c r="F441" s="8" t="s">
        <v>46</v>
      </c>
      <c r="G441" s="10">
        <v>45515</v>
      </c>
      <c r="H441" s="8">
        <v>57</v>
      </c>
      <c r="I441" s="8">
        <v>40</v>
      </c>
      <c r="J441" s="52">
        <v>71.069999999999993</v>
      </c>
      <c r="K441" s="52">
        <v>532.15</v>
      </c>
      <c r="L441" s="52">
        <v>841.05</v>
      </c>
      <c r="M441" s="52">
        <v>33642.14</v>
      </c>
      <c r="N441" s="56">
        <f t="shared" si="32"/>
        <v>8744.7381000000005</v>
      </c>
      <c r="O441" s="52">
        <v>90.93</v>
      </c>
      <c r="P441" s="56">
        <f t="shared" si="33"/>
        <v>21897.401899999997</v>
      </c>
      <c r="Q441" s="56">
        <f t="shared" si="34"/>
        <v>11744.7381</v>
      </c>
      <c r="R441" s="8" t="s">
        <v>55</v>
      </c>
      <c r="S441" s="11" t="s">
        <v>3</v>
      </c>
      <c r="T441" s="18"/>
      <c r="U441" s="18"/>
      <c r="W441"/>
    </row>
    <row r="442" spans="1:23" x14ac:dyDescent="0.45">
      <c r="A442" s="7" t="s">
        <v>501</v>
      </c>
      <c r="B442" s="8" t="s">
        <v>69</v>
      </c>
      <c r="C442" s="9" t="str">
        <f t="shared" si="30"/>
        <v>Ongole</v>
      </c>
      <c r="D442" s="9" t="str">
        <f t="shared" si="31"/>
        <v>Hyderabad</v>
      </c>
      <c r="E442" s="8" t="s">
        <v>28</v>
      </c>
      <c r="F442" s="8" t="s">
        <v>24</v>
      </c>
      <c r="G442" s="10">
        <v>45330</v>
      </c>
      <c r="H442" s="8">
        <v>40</v>
      </c>
      <c r="I442" s="8">
        <v>39</v>
      </c>
      <c r="J442" s="52">
        <v>99.39</v>
      </c>
      <c r="K442" s="52">
        <v>323.63</v>
      </c>
      <c r="L442" s="52">
        <v>1042.74</v>
      </c>
      <c r="M442" s="52">
        <v>40667.040000000001</v>
      </c>
      <c r="N442" s="56">
        <f t="shared" si="32"/>
        <v>5870.2168000000001</v>
      </c>
      <c r="O442" s="52">
        <v>61.04</v>
      </c>
      <c r="P442" s="56">
        <f t="shared" si="33"/>
        <v>31796.823199999999</v>
      </c>
      <c r="Q442" s="56">
        <f t="shared" si="34"/>
        <v>8870.2168000000001</v>
      </c>
      <c r="R442" s="8" t="s">
        <v>48</v>
      </c>
      <c r="S442" s="11" t="s">
        <v>6</v>
      </c>
      <c r="T442" s="18"/>
      <c r="U442" s="18"/>
      <c r="W442"/>
    </row>
    <row r="443" spans="1:23" x14ac:dyDescent="0.45">
      <c r="A443" s="7" t="s">
        <v>502</v>
      </c>
      <c r="B443" s="8" t="s">
        <v>50</v>
      </c>
      <c r="C443" s="9" t="str">
        <f t="shared" si="30"/>
        <v>Nellore</v>
      </c>
      <c r="D443" s="9" t="str">
        <f t="shared" si="31"/>
        <v>Chennai</v>
      </c>
      <c r="E443" s="8" t="s">
        <v>54</v>
      </c>
      <c r="F443" s="8" t="s">
        <v>24</v>
      </c>
      <c r="G443" s="10">
        <v>45422</v>
      </c>
      <c r="H443" s="8">
        <v>59</v>
      </c>
      <c r="I443" s="8">
        <v>40</v>
      </c>
      <c r="J443" s="52">
        <v>68.040000000000006</v>
      </c>
      <c r="K443" s="52">
        <v>328.32</v>
      </c>
      <c r="L443" s="52">
        <v>178.61</v>
      </c>
      <c r="M443" s="52">
        <v>7144.56</v>
      </c>
      <c r="N443" s="56">
        <f t="shared" si="32"/>
        <v>6741.5169999999998</v>
      </c>
      <c r="O443" s="52">
        <v>70.099999999999994</v>
      </c>
      <c r="P443" s="56">
        <f t="shared" si="33"/>
        <v>-2596.9569999999994</v>
      </c>
      <c r="Q443" s="56">
        <f t="shared" si="34"/>
        <v>9741.5169999999998</v>
      </c>
      <c r="R443" s="8" t="s">
        <v>61</v>
      </c>
      <c r="S443" s="11" t="s">
        <v>2</v>
      </c>
      <c r="T443" s="18"/>
      <c r="U443" s="18"/>
      <c r="W443"/>
    </row>
    <row r="444" spans="1:23" x14ac:dyDescent="0.45">
      <c r="A444" s="7" t="s">
        <v>503</v>
      </c>
      <c r="B444" s="8" t="s">
        <v>66</v>
      </c>
      <c r="C444" s="9" t="str">
        <f t="shared" si="30"/>
        <v>Kadapa</v>
      </c>
      <c r="D444" s="9" t="str">
        <f t="shared" si="31"/>
        <v>Hyderabad</v>
      </c>
      <c r="E444" s="8" t="s">
        <v>37</v>
      </c>
      <c r="F444" s="8" t="s">
        <v>33</v>
      </c>
      <c r="G444" s="10">
        <v>45476</v>
      </c>
      <c r="H444" s="8">
        <v>59</v>
      </c>
      <c r="I444" s="8">
        <v>51</v>
      </c>
      <c r="J444" s="52">
        <v>87.43</v>
      </c>
      <c r="K444" s="52">
        <v>356.75</v>
      </c>
      <c r="L444" s="52">
        <v>267.08</v>
      </c>
      <c r="M444" s="52">
        <v>13620.89</v>
      </c>
      <c r="N444" s="56">
        <f t="shared" si="32"/>
        <v>7064.6481999999996</v>
      </c>
      <c r="O444" s="52">
        <v>73.459999999999994</v>
      </c>
      <c r="P444" s="56">
        <f t="shared" si="33"/>
        <v>3556.2417999999998</v>
      </c>
      <c r="Q444" s="56">
        <f t="shared" si="34"/>
        <v>10064.6482</v>
      </c>
      <c r="R444" s="8" t="s">
        <v>34</v>
      </c>
      <c r="S444" s="11" t="s">
        <v>4</v>
      </c>
      <c r="T444" s="18"/>
      <c r="U444" s="18"/>
      <c r="W444"/>
    </row>
    <row r="445" spans="1:23" x14ac:dyDescent="0.45">
      <c r="A445" s="7" t="s">
        <v>504</v>
      </c>
      <c r="B445" s="8" t="s">
        <v>45</v>
      </c>
      <c r="C445" s="9" t="str">
        <f t="shared" si="30"/>
        <v>Guntur</v>
      </c>
      <c r="D445" s="9" t="str">
        <f t="shared" si="31"/>
        <v>Hyderabad</v>
      </c>
      <c r="E445" s="8" t="s">
        <v>37</v>
      </c>
      <c r="F445" s="8" t="s">
        <v>60</v>
      </c>
      <c r="G445" s="10">
        <v>45636</v>
      </c>
      <c r="H445" s="8">
        <v>55</v>
      </c>
      <c r="I445" s="8">
        <v>34</v>
      </c>
      <c r="J445" s="52">
        <v>61.85</v>
      </c>
      <c r="K445" s="52">
        <v>296.88</v>
      </c>
      <c r="L445" s="52">
        <v>349.06</v>
      </c>
      <c r="M445" s="52">
        <v>11868.01</v>
      </c>
      <c r="N445" s="56">
        <f t="shared" si="32"/>
        <v>5842.3275000000003</v>
      </c>
      <c r="O445" s="52">
        <v>60.75</v>
      </c>
      <c r="P445" s="56">
        <f t="shared" si="33"/>
        <v>3025.6825000000008</v>
      </c>
      <c r="Q445" s="56">
        <f t="shared" si="34"/>
        <v>8842.3274999999994</v>
      </c>
      <c r="R445" s="8" t="s">
        <v>52</v>
      </c>
      <c r="S445" s="11" t="s">
        <v>5</v>
      </c>
      <c r="T445" s="18"/>
      <c r="U445" s="18"/>
      <c r="W445"/>
    </row>
    <row r="446" spans="1:23" x14ac:dyDescent="0.45">
      <c r="A446" s="7" t="s">
        <v>505</v>
      </c>
      <c r="B446" s="8" t="s">
        <v>36</v>
      </c>
      <c r="C446" s="9" t="str">
        <f t="shared" si="30"/>
        <v>Eluru</v>
      </c>
      <c r="D446" s="9" t="str">
        <f t="shared" si="31"/>
        <v>Hyderabad</v>
      </c>
      <c r="E446" s="8" t="s">
        <v>54</v>
      </c>
      <c r="F446" s="8" t="s">
        <v>46</v>
      </c>
      <c r="G446" s="10">
        <v>45336</v>
      </c>
      <c r="H446" s="8">
        <v>63</v>
      </c>
      <c r="I446" s="8">
        <v>44</v>
      </c>
      <c r="J446" s="52">
        <v>70.38</v>
      </c>
      <c r="K446" s="52">
        <v>499.39</v>
      </c>
      <c r="L446" s="52">
        <v>282.69</v>
      </c>
      <c r="M446" s="52">
        <v>12438.3</v>
      </c>
      <c r="N446" s="56">
        <f t="shared" si="32"/>
        <v>9756.4465</v>
      </c>
      <c r="O446" s="52">
        <v>101.45</v>
      </c>
      <c r="P446" s="56">
        <f t="shared" si="33"/>
        <v>-318.14650000000074</v>
      </c>
      <c r="Q446" s="56">
        <f t="shared" si="34"/>
        <v>12756.4465</v>
      </c>
      <c r="R446" s="8" t="s">
        <v>48</v>
      </c>
      <c r="S446" s="11" t="s">
        <v>4</v>
      </c>
      <c r="T446" s="18"/>
      <c r="U446" s="18"/>
      <c r="W446"/>
    </row>
    <row r="447" spans="1:23" x14ac:dyDescent="0.45">
      <c r="A447" s="7" t="s">
        <v>506</v>
      </c>
      <c r="B447" s="8" t="s">
        <v>36</v>
      </c>
      <c r="C447" s="9" t="str">
        <f t="shared" si="30"/>
        <v>Eluru</v>
      </c>
      <c r="D447" s="9" t="str">
        <f t="shared" si="31"/>
        <v>Hyderabad</v>
      </c>
      <c r="E447" s="8" t="s">
        <v>51</v>
      </c>
      <c r="F447" s="8" t="s">
        <v>33</v>
      </c>
      <c r="G447" s="10">
        <v>45564</v>
      </c>
      <c r="H447" s="8">
        <v>55</v>
      </c>
      <c r="I447" s="8">
        <v>36</v>
      </c>
      <c r="J447" s="52">
        <v>67.010000000000005</v>
      </c>
      <c r="K447" s="52">
        <v>335.82</v>
      </c>
      <c r="L447" s="52">
        <v>385.27</v>
      </c>
      <c r="M447" s="52">
        <v>13869.72</v>
      </c>
      <c r="N447" s="56">
        <f t="shared" si="32"/>
        <v>9089.9884000000002</v>
      </c>
      <c r="O447" s="52">
        <v>94.52</v>
      </c>
      <c r="P447" s="56">
        <f t="shared" si="33"/>
        <v>1779.7315999999992</v>
      </c>
      <c r="Q447" s="56">
        <f t="shared" si="34"/>
        <v>12089.9884</v>
      </c>
      <c r="R447" s="8" t="s">
        <v>41</v>
      </c>
      <c r="S447" s="11" t="s">
        <v>3</v>
      </c>
      <c r="T447" s="18"/>
      <c r="U447" s="18"/>
      <c r="W447"/>
    </row>
    <row r="448" spans="1:23" x14ac:dyDescent="0.45">
      <c r="A448" s="7" t="s">
        <v>507</v>
      </c>
      <c r="B448" s="8" t="s">
        <v>50</v>
      </c>
      <c r="C448" s="9" t="str">
        <f t="shared" si="30"/>
        <v>Nellore</v>
      </c>
      <c r="D448" s="9" t="str">
        <f t="shared" si="31"/>
        <v>Chennai</v>
      </c>
      <c r="E448" s="8" t="s">
        <v>51</v>
      </c>
      <c r="F448" s="8" t="s">
        <v>33</v>
      </c>
      <c r="G448" s="10">
        <v>45447</v>
      </c>
      <c r="H448" s="8">
        <v>63</v>
      </c>
      <c r="I448" s="8">
        <v>40</v>
      </c>
      <c r="J448" s="52">
        <v>63.63</v>
      </c>
      <c r="K448" s="52">
        <v>343.04</v>
      </c>
      <c r="L448" s="52">
        <v>470.13</v>
      </c>
      <c r="M448" s="52">
        <v>18805.02</v>
      </c>
      <c r="N448" s="56">
        <f t="shared" si="32"/>
        <v>6329.9093999999996</v>
      </c>
      <c r="O448" s="52">
        <v>65.819999999999993</v>
      </c>
      <c r="P448" s="56">
        <f t="shared" si="33"/>
        <v>9475.1106</v>
      </c>
      <c r="Q448" s="56">
        <f t="shared" si="34"/>
        <v>9329.9094000000005</v>
      </c>
      <c r="R448" s="8" t="s">
        <v>70</v>
      </c>
      <c r="S448" s="11" t="s">
        <v>5</v>
      </c>
      <c r="T448" s="18"/>
      <c r="U448" s="18"/>
      <c r="W448"/>
    </row>
    <row r="449" spans="1:23" x14ac:dyDescent="0.45">
      <c r="A449" s="7" t="s">
        <v>508</v>
      </c>
      <c r="B449" s="8" t="s">
        <v>117</v>
      </c>
      <c r="C449" s="9" t="str">
        <f t="shared" si="30"/>
        <v>Rajahmundry</v>
      </c>
      <c r="D449" s="9" t="str">
        <f t="shared" si="31"/>
        <v>Hyderabad</v>
      </c>
      <c r="E449" s="8" t="s">
        <v>28</v>
      </c>
      <c r="F449" s="8" t="s">
        <v>46</v>
      </c>
      <c r="G449" s="10">
        <v>45512</v>
      </c>
      <c r="H449" s="8">
        <v>36</v>
      </c>
      <c r="I449" s="8">
        <v>24</v>
      </c>
      <c r="J449" s="52">
        <v>67.5</v>
      </c>
      <c r="K449" s="52">
        <v>385.97</v>
      </c>
      <c r="L449" s="52">
        <v>205.45</v>
      </c>
      <c r="M449" s="52">
        <v>4930.78</v>
      </c>
      <c r="N449" s="56">
        <f t="shared" si="32"/>
        <v>8008.0758999999998</v>
      </c>
      <c r="O449" s="52">
        <v>83.27</v>
      </c>
      <c r="P449" s="56">
        <f t="shared" si="33"/>
        <v>-6077.2959000000001</v>
      </c>
      <c r="Q449" s="56">
        <f t="shared" si="34"/>
        <v>11008.0759</v>
      </c>
      <c r="R449" s="8" t="s">
        <v>55</v>
      </c>
      <c r="S449" s="11" t="s">
        <v>6</v>
      </c>
      <c r="T449" s="18"/>
      <c r="U449" s="18"/>
      <c r="W449"/>
    </row>
    <row r="450" spans="1:23" x14ac:dyDescent="0.45">
      <c r="A450" s="7" t="s">
        <v>509</v>
      </c>
      <c r="B450" s="8" t="s">
        <v>69</v>
      </c>
      <c r="C450" s="9" t="str">
        <f t="shared" ref="C450:C513" si="35">LEFT(B450, FIND("-", B450) - 1)</f>
        <v>Ongole</v>
      </c>
      <c r="D450" s="9" t="str">
        <f t="shared" ref="D450:D513" si="36">TRIM(MID(B450, FIND("-", B450) + 1, LEN(B450)))</f>
        <v>Hyderabad</v>
      </c>
      <c r="E450" s="8" t="s">
        <v>37</v>
      </c>
      <c r="F450" s="8" t="s">
        <v>33</v>
      </c>
      <c r="G450" s="10">
        <v>45493</v>
      </c>
      <c r="H450" s="8">
        <v>63</v>
      </c>
      <c r="I450" s="8">
        <v>36</v>
      </c>
      <c r="J450" s="52">
        <v>58.35</v>
      </c>
      <c r="K450" s="52">
        <v>426.82</v>
      </c>
      <c r="L450" s="52">
        <v>202.05</v>
      </c>
      <c r="M450" s="52">
        <v>7273.82</v>
      </c>
      <c r="N450" s="56">
        <f t="shared" ref="N450:N513" si="37">O450*$U$3</f>
        <v>8785.1294999999991</v>
      </c>
      <c r="O450" s="52">
        <v>91.35</v>
      </c>
      <c r="P450" s="56">
        <f t="shared" ref="P450:P513" si="38">M450-(N450+3000)</f>
        <v>-4511.3094999999994</v>
      </c>
      <c r="Q450" s="56">
        <f t="shared" ref="Q450:Q513" si="39">N450+3000</f>
        <v>11785.129499999999</v>
      </c>
      <c r="R450" s="8" t="s">
        <v>34</v>
      </c>
      <c r="S450" s="11" t="s">
        <v>0</v>
      </c>
      <c r="T450" s="18"/>
      <c r="U450" s="18"/>
      <c r="W450"/>
    </row>
    <row r="451" spans="1:23" x14ac:dyDescent="0.45">
      <c r="A451" s="7" t="s">
        <v>510</v>
      </c>
      <c r="B451" s="8" t="s">
        <v>64</v>
      </c>
      <c r="C451" s="9" t="str">
        <f t="shared" si="35"/>
        <v>Chittoor</v>
      </c>
      <c r="D451" s="9" t="str">
        <f t="shared" si="36"/>
        <v>Bangalore</v>
      </c>
      <c r="E451" s="8" t="s">
        <v>28</v>
      </c>
      <c r="F451" s="8" t="s">
        <v>46</v>
      </c>
      <c r="G451" s="10">
        <v>45292</v>
      </c>
      <c r="H451" s="8">
        <v>36</v>
      </c>
      <c r="I451" s="8">
        <v>27</v>
      </c>
      <c r="J451" s="52">
        <v>76.260000000000005</v>
      </c>
      <c r="K451" s="52">
        <v>469.96</v>
      </c>
      <c r="L451" s="52">
        <v>443.39</v>
      </c>
      <c r="M451" s="52">
        <v>11971.62</v>
      </c>
      <c r="N451" s="56">
        <f t="shared" si="37"/>
        <v>10449.832200000001</v>
      </c>
      <c r="O451" s="52">
        <v>108.66</v>
      </c>
      <c r="P451" s="56">
        <f t="shared" si="38"/>
        <v>-1478.2121999999999</v>
      </c>
      <c r="Q451" s="56">
        <f t="shared" si="39"/>
        <v>13449.832200000001</v>
      </c>
      <c r="R451" s="8" t="s">
        <v>82</v>
      </c>
      <c r="S451" s="11" t="s">
        <v>1</v>
      </c>
      <c r="T451" s="18"/>
      <c r="U451" s="18"/>
      <c r="W451"/>
    </row>
    <row r="452" spans="1:23" x14ac:dyDescent="0.45">
      <c r="A452" s="7" t="s">
        <v>511</v>
      </c>
      <c r="B452" s="8" t="s">
        <v>64</v>
      </c>
      <c r="C452" s="9" t="str">
        <f t="shared" si="35"/>
        <v>Chittoor</v>
      </c>
      <c r="D452" s="9" t="str">
        <f t="shared" si="36"/>
        <v>Bangalore</v>
      </c>
      <c r="E452" s="8" t="s">
        <v>43</v>
      </c>
      <c r="F452" s="8" t="s">
        <v>60</v>
      </c>
      <c r="G452" s="10">
        <v>45363</v>
      </c>
      <c r="H452" s="8">
        <v>53</v>
      </c>
      <c r="I452" s="8">
        <v>28</v>
      </c>
      <c r="J452" s="52">
        <v>53.97</v>
      </c>
      <c r="K452" s="52">
        <v>503.19</v>
      </c>
      <c r="L452" s="52">
        <v>367.03</v>
      </c>
      <c r="M452" s="52">
        <v>10276.85</v>
      </c>
      <c r="N452" s="56">
        <f t="shared" si="37"/>
        <v>11134.562600000001</v>
      </c>
      <c r="O452" s="52">
        <v>115.78</v>
      </c>
      <c r="P452" s="56">
        <f t="shared" si="38"/>
        <v>-3857.7126000000007</v>
      </c>
      <c r="Q452" s="56">
        <f t="shared" si="39"/>
        <v>14134.562600000001</v>
      </c>
      <c r="R452" s="8" t="s">
        <v>58</v>
      </c>
      <c r="S452" s="11" t="s">
        <v>5</v>
      </c>
      <c r="T452" s="18"/>
      <c r="U452" s="18"/>
      <c r="W452"/>
    </row>
    <row r="453" spans="1:23" x14ac:dyDescent="0.45">
      <c r="A453" s="7" t="s">
        <v>512</v>
      </c>
      <c r="B453" s="8" t="s">
        <v>27</v>
      </c>
      <c r="C453" s="9" t="str">
        <f t="shared" si="35"/>
        <v>Anantapur</v>
      </c>
      <c r="D453" s="9" t="str">
        <f t="shared" si="36"/>
        <v>Bangalore</v>
      </c>
      <c r="E453" s="8" t="s">
        <v>37</v>
      </c>
      <c r="F453" s="8" t="s">
        <v>29</v>
      </c>
      <c r="G453" s="10">
        <v>45642</v>
      </c>
      <c r="H453" s="8">
        <v>59</v>
      </c>
      <c r="I453" s="8">
        <v>29</v>
      </c>
      <c r="J453" s="52">
        <v>50.26</v>
      </c>
      <c r="K453" s="52">
        <v>359.91</v>
      </c>
      <c r="L453" s="52">
        <v>347.7</v>
      </c>
      <c r="M453" s="52">
        <v>10083.27</v>
      </c>
      <c r="N453" s="56">
        <f t="shared" si="37"/>
        <v>8685.1126999999997</v>
      </c>
      <c r="O453" s="52">
        <v>90.31</v>
      </c>
      <c r="P453" s="56">
        <f t="shared" si="38"/>
        <v>-1601.8426999999992</v>
      </c>
      <c r="Q453" s="56">
        <f t="shared" si="39"/>
        <v>11685.1127</v>
      </c>
      <c r="R453" s="8" t="s">
        <v>52</v>
      </c>
      <c r="S453" s="11" t="s">
        <v>1</v>
      </c>
      <c r="T453" s="18"/>
      <c r="U453" s="18"/>
      <c r="W453"/>
    </row>
    <row r="454" spans="1:23" x14ac:dyDescent="0.45">
      <c r="A454" s="7" t="s">
        <v>513</v>
      </c>
      <c r="B454" s="8" t="s">
        <v>32</v>
      </c>
      <c r="C454" s="9" t="str">
        <f t="shared" si="35"/>
        <v>Hyderabad</v>
      </c>
      <c r="D454" s="9" t="str">
        <f t="shared" si="36"/>
        <v>Vijayawada</v>
      </c>
      <c r="E454" s="8" t="s">
        <v>54</v>
      </c>
      <c r="F454" s="8" t="s">
        <v>33</v>
      </c>
      <c r="G454" s="10">
        <v>45393</v>
      </c>
      <c r="H454" s="8">
        <v>63</v>
      </c>
      <c r="I454" s="8">
        <v>63</v>
      </c>
      <c r="J454" s="52">
        <v>100</v>
      </c>
      <c r="K454" s="52">
        <v>272.02</v>
      </c>
      <c r="L454" s="52">
        <v>304.83999999999997</v>
      </c>
      <c r="M454" s="52">
        <v>19204.96</v>
      </c>
      <c r="N454" s="56">
        <f t="shared" si="37"/>
        <v>5224.9161000000004</v>
      </c>
      <c r="O454" s="52">
        <v>54.33</v>
      </c>
      <c r="P454" s="56">
        <f t="shared" si="38"/>
        <v>10980.043899999999</v>
      </c>
      <c r="Q454" s="56">
        <f t="shared" si="39"/>
        <v>8224.9161000000004</v>
      </c>
      <c r="R454" s="8" t="s">
        <v>73</v>
      </c>
      <c r="S454" s="11" t="s">
        <v>6</v>
      </c>
      <c r="T454" s="18"/>
      <c r="U454" s="18"/>
      <c r="W454"/>
    </row>
    <row r="455" spans="1:23" x14ac:dyDescent="0.45">
      <c r="A455" s="7" t="s">
        <v>514</v>
      </c>
      <c r="B455" s="8" t="s">
        <v>92</v>
      </c>
      <c r="C455" s="9" t="str">
        <f t="shared" si="35"/>
        <v>Vijayawada</v>
      </c>
      <c r="D455" s="9" t="str">
        <f t="shared" si="36"/>
        <v>Tirupati</v>
      </c>
      <c r="E455" s="8" t="s">
        <v>28</v>
      </c>
      <c r="F455" s="8" t="s">
        <v>60</v>
      </c>
      <c r="G455" s="10">
        <v>45440</v>
      </c>
      <c r="H455" s="8">
        <v>44</v>
      </c>
      <c r="I455" s="8">
        <v>27</v>
      </c>
      <c r="J455" s="52">
        <v>62.76</v>
      </c>
      <c r="K455" s="52">
        <v>182.65</v>
      </c>
      <c r="L455" s="52">
        <v>976.09</v>
      </c>
      <c r="M455" s="52">
        <v>26354.54</v>
      </c>
      <c r="N455" s="56">
        <f t="shared" si="37"/>
        <v>4419.0115000000005</v>
      </c>
      <c r="O455" s="52">
        <v>45.95</v>
      </c>
      <c r="P455" s="56">
        <f t="shared" si="38"/>
        <v>18935.5285</v>
      </c>
      <c r="Q455" s="56">
        <f t="shared" si="39"/>
        <v>7419.0115000000005</v>
      </c>
      <c r="R455" s="8" t="s">
        <v>61</v>
      </c>
      <c r="S455" s="11" t="s">
        <v>5</v>
      </c>
      <c r="T455" s="18"/>
      <c r="U455" s="18"/>
      <c r="W455"/>
    </row>
    <row r="456" spans="1:23" x14ac:dyDescent="0.45">
      <c r="A456" s="7" t="s">
        <v>515</v>
      </c>
      <c r="B456" s="8" t="s">
        <v>85</v>
      </c>
      <c r="C456" s="9" t="str">
        <f t="shared" si="35"/>
        <v>Hyderabad</v>
      </c>
      <c r="D456" s="9" t="str">
        <f t="shared" si="36"/>
        <v>Tirupati</v>
      </c>
      <c r="E456" s="8" t="s">
        <v>51</v>
      </c>
      <c r="F456" s="8" t="s">
        <v>46</v>
      </c>
      <c r="G456" s="10">
        <v>45319</v>
      </c>
      <c r="H456" s="8">
        <v>63</v>
      </c>
      <c r="I456" s="8">
        <v>43</v>
      </c>
      <c r="J456" s="52">
        <v>68.98</v>
      </c>
      <c r="K456" s="52">
        <v>589.45000000000005</v>
      </c>
      <c r="L456" s="52">
        <v>412</v>
      </c>
      <c r="M456" s="52">
        <v>17715.79</v>
      </c>
      <c r="N456" s="56">
        <f t="shared" si="37"/>
        <v>10719.108199999999</v>
      </c>
      <c r="O456" s="52">
        <v>111.46</v>
      </c>
      <c r="P456" s="56">
        <f t="shared" si="38"/>
        <v>3996.6818000000021</v>
      </c>
      <c r="Q456" s="56">
        <f t="shared" si="39"/>
        <v>13719.108199999999</v>
      </c>
      <c r="R456" s="8" t="s">
        <v>82</v>
      </c>
      <c r="S456" s="11" t="s">
        <v>3</v>
      </c>
      <c r="T456" s="18"/>
      <c r="U456" s="18"/>
      <c r="W456"/>
    </row>
    <row r="457" spans="1:23" x14ac:dyDescent="0.45">
      <c r="A457" s="7" t="s">
        <v>516</v>
      </c>
      <c r="B457" s="8" t="s">
        <v>76</v>
      </c>
      <c r="C457" s="9" t="str">
        <f t="shared" si="35"/>
        <v>Hyderabad</v>
      </c>
      <c r="D457" s="9" t="str">
        <f t="shared" si="36"/>
        <v>Visakhapatnam</v>
      </c>
      <c r="E457" s="8" t="s">
        <v>37</v>
      </c>
      <c r="F457" s="8" t="s">
        <v>46</v>
      </c>
      <c r="G457" s="10">
        <v>45349</v>
      </c>
      <c r="H457" s="8">
        <v>59</v>
      </c>
      <c r="I457" s="8">
        <v>59</v>
      </c>
      <c r="J457" s="52">
        <v>100</v>
      </c>
      <c r="K457" s="52">
        <v>590.75</v>
      </c>
      <c r="L457" s="52">
        <v>262.88</v>
      </c>
      <c r="M457" s="52">
        <v>15509.82</v>
      </c>
      <c r="N457" s="56">
        <f t="shared" si="37"/>
        <v>15291.991699999999</v>
      </c>
      <c r="O457" s="52">
        <v>159.01</v>
      </c>
      <c r="P457" s="56">
        <f t="shared" si="38"/>
        <v>-2782.171699999999</v>
      </c>
      <c r="Q457" s="56">
        <f t="shared" si="39"/>
        <v>18291.991699999999</v>
      </c>
      <c r="R457" s="8" t="s">
        <v>48</v>
      </c>
      <c r="S457" s="11" t="s">
        <v>5</v>
      </c>
      <c r="T457" s="18"/>
      <c r="U457" s="18"/>
      <c r="W457"/>
    </row>
    <row r="458" spans="1:23" x14ac:dyDescent="0.45">
      <c r="A458" s="7" t="s">
        <v>517</v>
      </c>
      <c r="B458" s="8" t="s">
        <v>66</v>
      </c>
      <c r="C458" s="9" t="str">
        <f t="shared" si="35"/>
        <v>Kadapa</v>
      </c>
      <c r="D458" s="9" t="str">
        <f t="shared" si="36"/>
        <v>Hyderabad</v>
      </c>
      <c r="E458" s="8" t="s">
        <v>23</v>
      </c>
      <c r="F458" s="8" t="s">
        <v>33</v>
      </c>
      <c r="G458" s="10">
        <v>45543</v>
      </c>
      <c r="H458" s="8">
        <v>57</v>
      </c>
      <c r="I458" s="8">
        <v>51</v>
      </c>
      <c r="J458" s="52">
        <v>90.58</v>
      </c>
      <c r="K458" s="52">
        <v>489</v>
      </c>
      <c r="L458" s="52">
        <v>998.25</v>
      </c>
      <c r="M458" s="52">
        <v>50910.84</v>
      </c>
      <c r="N458" s="56">
        <f t="shared" si="37"/>
        <v>11047.047900000001</v>
      </c>
      <c r="O458" s="52">
        <v>114.87</v>
      </c>
      <c r="P458" s="56">
        <f t="shared" si="38"/>
        <v>36863.792099999991</v>
      </c>
      <c r="Q458" s="56">
        <f t="shared" si="39"/>
        <v>14047.047900000001</v>
      </c>
      <c r="R458" s="8" t="s">
        <v>41</v>
      </c>
      <c r="S458" s="11" t="s">
        <v>3</v>
      </c>
      <c r="T458" s="18"/>
      <c r="U458" s="18"/>
      <c r="W458"/>
    </row>
    <row r="459" spans="1:23" x14ac:dyDescent="0.45">
      <c r="A459" s="7" t="s">
        <v>518</v>
      </c>
      <c r="B459" s="8" t="s">
        <v>85</v>
      </c>
      <c r="C459" s="9" t="str">
        <f t="shared" si="35"/>
        <v>Hyderabad</v>
      </c>
      <c r="D459" s="9" t="str">
        <f t="shared" si="36"/>
        <v>Tirupati</v>
      </c>
      <c r="E459" s="8" t="s">
        <v>37</v>
      </c>
      <c r="F459" s="8" t="s">
        <v>60</v>
      </c>
      <c r="G459" s="10">
        <v>45433</v>
      </c>
      <c r="H459" s="8">
        <v>59</v>
      </c>
      <c r="I459" s="8">
        <v>46</v>
      </c>
      <c r="J459" s="52">
        <v>78.45</v>
      </c>
      <c r="K459" s="52">
        <v>522.61</v>
      </c>
      <c r="L459" s="52">
        <v>251.53</v>
      </c>
      <c r="M459" s="52">
        <v>11570.49</v>
      </c>
      <c r="N459" s="56">
        <f t="shared" si="37"/>
        <v>10606.589300000001</v>
      </c>
      <c r="O459" s="52">
        <v>110.29</v>
      </c>
      <c r="P459" s="56">
        <f t="shared" si="38"/>
        <v>-2036.0993000000017</v>
      </c>
      <c r="Q459" s="56">
        <f t="shared" si="39"/>
        <v>13606.589300000001</v>
      </c>
      <c r="R459" s="8" t="s">
        <v>61</v>
      </c>
      <c r="S459" s="11" t="s">
        <v>5</v>
      </c>
      <c r="T459" s="18"/>
      <c r="U459" s="18"/>
      <c r="W459"/>
    </row>
    <row r="460" spans="1:23" x14ac:dyDescent="0.45">
      <c r="A460" s="7" t="s">
        <v>519</v>
      </c>
      <c r="B460" s="8" t="s">
        <v>66</v>
      </c>
      <c r="C460" s="9" t="str">
        <f t="shared" si="35"/>
        <v>Kadapa</v>
      </c>
      <c r="D460" s="9" t="str">
        <f t="shared" si="36"/>
        <v>Hyderabad</v>
      </c>
      <c r="E460" s="8" t="s">
        <v>54</v>
      </c>
      <c r="F460" s="8" t="s">
        <v>46</v>
      </c>
      <c r="G460" s="10">
        <v>45502</v>
      </c>
      <c r="H460" s="8">
        <v>59</v>
      </c>
      <c r="I460" s="8">
        <v>44</v>
      </c>
      <c r="J460" s="52">
        <v>75.150000000000006</v>
      </c>
      <c r="K460" s="52">
        <v>218.64</v>
      </c>
      <c r="L460" s="52">
        <v>118.08</v>
      </c>
      <c r="M460" s="52">
        <v>5195.3999999999996</v>
      </c>
      <c r="N460" s="56">
        <f t="shared" si="37"/>
        <v>4056.4506000000001</v>
      </c>
      <c r="O460" s="52">
        <v>42.18</v>
      </c>
      <c r="P460" s="56">
        <f t="shared" si="38"/>
        <v>-1861.0506000000005</v>
      </c>
      <c r="Q460" s="56">
        <f t="shared" si="39"/>
        <v>7056.4506000000001</v>
      </c>
      <c r="R460" s="8" t="s">
        <v>34</v>
      </c>
      <c r="S460" s="11" t="s">
        <v>1</v>
      </c>
      <c r="T460" s="18"/>
      <c r="U460" s="18"/>
      <c r="W460"/>
    </row>
    <row r="461" spans="1:23" x14ac:dyDescent="0.45">
      <c r="A461" s="7" t="s">
        <v>520</v>
      </c>
      <c r="B461" s="8" t="s">
        <v>85</v>
      </c>
      <c r="C461" s="9" t="str">
        <f t="shared" si="35"/>
        <v>Hyderabad</v>
      </c>
      <c r="D461" s="9" t="str">
        <f t="shared" si="36"/>
        <v>Tirupati</v>
      </c>
      <c r="E461" s="8" t="s">
        <v>28</v>
      </c>
      <c r="F461" s="8" t="s">
        <v>60</v>
      </c>
      <c r="G461" s="10">
        <v>45431</v>
      </c>
      <c r="H461" s="8">
        <v>40</v>
      </c>
      <c r="I461" s="8">
        <v>40</v>
      </c>
      <c r="J461" s="52">
        <v>100</v>
      </c>
      <c r="K461" s="52">
        <v>540.41</v>
      </c>
      <c r="L461" s="52">
        <v>529.20000000000005</v>
      </c>
      <c r="M461" s="52">
        <v>21167.8</v>
      </c>
      <c r="N461" s="56">
        <f t="shared" si="37"/>
        <v>9874.7356</v>
      </c>
      <c r="O461" s="52">
        <v>102.68</v>
      </c>
      <c r="P461" s="56">
        <f t="shared" si="38"/>
        <v>8293.0643999999993</v>
      </c>
      <c r="Q461" s="56">
        <f t="shared" si="39"/>
        <v>12874.7356</v>
      </c>
      <c r="R461" s="8" t="s">
        <v>61</v>
      </c>
      <c r="S461" s="11" t="s">
        <v>3</v>
      </c>
      <c r="T461" s="18"/>
      <c r="U461" s="18"/>
      <c r="W461"/>
    </row>
    <row r="462" spans="1:23" x14ac:dyDescent="0.45">
      <c r="A462" s="7" t="s">
        <v>521</v>
      </c>
      <c r="B462" s="8" t="s">
        <v>22</v>
      </c>
      <c r="C462" s="9" t="str">
        <f t="shared" si="35"/>
        <v>Kurnool</v>
      </c>
      <c r="D462" s="9" t="str">
        <f t="shared" si="36"/>
        <v>Hyderabad</v>
      </c>
      <c r="E462" s="8" t="s">
        <v>23</v>
      </c>
      <c r="F462" s="8" t="s">
        <v>46</v>
      </c>
      <c r="G462" s="10">
        <v>45440</v>
      </c>
      <c r="H462" s="8">
        <v>53</v>
      </c>
      <c r="I462" s="8">
        <v>37</v>
      </c>
      <c r="J462" s="52">
        <v>70.180000000000007</v>
      </c>
      <c r="K462" s="52">
        <v>299.77</v>
      </c>
      <c r="L462" s="52">
        <v>674.32</v>
      </c>
      <c r="M462" s="52">
        <v>24949.96</v>
      </c>
      <c r="N462" s="56">
        <f t="shared" si="37"/>
        <v>7021.3717000000006</v>
      </c>
      <c r="O462" s="52">
        <v>73.010000000000005</v>
      </c>
      <c r="P462" s="56">
        <f t="shared" si="38"/>
        <v>14928.588299999999</v>
      </c>
      <c r="Q462" s="56">
        <f t="shared" si="39"/>
        <v>10021.3717</v>
      </c>
      <c r="R462" s="8" t="s">
        <v>61</v>
      </c>
      <c r="S462" s="11" t="s">
        <v>5</v>
      </c>
      <c r="T462" s="18"/>
      <c r="U462" s="18"/>
      <c r="W462"/>
    </row>
    <row r="463" spans="1:23" x14ac:dyDescent="0.45">
      <c r="A463" s="7" t="s">
        <v>522</v>
      </c>
      <c r="B463" s="8" t="s">
        <v>117</v>
      </c>
      <c r="C463" s="9" t="str">
        <f t="shared" si="35"/>
        <v>Rajahmundry</v>
      </c>
      <c r="D463" s="9" t="str">
        <f t="shared" si="36"/>
        <v>Hyderabad</v>
      </c>
      <c r="E463" s="8" t="s">
        <v>23</v>
      </c>
      <c r="F463" s="8" t="s">
        <v>40</v>
      </c>
      <c r="G463" s="10">
        <v>45434</v>
      </c>
      <c r="H463" s="8">
        <v>49</v>
      </c>
      <c r="I463" s="8">
        <v>39</v>
      </c>
      <c r="J463" s="52">
        <v>81.16</v>
      </c>
      <c r="K463" s="52">
        <v>167.94</v>
      </c>
      <c r="L463" s="52">
        <v>716.77</v>
      </c>
      <c r="M463" s="52">
        <v>27954.02</v>
      </c>
      <c r="N463" s="56">
        <f t="shared" si="37"/>
        <v>3424.6136999999999</v>
      </c>
      <c r="O463" s="52">
        <v>35.61</v>
      </c>
      <c r="P463" s="56">
        <f t="shared" si="38"/>
        <v>21529.406300000002</v>
      </c>
      <c r="Q463" s="56">
        <f t="shared" si="39"/>
        <v>6424.6136999999999</v>
      </c>
      <c r="R463" s="8" t="s">
        <v>61</v>
      </c>
      <c r="S463" s="11" t="s">
        <v>4</v>
      </c>
      <c r="T463" s="18"/>
      <c r="U463" s="18"/>
      <c r="W463"/>
    </row>
    <row r="464" spans="1:23" x14ac:dyDescent="0.45">
      <c r="A464" s="7" t="s">
        <v>523</v>
      </c>
      <c r="B464" s="8" t="s">
        <v>57</v>
      </c>
      <c r="C464" s="9" t="str">
        <f t="shared" si="35"/>
        <v>Kakinada</v>
      </c>
      <c r="D464" s="9" t="str">
        <f t="shared" si="36"/>
        <v>Vijayawada</v>
      </c>
      <c r="E464" s="8" t="s">
        <v>51</v>
      </c>
      <c r="F464" s="8" t="s">
        <v>38</v>
      </c>
      <c r="G464" s="10">
        <v>45361</v>
      </c>
      <c r="H464" s="8">
        <v>55</v>
      </c>
      <c r="I464" s="8">
        <v>54</v>
      </c>
      <c r="J464" s="52">
        <v>99.75</v>
      </c>
      <c r="K464" s="52">
        <v>169.44</v>
      </c>
      <c r="L464" s="52">
        <v>263.17</v>
      </c>
      <c r="M464" s="52">
        <v>14211.1</v>
      </c>
      <c r="N464" s="56">
        <f t="shared" si="37"/>
        <v>2910.1042000000002</v>
      </c>
      <c r="O464" s="52">
        <v>30.26</v>
      </c>
      <c r="P464" s="56">
        <f t="shared" si="38"/>
        <v>8300.9958000000006</v>
      </c>
      <c r="Q464" s="56">
        <f t="shared" si="39"/>
        <v>5910.1041999999998</v>
      </c>
      <c r="R464" s="8" t="s">
        <v>58</v>
      </c>
      <c r="S464" s="11" t="s">
        <v>3</v>
      </c>
      <c r="T464" s="18"/>
      <c r="U464" s="18"/>
      <c r="W464"/>
    </row>
    <row r="465" spans="1:23" x14ac:dyDescent="0.45">
      <c r="A465" s="7" t="s">
        <v>524</v>
      </c>
      <c r="B465" s="8" t="s">
        <v>32</v>
      </c>
      <c r="C465" s="9" t="str">
        <f t="shared" si="35"/>
        <v>Hyderabad</v>
      </c>
      <c r="D465" s="9" t="str">
        <f t="shared" si="36"/>
        <v>Vijayawada</v>
      </c>
      <c r="E465" s="8" t="s">
        <v>43</v>
      </c>
      <c r="F465" s="8" t="s">
        <v>29</v>
      </c>
      <c r="G465" s="10">
        <v>45331</v>
      </c>
      <c r="H465" s="8">
        <v>49</v>
      </c>
      <c r="I465" s="8">
        <v>45</v>
      </c>
      <c r="J465" s="52">
        <v>93.77</v>
      </c>
      <c r="K465" s="52">
        <v>303.45</v>
      </c>
      <c r="L465" s="52">
        <v>727.83</v>
      </c>
      <c r="M465" s="52">
        <v>32752.21</v>
      </c>
      <c r="N465" s="56">
        <f t="shared" si="37"/>
        <v>6241.4330000000009</v>
      </c>
      <c r="O465" s="52">
        <v>64.900000000000006</v>
      </c>
      <c r="P465" s="56">
        <f t="shared" si="38"/>
        <v>23510.776999999998</v>
      </c>
      <c r="Q465" s="56">
        <f t="shared" si="39"/>
        <v>9241.4330000000009</v>
      </c>
      <c r="R465" s="8" t="s">
        <v>48</v>
      </c>
      <c r="S465" s="11" t="s">
        <v>2</v>
      </c>
      <c r="T465" s="18"/>
      <c r="U465" s="18"/>
      <c r="W465"/>
    </row>
    <row r="466" spans="1:23" x14ac:dyDescent="0.45">
      <c r="A466" s="7" t="s">
        <v>525</v>
      </c>
      <c r="B466" s="8" t="s">
        <v>76</v>
      </c>
      <c r="C466" s="9" t="str">
        <f t="shared" si="35"/>
        <v>Hyderabad</v>
      </c>
      <c r="D466" s="9" t="str">
        <f t="shared" si="36"/>
        <v>Visakhapatnam</v>
      </c>
      <c r="E466" s="8" t="s">
        <v>51</v>
      </c>
      <c r="F466" s="8" t="s">
        <v>40</v>
      </c>
      <c r="G466" s="10">
        <v>45347</v>
      </c>
      <c r="H466" s="8">
        <v>59</v>
      </c>
      <c r="I466" s="8">
        <v>37</v>
      </c>
      <c r="J466" s="52">
        <v>64.27</v>
      </c>
      <c r="K466" s="52">
        <v>587.4</v>
      </c>
      <c r="L466" s="52">
        <v>481.42</v>
      </c>
      <c r="M466" s="52">
        <v>17812.43</v>
      </c>
      <c r="N466" s="56">
        <f t="shared" si="37"/>
        <v>8786.0912000000008</v>
      </c>
      <c r="O466" s="52">
        <v>91.36</v>
      </c>
      <c r="P466" s="56">
        <f t="shared" si="38"/>
        <v>6026.3387999999995</v>
      </c>
      <c r="Q466" s="56">
        <f t="shared" si="39"/>
        <v>11786.091200000001</v>
      </c>
      <c r="R466" s="8" t="s">
        <v>48</v>
      </c>
      <c r="S466" s="11" t="s">
        <v>3</v>
      </c>
      <c r="T466" s="18"/>
      <c r="U466" s="18"/>
      <c r="W466"/>
    </row>
    <row r="467" spans="1:23" x14ac:dyDescent="0.45">
      <c r="A467" s="7" t="s">
        <v>526</v>
      </c>
      <c r="B467" s="8" t="s">
        <v>27</v>
      </c>
      <c r="C467" s="9" t="str">
        <f t="shared" si="35"/>
        <v>Anantapur</v>
      </c>
      <c r="D467" s="9" t="str">
        <f t="shared" si="36"/>
        <v>Bangalore</v>
      </c>
      <c r="E467" s="8" t="s">
        <v>28</v>
      </c>
      <c r="F467" s="8" t="s">
        <v>38</v>
      </c>
      <c r="G467" s="10">
        <v>45623</v>
      </c>
      <c r="H467" s="8">
        <v>44</v>
      </c>
      <c r="I467" s="8">
        <v>31</v>
      </c>
      <c r="J467" s="52">
        <v>72.040000000000006</v>
      </c>
      <c r="K467" s="52">
        <v>392.33</v>
      </c>
      <c r="L467" s="52">
        <v>972.95</v>
      </c>
      <c r="M467" s="52">
        <v>30161.48</v>
      </c>
      <c r="N467" s="56">
        <f t="shared" si="37"/>
        <v>6120.2588000000005</v>
      </c>
      <c r="O467" s="52">
        <v>63.64</v>
      </c>
      <c r="P467" s="56">
        <f t="shared" si="38"/>
        <v>21041.2212</v>
      </c>
      <c r="Q467" s="56">
        <f t="shared" si="39"/>
        <v>9120.2587999999996</v>
      </c>
      <c r="R467" s="8" t="s">
        <v>25</v>
      </c>
      <c r="S467" s="11" t="s">
        <v>4</v>
      </c>
      <c r="T467" s="18"/>
      <c r="U467" s="18"/>
      <c r="W467"/>
    </row>
    <row r="468" spans="1:23" x14ac:dyDescent="0.45">
      <c r="A468" s="7" t="s">
        <v>527</v>
      </c>
      <c r="B468" s="8" t="s">
        <v>22</v>
      </c>
      <c r="C468" s="9" t="str">
        <f t="shared" si="35"/>
        <v>Kurnool</v>
      </c>
      <c r="D468" s="9" t="str">
        <f t="shared" si="36"/>
        <v>Hyderabad</v>
      </c>
      <c r="E468" s="8" t="s">
        <v>51</v>
      </c>
      <c r="F468" s="8" t="s">
        <v>24</v>
      </c>
      <c r="G468" s="10">
        <v>45385</v>
      </c>
      <c r="H468" s="8">
        <v>55</v>
      </c>
      <c r="I468" s="8">
        <v>46</v>
      </c>
      <c r="J468" s="52">
        <v>83.73</v>
      </c>
      <c r="K468" s="52">
        <v>304.02999999999997</v>
      </c>
      <c r="L468" s="52">
        <v>225.57</v>
      </c>
      <c r="M468" s="52">
        <v>10376.08</v>
      </c>
      <c r="N468" s="56">
        <f t="shared" si="37"/>
        <v>8915.9206999999988</v>
      </c>
      <c r="O468" s="52">
        <v>92.71</v>
      </c>
      <c r="P468" s="56">
        <f t="shared" si="38"/>
        <v>-1539.8406999999988</v>
      </c>
      <c r="Q468" s="56">
        <f t="shared" si="39"/>
        <v>11915.920699999999</v>
      </c>
      <c r="R468" s="8" t="s">
        <v>73</v>
      </c>
      <c r="S468" s="11" t="s">
        <v>4</v>
      </c>
      <c r="T468" s="18"/>
      <c r="U468" s="18"/>
      <c r="W468"/>
    </row>
    <row r="469" spans="1:23" x14ac:dyDescent="0.45">
      <c r="A469" s="7" t="s">
        <v>528</v>
      </c>
      <c r="B469" s="8" t="s">
        <v>117</v>
      </c>
      <c r="C469" s="9" t="str">
        <f t="shared" si="35"/>
        <v>Rajahmundry</v>
      </c>
      <c r="D469" s="9" t="str">
        <f t="shared" si="36"/>
        <v>Hyderabad</v>
      </c>
      <c r="E469" s="8" t="s">
        <v>51</v>
      </c>
      <c r="F469" s="8" t="s">
        <v>24</v>
      </c>
      <c r="G469" s="10">
        <v>45569</v>
      </c>
      <c r="H469" s="8">
        <v>63</v>
      </c>
      <c r="I469" s="8">
        <v>43</v>
      </c>
      <c r="J469" s="52">
        <v>68.7</v>
      </c>
      <c r="K469" s="52">
        <v>362.95</v>
      </c>
      <c r="L469" s="52">
        <v>342.55</v>
      </c>
      <c r="M469" s="52">
        <v>14729.45</v>
      </c>
      <c r="N469" s="56">
        <f t="shared" si="37"/>
        <v>8196.5691000000006</v>
      </c>
      <c r="O469" s="52">
        <v>85.23</v>
      </c>
      <c r="P469" s="56">
        <f t="shared" si="38"/>
        <v>3532.8809000000001</v>
      </c>
      <c r="Q469" s="56">
        <f t="shared" si="39"/>
        <v>11196.569100000001</v>
      </c>
      <c r="R469" s="8" t="s">
        <v>30</v>
      </c>
      <c r="S469" s="11" t="s">
        <v>2</v>
      </c>
      <c r="T469" s="18"/>
      <c r="U469" s="18"/>
      <c r="W469"/>
    </row>
    <row r="470" spans="1:23" x14ac:dyDescent="0.45">
      <c r="A470" s="7" t="s">
        <v>529</v>
      </c>
      <c r="B470" s="8" t="s">
        <v>50</v>
      </c>
      <c r="C470" s="9" t="str">
        <f t="shared" si="35"/>
        <v>Nellore</v>
      </c>
      <c r="D470" s="9" t="str">
        <f t="shared" si="36"/>
        <v>Chennai</v>
      </c>
      <c r="E470" s="8" t="s">
        <v>28</v>
      </c>
      <c r="F470" s="8" t="s">
        <v>46</v>
      </c>
      <c r="G470" s="10">
        <v>45500</v>
      </c>
      <c r="H470" s="8">
        <v>40</v>
      </c>
      <c r="I470" s="8">
        <v>25</v>
      </c>
      <c r="J470" s="52">
        <v>64.430000000000007</v>
      </c>
      <c r="K470" s="52">
        <v>458.27</v>
      </c>
      <c r="L470" s="52">
        <v>506.23</v>
      </c>
      <c r="M470" s="52">
        <v>12655.76</v>
      </c>
      <c r="N470" s="56">
        <f t="shared" si="37"/>
        <v>10689.2955</v>
      </c>
      <c r="O470" s="52">
        <v>111.15</v>
      </c>
      <c r="P470" s="56">
        <f t="shared" si="38"/>
        <v>-1033.5355</v>
      </c>
      <c r="Q470" s="56">
        <f t="shared" si="39"/>
        <v>13689.2955</v>
      </c>
      <c r="R470" s="8" t="s">
        <v>34</v>
      </c>
      <c r="S470" s="11" t="s">
        <v>0</v>
      </c>
      <c r="T470" s="18"/>
      <c r="U470" s="18"/>
      <c r="W470"/>
    </row>
    <row r="471" spans="1:23" x14ac:dyDescent="0.45">
      <c r="A471" s="7" t="s">
        <v>530</v>
      </c>
      <c r="B471" s="8" t="s">
        <v>45</v>
      </c>
      <c r="C471" s="9" t="str">
        <f t="shared" si="35"/>
        <v>Guntur</v>
      </c>
      <c r="D471" s="9" t="str">
        <f t="shared" si="36"/>
        <v>Hyderabad</v>
      </c>
      <c r="E471" s="8" t="s">
        <v>37</v>
      </c>
      <c r="F471" s="8" t="s">
        <v>60</v>
      </c>
      <c r="G471" s="10">
        <v>45432</v>
      </c>
      <c r="H471" s="8">
        <v>63</v>
      </c>
      <c r="I471" s="8">
        <v>34</v>
      </c>
      <c r="J471" s="52">
        <v>54.04</v>
      </c>
      <c r="K471" s="52">
        <v>358.07</v>
      </c>
      <c r="L471" s="52">
        <v>147.03</v>
      </c>
      <c r="M471" s="52">
        <v>4998.92</v>
      </c>
      <c r="N471" s="56">
        <f t="shared" si="37"/>
        <v>8619.7170999999998</v>
      </c>
      <c r="O471" s="52">
        <v>89.63</v>
      </c>
      <c r="P471" s="56">
        <f t="shared" si="38"/>
        <v>-6620.7970999999998</v>
      </c>
      <c r="Q471" s="56">
        <f t="shared" si="39"/>
        <v>11619.7171</v>
      </c>
      <c r="R471" s="8" t="s">
        <v>61</v>
      </c>
      <c r="S471" s="11" t="s">
        <v>1</v>
      </c>
      <c r="T471" s="18"/>
      <c r="U471" s="18"/>
      <c r="W471"/>
    </row>
    <row r="472" spans="1:23" x14ac:dyDescent="0.45">
      <c r="A472" s="7" t="s">
        <v>531</v>
      </c>
      <c r="B472" s="8" t="s">
        <v>32</v>
      </c>
      <c r="C472" s="9" t="str">
        <f t="shared" si="35"/>
        <v>Hyderabad</v>
      </c>
      <c r="D472" s="9" t="str">
        <f t="shared" si="36"/>
        <v>Vijayawada</v>
      </c>
      <c r="E472" s="8" t="s">
        <v>37</v>
      </c>
      <c r="F472" s="8" t="s">
        <v>40</v>
      </c>
      <c r="G472" s="10">
        <v>45434</v>
      </c>
      <c r="H472" s="8">
        <v>63</v>
      </c>
      <c r="I472" s="8">
        <v>44</v>
      </c>
      <c r="J472" s="52">
        <v>71.41</v>
      </c>
      <c r="K472" s="52">
        <v>266.67</v>
      </c>
      <c r="L472" s="52">
        <v>305.77</v>
      </c>
      <c r="M472" s="52">
        <v>13453.67</v>
      </c>
      <c r="N472" s="56">
        <f t="shared" si="37"/>
        <v>7414.7069999999994</v>
      </c>
      <c r="O472" s="52">
        <v>77.099999999999994</v>
      </c>
      <c r="P472" s="56">
        <f t="shared" si="38"/>
        <v>3038.9630000000016</v>
      </c>
      <c r="Q472" s="56">
        <f t="shared" si="39"/>
        <v>10414.706999999999</v>
      </c>
      <c r="R472" s="8" t="s">
        <v>61</v>
      </c>
      <c r="S472" s="11" t="s">
        <v>4</v>
      </c>
      <c r="T472" s="18"/>
      <c r="U472" s="18"/>
      <c r="W472"/>
    </row>
    <row r="473" spans="1:23" x14ac:dyDescent="0.45">
      <c r="A473" s="7" t="s">
        <v>532</v>
      </c>
      <c r="B473" s="8" t="s">
        <v>45</v>
      </c>
      <c r="C473" s="9" t="str">
        <f t="shared" si="35"/>
        <v>Guntur</v>
      </c>
      <c r="D473" s="9" t="str">
        <f t="shared" si="36"/>
        <v>Hyderabad</v>
      </c>
      <c r="E473" s="8" t="s">
        <v>28</v>
      </c>
      <c r="F473" s="8" t="s">
        <v>60</v>
      </c>
      <c r="G473" s="10">
        <v>45317</v>
      </c>
      <c r="H473" s="8">
        <v>44</v>
      </c>
      <c r="I473" s="8">
        <v>38</v>
      </c>
      <c r="J473" s="52">
        <v>88.45</v>
      </c>
      <c r="K473" s="52">
        <v>335.8</v>
      </c>
      <c r="L473" s="52">
        <v>571.39</v>
      </c>
      <c r="M473" s="52">
        <v>21712.720000000001</v>
      </c>
      <c r="N473" s="56">
        <f t="shared" si="37"/>
        <v>8295.6242000000002</v>
      </c>
      <c r="O473" s="52">
        <v>86.26</v>
      </c>
      <c r="P473" s="56">
        <f t="shared" si="38"/>
        <v>10417.095800000001</v>
      </c>
      <c r="Q473" s="56">
        <f t="shared" si="39"/>
        <v>11295.6242</v>
      </c>
      <c r="R473" s="8" t="s">
        <v>82</v>
      </c>
      <c r="S473" s="11" t="s">
        <v>2</v>
      </c>
      <c r="T473" s="18"/>
      <c r="U473" s="18"/>
      <c r="W473"/>
    </row>
    <row r="474" spans="1:23" x14ac:dyDescent="0.45">
      <c r="A474" s="7" t="s">
        <v>533</v>
      </c>
      <c r="B474" s="8" t="s">
        <v>36</v>
      </c>
      <c r="C474" s="9" t="str">
        <f t="shared" si="35"/>
        <v>Eluru</v>
      </c>
      <c r="D474" s="9" t="str">
        <f t="shared" si="36"/>
        <v>Hyderabad</v>
      </c>
      <c r="E474" s="8" t="s">
        <v>28</v>
      </c>
      <c r="F474" s="8" t="s">
        <v>33</v>
      </c>
      <c r="G474" s="10">
        <v>45305</v>
      </c>
      <c r="H474" s="8">
        <v>40</v>
      </c>
      <c r="I474" s="8">
        <v>28</v>
      </c>
      <c r="J474" s="52">
        <v>70.31</v>
      </c>
      <c r="K474" s="52">
        <v>355.9</v>
      </c>
      <c r="L474" s="52">
        <v>493.48</v>
      </c>
      <c r="M474" s="52">
        <v>13817.5</v>
      </c>
      <c r="N474" s="56">
        <f t="shared" si="37"/>
        <v>7046.3759</v>
      </c>
      <c r="O474" s="52">
        <v>73.27</v>
      </c>
      <c r="P474" s="56">
        <f t="shared" si="38"/>
        <v>3771.1241000000009</v>
      </c>
      <c r="Q474" s="56">
        <f t="shared" si="39"/>
        <v>10046.375899999999</v>
      </c>
      <c r="R474" s="8" t="s">
        <v>82</v>
      </c>
      <c r="S474" s="11" t="s">
        <v>3</v>
      </c>
      <c r="T474" s="18"/>
      <c r="U474" s="18"/>
      <c r="W474"/>
    </row>
    <row r="475" spans="1:23" x14ac:dyDescent="0.45">
      <c r="A475" s="7" t="s">
        <v>534</v>
      </c>
      <c r="B475" s="8" t="s">
        <v>69</v>
      </c>
      <c r="C475" s="9" t="str">
        <f t="shared" si="35"/>
        <v>Ongole</v>
      </c>
      <c r="D475" s="9" t="str">
        <f t="shared" si="36"/>
        <v>Hyderabad</v>
      </c>
      <c r="E475" s="8" t="s">
        <v>28</v>
      </c>
      <c r="F475" s="8" t="s">
        <v>46</v>
      </c>
      <c r="G475" s="10">
        <v>45391</v>
      </c>
      <c r="H475" s="8">
        <v>44</v>
      </c>
      <c r="I475" s="8">
        <v>31</v>
      </c>
      <c r="J475" s="52">
        <v>71.900000000000006</v>
      </c>
      <c r="K475" s="52">
        <v>453.19</v>
      </c>
      <c r="L475" s="52">
        <v>526.71</v>
      </c>
      <c r="M475" s="52">
        <v>16327.95</v>
      </c>
      <c r="N475" s="56">
        <f t="shared" si="37"/>
        <v>7815.7358999999997</v>
      </c>
      <c r="O475" s="52">
        <v>81.27</v>
      </c>
      <c r="P475" s="56">
        <f t="shared" si="38"/>
        <v>5512.2141000000011</v>
      </c>
      <c r="Q475" s="56">
        <f t="shared" si="39"/>
        <v>10815.7359</v>
      </c>
      <c r="R475" s="8" t="s">
        <v>73</v>
      </c>
      <c r="S475" s="11" t="s">
        <v>5</v>
      </c>
      <c r="T475" s="18"/>
      <c r="U475" s="18"/>
      <c r="W475"/>
    </row>
    <row r="476" spans="1:23" x14ac:dyDescent="0.45">
      <c r="A476" s="7" t="s">
        <v>535</v>
      </c>
      <c r="B476" s="8" t="s">
        <v>85</v>
      </c>
      <c r="C476" s="9" t="str">
        <f t="shared" si="35"/>
        <v>Hyderabad</v>
      </c>
      <c r="D476" s="9" t="str">
        <f t="shared" si="36"/>
        <v>Tirupati</v>
      </c>
      <c r="E476" s="8" t="s">
        <v>51</v>
      </c>
      <c r="F476" s="8" t="s">
        <v>29</v>
      </c>
      <c r="G476" s="10">
        <v>45605</v>
      </c>
      <c r="H476" s="8">
        <v>55</v>
      </c>
      <c r="I476" s="8">
        <v>51</v>
      </c>
      <c r="J476" s="52">
        <v>92.96</v>
      </c>
      <c r="K476" s="52">
        <v>589.9</v>
      </c>
      <c r="L476" s="52">
        <v>442.55</v>
      </c>
      <c r="M476" s="52">
        <v>22570</v>
      </c>
      <c r="N476" s="56">
        <f t="shared" si="37"/>
        <v>13460.9149</v>
      </c>
      <c r="O476" s="52">
        <v>139.97</v>
      </c>
      <c r="P476" s="56">
        <f t="shared" si="38"/>
        <v>6109.0851000000002</v>
      </c>
      <c r="Q476" s="56">
        <f t="shared" si="39"/>
        <v>16460.9149</v>
      </c>
      <c r="R476" s="8" t="s">
        <v>25</v>
      </c>
      <c r="S476" s="11" t="s">
        <v>0</v>
      </c>
      <c r="T476" s="18"/>
      <c r="U476" s="18"/>
      <c r="W476"/>
    </row>
    <row r="477" spans="1:23" x14ac:dyDescent="0.45">
      <c r="A477" s="7" t="s">
        <v>536</v>
      </c>
      <c r="B477" s="8" t="s">
        <v>69</v>
      </c>
      <c r="C477" s="9" t="str">
        <f t="shared" si="35"/>
        <v>Ongole</v>
      </c>
      <c r="D477" s="9" t="str">
        <f t="shared" si="36"/>
        <v>Hyderabad</v>
      </c>
      <c r="E477" s="8" t="s">
        <v>28</v>
      </c>
      <c r="F477" s="8" t="s">
        <v>46</v>
      </c>
      <c r="G477" s="10">
        <v>45643</v>
      </c>
      <c r="H477" s="8">
        <v>44</v>
      </c>
      <c r="I477" s="8">
        <v>30</v>
      </c>
      <c r="J477" s="52">
        <v>69.06</v>
      </c>
      <c r="K477" s="52">
        <v>306.17</v>
      </c>
      <c r="L477" s="52">
        <v>483.61</v>
      </c>
      <c r="M477" s="52">
        <v>14508.39</v>
      </c>
      <c r="N477" s="56">
        <f t="shared" si="37"/>
        <v>7235.8307999999997</v>
      </c>
      <c r="O477" s="52">
        <v>75.239999999999995</v>
      </c>
      <c r="P477" s="56">
        <f t="shared" si="38"/>
        <v>4272.5591999999997</v>
      </c>
      <c r="Q477" s="56">
        <f t="shared" si="39"/>
        <v>10235.8308</v>
      </c>
      <c r="R477" s="8" t="s">
        <v>52</v>
      </c>
      <c r="S477" s="11" t="s">
        <v>5</v>
      </c>
      <c r="T477" s="18"/>
      <c r="U477" s="18"/>
      <c r="W477"/>
    </row>
    <row r="478" spans="1:23" x14ac:dyDescent="0.45">
      <c r="A478" s="7" t="s">
        <v>537</v>
      </c>
      <c r="B478" s="8" t="s">
        <v>66</v>
      </c>
      <c r="C478" s="9" t="str">
        <f t="shared" si="35"/>
        <v>Kadapa</v>
      </c>
      <c r="D478" s="9" t="str">
        <f t="shared" si="36"/>
        <v>Hyderabad</v>
      </c>
      <c r="E478" s="8" t="s">
        <v>51</v>
      </c>
      <c r="F478" s="8" t="s">
        <v>46</v>
      </c>
      <c r="G478" s="10">
        <v>45655</v>
      </c>
      <c r="H478" s="8">
        <v>63</v>
      </c>
      <c r="I478" s="8">
        <v>41</v>
      </c>
      <c r="J478" s="52">
        <v>65.53</v>
      </c>
      <c r="K478" s="52">
        <v>385.35</v>
      </c>
      <c r="L478" s="52">
        <v>371.52</v>
      </c>
      <c r="M478" s="52">
        <v>15232.46</v>
      </c>
      <c r="N478" s="56">
        <f t="shared" si="37"/>
        <v>8628.3724000000002</v>
      </c>
      <c r="O478" s="52">
        <v>89.72</v>
      </c>
      <c r="P478" s="56">
        <f t="shared" si="38"/>
        <v>3604.0875999999989</v>
      </c>
      <c r="Q478" s="56">
        <f t="shared" si="39"/>
        <v>11628.3724</v>
      </c>
      <c r="R478" s="8" t="s">
        <v>52</v>
      </c>
      <c r="S478" s="11" t="s">
        <v>3</v>
      </c>
      <c r="T478" s="18"/>
      <c r="U478" s="18"/>
      <c r="W478"/>
    </row>
    <row r="479" spans="1:23" x14ac:dyDescent="0.45">
      <c r="A479" s="7" t="s">
        <v>538</v>
      </c>
      <c r="B479" s="8" t="s">
        <v>85</v>
      </c>
      <c r="C479" s="9" t="str">
        <f t="shared" si="35"/>
        <v>Hyderabad</v>
      </c>
      <c r="D479" s="9" t="str">
        <f t="shared" si="36"/>
        <v>Tirupati</v>
      </c>
      <c r="E479" s="8" t="s">
        <v>51</v>
      </c>
      <c r="F479" s="8" t="s">
        <v>24</v>
      </c>
      <c r="G479" s="10">
        <v>45512</v>
      </c>
      <c r="H479" s="8">
        <v>59</v>
      </c>
      <c r="I479" s="8">
        <v>59</v>
      </c>
      <c r="J479" s="52">
        <v>100</v>
      </c>
      <c r="K479" s="52">
        <v>544.51</v>
      </c>
      <c r="L479" s="52">
        <v>273.07</v>
      </c>
      <c r="M479" s="52">
        <v>16110.95</v>
      </c>
      <c r="N479" s="56">
        <f t="shared" si="37"/>
        <v>11824.101500000001</v>
      </c>
      <c r="O479" s="52">
        <v>122.95</v>
      </c>
      <c r="P479" s="56">
        <f t="shared" si="38"/>
        <v>1286.8485000000001</v>
      </c>
      <c r="Q479" s="56">
        <f t="shared" si="39"/>
        <v>14824.101500000001</v>
      </c>
      <c r="R479" s="8" t="s">
        <v>55</v>
      </c>
      <c r="S479" s="11" t="s">
        <v>6</v>
      </c>
      <c r="T479" s="18"/>
      <c r="U479" s="18"/>
      <c r="W479"/>
    </row>
    <row r="480" spans="1:23" x14ac:dyDescent="0.45">
      <c r="A480" s="7" t="s">
        <v>539</v>
      </c>
      <c r="B480" s="8" t="s">
        <v>22</v>
      </c>
      <c r="C480" s="9" t="str">
        <f t="shared" si="35"/>
        <v>Kurnool</v>
      </c>
      <c r="D480" s="9" t="str">
        <f t="shared" si="36"/>
        <v>Hyderabad</v>
      </c>
      <c r="E480" s="8" t="s">
        <v>23</v>
      </c>
      <c r="F480" s="8" t="s">
        <v>33</v>
      </c>
      <c r="G480" s="10">
        <v>45384</v>
      </c>
      <c r="H480" s="8">
        <v>49</v>
      </c>
      <c r="I480" s="8">
        <v>38</v>
      </c>
      <c r="J480" s="52">
        <v>79.11</v>
      </c>
      <c r="K480" s="52">
        <v>310.33</v>
      </c>
      <c r="L480" s="52">
        <v>740.28</v>
      </c>
      <c r="M480" s="52">
        <v>28130.66</v>
      </c>
      <c r="N480" s="56">
        <f t="shared" si="37"/>
        <v>6960.7846</v>
      </c>
      <c r="O480" s="52">
        <v>72.38</v>
      </c>
      <c r="P480" s="56">
        <f t="shared" si="38"/>
        <v>18169.875400000001</v>
      </c>
      <c r="Q480" s="56">
        <f t="shared" si="39"/>
        <v>9960.784599999999</v>
      </c>
      <c r="R480" s="8" t="s">
        <v>73</v>
      </c>
      <c r="S480" s="11" t="s">
        <v>5</v>
      </c>
      <c r="T480" s="18"/>
      <c r="U480" s="18"/>
      <c r="W480"/>
    </row>
    <row r="481" spans="1:23" x14ac:dyDescent="0.45">
      <c r="A481" s="7" t="s">
        <v>540</v>
      </c>
      <c r="B481" s="8" t="s">
        <v>22</v>
      </c>
      <c r="C481" s="9" t="str">
        <f t="shared" si="35"/>
        <v>Kurnool</v>
      </c>
      <c r="D481" s="9" t="str">
        <f t="shared" si="36"/>
        <v>Hyderabad</v>
      </c>
      <c r="E481" s="8" t="s">
        <v>37</v>
      </c>
      <c r="F481" s="8" t="s">
        <v>33</v>
      </c>
      <c r="G481" s="10">
        <v>45403</v>
      </c>
      <c r="H481" s="8">
        <v>55</v>
      </c>
      <c r="I481" s="8">
        <v>51</v>
      </c>
      <c r="J481" s="52">
        <v>93.28</v>
      </c>
      <c r="K481" s="52">
        <v>417.29</v>
      </c>
      <c r="L481" s="52">
        <v>245.47</v>
      </c>
      <c r="M481" s="52">
        <v>12519.12</v>
      </c>
      <c r="N481" s="56">
        <f t="shared" si="37"/>
        <v>12994.490400000001</v>
      </c>
      <c r="O481" s="52">
        <v>135.12</v>
      </c>
      <c r="P481" s="56">
        <f t="shared" si="38"/>
        <v>-3475.3703999999998</v>
      </c>
      <c r="Q481" s="56">
        <f t="shared" si="39"/>
        <v>15994.490400000001</v>
      </c>
      <c r="R481" s="8" t="s">
        <v>73</v>
      </c>
      <c r="S481" s="11" t="s">
        <v>3</v>
      </c>
      <c r="T481" s="18"/>
      <c r="U481" s="18"/>
      <c r="W481"/>
    </row>
    <row r="482" spans="1:23" x14ac:dyDescent="0.45">
      <c r="A482" s="7" t="s">
        <v>541</v>
      </c>
      <c r="B482" s="8" t="s">
        <v>50</v>
      </c>
      <c r="C482" s="9" t="str">
        <f t="shared" si="35"/>
        <v>Nellore</v>
      </c>
      <c r="D482" s="9" t="str">
        <f t="shared" si="36"/>
        <v>Chennai</v>
      </c>
      <c r="E482" s="8" t="s">
        <v>43</v>
      </c>
      <c r="F482" s="8" t="s">
        <v>46</v>
      </c>
      <c r="G482" s="10">
        <v>45582</v>
      </c>
      <c r="H482" s="8">
        <v>45</v>
      </c>
      <c r="I482" s="8">
        <v>20</v>
      </c>
      <c r="J482" s="52">
        <v>46.16</v>
      </c>
      <c r="K482" s="52">
        <v>377.08</v>
      </c>
      <c r="L482" s="52">
        <v>826.15</v>
      </c>
      <c r="M482" s="52">
        <v>16522.900000000001</v>
      </c>
      <c r="N482" s="56">
        <f t="shared" si="37"/>
        <v>7648.4000999999998</v>
      </c>
      <c r="O482" s="52">
        <v>79.53</v>
      </c>
      <c r="P482" s="56">
        <f t="shared" si="38"/>
        <v>5874.4999000000025</v>
      </c>
      <c r="Q482" s="56">
        <f t="shared" si="39"/>
        <v>10648.400099999999</v>
      </c>
      <c r="R482" s="8" t="s">
        <v>30</v>
      </c>
      <c r="S482" s="11" t="s">
        <v>6</v>
      </c>
      <c r="T482" s="18"/>
      <c r="U482" s="18"/>
      <c r="W482"/>
    </row>
    <row r="483" spans="1:23" x14ac:dyDescent="0.45">
      <c r="A483" s="7" t="s">
        <v>542</v>
      </c>
      <c r="B483" s="8" t="s">
        <v>45</v>
      </c>
      <c r="C483" s="9" t="str">
        <f t="shared" si="35"/>
        <v>Guntur</v>
      </c>
      <c r="D483" s="9" t="str">
        <f t="shared" si="36"/>
        <v>Hyderabad</v>
      </c>
      <c r="E483" s="8" t="s">
        <v>54</v>
      </c>
      <c r="F483" s="8" t="s">
        <v>29</v>
      </c>
      <c r="G483" s="10">
        <v>45516</v>
      </c>
      <c r="H483" s="8">
        <v>55</v>
      </c>
      <c r="I483" s="8">
        <v>29</v>
      </c>
      <c r="J483" s="52">
        <v>52.97</v>
      </c>
      <c r="K483" s="52">
        <v>514.95000000000005</v>
      </c>
      <c r="L483" s="52">
        <v>369.06</v>
      </c>
      <c r="M483" s="52">
        <v>10702.71</v>
      </c>
      <c r="N483" s="56">
        <f t="shared" si="37"/>
        <v>9245.7838000000011</v>
      </c>
      <c r="O483" s="52">
        <v>96.14</v>
      </c>
      <c r="P483" s="56">
        <f t="shared" si="38"/>
        <v>-1543.0738000000019</v>
      </c>
      <c r="Q483" s="56">
        <f t="shared" si="39"/>
        <v>12245.783800000001</v>
      </c>
      <c r="R483" s="8" t="s">
        <v>55</v>
      </c>
      <c r="S483" s="11" t="s">
        <v>1</v>
      </c>
      <c r="T483" s="18"/>
      <c r="U483" s="18"/>
      <c r="W483"/>
    </row>
    <row r="484" spans="1:23" x14ac:dyDescent="0.45">
      <c r="A484" s="7" t="s">
        <v>543</v>
      </c>
      <c r="B484" s="8" t="s">
        <v>76</v>
      </c>
      <c r="C484" s="9" t="str">
        <f t="shared" si="35"/>
        <v>Hyderabad</v>
      </c>
      <c r="D484" s="9" t="str">
        <f t="shared" si="36"/>
        <v>Visakhapatnam</v>
      </c>
      <c r="E484" s="8" t="s">
        <v>54</v>
      </c>
      <c r="F484" s="8" t="s">
        <v>60</v>
      </c>
      <c r="G484" s="10">
        <v>45572</v>
      </c>
      <c r="H484" s="8">
        <v>63</v>
      </c>
      <c r="I484" s="8">
        <v>52</v>
      </c>
      <c r="J484" s="52">
        <v>83.59</v>
      </c>
      <c r="K484" s="52">
        <v>627.04999999999995</v>
      </c>
      <c r="L484" s="52">
        <v>146.55000000000001</v>
      </c>
      <c r="M484" s="52">
        <v>7620.53</v>
      </c>
      <c r="N484" s="56">
        <f t="shared" si="37"/>
        <v>13415.715</v>
      </c>
      <c r="O484" s="52">
        <v>139.5</v>
      </c>
      <c r="P484" s="56">
        <f t="shared" si="38"/>
        <v>-8795.1850000000013</v>
      </c>
      <c r="Q484" s="56">
        <f t="shared" si="39"/>
        <v>16415.715</v>
      </c>
      <c r="R484" s="8" t="s">
        <v>30</v>
      </c>
      <c r="S484" s="11" t="s">
        <v>1</v>
      </c>
      <c r="T484" s="18"/>
      <c r="U484" s="18"/>
      <c r="W484"/>
    </row>
    <row r="485" spans="1:23" x14ac:dyDescent="0.45">
      <c r="A485" s="7" t="s">
        <v>544</v>
      </c>
      <c r="B485" s="8" t="s">
        <v>64</v>
      </c>
      <c r="C485" s="9" t="str">
        <f t="shared" si="35"/>
        <v>Chittoor</v>
      </c>
      <c r="D485" s="9" t="str">
        <f t="shared" si="36"/>
        <v>Bangalore</v>
      </c>
      <c r="E485" s="8" t="s">
        <v>51</v>
      </c>
      <c r="F485" s="8" t="s">
        <v>24</v>
      </c>
      <c r="G485" s="10">
        <v>45316</v>
      </c>
      <c r="H485" s="8">
        <v>59</v>
      </c>
      <c r="I485" s="8">
        <v>58</v>
      </c>
      <c r="J485" s="52">
        <v>99.62</v>
      </c>
      <c r="K485" s="52">
        <v>265.95</v>
      </c>
      <c r="L485" s="52">
        <v>225.13</v>
      </c>
      <c r="M485" s="52">
        <v>13057.27</v>
      </c>
      <c r="N485" s="56">
        <f t="shared" si="37"/>
        <v>5920.2252000000008</v>
      </c>
      <c r="O485" s="52">
        <v>61.56</v>
      </c>
      <c r="P485" s="56">
        <f t="shared" si="38"/>
        <v>4137.0447999999997</v>
      </c>
      <c r="Q485" s="56">
        <f t="shared" si="39"/>
        <v>8920.2252000000008</v>
      </c>
      <c r="R485" s="8" t="s">
        <v>82</v>
      </c>
      <c r="S485" s="11" t="s">
        <v>6</v>
      </c>
      <c r="T485" s="18"/>
      <c r="U485" s="18"/>
      <c r="W485"/>
    </row>
    <row r="486" spans="1:23" x14ac:dyDescent="0.45">
      <c r="A486" s="7" t="s">
        <v>545</v>
      </c>
      <c r="B486" s="8" t="s">
        <v>69</v>
      </c>
      <c r="C486" s="9" t="str">
        <f t="shared" si="35"/>
        <v>Ongole</v>
      </c>
      <c r="D486" s="9" t="str">
        <f t="shared" si="36"/>
        <v>Hyderabad</v>
      </c>
      <c r="E486" s="8" t="s">
        <v>43</v>
      </c>
      <c r="F486" s="8" t="s">
        <v>29</v>
      </c>
      <c r="G486" s="10">
        <v>45623</v>
      </c>
      <c r="H486" s="8">
        <v>53</v>
      </c>
      <c r="I486" s="8">
        <v>37</v>
      </c>
      <c r="J486" s="52">
        <v>71.63</v>
      </c>
      <c r="K486" s="52">
        <v>399.12</v>
      </c>
      <c r="L486" s="52">
        <v>513.12</v>
      </c>
      <c r="M486" s="52">
        <v>18985.439999999999</v>
      </c>
      <c r="N486" s="56">
        <f t="shared" si="37"/>
        <v>9109.2224000000006</v>
      </c>
      <c r="O486" s="52">
        <v>94.72</v>
      </c>
      <c r="P486" s="56">
        <f t="shared" si="38"/>
        <v>6876.2175999999981</v>
      </c>
      <c r="Q486" s="56">
        <f t="shared" si="39"/>
        <v>12109.222400000001</v>
      </c>
      <c r="R486" s="8" t="s">
        <v>25</v>
      </c>
      <c r="S486" s="11" t="s">
        <v>4</v>
      </c>
      <c r="T486" s="18"/>
      <c r="U486" s="18"/>
      <c r="W486"/>
    </row>
    <row r="487" spans="1:23" x14ac:dyDescent="0.45">
      <c r="A487" s="7" t="s">
        <v>546</v>
      </c>
      <c r="B487" s="8" t="s">
        <v>117</v>
      </c>
      <c r="C487" s="9" t="str">
        <f t="shared" si="35"/>
        <v>Rajahmundry</v>
      </c>
      <c r="D487" s="9" t="str">
        <f t="shared" si="36"/>
        <v>Hyderabad</v>
      </c>
      <c r="E487" s="8" t="s">
        <v>51</v>
      </c>
      <c r="F487" s="8" t="s">
        <v>33</v>
      </c>
      <c r="G487" s="10">
        <v>45530</v>
      </c>
      <c r="H487" s="8">
        <v>55</v>
      </c>
      <c r="I487" s="8">
        <v>52</v>
      </c>
      <c r="J487" s="52">
        <v>94.77</v>
      </c>
      <c r="K487" s="52">
        <v>280.86</v>
      </c>
      <c r="L487" s="52">
        <v>209.06</v>
      </c>
      <c r="M487" s="52">
        <v>10871.35</v>
      </c>
      <c r="N487" s="56">
        <f t="shared" si="37"/>
        <v>5061.4270999999999</v>
      </c>
      <c r="O487" s="52">
        <v>52.63</v>
      </c>
      <c r="P487" s="56">
        <f t="shared" si="38"/>
        <v>2809.9229000000005</v>
      </c>
      <c r="Q487" s="56">
        <f t="shared" si="39"/>
        <v>8061.4270999999999</v>
      </c>
      <c r="R487" s="8" t="s">
        <v>55</v>
      </c>
      <c r="S487" s="11" t="s">
        <v>1</v>
      </c>
      <c r="T487" s="18"/>
      <c r="U487" s="18"/>
      <c r="W487"/>
    </row>
    <row r="488" spans="1:23" x14ac:dyDescent="0.45">
      <c r="A488" s="7" t="s">
        <v>547</v>
      </c>
      <c r="B488" s="8" t="s">
        <v>57</v>
      </c>
      <c r="C488" s="9" t="str">
        <f t="shared" si="35"/>
        <v>Kakinada</v>
      </c>
      <c r="D488" s="9" t="str">
        <f t="shared" si="36"/>
        <v>Vijayawada</v>
      </c>
      <c r="E488" s="8" t="s">
        <v>23</v>
      </c>
      <c r="F488" s="8" t="s">
        <v>29</v>
      </c>
      <c r="G488" s="10">
        <v>45370</v>
      </c>
      <c r="H488" s="8">
        <v>53</v>
      </c>
      <c r="I488" s="8">
        <v>31</v>
      </c>
      <c r="J488" s="52">
        <v>58.51</v>
      </c>
      <c r="K488" s="52">
        <v>355.78</v>
      </c>
      <c r="L488" s="52">
        <v>868.88</v>
      </c>
      <c r="M488" s="52">
        <v>26935.18</v>
      </c>
      <c r="N488" s="56">
        <f t="shared" si="37"/>
        <v>8712.0403000000006</v>
      </c>
      <c r="O488" s="52">
        <v>90.59</v>
      </c>
      <c r="P488" s="56">
        <f t="shared" si="38"/>
        <v>15223.1397</v>
      </c>
      <c r="Q488" s="56">
        <f t="shared" si="39"/>
        <v>11712.040300000001</v>
      </c>
      <c r="R488" s="8" t="s">
        <v>58</v>
      </c>
      <c r="S488" s="11" t="s">
        <v>5</v>
      </c>
      <c r="T488" s="18"/>
      <c r="U488" s="18"/>
      <c r="W488"/>
    </row>
    <row r="489" spans="1:23" x14ac:dyDescent="0.45">
      <c r="A489" s="7" t="s">
        <v>548</v>
      </c>
      <c r="B489" s="8" t="s">
        <v>36</v>
      </c>
      <c r="C489" s="9" t="str">
        <f t="shared" si="35"/>
        <v>Eluru</v>
      </c>
      <c r="D489" s="9" t="str">
        <f t="shared" si="36"/>
        <v>Hyderabad</v>
      </c>
      <c r="E489" s="8" t="s">
        <v>37</v>
      </c>
      <c r="F489" s="8" t="s">
        <v>46</v>
      </c>
      <c r="G489" s="10">
        <v>45583</v>
      </c>
      <c r="H489" s="8">
        <v>59</v>
      </c>
      <c r="I489" s="8">
        <v>38</v>
      </c>
      <c r="J489" s="52">
        <v>65.959999999999994</v>
      </c>
      <c r="K489" s="52">
        <v>303.14</v>
      </c>
      <c r="L489" s="52">
        <v>242.07</v>
      </c>
      <c r="M489" s="52">
        <v>9198.75</v>
      </c>
      <c r="N489" s="56">
        <f t="shared" si="37"/>
        <v>7205.0564000000004</v>
      </c>
      <c r="O489" s="52">
        <v>74.92</v>
      </c>
      <c r="P489" s="56">
        <f t="shared" si="38"/>
        <v>-1006.3064000000013</v>
      </c>
      <c r="Q489" s="56">
        <f t="shared" si="39"/>
        <v>10205.056400000001</v>
      </c>
      <c r="R489" s="8" t="s">
        <v>30</v>
      </c>
      <c r="S489" s="11" t="s">
        <v>2</v>
      </c>
      <c r="T489" s="18"/>
      <c r="U489" s="18"/>
      <c r="W489"/>
    </row>
    <row r="490" spans="1:23" x14ac:dyDescent="0.45">
      <c r="A490" s="7" t="s">
        <v>549</v>
      </c>
      <c r="B490" s="8" t="s">
        <v>92</v>
      </c>
      <c r="C490" s="9" t="str">
        <f t="shared" si="35"/>
        <v>Vijayawada</v>
      </c>
      <c r="D490" s="9" t="str">
        <f t="shared" si="36"/>
        <v>Tirupati</v>
      </c>
      <c r="E490" s="8" t="s">
        <v>28</v>
      </c>
      <c r="F490" s="8" t="s">
        <v>33</v>
      </c>
      <c r="G490" s="10">
        <v>45442</v>
      </c>
      <c r="H490" s="8">
        <v>36</v>
      </c>
      <c r="I490" s="8">
        <v>15</v>
      </c>
      <c r="J490" s="52">
        <v>42.07</v>
      </c>
      <c r="K490" s="52">
        <v>205.82</v>
      </c>
      <c r="L490" s="52">
        <v>680.08</v>
      </c>
      <c r="M490" s="52">
        <v>10201.200000000001</v>
      </c>
      <c r="N490" s="56">
        <f t="shared" si="37"/>
        <v>3816.9872999999998</v>
      </c>
      <c r="O490" s="52">
        <v>39.69</v>
      </c>
      <c r="P490" s="56">
        <f t="shared" si="38"/>
        <v>3384.212700000001</v>
      </c>
      <c r="Q490" s="56">
        <f t="shared" si="39"/>
        <v>6816.9872999999998</v>
      </c>
      <c r="R490" s="8" t="s">
        <v>61</v>
      </c>
      <c r="S490" s="11" t="s">
        <v>6</v>
      </c>
      <c r="T490" s="18"/>
      <c r="U490" s="18"/>
      <c r="W490"/>
    </row>
    <row r="491" spans="1:23" x14ac:dyDescent="0.45">
      <c r="A491" s="7" t="s">
        <v>550</v>
      </c>
      <c r="B491" s="8" t="s">
        <v>69</v>
      </c>
      <c r="C491" s="9" t="str">
        <f t="shared" si="35"/>
        <v>Ongole</v>
      </c>
      <c r="D491" s="9" t="str">
        <f t="shared" si="36"/>
        <v>Hyderabad</v>
      </c>
      <c r="E491" s="8" t="s">
        <v>51</v>
      </c>
      <c r="F491" s="8" t="s">
        <v>46</v>
      </c>
      <c r="G491" s="10">
        <v>45566</v>
      </c>
      <c r="H491" s="8">
        <v>55</v>
      </c>
      <c r="I491" s="8">
        <v>35</v>
      </c>
      <c r="J491" s="52">
        <v>65.14</v>
      </c>
      <c r="K491" s="52">
        <v>337.87</v>
      </c>
      <c r="L491" s="52">
        <v>398.91</v>
      </c>
      <c r="M491" s="52">
        <v>13961.72</v>
      </c>
      <c r="N491" s="56">
        <f t="shared" si="37"/>
        <v>5494.1921000000002</v>
      </c>
      <c r="O491" s="52">
        <v>57.13</v>
      </c>
      <c r="P491" s="56">
        <f t="shared" si="38"/>
        <v>5467.5278999999991</v>
      </c>
      <c r="Q491" s="56">
        <f t="shared" si="39"/>
        <v>8494.1921000000002</v>
      </c>
      <c r="R491" s="8" t="s">
        <v>30</v>
      </c>
      <c r="S491" s="11" t="s">
        <v>5</v>
      </c>
      <c r="T491" s="18"/>
      <c r="U491" s="18"/>
      <c r="W491"/>
    </row>
    <row r="492" spans="1:23" x14ac:dyDescent="0.45">
      <c r="A492" s="7" t="s">
        <v>551</v>
      </c>
      <c r="B492" s="8" t="s">
        <v>66</v>
      </c>
      <c r="C492" s="9" t="str">
        <f t="shared" si="35"/>
        <v>Kadapa</v>
      </c>
      <c r="D492" s="9" t="str">
        <f t="shared" si="36"/>
        <v>Hyderabad</v>
      </c>
      <c r="E492" s="8" t="s">
        <v>51</v>
      </c>
      <c r="F492" s="8" t="s">
        <v>24</v>
      </c>
      <c r="G492" s="10">
        <v>45455</v>
      </c>
      <c r="H492" s="8">
        <v>55</v>
      </c>
      <c r="I492" s="8">
        <v>47</v>
      </c>
      <c r="J492" s="52">
        <v>85.71</v>
      </c>
      <c r="K492" s="52">
        <v>304.08999999999997</v>
      </c>
      <c r="L492" s="52">
        <v>460.84</v>
      </c>
      <c r="M492" s="52">
        <v>21659.68</v>
      </c>
      <c r="N492" s="56">
        <f t="shared" si="37"/>
        <v>7414.7069999999994</v>
      </c>
      <c r="O492" s="52">
        <v>77.099999999999994</v>
      </c>
      <c r="P492" s="56">
        <f t="shared" si="38"/>
        <v>11244.973000000002</v>
      </c>
      <c r="Q492" s="56">
        <f t="shared" si="39"/>
        <v>10414.706999999999</v>
      </c>
      <c r="R492" s="8" t="s">
        <v>70</v>
      </c>
      <c r="S492" s="11" t="s">
        <v>4</v>
      </c>
      <c r="T492" s="18"/>
      <c r="U492" s="18"/>
      <c r="W492"/>
    </row>
    <row r="493" spans="1:23" x14ac:dyDescent="0.45">
      <c r="A493" s="7" t="s">
        <v>552</v>
      </c>
      <c r="B493" s="8" t="s">
        <v>76</v>
      </c>
      <c r="C493" s="9" t="str">
        <f t="shared" si="35"/>
        <v>Hyderabad</v>
      </c>
      <c r="D493" s="9" t="str">
        <f t="shared" si="36"/>
        <v>Visakhapatnam</v>
      </c>
      <c r="E493" s="8" t="s">
        <v>37</v>
      </c>
      <c r="F493" s="8" t="s">
        <v>33</v>
      </c>
      <c r="G493" s="10">
        <v>45620</v>
      </c>
      <c r="H493" s="8">
        <v>55</v>
      </c>
      <c r="I493" s="8">
        <v>34</v>
      </c>
      <c r="J493" s="52">
        <v>62.11</v>
      </c>
      <c r="K493" s="52">
        <v>584.12</v>
      </c>
      <c r="L493" s="52">
        <v>375.42</v>
      </c>
      <c r="M493" s="52">
        <v>12764.41</v>
      </c>
      <c r="N493" s="56">
        <f t="shared" si="37"/>
        <v>15992.1093</v>
      </c>
      <c r="O493" s="52">
        <v>166.29</v>
      </c>
      <c r="P493" s="56">
        <f t="shared" si="38"/>
        <v>-6227.6993000000002</v>
      </c>
      <c r="Q493" s="56">
        <f t="shared" si="39"/>
        <v>18992.1093</v>
      </c>
      <c r="R493" s="8" t="s">
        <v>25</v>
      </c>
      <c r="S493" s="11" t="s">
        <v>3</v>
      </c>
      <c r="T493" s="18"/>
      <c r="U493" s="18"/>
      <c r="W493"/>
    </row>
    <row r="494" spans="1:23" x14ac:dyDescent="0.45">
      <c r="A494" s="7" t="s">
        <v>553</v>
      </c>
      <c r="B494" s="8" t="s">
        <v>22</v>
      </c>
      <c r="C494" s="9" t="str">
        <f t="shared" si="35"/>
        <v>Kurnool</v>
      </c>
      <c r="D494" s="9" t="str">
        <f t="shared" si="36"/>
        <v>Hyderabad</v>
      </c>
      <c r="E494" s="8" t="s">
        <v>43</v>
      </c>
      <c r="F494" s="8" t="s">
        <v>60</v>
      </c>
      <c r="G494" s="10">
        <v>45341</v>
      </c>
      <c r="H494" s="8">
        <v>53</v>
      </c>
      <c r="I494" s="8">
        <v>42</v>
      </c>
      <c r="J494" s="52">
        <v>80.11</v>
      </c>
      <c r="K494" s="52">
        <v>401.65</v>
      </c>
      <c r="L494" s="52">
        <v>729.37</v>
      </c>
      <c r="M494" s="52">
        <v>30633.33</v>
      </c>
      <c r="N494" s="56">
        <f t="shared" si="37"/>
        <v>7317.5753000000004</v>
      </c>
      <c r="O494" s="52">
        <v>76.09</v>
      </c>
      <c r="P494" s="56">
        <f t="shared" si="38"/>
        <v>20315.754700000001</v>
      </c>
      <c r="Q494" s="56">
        <f t="shared" si="39"/>
        <v>10317.5753</v>
      </c>
      <c r="R494" s="8" t="s">
        <v>48</v>
      </c>
      <c r="S494" s="11" t="s">
        <v>1</v>
      </c>
      <c r="T494" s="18"/>
      <c r="U494" s="18"/>
      <c r="W494"/>
    </row>
    <row r="495" spans="1:23" x14ac:dyDescent="0.45">
      <c r="A495" s="7" t="s">
        <v>554</v>
      </c>
      <c r="B495" s="8" t="s">
        <v>76</v>
      </c>
      <c r="C495" s="9" t="str">
        <f t="shared" si="35"/>
        <v>Hyderabad</v>
      </c>
      <c r="D495" s="9" t="str">
        <f t="shared" si="36"/>
        <v>Visakhapatnam</v>
      </c>
      <c r="E495" s="8" t="s">
        <v>28</v>
      </c>
      <c r="F495" s="8" t="s">
        <v>29</v>
      </c>
      <c r="G495" s="10">
        <v>45581</v>
      </c>
      <c r="H495" s="8">
        <v>40</v>
      </c>
      <c r="I495" s="8">
        <v>40</v>
      </c>
      <c r="J495" s="52">
        <v>100</v>
      </c>
      <c r="K495" s="52">
        <v>586.05999999999995</v>
      </c>
      <c r="L495" s="52">
        <v>784.21</v>
      </c>
      <c r="M495" s="52">
        <v>31368.35</v>
      </c>
      <c r="N495" s="56">
        <f t="shared" si="37"/>
        <v>10807.5846</v>
      </c>
      <c r="O495" s="52">
        <v>112.38</v>
      </c>
      <c r="P495" s="56">
        <f t="shared" si="38"/>
        <v>17560.765399999997</v>
      </c>
      <c r="Q495" s="56">
        <f t="shared" si="39"/>
        <v>13807.5846</v>
      </c>
      <c r="R495" s="8" t="s">
        <v>30</v>
      </c>
      <c r="S495" s="11" t="s">
        <v>4</v>
      </c>
      <c r="T495" s="18"/>
      <c r="U495" s="18"/>
      <c r="W495"/>
    </row>
    <row r="496" spans="1:23" x14ac:dyDescent="0.45">
      <c r="A496" s="7" t="s">
        <v>555</v>
      </c>
      <c r="B496" s="8" t="s">
        <v>66</v>
      </c>
      <c r="C496" s="9" t="str">
        <f t="shared" si="35"/>
        <v>Kadapa</v>
      </c>
      <c r="D496" s="9" t="str">
        <f t="shared" si="36"/>
        <v>Hyderabad</v>
      </c>
      <c r="E496" s="8" t="s">
        <v>51</v>
      </c>
      <c r="F496" s="8" t="s">
        <v>40</v>
      </c>
      <c r="G496" s="10">
        <v>45429</v>
      </c>
      <c r="H496" s="8">
        <v>55</v>
      </c>
      <c r="I496" s="8">
        <v>55</v>
      </c>
      <c r="J496" s="52">
        <v>100</v>
      </c>
      <c r="K496" s="52">
        <v>313.32</v>
      </c>
      <c r="L496" s="52">
        <v>489.3</v>
      </c>
      <c r="M496" s="52">
        <v>26911.25</v>
      </c>
      <c r="N496" s="56">
        <f t="shared" si="37"/>
        <v>5288.3883000000005</v>
      </c>
      <c r="O496" s="52">
        <v>54.99</v>
      </c>
      <c r="P496" s="56">
        <f t="shared" si="38"/>
        <v>18622.861700000001</v>
      </c>
      <c r="Q496" s="56">
        <f t="shared" si="39"/>
        <v>8288.3883000000005</v>
      </c>
      <c r="R496" s="8" t="s">
        <v>61</v>
      </c>
      <c r="S496" s="11" t="s">
        <v>2</v>
      </c>
      <c r="T496" s="18"/>
      <c r="U496" s="18"/>
      <c r="W496"/>
    </row>
    <row r="497" spans="1:23" x14ac:dyDescent="0.45">
      <c r="A497" s="7" t="s">
        <v>556</v>
      </c>
      <c r="B497" s="8" t="s">
        <v>76</v>
      </c>
      <c r="C497" s="9" t="str">
        <f t="shared" si="35"/>
        <v>Hyderabad</v>
      </c>
      <c r="D497" s="9" t="str">
        <f t="shared" si="36"/>
        <v>Visakhapatnam</v>
      </c>
      <c r="E497" s="8" t="s">
        <v>51</v>
      </c>
      <c r="F497" s="8" t="s">
        <v>29</v>
      </c>
      <c r="G497" s="10">
        <v>45379</v>
      </c>
      <c r="H497" s="8">
        <v>59</v>
      </c>
      <c r="I497" s="8">
        <v>59</v>
      </c>
      <c r="J497" s="52">
        <v>100</v>
      </c>
      <c r="K497" s="52">
        <v>608.87</v>
      </c>
      <c r="L497" s="52">
        <v>400.9</v>
      </c>
      <c r="M497" s="52">
        <v>23653.360000000001</v>
      </c>
      <c r="N497" s="56">
        <f t="shared" si="37"/>
        <v>13961.9606</v>
      </c>
      <c r="O497" s="52">
        <v>145.18</v>
      </c>
      <c r="P497" s="56">
        <f t="shared" si="38"/>
        <v>6691.3994000000021</v>
      </c>
      <c r="Q497" s="56">
        <f t="shared" si="39"/>
        <v>16961.960599999999</v>
      </c>
      <c r="R497" s="8" t="s">
        <v>58</v>
      </c>
      <c r="S497" s="11" t="s">
        <v>6</v>
      </c>
      <c r="T497" s="18"/>
      <c r="U497" s="18"/>
      <c r="W497"/>
    </row>
    <row r="498" spans="1:23" x14ac:dyDescent="0.45">
      <c r="A498" s="7" t="s">
        <v>557</v>
      </c>
      <c r="B498" s="8" t="s">
        <v>32</v>
      </c>
      <c r="C498" s="9" t="str">
        <f t="shared" si="35"/>
        <v>Hyderabad</v>
      </c>
      <c r="D498" s="9" t="str">
        <f t="shared" si="36"/>
        <v>Vijayawada</v>
      </c>
      <c r="E498" s="8" t="s">
        <v>43</v>
      </c>
      <c r="F498" s="8" t="s">
        <v>46</v>
      </c>
      <c r="G498" s="10">
        <v>45397</v>
      </c>
      <c r="H498" s="8">
        <v>53</v>
      </c>
      <c r="I498" s="8">
        <v>33</v>
      </c>
      <c r="J498" s="52">
        <v>62.34</v>
      </c>
      <c r="K498" s="52">
        <v>260.72000000000003</v>
      </c>
      <c r="L498" s="52">
        <v>632.62</v>
      </c>
      <c r="M498" s="52">
        <v>20876.439999999999</v>
      </c>
      <c r="N498" s="56">
        <f t="shared" si="37"/>
        <v>6333.7561999999998</v>
      </c>
      <c r="O498" s="52">
        <v>65.86</v>
      </c>
      <c r="P498" s="56">
        <f t="shared" si="38"/>
        <v>11542.683799999999</v>
      </c>
      <c r="Q498" s="56">
        <f t="shared" si="39"/>
        <v>9333.7561999999998</v>
      </c>
      <c r="R498" s="8" t="s">
        <v>73</v>
      </c>
      <c r="S498" s="11" t="s">
        <v>1</v>
      </c>
      <c r="T498" s="18"/>
      <c r="U498" s="18"/>
      <c r="W498"/>
    </row>
    <row r="499" spans="1:23" x14ac:dyDescent="0.45">
      <c r="A499" s="7" t="s">
        <v>558</v>
      </c>
      <c r="B499" s="8" t="s">
        <v>22</v>
      </c>
      <c r="C499" s="9" t="str">
        <f t="shared" si="35"/>
        <v>Kurnool</v>
      </c>
      <c r="D499" s="9" t="str">
        <f t="shared" si="36"/>
        <v>Hyderabad</v>
      </c>
      <c r="E499" s="8" t="s">
        <v>51</v>
      </c>
      <c r="F499" s="8" t="s">
        <v>33</v>
      </c>
      <c r="G499" s="10">
        <v>45596</v>
      </c>
      <c r="H499" s="8">
        <v>63</v>
      </c>
      <c r="I499" s="8">
        <v>51</v>
      </c>
      <c r="J499" s="52">
        <v>81.77</v>
      </c>
      <c r="K499" s="52">
        <v>440.16</v>
      </c>
      <c r="L499" s="52">
        <v>490.04</v>
      </c>
      <c r="M499" s="52">
        <v>24992.03</v>
      </c>
      <c r="N499" s="56">
        <f t="shared" si="37"/>
        <v>7234.8691000000008</v>
      </c>
      <c r="O499" s="52">
        <v>75.23</v>
      </c>
      <c r="P499" s="56">
        <f t="shared" si="38"/>
        <v>14757.160899999999</v>
      </c>
      <c r="Q499" s="56">
        <f t="shared" si="39"/>
        <v>10234.8691</v>
      </c>
      <c r="R499" s="8" t="s">
        <v>30</v>
      </c>
      <c r="S499" s="11" t="s">
        <v>6</v>
      </c>
      <c r="T499" s="18"/>
      <c r="U499" s="18"/>
      <c r="W499"/>
    </row>
    <row r="500" spans="1:23" x14ac:dyDescent="0.45">
      <c r="A500" s="7" t="s">
        <v>559</v>
      </c>
      <c r="B500" s="8" t="s">
        <v>76</v>
      </c>
      <c r="C500" s="9" t="str">
        <f t="shared" si="35"/>
        <v>Hyderabad</v>
      </c>
      <c r="D500" s="9" t="str">
        <f t="shared" si="36"/>
        <v>Visakhapatnam</v>
      </c>
      <c r="E500" s="8" t="s">
        <v>23</v>
      </c>
      <c r="F500" s="8" t="s">
        <v>38</v>
      </c>
      <c r="G500" s="10">
        <v>45589</v>
      </c>
      <c r="H500" s="8">
        <v>49</v>
      </c>
      <c r="I500" s="8">
        <v>32</v>
      </c>
      <c r="J500" s="52">
        <v>67.13</v>
      </c>
      <c r="K500" s="52">
        <v>609.45000000000005</v>
      </c>
      <c r="L500" s="52">
        <v>468.68</v>
      </c>
      <c r="M500" s="52">
        <v>14997.61</v>
      </c>
      <c r="N500" s="56">
        <f t="shared" si="37"/>
        <v>13945.611699999999</v>
      </c>
      <c r="O500" s="52">
        <v>145.01</v>
      </c>
      <c r="P500" s="56">
        <f t="shared" si="38"/>
        <v>-1948.0017000000007</v>
      </c>
      <c r="Q500" s="56">
        <f t="shared" si="39"/>
        <v>16945.611700000001</v>
      </c>
      <c r="R500" s="8" t="s">
        <v>30</v>
      </c>
      <c r="S500" s="11" t="s">
        <v>6</v>
      </c>
      <c r="T500" s="18"/>
      <c r="U500" s="18"/>
      <c r="W500"/>
    </row>
    <row r="501" spans="1:23" x14ac:dyDescent="0.45">
      <c r="A501" s="7" t="s">
        <v>560</v>
      </c>
      <c r="B501" s="8" t="s">
        <v>50</v>
      </c>
      <c r="C501" s="9" t="str">
        <f t="shared" si="35"/>
        <v>Nellore</v>
      </c>
      <c r="D501" s="9" t="str">
        <f t="shared" si="36"/>
        <v>Chennai</v>
      </c>
      <c r="E501" s="8" t="s">
        <v>54</v>
      </c>
      <c r="F501" s="8" t="s">
        <v>24</v>
      </c>
      <c r="G501" s="10">
        <v>45654</v>
      </c>
      <c r="H501" s="8">
        <v>63</v>
      </c>
      <c r="I501" s="8">
        <v>54</v>
      </c>
      <c r="J501" s="52">
        <v>86.22</v>
      </c>
      <c r="K501" s="52">
        <v>457.29</v>
      </c>
      <c r="L501" s="52">
        <v>349.1</v>
      </c>
      <c r="M501" s="52">
        <v>18851.169999999998</v>
      </c>
      <c r="N501" s="56">
        <f t="shared" si="37"/>
        <v>9238.0902000000006</v>
      </c>
      <c r="O501" s="52">
        <v>96.06</v>
      </c>
      <c r="P501" s="56">
        <f t="shared" si="38"/>
        <v>6613.0797999999977</v>
      </c>
      <c r="Q501" s="56">
        <f t="shared" si="39"/>
        <v>12238.090200000001</v>
      </c>
      <c r="R501" s="8" t="s">
        <v>52</v>
      </c>
      <c r="S501" s="11" t="s">
        <v>0</v>
      </c>
      <c r="T501" s="18"/>
      <c r="U501" s="18"/>
      <c r="W501"/>
    </row>
    <row r="502" spans="1:23" x14ac:dyDescent="0.45">
      <c r="A502" s="7" t="s">
        <v>561</v>
      </c>
      <c r="B502" s="8" t="s">
        <v>27</v>
      </c>
      <c r="C502" s="9" t="str">
        <f t="shared" si="35"/>
        <v>Anantapur</v>
      </c>
      <c r="D502" s="9" t="str">
        <f t="shared" si="36"/>
        <v>Bangalore</v>
      </c>
      <c r="E502" s="8" t="s">
        <v>54</v>
      </c>
      <c r="F502" s="8" t="s">
        <v>33</v>
      </c>
      <c r="G502" s="10">
        <v>45643</v>
      </c>
      <c r="H502" s="8">
        <v>55</v>
      </c>
      <c r="I502" s="8">
        <v>19</v>
      </c>
      <c r="J502" s="52">
        <v>35.31</v>
      </c>
      <c r="K502" s="52">
        <v>318.32</v>
      </c>
      <c r="L502" s="52">
        <v>279.37</v>
      </c>
      <c r="M502" s="52">
        <v>5308.1</v>
      </c>
      <c r="N502" s="56">
        <f t="shared" si="37"/>
        <v>6829.9933999999994</v>
      </c>
      <c r="O502" s="52">
        <v>71.02</v>
      </c>
      <c r="P502" s="56">
        <f t="shared" si="38"/>
        <v>-4521.893399999999</v>
      </c>
      <c r="Q502" s="56">
        <f t="shared" si="39"/>
        <v>9829.9933999999994</v>
      </c>
      <c r="R502" s="8" t="s">
        <v>52</v>
      </c>
      <c r="S502" s="11" t="s">
        <v>5</v>
      </c>
      <c r="T502" s="18"/>
      <c r="U502" s="18"/>
      <c r="W502"/>
    </row>
    <row r="503" spans="1:23" x14ac:dyDescent="0.45">
      <c r="A503" s="7" t="s">
        <v>562</v>
      </c>
      <c r="B503" s="8" t="s">
        <v>117</v>
      </c>
      <c r="C503" s="9" t="str">
        <f t="shared" si="35"/>
        <v>Rajahmundry</v>
      </c>
      <c r="D503" s="9" t="str">
        <f t="shared" si="36"/>
        <v>Hyderabad</v>
      </c>
      <c r="E503" s="8" t="s">
        <v>51</v>
      </c>
      <c r="F503" s="8" t="s">
        <v>29</v>
      </c>
      <c r="G503" s="10">
        <v>45450</v>
      </c>
      <c r="H503" s="8">
        <v>63</v>
      </c>
      <c r="I503" s="8">
        <v>46</v>
      </c>
      <c r="J503" s="52">
        <v>73.569999999999993</v>
      </c>
      <c r="K503" s="52">
        <v>221.95</v>
      </c>
      <c r="L503" s="52">
        <v>552.94000000000005</v>
      </c>
      <c r="M503" s="52">
        <v>25435.09</v>
      </c>
      <c r="N503" s="56">
        <f t="shared" si="37"/>
        <v>4589.2323999999999</v>
      </c>
      <c r="O503" s="52">
        <v>47.72</v>
      </c>
      <c r="P503" s="56">
        <f t="shared" si="38"/>
        <v>17845.857599999999</v>
      </c>
      <c r="Q503" s="56">
        <f t="shared" si="39"/>
        <v>7589.2323999999999</v>
      </c>
      <c r="R503" s="8" t="s">
        <v>70</v>
      </c>
      <c r="S503" s="11" t="s">
        <v>2</v>
      </c>
      <c r="T503" s="18"/>
      <c r="U503" s="18"/>
      <c r="W503"/>
    </row>
    <row r="504" spans="1:23" x14ac:dyDescent="0.45">
      <c r="A504" s="7" t="s">
        <v>563</v>
      </c>
      <c r="B504" s="8" t="s">
        <v>117</v>
      </c>
      <c r="C504" s="9" t="str">
        <f t="shared" si="35"/>
        <v>Rajahmundry</v>
      </c>
      <c r="D504" s="9" t="str">
        <f t="shared" si="36"/>
        <v>Hyderabad</v>
      </c>
      <c r="E504" s="8" t="s">
        <v>37</v>
      </c>
      <c r="F504" s="8" t="s">
        <v>33</v>
      </c>
      <c r="G504" s="10">
        <v>45419</v>
      </c>
      <c r="H504" s="8">
        <v>55</v>
      </c>
      <c r="I504" s="8">
        <v>55</v>
      </c>
      <c r="J504" s="52">
        <v>100</v>
      </c>
      <c r="K504" s="52">
        <v>183.14</v>
      </c>
      <c r="L504" s="52">
        <v>379.78</v>
      </c>
      <c r="M504" s="52">
        <v>20887.650000000001</v>
      </c>
      <c r="N504" s="56">
        <f t="shared" si="37"/>
        <v>3293.8225000000002</v>
      </c>
      <c r="O504" s="52">
        <v>34.25</v>
      </c>
      <c r="P504" s="56">
        <f t="shared" si="38"/>
        <v>14593.827500000001</v>
      </c>
      <c r="Q504" s="56">
        <f t="shared" si="39"/>
        <v>6293.8225000000002</v>
      </c>
      <c r="R504" s="8" t="s">
        <v>61</v>
      </c>
      <c r="S504" s="11" t="s">
        <v>5</v>
      </c>
      <c r="T504" s="18"/>
      <c r="U504" s="18"/>
      <c r="W504"/>
    </row>
    <row r="505" spans="1:23" x14ac:dyDescent="0.45">
      <c r="A505" s="7" t="s">
        <v>564</v>
      </c>
      <c r="B505" s="8" t="s">
        <v>57</v>
      </c>
      <c r="C505" s="9" t="str">
        <f t="shared" si="35"/>
        <v>Kakinada</v>
      </c>
      <c r="D505" s="9" t="str">
        <f t="shared" si="36"/>
        <v>Vijayawada</v>
      </c>
      <c r="E505" s="8" t="s">
        <v>23</v>
      </c>
      <c r="F505" s="8" t="s">
        <v>38</v>
      </c>
      <c r="G505" s="10">
        <v>45647</v>
      </c>
      <c r="H505" s="8">
        <v>53</v>
      </c>
      <c r="I505" s="8">
        <v>24</v>
      </c>
      <c r="J505" s="52">
        <v>45.34</v>
      </c>
      <c r="K505" s="52">
        <v>540.16</v>
      </c>
      <c r="L505" s="52">
        <v>888.26</v>
      </c>
      <c r="M505" s="52">
        <v>21318.27</v>
      </c>
      <c r="N505" s="56">
        <f t="shared" si="37"/>
        <v>11062.435100000001</v>
      </c>
      <c r="O505" s="52">
        <v>115.03</v>
      </c>
      <c r="P505" s="56">
        <f t="shared" si="38"/>
        <v>7255.8348999999998</v>
      </c>
      <c r="Q505" s="56">
        <f t="shared" si="39"/>
        <v>14062.435100000001</v>
      </c>
      <c r="R505" s="8" t="s">
        <v>52</v>
      </c>
      <c r="S505" s="11" t="s">
        <v>0</v>
      </c>
      <c r="T505" s="18"/>
      <c r="U505" s="18"/>
      <c r="W505"/>
    </row>
    <row r="506" spans="1:23" x14ac:dyDescent="0.45">
      <c r="A506" s="7" t="s">
        <v>565</v>
      </c>
      <c r="B506" s="8" t="s">
        <v>50</v>
      </c>
      <c r="C506" s="9" t="str">
        <f t="shared" si="35"/>
        <v>Nellore</v>
      </c>
      <c r="D506" s="9" t="str">
        <f t="shared" si="36"/>
        <v>Chennai</v>
      </c>
      <c r="E506" s="8" t="s">
        <v>54</v>
      </c>
      <c r="F506" s="8" t="s">
        <v>40</v>
      </c>
      <c r="G506" s="10">
        <v>45440</v>
      </c>
      <c r="H506" s="8">
        <v>59</v>
      </c>
      <c r="I506" s="8">
        <v>48</v>
      </c>
      <c r="J506" s="52">
        <v>82.04</v>
      </c>
      <c r="K506" s="52">
        <v>261.89</v>
      </c>
      <c r="L506" s="52">
        <v>279.89999999999998</v>
      </c>
      <c r="M506" s="52">
        <v>13435.27</v>
      </c>
      <c r="N506" s="56">
        <f t="shared" si="37"/>
        <v>6408.7687999999998</v>
      </c>
      <c r="O506" s="52">
        <v>66.64</v>
      </c>
      <c r="P506" s="56">
        <f t="shared" si="38"/>
        <v>4026.5012000000006</v>
      </c>
      <c r="Q506" s="56">
        <f t="shared" si="39"/>
        <v>9408.7687999999998</v>
      </c>
      <c r="R506" s="8" t="s">
        <v>61</v>
      </c>
      <c r="S506" s="11" t="s">
        <v>5</v>
      </c>
      <c r="T506" s="18"/>
      <c r="U506" s="18"/>
      <c r="W506"/>
    </row>
    <row r="507" spans="1:23" x14ac:dyDescent="0.45">
      <c r="A507" s="7" t="s">
        <v>566</v>
      </c>
      <c r="B507" s="8" t="s">
        <v>50</v>
      </c>
      <c r="C507" s="9" t="str">
        <f t="shared" si="35"/>
        <v>Nellore</v>
      </c>
      <c r="D507" s="9" t="str">
        <f t="shared" si="36"/>
        <v>Chennai</v>
      </c>
      <c r="E507" s="8" t="s">
        <v>43</v>
      </c>
      <c r="F507" s="8" t="s">
        <v>38</v>
      </c>
      <c r="G507" s="10">
        <v>45490</v>
      </c>
      <c r="H507" s="8">
        <v>45</v>
      </c>
      <c r="I507" s="8">
        <v>26</v>
      </c>
      <c r="J507" s="52">
        <v>58.58</v>
      </c>
      <c r="K507" s="52">
        <v>416.54</v>
      </c>
      <c r="L507" s="52">
        <v>515.34</v>
      </c>
      <c r="M507" s="52">
        <v>13398.93</v>
      </c>
      <c r="N507" s="56">
        <f t="shared" si="37"/>
        <v>6618.4193999999998</v>
      </c>
      <c r="O507" s="52">
        <v>68.819999999999993</v>
      </c>
      <c r="P507" s="56">
        <f t="shared" si="38"/>
        <v>3780.5106000000014</v>
      </c>
      <c r="Q507" s="56">
        <f t="shared" si="39"/>
        <v>9618.4193999999989</v>
      </c>
      <c r="R507" s="8" t="s">
        <v>34</v>
      </c>
      <c r="S507" s="11" t="s">
        <v>4</v>
      </c>
      <c r="T507" s="18"/>
      <c r="U507" s="18"/>
      <c r="W507"/>
    </row>
    <row r="508" spans="1:23" x14ac:dyDescent="0.45">
      <c r="A508" s="7" t="s">
        <v>567</v>
      </c>
      <c r="B508" s="8" t="s">
        <v>69</v>
      </c>
      <c r="C508" s="9" t="str">
        <f t="shared" si="35"/>
        <v>Ongole</v>
      </c>
      <c r="D508" s="9" t="str">
        <f t="shared" si="36"/>
        <v>Hyderabad</v>
      </c>
      <c r="E508" s="8" t="s">
        <v>23</v>
      </c>
      <c r="F508" s="8" t="s">
        <v>40</v>
      </c>
      <c r="G508" s="10">
        <v>45626</v>
      </c>
      <c r="H508" s="8">
        <v>57</v>
      </c>
      <c r="I508" s="8">
        <v>45</v>
      </c>
      <c r="J508" s="52">
        <v>79.31</v>
      </c>
      <c r="K508" s="52">
        <v>438.14</v>
      </c>
      <c r="L508" s="52">
        <v>647.96</v>
      </c>
      <c r="M508" s="52">
        <v>29158.29</v>
      </c>
      <c r="N508" s="56">
        <f t="shared" si="37"/>
        <v>8299.4709999999995</v>
      </c>
      <c r="O508" s="52">
        <v>86.3</v>
      </c>
      <c r="P508" s="56">
        <f t="shared" si="38"/>
        <v>17858.819000000003</v>
      </c>
      <c r="Q508" s="56">
        <f t="shared" si="39"/>
        <v>11299.471</v>
      </c>
      <c r="R508" s="8" t="s">
        <v>25</v>
      </c>
      <c r="S508" s="11" t="s">
        <v>0</v>
      </c>
      <c r="T508" s="18"/>
      <c r="U508" s="18"/>
      <c r="W508"/>
    </row>
    <row r="509" spans="1:23" x14ac:dyDescent="0.45">
      <c r="A509" s="7" t="s">
        <v>568</v>
      </c>
      <c r="B509" s="8" t="s">
        <v>27</v>
      </c>
      <c r="C509" s="9" t="str">
        <f t="shared" si="35"/>
        <v>Anantapur</v>
      </c>
      <c r="D509" s="9" t="str">
        <f t="shared" si="36"/>
        <v>Bangalore</v>
      </c>
      <c r="E509" s="8" t="s">
        <v>54</v>
      </c>
      <c r="F509" s="8" t="s">
        <v>24</v>
      </c>
      <c r="G509" s="10">
        <v>45386</v>
      </c>
      <c r="H509" s="8">
        <v>63</v>
      </c>
      <c r="I509" s="8">
        <v>54</v>
      </c>
      <c r="J509" s="52">
        <v>87.11</v>
      </c>
      <c r="K509" s="52">
        <v>483.22</v>
      </c>
      <c r="L509" s="52">
        <v>176.7</v>
      </c>
      <c r="M509" s="52">
        <v>9541.7000000000007</v>
      </c>
      <c r="N509" s="56">
        <f t="shared" si="37"/>
        <v>9926.6674000000003</v>
      </c>
      <c r="O509" s="52">
        <v>103.22</v>
      </c>
      <c r="P509" s="56">
        <f t="shared" si="38"/>
        <v>-3384.9673999999995</v>
      </c>
      <c r="Q509" s="56">
        <f t="shared" si="39"/>
        <v>12926.6674</v>
      </c>
      <c r="R509" s="8" t="s">
        <v>73</v>
      </c>
      <c r="S509" s="11" t="s">
        <v>6</v>
      </c>
      <c r="T509" s="18"/>
      <c r="U509" s="18"/>
      <c r="W509"/>
    </row>
    <row r="510" spans="1:23" x14ac:dyDescent="0.45">
      <c r="A510" s="7" t="s">
        <v>569</v>
      </c>
      <c r="B510" s="8" t="s">
        <v>45</v>
      </c>
      <c r="C510" s="9" t="str">
        <f t="shared" si="35"/>
        <v>Guntur</v>
      </c>
      <c r="D510" s="9" t="str">
        <f t="shared" si="36"/>
        <v>Hyderabad</v>
      </c>
      <c r="E510" s="8" t="s">
        <v>51</v>
      </c>
      <c r="F510" s="8" t="s">
        <v>24</v>
      </c>
      <c r="G510" s="10">
        <v>45345</v>
      </c>
      <c r="H510" s="8">
        <v>63</v>
      </c>
      <c r="I510" s="8">
        <v>24</v>
      </c>
      <c r="J510" s="52">
        <v>38.880000000000003</v>
      </c>
      <c r="K510" s="52">
        <v>343.45</v>
      </c>
      <c r="L510" s="52">
        <v>356.36</v>
      </c>
      <c r="M510" s="52">
        <v>8552.74</v>
      </c>
      <c r="N510" s="56">
        <f t="shared" si="37"/>
        <v>6935.7804000000006</v>
      </c>
      <c r="O510" s="52">
        <v>72.12</v>
      </c>
      <c r="P510" s="56">
        <f t="shared" si="38"/>
        <v>-1383.0403999999999</v>
      </c>
      <c r="Q510" s="56">
        <f t="shared" si="39"/>
        <v>9935.7803999999996</v>
      </c>
      <c r="R510" s="8" t="s">
        <v>48</v>
      </c>
      <c r="S510" s="11" t="s">
        <v>2</v>
      </c>
      <c r="T510" s="18"/>
      <c r="U510" s="18"/>
      <c r="W510"/>
    </row>
    <row r="511" spans="1:23" x14ac:dyDescent="0.45">
      <c r="A511" s="7" t="s">
        <v>570</v>
      </c>
      <c r="B511" s="8" t="s">
        <v>57</v>
      </c>
      <c r="C511" s="9" t="str">
        <f t="shared" si="35"/>
        <v>Kakinada</v>
      </c>
      <c r="D511" s="9" t="str">
        <f t="shared" si="36"/>
        <v>Vijayawada</v>
      </c>
      <c r="E511" s="8" t="s">
        <v>43</v>
      </c>
      <c r="F511" s="8" t="s">
        <v>29</v>
      </c>
      <c r="G511" s="10">
        <v>45485</v>
      </c>
      <c r="H511" s="8">
        <v>49</v>
      </c>
      <c r="I511" s="8">
        <v>32</v>
      </c>
      <c r="J511" s="52">
        <v>66.760000000000005</v>
      </c>
      <c r="K511" s="52">
        <v>151.27000000000001</v>
      </c>
      <c r="L511" s="52">
        <v>791.54</v>
      </c>
      <c r="M511" s="52">
        <v>25329.43</v>
      </c>
      <c r="N511" s="56">
        <f t="shared" si="37"/>
        <v>3388.0690999999997</v>
      </c>
      <c r="O511" s="52">
        <v>35.229999999999997</v>
      </c>
      <c r="P511" s="56">
        <f t="shared" si="38"/>
        <v>18941.3609</v>
      </c>
      <c r="Q511" s="56">
        <f t="shared" si="39"/>
        <v>6388.0690999999997</v>
      </c>
      <c r="R511" s="8" t="s">
        <v>34</v>
      </c>
      <c r="S511" s="11" t="s">
        <v>2</v>
      </c>
      <c r="T511" s="18"/>
      <c r="U511" s="18"/>
      <c r="W511"/>
    </row>
    <row r="512" spans="1:23" x14ac:dyDescent="0.45">
      <c r="A512" s="7" t="s">
        <v>571</v>
      </c>
      <c r="B512" s="8" t="s">
        <v>66</v>
      </c>
      <c r="C512" s="9" t="str">
        <f t="shared" si="35"/>
        <v>Kadapa</v>
      </c>
      <c r="D512" s="9" t="str">
        <f t="shared" si="36"/>
        <v>Hyderabad</v>
      </c>
      <c r="E512" s="8" t="s">
        <v>23</v>
      </c>
      <c r="F512" s="8" t="s">
        <v>38</v>
      </c>
      <c r="G512" s="10">
        <v>45655</v>
      </c>
      <c r="H512" s="8">
        <v>49</v>
      </c>
      <c r="I512" s="8">
        <v>42</v>
      </c>
      <c r="J512" s="52">
        <v>86.79</v>
      </c>
      <c r="K512" s="52">
        <v>258.31</v>
      </c>
      <c r="L512" s="52">
        <v>1131.6400000000001</v>
      </c>
      <c r="M512" s="52">
        <v>47528.94</v>
      </c>
      <c r="N512" s="56">
        <f t="shared" si="37"/>
        <v>5217.2224999999999</v>
      </c>
      <c r="O512" s="52">
        <v>54.25</v>
      </c>
      <c r="P512" s="56">
        <f t="shared" si="38"/>
        <v>39311.717499999999</v>
      </c>
      <c r="Q512" s="56">
        <f t="shared" si="39"/>
        <v>8217.2224999999999</v>
      </c>
      <c r="R512" s="8" t="s">
        <v>52</v>
      </c>
      <c r="S512" s="11" t="s">
        <v>3</v>
      </c>
      <c r="T512" s="18"/>
      <c r="U512" s="18"/>
      <c r="W512"/>
    </row>
    <row r="513" spans="1:23" x14ac:dyDescent="0.45">
      <c r="A513" s="7" t="s">
        <v>572</v>
      </c>
      <c r="B513" s="8" t="s">
        <v>64</v>
      </c>
      <c r="C513" s="9" t="str">
        <f t="shared" si="35"/>
        <v>Chittoor</v>
      </c>
      <c r="D513" s="9" t="str">
        <f t="shared" si="36"/>
        <v>Bangalore</v>
      </c>
      <c r="E513" s="8" t="s">
        <v>23</v>
      </c>
      <c r="F513" s="8" t="s">
        <v>24</v>
      </c>
      <c r="G513" s="10">
        <v>45464</v>
      </c>
      <c r="H513" s="8">
        <v>57</v>
      </c>
      <c r="I513" s="8">
        <v>27</v>
      </c>
      <c r="J513" s="52">
        <v>47.51</v>
      </c>
      <c r="K513" s="52">
        <v>526.12</v>
      </c>
      <c r="L513" s="52">
        <v>956.16</v>
      </c>
      <c r="M513" s="52">
        <v>25816.400000000001</v>
      </c>
      <c r="N513" s="56">
        <f t="shared" si="37"/>
        <v>11244.196400000001</v>
      </c>
      <c r="O513" s="52">
        <v>116.92</v>
      </c>
      <c r="P513" s="56">
        <f t="shared" si="38"/>
        <v>11572.203600000001</v>
      </c>
      <c r="Q513" s="56">
        <f t="shared" si="39"/>
        <v>14244.196400000001</v>
      </c>
      <c r="R513" s="8" t="s">
        <v>70</v>
      </c>
      <c r="S513" s="11" t="s">
        <v>2</v>
      </c>
      <c r="T513" s="18"/>
      <c r="U513" s="18"/>
      <c r="W513"/>
    </row>
    <row r="514" spans="1:23" x14ac:dyDescent="0.45">
      <c r="A514" s="7" t="s">
        <v>573</v>
      </c>
      <c r="B514" s="8" t="s">
        <v>27</v>
      </c>
      <c r="C514" s="9" t="str">
        <f t="shared" ref="C514:C577" si="40">LEFT(B514, FIND("-", B514) - 1)</f>
        <v>Anantapur</v>
      </c>
      <c r="D514" s="9" t="str">
        <f t="shared" ref="D514:D577" si="41">TRIM(MID(B514, FIND("-", B514) + 1, LEN(B514)))</f>
        <v>Bangalore</v>
      </c>
      <c r="E514" s="8" t="s">
        <v>28</v>
      </c>
      <c r="F514" s="8" t="s">
        <v>24</v>
      </c>
      <c r="G514" s="10">
        <v>45491</v>
      </c>
      <c r="H514" s="8">
        <v>40</v>
      </c>
      <c r="I514" s="8">
        <v>15</v>
      </c>
      <c r="J514" s="52">
        <v>39.700000000000003</v>
      </c>
      <c r="K514" s="52">
        <v>276.06</v>
      </c>
      <c r="L514" s="52">
        <v>1075.49</v>
      </c>
      <c r="M514" s="52">
        <v>16132.33</v>
      </c>
      <c r="N514" s="56">
        <f t="shared" ref="N514:N577" si="42">O514*$U$3</f>
        <v>6768.4445999999998</v>
      </c>
      <c r="O514" s="52">
        <v>70.38</v>
      </c>
      <c r="P514" s="56">
        <f t="shared" ref="P514:P577" si="43">M514-(N514+3000)</f>
        <v>6363.885400000001</v>
      </c>
      <c r="Q514" s="56">
        <f t="shared" ref="Q514:Q577" si="44">N514+3000</f>
        <v>9768.4445999999989</v>
      </c>
      <c r="R514" s="8" t="s">
        <v>34</v>
      </c>
      <c r="S514" s="11" t="s">
        <v>6</v>
      </c>
      <c r="T514" s="18"/>
      <c r="U514" s="18"/>
      <c r="W514"/>
    </row>
    <row r="515" spans="1:23" x14ac:dyDescent="0.45">
      <c r="A515" s="7" t="s">
        <v>574</v>
      </c>
      <c r="B515" s="8" t="s">
        <v>57</v>
      </c>
      <c r="C515" s="9" t="str">
        <f t="shared" si="40"/>
        <v>Kakinada</v>
      </c>
      <c r="D515" s="9" t="str">
        <f t="shared" si="41"/>
        <v>Vijayawada</v>
      </c>
      <c r="E515" s="8" t="s">
        <v>51</v>
      </c>
      <c r="F515" s="8" t="s">
        <v>60</v>
      </c>
      <c r="G515" s="10">
        <v>45558</v>
      </c>
      <c r="H515" s="8">
        <v>55</v>
      </c>
      <c r="I515" s="8">
        <v>25</v>
      </c>
      <c r="J515" s="52">
        <v>47.16</v>
      </c>
      <c r="K515" s="52">
        <v>369.61</v>
      </c>
      <c r="L515" s="52">
        <v>655.47</v>
      </c>
      <c r="M515" s="52">
        <v>16386.72</v>
      </c>
      <c r="N515" s="56">
        <f t="shared" si="42"/>
        <v>9412.1579000000002</v>
      </c>
      <c r="O515" s="52">
        <v>97.87</v>
      </c>
      <c r="P515" s="56">
        <f t="shared" si="43"/>
        <v>3974.562100000001</v>
      </c>
      <c r="Q515" s="56">
        <f t="shared" si="44"/>
        <v>12412.1579</v>
      </c>
      <c r="R515" s="8" t="s">
        <v>41</v>
      </c>
      <c r="S515" s="11" t="s">
        <v>1</v>
      </c>
      <c r="T515" s="18"/>
      <c r="U515" s="18"/>
      <c r="W515"/>
    </row>
    <row r="516" spans="1:23" x14ac:dyDescent="0.45">
      <c r="A516" s="7" t="s">
        <v>575</v>
      </c>
      <c r="B516" s="8" t="s">
        <v>57</v>
      </c>
      <c r="C516" s="9" t="str">
        <f t="shared" si="40"/>
        <v>Kakinada</v>
      </c>
      <c r="D516" s="9" t="str">
        <f t="shared" si="41"/>
        <v>Vijayawada</v>
      </c>
      <c r="E516" s="8" t="s">
        <v>51</v>
      </c>
      <c r="F516" s="8" t="s">
        <v>60</v>
      </c>
      <c r="G516" s="10">
        <v>45521</v>
      </c>
      <c r="H516" s="8">
        <v>63</v>
      </c>
      <c r="I516" s="8">
        <v>47</v>
      </c>
      <c r="J516" s="52">
        <v>75.13</v>
      </c>
      <c r="K516" s="52">
        <v>240.78</v>
      </c>
      <c r="L516" s="52">
        <v>404.06</v>
      </c>
      <c r="M516" s="52">
        <v>18990.810000000001</v>
      </c>
      <c r="N516" s="56">
        <f t="shared" si="42"/>
        <v>4480.5603000000001</v>
      </c>
      <c r="O516" s="52">
        <v>46.59</v>
      </c>
      <c r="P516" s="56">
        <f t="shared" si="43"/>
        <v>11510.2497</v>
      </c>
      <c r="Q516" s="56">
        <f t="shared" si="44"/>
        <v>7480.5603000000001</v>
      </c>
      <c r="R516" s="8" t="s">
        <v>55</v>
      </c>
      <c r="S516" s="11" t="s">
        <v>0</v>
      </c>
      <c r="T516" s="18"/>
      <c r="U516" s="18"/>
      <c r="W516"/>
    </row>
    <row r="517" spans="1:23" x14ac:dyDescent="0.45">
      <c r="A517" s="7" t="s">
        <v>576</v>
      </c>
      <c r="B517" s="8" t="s">
        <v>32</v>
      </c>
      <c r="C517" s="9" t="str">
        <f t="shared" si="40"/>
        <v>Hyderabad</v>
      </c>
      <c r="D517" s="9" t="str">
        <f t="shared" si="41"/>
        <v>Vijayawada</v>
      </c>
      <c r="E517" s="8" t="s">
        <v>51</v>
      </c>
      <c r="F517" s="8" t="s">
        <v>29</v>
      </c>
      <c r="G517" s="10">
        <v>45445</v>
      </c>
      <c r="H517" s="8">
        <v>63</v>
      </c>
      <c r="I517" s="8">
        <v>52</v>
      </c>
      <c r="J517" s="52">
        <v>83.61</v>
      </c>
      <c r="K517" s="52">
        <v>267.20999999999998</v>
      </c>
      <c r="L517" s="52">
        <v>558.98</v>
      </c>
      <c r="M517" s="52">
        <v>29067.16</v>
      </c>
      <c r="N517" s="56">
        <f t="shared" si="42"/>
        <v>4123.7696000000005</v>
      </c>
      <c r="O517" s="52">
        <v>42.88</v>
      </c>
      <c r="P517" s="56">
        <f t="shared" si="43"/>
        <v>21943.3904</v>
      </c>
      <c r="Q517" s="56">
        <f t="shared" si="44"/>
        <v>7123.7696000000005</v>
      </c>
      <c r="R517" s="8" t="s">
        <v>70</v>
      </c>
      <c r="S517" s="11" t="s">
        <v>3</v>
      </c>
      <c r="T517" s="18"/>
      <c r="U517" s="18"/>
      <c r="W517"/>
    </row>
    <row r="518" spans="1:23" x14ac:dyDescent="0.45">
      <c r="A518" s="7" t="s">
        <v>577</v>
      </c>
      <c r="B518" s="8" t="s">
        <v>45</v>
      </c>
      <c r="C518" s="9" t="str">
        <f t="shared" si="40"/>
        <v>Guntur</v>
      </c>
      <c r="D518" s="9" t="str">
        <f t="shared" si="41"/>
        <v>Hyderabad</v>
      </c>
      <c r="E518" s="8" t="s">
        <v>37</v>
      </c>
      <c r="F518" s="8" t="s">
        <v>29</v>
      </c>
      <c r="G518" s="10">
        <v>45560</v>
      </c>
      <c r="H518" s="8">
        <v>59</v>
      </c>
      <c r="I518" s="8">
        <v>42</v>
      </c>
      <c r="J518" s="52">
        <v>71.36</v>
      </c>
      <c r="K518" s="52">
        <v>382.03</v>
      </c>
      <c r="L518" s="52">
        <v>306.49</v>
      </c>
      <c r="M518" s="52">
        <v>12872.43</v>
      </c>
      <c r="N518" s="56">
        <f t="shared" si="42"/>
        <v>7917.6760999999997</v>
      </c>
      <c r="O518" s="52">
        <v>82.33</v>
      </c>
      <c r="P518" s="56">
        <f t="shared" si="43"/>
        <v>1954.7538999999997</v>
      </c>
      <c r="Q518" s="56">
        <f t="shared" si="44"/>
        <v>10917.676100000001</v>
      </c>
      <c r="R518" s="8" t="s">
        <v>41</v>
      </c>
      <c r="S518" s="11" t="s">
        <v>4</v>
      </c>
      <c r="T518" s="18"/>
      <c r="U518" s="18"/>
      <c r="W518"/>
    </row>
    <row r="519" spans="1:23" x14ac:dyDescent="0.45">
      <c r="A519" s="7" t="s">
        <v>578</v>
      </c>
      <c r="B519" s="8" t="s">
        <v>117</v>
      </c>
      <c r="C519" s="9" t="str">
        <f t="shared" si="40"/>
        <v>Rajahmundry</v>
      </c>
      <c r="D519" s="9" t="str">
        <f t="shared" si="41"/>
        <v>Hyderabad</v>
      </c>
      <c r="E519" s="8" t="s">
        <v>28</v>
      </c>
      <c r="F519" s="8" t="s">
        <v>38</v>
      </c>
      <c r="G519" s="10">
        <v>45506</v>
      </c>
      <c r="H519" s="8">
        <v>44</v>
      </c>
      <c r="I519" s="8">
        <v>34</v>
      </c>
      <c r="J519" s="52">
        <v>77.8</v>
      </c>
      <c r="K519" s="52">
        <v>124.38</v>
      </c>
      <c r="L519" s="52">
        <v>812.83</v>
      </c>
      <c r="M519" s="52">
        <v>27636.22</v>
      </c>
      <c r="N519" s="56">
        <f t="shared" si="42"/>
        <v>3362.1032</v>
      </c>
      <c r="O519" s="52">
        <v>34.96</v>
      </c>
      <c r="P519" s="56">
        <f t="shared" si="43"/>
        <v>21274.116800000003</v>
      </c>
      <c r="Q519" s="56">
        <f t="shared" si="44"/>
        <v>6362.1031999999996</v>
      </c>
      <c r="R519" s="8" t="s">
        <v>55</v>
      </c>
      <c r="S519" s="11" t="s">
        <v>2</v>
      </c>
      <c r="T519" s="18"/>
      <c r="U519" s="18"/>
      <c r="W519"/>
    </row>
    <row r="520" spans="1:23" x14ac:dyDescent="0.45">
      <c r="A520" s="7" t="s">
        <v>579</v>
      </c>
      <c r="B520" s="8" t="s">
        <v>66</v>
      </c>
      <c r="C520" s="9" t="str">
        <f t="shared" si="40"/>
        <v>Kadapa</v>
      </c>
      <c r="D520" s="9" t="str">
        <f t="shared" si="41"/>
        <v>Hyderabad</v>
      </c>
      <c r="E520" s="8" t="s">
        <v>51</v>
      </c>
      <c r="F520" s="8" t="s">
        <v>29</v>
      </c>
      <c r="G520" s="10">
        <v>45455</v>
      </c>
      <c r="H520" s="8">
        <v>55</v>
      </c>
      <c r="I520" s="8">
        <v>49</v>
      </c>
      <c r="J520" s="52">
        <v>89.15</v>
      </c>
      <c r="K520" s="52">
        <v>331.86</v>
      </c>
      <c r="L520" s="52">
        <v>217.31</v>
      </c>
      <c r="M520" s="52">
        <v>10648.05</v>
      </c>
      <c r="N520" s="56">
        <f t="shared" si="42"/>
        <v>7775.3444999999992</v>
      </c>
      <c r="O520" s="52">
        <v>80.849999999999994</v>
      </c>
      <c r="P520" s="56">
        <f t="shared" si="43"/>
        <v>-127.29449999999997</v>
      </c>
      <c r="Q520" s="56">
        <f t="shared" si="44"/>
        <v>10775.344499999999</v>
      </c>
      <c r="R520" s="8" t="s">
        <v>70</v>
      </c>
      <c r="S520" s="11" t="s">
        <v>4</v>
      </c>
      <c r="T520" s="18"/>
      <c r="U520" s="18"/>
      <c r="W520"/>
    </row>
    <row r="521" spans="1:23" x14ac:dyDescent="0.45">
      <c r="A521" s="7" t="s">
        <v>580</v>
      </c>
      <c r="B521" s="8" t="s">
        <v>69</v>
      </c>
      <c r="C521" s="9" t="str">
        <f t="shared" si="40"/>
        <v>Ongole</v>
      </c>
      <c r="D521" s="9" t="str">
        <f t="shared" si="41"/>
        <v>Hyderabad</v>
      </c>
      <c r="E521" s="8" t="s">
        <v>37</v>
      </c>
      <c r="F521" s="8" t="s">
        <v>60</v>
      </c>
      <c r="G521" s="10">
        <v>45508</v>
      </c>
      <c r="H521" s="8">
        <v>55</v>
      </c>
      <c r="I521" s="8">
        <v>35</v>
      </c>
      <c r="J521" s="52">
        <v>64.709999999999994</v>
      </c>
      <c r="K521" s="52">
        <v>336.37</v>
      </c>
      <c r="L521" s="52">
        <v>100</v>
      </c>
      <c r="M521" s="52">
        <v>3500</v>
      </c>
      <c r="N521" s="56">
        <f t="shared" si="42"/>
        <v>6048.1313</v>
      </c>
      <c r="O521" s="52">
        <v>62.89</v>
      </c>
      <c r="P521" s="56">
        <f t="shared" si="43"/>
        <v>-5548.1313000000009</v>
      </c>
      <c r="Q521" s="56">
        <f t="shared" si="44"/>
        <v>9048.1313000000009</v>
      </c>
      <c r="R521" s="8" t="s">
        <v>55</v>
      </c>
      <c r="S521" s="11" t="s">
        <v>3</v>
      </c>
      <c r="T521" s="18"/>
      <c r="U521" s="18"/>
      <c r="W521"/>
    </row>
    <row r="522" spans="1:23" x14ac:dyDescent="0.45">
      <c r="A522" s="7" t="s">
        <v>581</v>
      </c>
      <c r="B522" s="8" t="s">
        <v>85</v>
      </c>
      <c r="C522" s="9" t="str">
        <f t="shared" si="40"/>
        <v>Hyderabad</v>
      </c>
      <c r="D522" s="9" t="str">
        <f t="shared" si="41"/>
        <v>Tirupati</v>
      </c>
      <c r="E522" s="8" t="s">
        <v>37</v>
      </c>
      <c r="F522" s="8" t="s">
        <v>33</v>
      </c>
      <c r="G522" s="10">
        <v>45378</v>
      </c>
      <c r="H522" s="8">
        <v>59</v>
      </c>
      <c r="I522" s="8">
        <v>57</v>
      </c>
      <c r="J522" s="52">
        <v>97.22</v>
      </c>
      <c r="K522" s="52">
        <v>536.85</v>
      </c>
      <c r="L522" s="52">
        <v>371.07</v>
      </c>
      <c r="M522" s="52">
        <v>21150.85</v>
      </c>
      <c r="N522" s="56">
        <f t="shared" si="42"/>
        <v>11122.060500000001</v>
      </c>
      <c r="O522" s="52">
        <v>115.65</v>
      </c>
      <c r="P522" s="56">
        <f t="shared" si="43"/>
        <v>7028.7894999999971</v>
      </c>
      <c r="Q522" s="56">
        <f t="shared" si="44"/>
        <v>14122.060500000001</v>
      </c>
      <c r="R522" s="8" t="s">
        <v>58</v>
      </c>
      <c r="S522" s="11" t="s">
        <v>4</v>
      </c>
      <c r="T522" s="18"/>
      <c r="U522" s="18"/>
      <c r="W522"/>
    </row>
    <row r="523" spans="1:23" x14ac:dyDescent="0.45">
      <c r="A523" s="7" t="s">
        <v>582</v>
      </c>
      <c r="B523" s="8" t="s">
        <v>117</v>
      </c>
      <c r="C523" s="9" t="str">
        <f t="shared" si="40"/>
        <v>Rajahmundry</v>
      </c>
      <c r="D523" s="9" t="str">
        <f t="shared" si="41"/>
        <v>Hyderabad</v>
      </c>
      <c r="E523" s="8" t="s">
        <v>51</v>
      </c>
      <c r="F523" s="8" t="s">
        <v>46</v>
      </c>
      <c r="G523" s="10">
        <v>45597</v>
      </c>
      <c r="H523" s="8">
        <v>55</v>
      </c>
      <c r="I523" s="8">
        <v>42</v>
      </c>
      <c r="J523" s="52">
        <v>76.97</v>
      </c>
      <c r="K523" s="52">
        <v>293.02999999999997</v>
      </c>
      <c r="L523" s="52">
        <v>440.05</v>
      </c>
      <c r="M523" s="52">
        <v>18482.02</v>
      </c>
      <c r="N523" s="56">
        <f t="shared" si="42"/>
        <v>7250.2563</v>
      </c>
      <c r="O523" s="52">
        <v>75.39</v>
      </c>
      <c r="P523" s="56">
        <f t="shared" si="43"/>
        <v>8231.7636999999995</v>
      </c>
      <c r="Q523" s="56">
        <f t="shared" si="44"/>
        <v>10250.256300000001</v>
      </c>
      <c r="R523" s="8" t="s">
        <v>25</v>
      </c>
      <c r="S523" s="11" t="s">
        <v>2</v>
      </c>
      <c r="T523" s="18"/>
      <c r="U523" s="18"/>
      <c r="W523"/>
    </row>
    <row r="524" spans="1:23" x14ac:dyDescent="0.45">
      <c r="A524" s="7" t="s">
        <v>583</v>
      </c>
      <c r="B524" s="8" t="s">
        <v>45</v>
      </c>
      <c r="C524" s="9" t="str">
        <f t="shared" si="40"/>
        <v>Guntur</v>
      </c>
      <c r="D524" s="9" t="str">
        <f t="shared" si="41"/>
        <v>Hyderabad</v>
      </c>
      <c r="E524" s="8" t="s">
        <v>43</v>
      </c>
      <c r="F524" s="8" t="s">
        <v>29</v>
      </c>
      <c r="G524" s="10">
        <v>45509</v>
      </c>
      <c r="H524" s="8">
        <v>49</v>
      </c>
      <c r="I524" s="8">
        <v>33</v>
      </c>
      <c r="J524" s="52">
        <v>67.45</v>
      </c>
      <c r="K524" s="52">
        <v>360.85</v>
      </c>
      <c r="L524" s="52">
        <v>474.21</v>
      </c>
      <c r="M524" s="52">
        <v>15648.96</v>
      </c>
      <c r="N524" s="56">
        <f t="shared" si="42"/>
        <v>8330.2453999999998</v>
      </c>
      <c r="O524" s="52">
        <v>86.62</v>
      </c>
      <c r="P524" s="56">
        <f t="shared" si="43"/>
        <v>4318.7145999999993</v>
      </c>
      <c r="Q524" s="56">
        <f t="shared" si="44"/>
        <v>11330.2454</v>
      </c>
      <c r="R524" s="8" t="s">
        <v>55</v>
      </c>
      <c r="S524" s="11" t="s">
        <v>1</v>
      </c>
      <c r="T524" s="18"/>
      <c r="U524" s="18"/>
      <c r="W524"/>
    </row>
    <row r="525" spans="1:23" x14ac:dyDescent="0.45">
      <c r="A525" s="7" t="s">
        <v>584</v>
      </c>
      <c r="B525" s="8" t="s">
        <v>80</v>
      </c>
      <c r="C525" s="9" t="str">
        <f t="shared" si="40"/>
        <v>Vijayawada</v>
      </c>
      <c r="D525" s="9" t="str">
        <f t="shared" si="41"/>
        <v>Visakhapatnam</v>
      </c>
      <c r="E525" s="8" t="s">
        <v>54</v>
      </c>
      <c r="F525" s="8" t="s">
        <v>46</v>
      </c>
      <c r="G525" s="10">
        <v>45583</v>
      </c>
      <c r="H525" s="8">
        <v>63</v>
      </c>
      <c r="I525" s="8">
        <v>41</v>
      </c>
      <c r="J525" s="52">
        <v>65.099999999999994</v>
      </c>
      <c r="K525" s="52">
        <v>317.06</v>
      </c>
      <c r="L525" s="52">
        <v>329.67</v>
      </c>
      <c r="M525" s="52">
        <v>13516.46</v>
      </c>
      <c r="N525" s="56">
        <f t="shared" si="42"/>
        <v>7457.0218000000004</v>
      </c>
      <c r="O525" s="52">
        <v>77.540000000000006</v>
      </c>
      <c r="P525" s="56">
        <f t="shared" si="43"/>
        <v>3059.4381999999987</v>
      </c>
      <c r="Q525" s="56">
        <f t="shared" si="44"/>
        <v>10457.0218</v>
      </c>
      <c r="R525" s="8" t="s">
        <v>30</v>
      </c>
      <c r="S525" s="11" t="s">
        <v>2</v>
      </c>
      <c r="T525" s="18"/>
      <c r="U525" s="18"/>
      <c r="W525"/>
    </row>
    <row r="526" spans="1:23" x14ac:dyDescent="0.45">
      <c r="A526" s="7" t="s">
        <v>585</v>
      </c>
      <c r="B526" s="8" t="s">
        <v>76</v>
      </c>
      <c r="C526" s="9" t="str">
        <f t="shared" si="40"/>
        <v>Hyderabad</v>
      </c>
      <c r="D526" s="9" t="str">
        <f t="shared" si="41"/>
        <v>Visakhapatnam</v>
      </c>
      <c r="E526" s="8" t="s">
        <v>23</v>
      </c>
      <c r="F526" s="8" t="s">
        <v>60</v>
      </c>
      <c r="G526" s="10">
        <v>45307</v>
      </c>
      <c r="H526" s="8">
        <v>49</v>
      </c>
      <c r="I526" s="8">
        <v>49</v>
      </c>
      <c r="J526" s="52">
        <v>100</v>
      </c>
      <c r="K526" s="52">
        <v>578.46</v>
      </c>
      <c r="L526" s="52">
        <v>976.14</v>
      </c>
      <c r="M526" s="52">
        <v>47831</v>
      </c>
      <c r="N526" s="56">
        <f t="shared" si="42"/>
        <v>14420.691499999999</v>
      </c>
      <c r="O526" s="52">
        <v>149.94999999999999</v>
      </c>
      <c r="P526" s="56">
        <f t="shared" si="43"/>
        <v>30410.308499999999</v>
      </c>
      <c r="Q526" s="56">
        <f t="shared" si="44"/>
        <v>17420.691500000001</v>
      </c>
      <c r="R526" s="8" t="s">
        <v>82</v>
      </c>
      <c r="S526" s="11" t="s">
        <v>5</v>
      </c>
      <c r="T526" s="18"/>
      <c r="U526" s="18"/>
      <c r="W526"/>
    </row>
    <row r="527" spans="1:23" x14ac:dyDescent="0.45">
      <c r="A527" s="7" t="s">
        <v>586</v>
      </c>
      <c r="B527" s="8" t="s">
        <v>85</v>
      </c>
      <c r="C527" s="9" t="str">
        <f t="shared" si="40"/>
        <v>Hyderabad</v>
      </c>
      <c r="D527" s="9" t="str">
        <f t="shared" si="41"/>
        <v>Tirupati</v>
      </c>
      <c r="E527" s="8" t="s">
        <v>43</v>
      </c>
      <c r="F527" s="8" t="s">
        <v>60</v>
      </c>
      <c r="G527" s="10">
        <v>45449</v>
      </c>
      <c r="H527" s="8">
        <v>53</v>
      </c>
      <c r="I527" s="8">
        <v>27</v>
      </c>
      <c r="J527" s="52">
        <v>51.86</v>
      </c>
      <c r="K527" s="52">
        <v>580.05999999999995</v>
      </c>
      <c r="L527" s="52">
        <v>806.1</v>
      </c>
      <c r="M527" s="52">
        <v>21764.79</v>
      </c>
      <c r="N527" s="56">
        <f t="shared" si="42"/>
        <v>11734.663399999999</v>
      </c>
      <c r="O527" s="52">
        <v>122.02</v>
      </c>
      <c r="P527" s="56">
        <f t="shared" si="43"/>
        <v>7030.1266000000014</v>
      </c>
      <c r="Q527" s="56">
        <f t="shared" si="44"/>
        <v>14734.663399999999</v>
      </c>
      <c r="R527" s="8" t="s">
        <v>70</v>
      </c>
      <c r="S527" s="11" t="s">
        <v>6</v>
      </c>
      <c r="T527" s="18"/>
      <c r="U527" s="18"/>
      <c r="W527"/>
    </row>
    <row r="528" spans="1:23" x14ac:dyDescent="0.45">
      <c r="A528" s="7" t="s">
        <v>587</v>
      </c>
      <c r="B528" s="8" t="s">
        <v>45</v>
      </c>
      <c r="C528" s="9" t="str">
        <f t="shared" si="40"/>
        <v>Guntur</v>
      </c>
      <c r="D528" s="9" t="str">
        <f t="shared" si="41"/>
        <v>Hyderabad</v>
      </c>
      <c r="E528" s="8" t="s">
        <v>43</v>
      </c>
      <c r="F528" s="8" t="s">
        <v>33</v>
      </c>
      <c r="G528" s="10">
        <v>45544</v>
      </c>
      <c r="H528" s="8">
        <v>49</v>
      </c>
      <c r="I528" s="8">
        <v>39</v>
      </c>
      <c r="J528" s="52">
        <v>81.5</v>
      </c>
      <c r="K528" s="52">
        <v>253.48</v>
      </c>
      <c r="L528" s="52">
        <v>764.27</v>
      </c>
      <c r="M528" s="52">
        <v>29806.69</v>
      </c>
      <c r="N528" s="56">
        <f t="shared" si="42"/>
        <v>6077.9440000000004</v>
      </c>
      <c r="O528" s="52">
        <v>63.2</v>
      </c>
      <c r="P528" s="56">
        <f t="shared" si="43"/>
        <v>20728.745999999999</v>
      </c>
      <c r="Q528" s="56">
        <f t="shared" si="44"/>
        <v>9077.9439999999995</v>
      </c>
      <c r="R528" s="8" t="s">
        <v>41</v>
      </c>
      <c r="S528" s="11" t="s">
        <v>1</v>
      </c>
      <c r="T528" s="18"/>
      <c r="U528" s="18"/>
      <c r="W528"/>
    </row>
    <row r="529" spans="1:23" x14ac:dyDescent="0.45">
      <c r="A529" s="7" t="s">
        <v>588</v>
      </c>
      <c r="B529" s="8" t="s">
        <v>32</v>
      </c>
      <c r="C529" s="9" t="str">
        <f t="shared" si="40"/>
        <v>Hyderabad</v>
      </c>
      <c r="D529" s="9" t="str">
        <f t="shared" si="41"/>
        <v>Vijayawada</v>
      </c>
      <c r="E529" s="8" t="s">
        <v>51</v>
      </c>
      <c r="F529" s="8" t="s">
        <v>33</v>
      </c>
      <c r="G529" s="10">
        <v>45537</v>
      </c>
      <c r="H529" s="8">
        <v>63</v>
      </c>
      <c r="I529" s="8">
        <v>23</v>
      </c>
      <c r="J529" s="52">
        <v>37.020000000000003</v>
      </c>
      <c r="K529" s="52">
        <v>282.93</v>
      </c>
      <c r="L529" s="52">
        <v>443.6</v>
      </c>
      <c r="M529" s="52">
        <v>10202.74</v>
      </c>
      <c r="N529" s="56">
        <f t="shared" si="42"/>
        <v>4924.8657000000003</v>
      </c>
      <c r="O529" s="52">
        <v>51.21</v>
      </c>
      <c r="P529" s="56">
        <f t="shared" si="43"/>
        <v>2277.8742999999995</v>
      </c>
      <c r="Q529" s="56">
        <f t="shared" si="44"/>
        <v>7924.8657000000003</v>
      </c>
      <c r="R529" s="8" t="s">
        <v>41</v>
      </c>
      <c r="S529" s="11" t="s">
        <v>1</v>
      </c>
      <c r="T529" s="18"/>
      <c r="U529" s="18"/>
      <c r="W529"/>
    </row>
    <row r="530" spans="1:23" x14ac:dyDescent="0.45">
      <c r="A530" s="7" t="s">
        <v>589</v>
      </c>
      <c r="B530" s="8" t="s">
        <v>92</v>
      </c>
      <c r="C530" s="9" t="str">
        <f t="shared" si="40"/>
        <v>Vijayawada</v>
      </c>
      <c r="D530" s="9" t="str">
        <f t="shared" si="41"/>
        <v>Tirupati</v>
      </c>
      <c r="E530" s="8" t="s">
        <v>23</v>
      </c>
      <c r="F530" s="8" t="s">
        <v>46</v>
      </c>
      <c r="G530" s="10">
        <v>45463</v>
      </c>
      <c r="H530" s="8">
        <v>49</v>
      </c>
      <c r="I530" s="8">
        <v>14</v>
      </c>
      <c r="J530" s="52">
        <v>30.54</v>
      </c>
      <c r="K530" s="52">
        <v>549.16</v>
      </c>
      <c r="L530" s="52">
        <v>872.1</v>
      </c>
      <c r="M530" s="52">
        <v>12209.44</v>
      </c>
      <c r="N530" s="56">
        <f t="shared" si="42"/>
        <v>13773.4674</v>
      </c>
      <c r="O530" s="52">
        <v>143.22</v>
      </c>
      <c r="P530" s="56">
        <f t="shared" si="43"/>
        <v>-4564.0274000000009</v>
      </c>
      <c r="Q530" s="56">
        <f t="shared" si="44"/>
        <v>16773.467400000001</v>
      </c>
      <c r="R530" s="8" t="s">
        <v>70</v>
      </c>
      <c r="S530" s="11" t="s">
        <v>6</v>
      </c>
      <c r="T530" s="18"/>
      <c r="U530" s="18"/>
      <c r="W530"/>
    </row>
    <row r="531" spans="1:23" x14ac:dyDescent="0.45">
      <c r="A531" s="7" t="s">
        <v>590</v>
      </c>
      <c r="B531" s="8" t="s">
        <v>45</v>
      </c>
      <c r="C531" s="9" t="str">
        <f t="shared" si="40"/>
        <v>Guntur</v>
      </c>
      <c r="D531" s="9" t="str">
        <f t="shared" si="41"/>
        <v>Hyderabad</v>
      </c>
      <c r="E531" s="8" t="s">
        <v>51</v>
      </c>
      <c r="F531" s="8" t="s">
        <v>60</v>
      </c>
      <c r="G531" s="10">
        <v>45386</v>
      </c>
      <c r="H531" s="8">
        <v>59</v>
      </c>
      <c r="I531" s="8">
        <v>32</v>
      </c>
      <c r="J531" s="52">
        <v>54.67</v>
      </c>
      <c r="K531" s="52">
        <v>320.66000000000003</v>
      </c>
      <c r="L531" s="52">
        <v>382.26</v>
      </c>
      <c r="M531" s="52">
        <v>12232.25</v>
      </c>
      <c r="N531" s="56">
        <f t="shared" si="42"/>
        <v>9231.3582999999999</v>
      </c>
      <c r="O531" s="52">
        <v>95.99</v>
      </c>
      <c r="P531" s="56">
        <f t="shared" si="43"/>
        <v>0.89170000000012806</v>
      </c>
      <c r="Q531" s="56">
        <f t="shared" si="44"/>
        <v>12231.3583</v>
      </c>
      <c r="R531" s="8" t="s">
        <v>73</v>
      </c>
      <c r="S531" s="11" t="s">
        <v>6</v>
      </c>
      <c r="T531" s="18"/>
      <c r="U531" s="18"/>
      <c r="W531"/>
    </row>
    <row r="532" spans="1:23" x14ac:dyDescent="0.45">
      <c r="A532" s="7" t="s">
        <v>591</v>
      </c>
      <c r="B532" s="8" t="s">
        <v>57</v>
      </c>
      <c r="C532" s="9" t="str">
        <f t="shared" si="40"/>
        <v>Kakinada</v>
      </c>
      <c r="D532" s="9" t="str">
        <f t="shared" si="41"/>
        <v>Vijayawada</v>
      </c>
      <c r="E532" s="8" t="s">
        <v>43</v>
      </c>
      <c r="F532" s="8" t="s">
        <v>29</v>
      </c>
      <c r="G532" s="10">
        <v>45463</v>
      </c>
      <c r="H532" s="8">
        <v>49</v>
      </c>
      <c r="I532" s="8">
        <v>21</v>
      </c>
      <c r="J532" s="52">
        <v>43.65</v>
      </c>
      <c r="K532" s="52">
        <v>375.26</v>
      </c>
      <c r="L532" s="52">
        <v>503.94</v>
      </c>
      <c r="M532" s="52">
        <v>10582.75</v>
      </c>
      <c r="N532" s="56">
        <f t="shared" si="42"/>
        <v>6435.6964000000007</v>
      </c>
      <c r="O532" s="52">
        <v>66.92</v>
      </c>
      <c r="P532" s="56">
        <f t="shared" si="43"/>
        <v>1147.0535999999993</v>
      </c>
      <c r="Q532" s="56">
        <f t="shared" si="44"/>
        <v>9435.6964000000007</v>
      </c>
      <c r="R532" s="8" t="s">
        <v>70</v>
      </c>
      <c r="S532" s="11" t="s">
        <v>6</v>
      </c>
      <c r="T532" s="18"/>
      <c r="U532" s="18"/>
      <c r="W532"/>
    </row>
    <row r="533" spans="1:23" x14ac:dyDescent="0.45">
      <c r="A533" s="7" t="s">
        <v>592</v>
      </c>
      <c r="B533" s="8" t="s">
        <v>36</v>
      </c>
      <c r="C533" s="9" t="str">
        <f t="shared" si="40"/>
        <v>Eluru</v>
      </c>
      <c r="D533" s="9" t="str">
        <f t="shared" si="41"/>
        <v>Hyderabad</v>
      </c>
      <c r="E533" s="8" t="s">
        <v>37</v>
      </c>
      <c r="F533" s="8" t="s">
        <v>33</v>
      </c>
      <c r="G533" s="10">
        <v>45458</v>
      </c>
      <c r="H533" s="8">
        <v>63</v>
      </c>
      <c r="I533" s="8">
        <v>59</v>
      </c>
      <c r="J533" s="52">
        <v>95.19</v>
      </c>
      <c r="K533" s="52">
        <v>406.23</v>
      </c>
      <c r="L533" s="52">
        <v>287.32</v>
      </c>
      <c r="M533" s="52">
        <v>16952.09</v>
      </c>
      <c r="N533" s="56">
        <f t="shared" si="42"/>
        <v>9324.6432000000004</v>
      </c>
      <c r="O533" s="52">
        <v>96.96</v>
      </c>
      <c r="P533" s="56">
        <f t="shared" si="43"/>
        <v>4627.4467999999997</v>
      </c>
      <c r="Q533" s="56">
        <f t="shared" si="44"/>
        <v>12324.6432</v>
      </c>
      <c r="R533" s="8" t="s">
        <v>70</v>
      </c>
      <c r="S533" s="11" t="s">
        <v>0</v>
      </c>
      <c r="T533" s="18"/>
      <c r="U533" s="18"/>
      <c r="W533"/>
    </row>
    <row r="534" spans="1:23" x14ac:dyDescent="0.45">
      <c r="A534" s="7" t="s">
        <v>593</v>
      </c>
      <c r="B534" s="8" t="s">
        <v>64</v>
      </c>
      <c r="C534" s="9" t="str">
        <f t="shared" si="40"/>
        <v>Chittoor</v>
      </c>
      <c r="D534" s="9" t="str">
        <f t="shared" si="41"/>
        <v>Bangalore</v>
      </c>
      <c r="E534" s="8" t="s">
        <v>23</v>
      </c>
      <c r="F534" s="8" t="s">
        <v>60</v>
      </c>
      <c r="G534" s="10">
        <v>45488</v>
      </c>
      <c r="H534" s="8">
        <v>49</v>
      </c>
      <c r="I534" s="8">
        <v>48</v>
      </c>
      <c r="J534" s="52">
        <v>98.71</v>
      </c>
      <c r="K534" s="52">
        <v>393.41</v>
      </c>
      <c r="L534" s="52">
        <v>1020.59</v>
      </c>
      <c r="M534" s="52">
        <v>48988.11</v>
      </c>
      <c r="N534" s="56">
        <f t="shared" si="42"/>
        <v>7814.7742000000007</v>
      </c>
      <c r="O534" s="52">
        <v>81.260000000000005</v>
      </c>
      <c r="P534" s="56">
        <f t="shared" si="43"/>
        <v>38173.335800000001</v>
      </c>
      <c r="Q534" s="56">
        <f t="shared" si="44"/>
        <v>10814.7742</v>
      </c>
      <c r="R534" s="8" t="s">
        <v>34</v>
      </c>
      <c r="S534" s="11" t="s">
        <v>1</v>
      </c>
      <c r="T534" s="18"/>
      <c r="U534" s="18"/>
      <c r="W534"/>
    </row>
    <row r="535" spans="1:23" x14ac:dyDescent="0.45">
      <c r="A535" s="7" t="s">
        <v>594</v>
      </c>
      <c r="B535" s="8" t="s">
        <v>57</v>
      </c>
      <c r="C535" s="9" t="str">
        <f t="shared" si="40"/>
        <v>Kakinada</v>
      </c>
      <c r="D535" s="9" t="str">
        <f t="shared" si="41"/>
        <v>Vijayawada</v>
      </c>
      <c r="E535" s="8" t="s">
        <v>28</v>
      </c>
      <c r="F535" s="8" t="s">
        <v>60</v>
      </c>
      <c r="G535" s="10">
        <v>45320</v>
      </c>
      <c r="H535" s="8">
        <v>44</v>
      </c>
      <c r="I535" s="8">
        <v>16</v>
      </c>
      <c r="J535" s="52">
        <v>37.18</v>
      </c>
      <c r="K535" s="52">
        <v>393.11</v>
      </c>
      <c r="L535" s="52">
        <v>825.17</v>
      </c>
      <c r="M535" s="52">
        <v>13202.76</v>
      </c>
      <c r="N535" s="56">
        <f t="shared" si="42"/>
        <v>9470.8216000000011</v>
      </c>
      <c r="O535" s="52">
        <v>98.48</v>
      </c>
      <c r="P535" s="56">
        <f t="shared" si="43"/>
        <v>731.93839999999909</v>
      </c>
      <c r="Q535" s="56">
        <f t="shared" si="44"/>
        <v>12470.821600000001</v>
      </c>
      <c r="R535" s="8" t="s">
        <v>82</v>
      </c>
      <c r="S535" s="11" t="s">
        <v>1</v>
      </c>
      <c r="T535" s="18"/>
      <c r="U535" s="18"/>
      <c r="W535"/>
    </row>
    <row r="536" spans="1:23" x14ac:dyDescent="0.45">
      <c r="A536" s="7" t="s">
        <v>595</v>
      </c>
      <c r="B536" s="8" t="s">
        <v>36</v>
      </c>
      <c r="C536" s="9" t="str">
        <f t="shared" si="40"/>
        <v>Eluru</v>
      </c>
      <c r="D536" s="9" t="str">
        <f t="shared" si="41"/>
        <v>Hyderabad</v>
      </c>
      <c r="E536" s="8" t="s">
        <v>43</v>
      </c>
      <c r="F536" s="8" t="s">
        <v>38</v>
      </c>
      <c r="G536" s="10">
        <v>45413</v>
      </c>
      <c r="H536" s="8">
        <v>45</v>
      </c>
      <c r="I536" s="8">
        <v>31</v>
      </c>
      <c r="J536" s="52">
        <v>70</v>
      </c>
      <c r="K536" s="52">
        <v>112.36</v>
      </c>
      <c r="L536" s="52">
        <v>754.54</v>
      </c>
      <c r="M536" s="52">
        <v>23390.62</v>
      </c>
      <c r="N536" s="56">
        <f t="shared" si="42"/>
        <v>2555.2368999999999</v>
      </c>
      <c r="O536" s="52">
        <v>26.57</v>
      </c>
      <c r="P536" s="56">
        <f t="shared" si="43"/>
        <v>17835.383099999999</v>
      </c>
      <c r="Q536" s="56">
        <f t="shared" si="44"/>
        <v>5555.2368999999999</v>
      </c>
      <c r="R536" s="8" t="s">
        <v>61</v>
      </c>
      <c r="S536" s="11" t="s">
        <v>4</v>
      </c>
      <c r="T536" s="18"/>
      <c r="U536" s="18"/>
      <c r="W536"/>
    </row>
    <row r="537" spans="1:23" x14ac:dyDescent="0.45">
      <c r="A537" s="7" t="s">
        <v>596</v>
      </c>
      <c r="B537" s="8" t="s">
        <v>80</v>
      </c>
      <c r="C537" s="9" t="str">
        <f t="shared" si="40"/>
        <v>Vijayawada</v>
      </c>
      <c r="D537" s="9" t="str">
        <f t="shared" si="41"/>
        <v>Visakhapatnam</v>
      </c>
      <c r="E537" s="8" t="s">
        <v>23</v>
      </c>
      <c r="F537" s="8" t="s">
        <v>60</v>
      </c>
      <c r="G537" s="10">
        <v>45618</v>
      </c>
      <c r="H537" s="8">
        <v>49</v>
      </c>
      <c r="I537" s="8">
        <v>47</v>
      </c>
      <c r="J537" s="52">
        <v>97.95</v>
      </c>
      <c r="K537" s="52">
        <v>404.7</v>
      </c>
      <c r="L537" s="52">
        <v>1139.1400000000001</v>
      </c>
      <c r="M537" s="52">
        <v>53539.8</v>
      </c>
      <c r="N537" s="56">
        <f t="shared" si="42"/>
        <v>8544.7044999999998</v>
      </c>
      <c r="O537" s="52">
        <v>88.85</v>
      </c>
      <c r="P537" s="56">
        <f t="shared" si="43"/>
        <v>41995.095500000003</v>
      </c>
      <c r="Q537" s="56">
        <f t="shared" si="44"/>
        <v>11544.7045</v>
      </c>
      <c r="R537" s="8" t="s">
        <v>25</v>
      </c>
      <c r="S537" s="11" t="s">
        <v>2</v>
      </c>
      <c r="T537" s="18"/>
      <c r="U537" s="18"/>
      <c r="W537"/>
    </row>
    <row r="538" spans="1:23" x14ac:dyDescent="0.45">
      <c r="A538" s="7" t="s">
        <v>597</v>
      </c>
      <c r="B538" s="8" t="s">
        <v>36</v>
      </c>
      <c r="C538" s="9" t="str">
        <f t="shared" si="40"/>
        <v>Eluru</v>
      </c>
      <c r="D538" s="9" t="str">
        <f t="shared" si="41"/>
        <v>Hyderabad</v>
      </c>
      <c r="E538" s="8" t="s">
        <v>37</v>
      </c>
      <c r="F538" s="8" t="s">
        <v>33</v>
      </c>
      <c r="G538" s="10">
        <v>45499</v>
      </c>
      <c r="H538" s="8">
        <v>55</v>
      </c>
      <c r="I538" s="8">
        <v>30</v>
      </c>
      <c r="J538" s="52">
        <v>54.95</v>
      </c>
      <c r="K538" s="52">
        <v>153.87</v>
      </c>
      <c r="L538" s="52">
        <v>264.02</v>
      </c>
      <c r="M538" s="52">
        <v>7920.69</v>
      </c>
      <c r="N538" s="56">
        <f t="shared" si="42"/>
        <v>3655.4216999999999</v>
      </c>
      <c r="O538" s="52">
        <v>38.01</v>
      </c>
      <c r="P538" s="56">
        <f t="shared" si="43"/>
        <v>1265.2682999999997</v>
      </c>
      <c r="Q538" s="56">
        <f t="shared" si="44"/>
        <v>6655.4216999999999</v>
      </c>
      <c r="R538" s="8" t="s">
        <v>34</v>
      </c>
      <c r="S538" s="11" t="s">
        <v>2</v>
      </c>
      <c r="T538" s="18"/>
      <c r="U538" s="18"/>
      <c r="W538"/>
    </row>
    <row r="539" spans="1:23" x14ac:dyDescent="0.45">
      <c r="A539" s="7" t="s">
        <v>598</v>
      </c>
      <c r="B539" s="8" t="s">
        <v>69</v>
      </c>
      <c r="C539" s="9" t="str">
        <f t="shared" si="40"/>
        <v>Ongole</v>
      </c>
      <c r="D539" s="9" t="str">
        <f t="shared" si="41"/>
        <v>Hyderabad</v>
      </c>
      <c r="E539" s="8" t="s">
        <v>54</v>
      </c>
      <c r="F539" s="8" t="s">
        <v>40</v>
      </c>
      <c r="G539" s="10">
        <v>45462</v>
      </c>
      <c r="H539" s="8">
        <v>59</v>
      </c>
      <c r="I539" s="8">
        <v>50</v>
      </c>
      <c r="J539" s="52">
        <v>86.17</v>
      </c>
      <c r="K539" s="52">
        <v>278.3</v>
      </c>
      <c r="L539" s="52">
        <v>301.61</v>
      </c>
      <c r="M539" s="52">
        <v>15080.68</v>
      </c>
      <c r="N539" s="56">
        <f t="shared" si="42"/>
        <v>7708.0255000000006</v>
      </c>
      <c r="O539" s="52">
        <v>80.150000000000006</v>
      </c>
      <c r="P539" s="56">
        <f t="shared" si="43"/>
        <v>4372.6545000000006</v>
      </c>
      <c r="Q539" s="56">
        <f t="shared" si="44"/>
        <v>10708.0255</v>
      </c>
      <c r="R539" s="8" t="s">
        <v>70</v>
      </c>
      <c r="S539" s="11" t="s">
        <v>4</v>
      </c>
      <c r="T539" s="18"/>
      <c r="U539" s="18"/>
      <c r="W539"/>
    </row>
    <row r="540" spans="1:23" x14ac:dyDescent="0.45">
      <c r="A540" s="7" t="s">
        <v>599</v>
      </c>
      <c r="B540" s="8" t="s">
        <v>45</v>
      </c>
      <c r="C540" s="9" t="str">
        <f t="shared" si="40"/>
        <v>Guntur</v>
      </c>
      <c r="D540" s="9" t="str">
        <f t="shared" si="41"/>
        <v>Hyderabad</v>
      </c>
      <c r="E540" s="8" t="s">
        <v>28</v>
      </c>
      <c r="F540" s="8" t="s">
        <v>60</v>
      </c>
      <c r="G540" s="10">
        <v>45402</v>
      </c>
      <c r="H540" s="8">
        <v>44</v>
      </c>
      <c r="I540" s="8">
        <v>29</v>
      </c>
      <c r="J540" s="52">
        <v>67.48</v>
      </c>
      <c r="K540" s="52">
        <v>238.65</v>
      </c>
      <c r="L540" s="52">
        <v>652.74</v>
      </c>
      <c r="M540" s="52">
        <v>18929.54</v>
      </c>
      <c r="N540" s="56">
        <f t="shared" si="42"/>
        <v>3879.4978000000006</v>
      </c>
      <c r="O540" s="52">
        <v>40.340000000000003</v>
      </c>
      <c r="P540" s="56">
        <f t="shared" si="43"/>
        <v>12050.0422</v>
      </c>
      <c r="Q540" s="56">
        <f t="shared" si="44"/>
        <v>6879.497800000001</v>
      </c>
      <c r="R540" s="8" t="s">
        <v>73</v>
      </c>
      <c r="S540" s="11" t="s">
        <v>0</v>
      </c>
      <c r="T540" s="18"/>
      <c r="U540" s="18"/>
      <c r="W540"/>
    </row>
    <row r="541" spans="1:23" x14ac:dyDescent="0.45">
      <c r="A541" s="7" t="s">
        <v>600</v>
      </c>
      <c r="B541" s="8" t="s">
        <v>117</v>
      </c>
      <c r="C541" s="9" t="str">
        <f t="shared" si="40"/>
        <v>Rajahmundry</v>
      </c>
      <c r="D541" s="9" t="str">
        <f t="shared" si="41"/>
        <v>Hyderabad</v>
      </c>
      <c r="E541" s="8" t="s">
        <v>23</v>
      </c>
      <c r="F541" s="8" t="s">
        <v>29</v>
      </c>
      <c r="G541" s="10">
        <v>45385</v>
      </c>
      <c r="H541" s="8">
        <v>53</v>
      </c>
      <c r="I541" s="8">
        <v>35</v>
      </c>
      <c r="J541" s="52">
        <v>67.27</v>
      </c>
      <c r="K541" s="52">
        <v>402.9</v>
      </c>
      <c r="L541" s="52">
        <v>597.88</v>
      </c>
      <c r="M541" s="52">
        <v>20925.810000000001</v>
      </c>
      <c r="N541" s="56">
        <f t="shared" si="42"/>
        <v>8524.5087999999996</v>
      </c>
      <c r="O541" s="52">
        <v>88.64</v>
      </c>
      <c r="P541" s="56">
        <f t="shared" si="43"/>
        <v>9401.3012000000017</v>
      </c>
      <c r="Q541" s="56">
        <f t="shared" si="44"/>
        <v>11524.5088</v>
      </c>
      <c r="R541" s="8" t="s">
        <v>73</v>
      </c>
      <c r="S541" s="11" t="s">
        <v>4</v>
      </c>
      <c r="T541" s="18"/>
      <c r="U541" s="18"/>
      <c r="W541"/>
    </row>
    <row r="542" spans="1:23" x14ac:dyDescent="0.45">
      <c r="A542" s="7" t="s">
        <v>601</v>
      </c>
      <c r="B542" s="8" t="s">
        <v>66</v>
      </c>
      <c r="C542" s="9" t="str">
        <f t="shared" si="40"/>
        <v>Kadapa</v>
      </c>
      <c r="D542" s="9" t="str">
        <f t="shared" si="41"/>
        <v>Hyderabad</v>
      </c>
      <c r="E542" s="8" t="s">
        <v>28</v>
      </c>
      <c r="F542" s="8" t="s">
        <v>24</v>
      </c>
      <c r="G542" s="10">
        <v>45367</v>
      </c>
      <c r="H542" s="8">
        <v>44</v>
      </c>
      <c r="I542" s="8">
        <v>39</v>
      </c>
      <c r="J542" s="52">
        <v>90.6</v>
      </c>
      <c r="K542" s="52">
        <v>317.35000000000002</v>
      </c>
      <c r="L542" s="52">
        <v>811.73</v>
      </c>
      <c r="M542" s="52">
        <v>31657.65</v>
      </c>
      <c r="N542" s="56">
        <f t="shared" si="42"/>
        <v>7831.1231000000007</v>
      </c>
      <c r="O542" s="52">
        <v>81.430000000000007</v>
      </c>
      <c r="P542" s="56">
        <f t="shared" si="43"/>
        <v>20826.526900000001</v>
      </c>
      <c r="Q542" s="56">
        <f t="shared" si="44"/>
        <v>10831.123100000001</v>
      </c>
      <c r="R542" s="8" t="s">
        <v>58</v>
      </c>
      <c r="S542" s="11" t="s">
        <v>0</v>
      </c>
      <c r="T542" s="18"/>
      <c r="U542" s="18"/>
      <c r="W542"/>
    </row>
    <row r="543" spans="1:23" x14ac:dyDescent="0.45">
      <c r="A543" s="7" t="s">
        <v>602</v>
      </c>
      <c r="B543" s="8" t="s">
        <v>36</v>
      </c>
      <c r="C543" s="9" t="str">
        <f t="shared" si="40"/>
        <v>Eluru</v>
      </c>
      <c r="D543" s="9" t="str">
        <f t="shared" si="41"/>
        <v>Hyderabad</v>
      </c>
      <c r="E543" s="8" t="s">
        <v>28</v>
      </c>
      <c r="F543" s="8" t="s">
        <v>33</v>
      </c>
      <c r="G543" s="10">
        <v>45507</v>
      </c>
      <c r="H543" s="8">
        <v>44</v>
      </c>
      <c r="I543" s="8">
        <v>41</v>
      </c>
      <c r="J543" s="52">
        <v>94.06</v>
      </c>
      <c r="K543" s="52">
        <v>354.52</v>
      </c>
      <c r="L543" s="52">
        <v>963.96</v>
      </c>
      <c r="M543" s="52">
        <v>39522.44</v>
      </c>
      <c r="N543" s="56">
        <f t="shared" si="42"/>
        <v>7507.9918999999991</v>
      </c>
      <c r="O543" s="52">
        <v>78.069999999999993</v>
      </c>
      <c r="P543" s="56">
        <f t="shared" si="43"/>
        <v>29014.448100000001</v>
      </c>
      <c r="Q543" s="56">
        <f t="shared" si="44"/>
        <v>10507.991899999999</v>
      </c>
      <c r="R543" s="8" t="s">
        <v>55</v>
      </c>
      <c r="S543" s="11" t="s">
        <v>0</v>
      </c>
      <c r="T543" s="18"/>
      <c r="U543" s="18"/>
      <c r="W543"/>
    </row>
    <row r="544" spans="1:23" x14ac:dyDescent="0.45">
      <c r="A544" s="7" t="s">
        <v>603</v>
      </c>
      <c r="B544" s="8" t="s">
        <v>117</v>
      </c>
      <c r="C544" s="9" t="str">
        <f t="shared" si="40"/>
        <v>Rajahmundry</v>
      </c>
      <c r="D544" s="9" t="str">
        <f t="shared" si="41"/>
        <v>Hyderabad</v>
      </c>
      <c r="E544" s="8" t="s">
        <v>54</v>
      </c>
      <c r="F544" s="8" t="s">
        <v>60</v>
      </c>
      <c r="G544" s="10">
        <v>45511</v>
      </c>
      <c r="H544" s="8">
        <v>59</v>
      </c>
      <c r="I544" s="8">
        <v>57</v>
      </c>
      <c r="J544" s="52">
        <v>96.67</v>
      </c>
      <c r="K544" s="52">
        <v>403.06</v>
      </c>
      <c r="L544" s="52">
        <v>304.13</v>
      </c>
      <c r="M544" s="52">
        <v>17335.509999999998</v>
      </c>
      <c r="N544" s="56">
        <f t="shared" si="42"/>
        <v>9493.9024000000009</v>
      </c>
      <c r="O544" s="52">
        <v>98.72</v>
      </c>
      <c r="P544" s="56">
        <f t="shared" si="43"/>
        <v>4841.6075999999975</v>
      </c>
      <c r="Q544" s="56">
        <f t="shared" si="44"/>
        <v>12493.902400000001</v>
      </c>
      <c r="R544" s="8" t="s">
        <v>55</v>
      </c>
      <c r="S544" s="11" t="s">
        <v>4</v>
      </c>
      <c r="T544" s="18"/>
      <c r="U544" s="18"/>
      <c r="W544"/>
    </row>
    <row r="545" spans="1:23" x14ac:dyDescent="0.45">
      <c r="A545" s="7" t="s">
        <v>604</v>
      </c>
      <c r="B545" s="8" t="s">
        <v>64</v>
      </c>
      <c r="C545" s="9" t="str">
        <f t="shared" si="40"/>
        <v>Chittoor</v>
      </c>
      <c r="D545" s="9" t="str">
        <f t="shared" si="41"/>
        <v>Bangalore</v>
      </c>
      <c r="E545" s="8" t="s">
        <v>23</v>
      </c>
      <c r="F545" s="8" t="s">
        <v>60</v>
      </c>
      <c r="G545" s="10">
        <v>45459</v>
      </c>
      <c r="H545" s="8">
        <v>49</v>
      </c>
      <c r="I545" s="8">
        <v>9</v>
      </c>
      <c r="J545" s="52">
        <v>20</v>
      </c>
      <c r="K545" s="52">
        <v>380.61</v>
      </c>
      <c r="L545" s="52">
        <v>878.37</v>
      </c>
      <c r="M545" s="52">
        <v>7905.32</v>
      </c>
      <c r="N545" s="56">
        <f t="shared" si="42"/>
        <v>7138.6991000000007</v>
      </c>
      <c r="O545" s="52">
        <v>74.23</v>
      </c>
      <c r="P545" s="56">
        <f t="shared" si="43"/>
        <v>-2233.3791000000019</v>
      </c>
      <c r="Q545" s="56">
        <f t="shared" si="44"/>
        <v>10138.699100000002</v>
      </c>
      <c r="R545" s="8" t="s">
        <v>70</v>
      </c>
      <c r="S545" s="11" t="s">
        <v>3</v>
      </c>
      <c r="T545" s="18"/>
      <c r="U545" s="18"/>
      <c r="W545"/>
    </row>
    <row r="546" spans="1:23" x14ac:dyDescent="0.45">
      <c r="A546" s="7" t="s">
        <v>605</v>
      </c>
      <c r="B546" s="8" t="s">
        <v>45</v>
      </c>
      <c r="C546" s="9" t="str">
        <f t="shared" si="40"/>
        <v>Guntur</v>
      </c>
      <c r="D546" s="9" t="str">
        <f t="shared" si="41"/>
        <v>Hyderabad</v>
      </c>
      <c r="E546" s="8" t="s">
        <v>28</v>
      </c>
      <c r="F546" s="8" t="s">
        <v>38</v>
      </c>
      <c r="G546" s="10">
        <v>45527</v>
      </c>
      <c r="H546" s="8">
        <v>44</v>
      </c>
      <c r="I546" s="8">
        <v>33</v>
      </c>
      <c r="J546" s="52">
        <v>75.09</v>
      </c>
      <c r="K546" s="52">
        <v>249.89</v>
      </c>
      <c r="L546" s="52">
        <v>728.31</v>
      </c>
      <c r="M546" s="52">
        <v>24034.12</v>
      </c>
      <c r="N546" s="56">
        <f t="shared" si="42"/>
        <v>5624.0216</v>
      </c>
      <c r="O546" s="52">
        <v>58.48</v>
      </c>
      <c r="P546" s="56">
        <f t="shared" si="43"/>
        <v>15410.098399999999</v>
      </c>
      <c r="Q546" s="56">
        <f t="shared" si="44"/>
        <v>8624.0216</v>
      </c>
      <c r="R546" s="8" t="s">
        <v>55</v>
      </c>
      <c r="S546" s="11" t="s">
        <v>2</v>
      </c>
      <c r="T546" s="18"/>
      <c r="U546" s="18"/>
      <c r="W546"/>
    </row>
    <row r="547" spans="1:23" x14ac:dyDescent="0.45">
      <c r="A547" s="7" t="s">
        <v>606</v>
      </c>
      <c r="B547" s="8" t="s">
        <v>22</v>
      </c>
      <c r="C547" s="9" t="str">
        <f t="shared" si="40"/>
        <v>Kurnool</v>
      </c>
      <c r="D547" s="9" t="str">
        <f t="shared" si="41"/>
        <v>Hyderabad</v>
      </c>
      <c r="E547" s="8" t="s">
        <v>37</v>
      </c>
      <c r="F547" s="8" t="s">
        <v>24</v>
      </c>
      <c r="G547" s="10">
        <v>45355</v>
      </c>
      <c r="H547" s="8">
        <v>55</v>
      </c>
      <c r="I547" s="8">
        <v>39</v>
      </c>
      <c r="J547" s="52">
        <v>72.239999999999995</v>
      </c>
      <c r="K547" s="52">
        <v>291.82</v>
      </c>
      <c r="L547" s="52">
        <v>166.76</v>
      </c>
      <c r="M547" s="52">
        <v>6503.78</v>
      </c>
      <c r="N547" s="56">
        <f t="shared" si="42"/>
        <v>7881.1315000000004</v>
      </c>
      <c r="O547" s="52">
        <v>81.95</v>
      </c>
      <c r="P547" s="56">
        <f t="shared" si="43"/>
        <v>-4377.3514999999998</v>
      </c>
      <c r="Q547" s="56">
        <f t="shared" si="44"/>
        <v>10881.1315</v>
      </c>
      <c r="R547" s="8" t="s">
        <v>58</v>
      </c>
      <c r="S547" s="11" t="s">
        <v>1</v>
      </c>
      <c r="T547" s="18"/>
      <c r="U547" s="18"/>
      <c r="W547"/>
    </row>
    <row r="548" spans="1:23" x14ac:dyDescent="0.45">
      <c r="A548" s="7" t="s">
        <v>607</v>
      </c>
      <c r="B548" s="8" t="s">
        <v>22</v>
      </c>
      <c r="C548" s="9" t="str">
        <f t="shared" si="40"/>
        <v>Kurnool</v>
      </c>
      <c r="D548" s="9" t="str">
        <f t="shared" si="41"/>
        <v>Hyderabad</v>
      </c>
      <c r="E548" s="8" t="s">
        <v>43</v>
      </c>
      <c r="F548" s="8" t="s">
        <v>60</v>
      </c>
      <c r="G548" s="10">
        <v>45604</v>
      </c>
      <c r="H548" s="8">
        <v>53</v>
      </c>
      <c r="I548" s="8">
        <v>31</v>
      </c>
      <c r="J548" s="52">
        <v>59.23</v>
      </c>
      <c r="K548" s="52">
        <v>225.45</v>
      </c>
      <c r="L548" s="52">
        <v>325.25</v>
      </c>
      <c r="M548" s="52">
        <v>10082.68</v>
      </c>
      <c r="N548" s="56">
        <f t="shared" si="42"/>
        <v>5536.5069000000003</v>
      </c>
      <c r="O548" s="52">
        <v>57.57</v>
      </c>
      <c r="P548" s="56">
        <f t="shared" si="43"/>
        <v>1546.1731</v>
      </c>
      <c r="Q548" s="56">
        <f t="shared" si="44"/>
        <v>8536.5069000000003</v>
      </c>
      <c r="R548" s="8" t="s">
        <v>25</v>
      </c>
      <c r="S548" s="11" t="s">
        <v>2</v>
      </c>
      <c r="T548" s="18"/>
      <c r="U548" s="18"/>
      <c r="W548"/>
    </row>
    <row r="549" spans="1:23" x14ac:dyDescent="0.45">
      <c r="A549" s="7" t="s">
        <v>608</v>
      </c>
      <c r="B549" s="8" t="s">
        <v>22</v>
      </c>
      <c r="C549" s="9" t="str">
        <f t="shared" si="40"/>
        <v>Kurnool</v>
      </c>
      <c r="D549" s="9" t="str">
        <f t="shared" si="41"/>
        <v>Hyderabad</v>
      </c>
      <c r="E549" s="8" t="s">
        <v>43</v>
      </c>
      <c r="F549" s="8" t="s">
        <v>24</v>
      </c>
      <c r="G549" s="10">
        <v>45425</v>
      </c>
      <c r="H549" s="8">
        <v>53</v>
      </c>
      <c r="I549" s="8">
        <v>45</v>
      </c>
      <c r="J549" s="52">
        <v>85.74</v>
      </c>
      <c r="K549" s="52">
        <v>383.09</v>
      </c>
      <c r="L549" s="52">
        <v>519.49</v>
      </c>
      <c r="M549" s="52">
        <v>23377.119999999999</v>
      </c>
      <c r="N549" s="56">
        <f t="shared" si="42"/>
        <v>6507.8239000000003</v>
      </c>
      <c r="O549" s="52">
        <v>67.67</v>
      </c>
      <c r="P549" s="56">
        <f t="shared" si="43"/>
        <v>13869.2961</v>
      </c>
      <c r="Q549" s="56">
        <f t="shared" si="44"/>
        <v>9507.8238999999994</v>
      </c>
      <c r="R549" s="8" t="s">
        <v>61</v>
      </c>
      <c r="S549" s="11" t="s">
        <v>1</v>
      </c>
      <c r="T549" s="18"/>
      <c r="U549" s="18"/>
      <c r="W549"/>
    </row>
    <row r="550" spans="1:23" x14ac:dyDescent="0.45">
      <c r="A550" s="7" t="s">
        <v>609</v>
      </c>
      <c r="B550" s="8" t="s">
        <v>27</v>
      </c>
      <c r="C550" s="9" t="str">
        <f t="shared" si="40"/>
        <v>Anantapur</v>
      </c>
      <c r="D550" s="9" t="str">
        <f t="shared" si="41"/>
        <v>Bangalore</v>
      </c>
      <c r="E550" s="8" t="s">
        <v>54</v>
      </c>
      <c r="F550" s="8" t="s">
        <v>24</v>
      </c>
      <c r="G550" s="10">
        <v>45468</v>
      </c>
      <c r="H550" s="8">
        <v>59</v>
      </c>
      <c r="I550" s="8">
        <v>39</v>
      </c>
      <c r="J550" s="52">
        <v>66.260000000000005</v>
      </c>
      <c r="K550" s="52">
        <v>240.19</v>
      </c>
      <c r="L550" s="52">
        <v>360.12</v>
      </c>
      <c r="M550" s="52">
        <v>14044.67</v>
      </c>
      <c r="N550" s="56">
        <f t="shared" si="42"/>
        <v>5097.9717000000001</v>
      </c>
      <c r="O550" s="52">
        <v>53.01</v>
      </c>
      <c r="P550" s="56">
        <f t="shared" si="43"/>
        <v>5946.6983</v>
      </c>
      <c r="Q550" s="56">
        <f t="shared" si="44"/>
        <v>8097.9717000000001</v>
      </c>
      <c r="R550" s="8" t="s">
        <v>70</v>
      </c>
      <c r="S550" s="11" t="s">
        <v>5</v>
      </c>
      <c r="T550" s="18"/>
      <c r="U550" s="18"/>
      <c r="W550"/>
    </row>
    <row r="551" spans="1:23" x14ac:dyDescent="0.45">
      <c r="A551" s="7" t="s">
        <v>610</v>
      </c>
      <c r="B551" s="8" t="s">
        <v>22</v>
      </c>
      <c r="C551" s="9" t="str">
        <f t="shared" si="40"/>
        <v>Kurnool</v>
      </c>
      <c r="D551" s="9" t="str">
        <f t="shared" si="41"/>
        <v>Hyderabad</v>
      </c>
      <c r="E551" s="8" t="s">
        <v>23</v>
      </c>
      <c r="F551" s="8" t="s">
        <v>24</v>
      </c>
      <c r="G551" s="10">
        <v>45540</v>
      </c>
      <c r="H551" s="8">
        <v>53</v>
      </c>
      <c r="I551" s="8">
        <v>44</v>
      </c>
      <c r="J551" s="52">
        <v>83.52</v>
      </c>
      <c r="K551" s="52">
        <v>349.83</v>
      </c>
      <c r="L551" s="52">
        <v>614.33000000000004</v>
      </c>
      <c r="M551" s="52">
        <v>27030.33</v>
      </c>
      <c r="N551" s="56">
        <f t="shared" si="42"/>
        <v>7791.6934000000001</v>
      </c>
      <c r="O551" s="52">
        <v>81.02</v>
      </c>
      <c r="P551" s="56">
        <f t="shared" si="43"/>
        <v>16238.636600000002</v>
      </c>
      <c r="Q551" s="56">
        <f t="shared" si="44"/>
        <v>10791.6934</v>
      </c>
      <c r="R551" s="8" t="s">
        <v>41</v>
      </c>
      <c r="S551" s="11" t="s">
        <v>6</v>
      </c>
      <c r="T551" s="18"/>
      <c r="U551" s="18"/>
      <c r="W551"/>
    </row>
    <row r="552" spans="1:23" x14ac:dyDescent="0.45">
      <c r="A552" s="7" t="s">
        <v>611</v>
      </c>
      <c r="B552" s="8" t="s">
        <v>66</v>
      </c>
      <c r="C552" s="9" t="str">
        <f t="shared" si="40"/>
        <v>Kadapa</v>
      </c>
      <c r="D552" s="9" t="str">
        <f t="shared" si="41"/>
        <v>Hyderabad</v>
      </c>
      <c r="E552" s="8" t="s">
        <v>37</v>
      </c>
      <c r="F552" s="8" t="s">
        <v>38</v>
      </c>
      <c r="G552" s="10">
        <v>45443</v>
      </c>
      <c r="H552" s="8">
        <v>63</v>
      </c>
      <c r="I552" s="8">
        <v>43</v>
      </c>
      <c r="J552" s="52">
        <v>69.599999999999994</v>
      </c>
      <c r="K552" s="52">
        <v>338.69</v>
      </c>
      <c r="L552" s="52">
        <v>255.13</v>
      </c>
      <c r="M552" s="52">
        <v>10970.73</v>
      </c>
      <c r="N552" s="56">
        <f t="shared" si="42"/>
        <v>9412.1579000000002</v>
      </c>
      <c r="O552" s="52">
        <v>97.87</v>
      </c>
      <c r="P552" s="56">
        <f t="shared" si="43"/>
        <v>-1441.4279000000006</v>
      </c>
      <c r="Q552" s="56">
        <f t="shared" si="44"/>
        <v>12412.1579</v>
      </c>
      <c r="R552" s="8" t="s">
        <v>61</v>
      </c>
      <c r="S552" s="11" t="s">
        <v>2</v>
      </c>
      <c r="T552" s="18"/>
      <c r="U552" s="18"/>
      <c r="W552"/>
    </row>
    <row r="553" spans="1:23" x14ac:dyDescent="0.45">
      <c r="A553" s="7" t="s">
        <v>612</v>
      </c>
      <c r="B553" s="8" t="s">
        <v>85</v>
      </c>
      <c r="C553" s="9" t="str">
        <f t="shared" si="40"/>
        <v>Hyderabad</v>
      </c>
      <c r="D553" s="9" t="str">
        <f t="shared" si="41"/>
        <v>Tirupati</v>
      </c>
      <c r="E553" s="8" t="s">
        <v>51</v>
      </c>
      <c r="F553" s="8" t="s">
        <v>40</v>
      </c>
      <c r="G553" s="10">
        <v>45417</v>
      </c>
      <c r="H553" s="8">
        <v>63</v>
      </c>
      <c r="I553" s="8">
        <v>44</v>
      </c>
      <c r="J553" s="52">
        <v>70.069999999999993</v>
      </c>
      <c r="K553" s="52">
        <v>549.04999999999995</v>
      </c>
      <c r="L553" s="52">
        <v>311.06</v>
      </c>
      <c r="M553" s="52">
        <v>13686.43</v>
      </c>
      <c r="N553" s="56">
        <f t="shared" si="42"/>
        <v>11630.799800000001</v>
      </c>
      <c r="O553" s="52">
        <v>120.94</v>
      </c>
      <c r="P553" s="56">
        <f t="shared" si="43"/>
        <v>-944.3698000000004</v>
      </c>
      <c r="Q553" s="56">
        <f t="shared" si="44"/>
        <v>14630.799800000001</v>
      </c>
      <c r="R553" s="8" t="s">
        <v>61</v>
      </c>
      <c r="S553" s="11" t="s">
        <v>3</v>
      </c>
      <c r="T553" s="18"/>
      <c r="U553" s="18"/>
      <c r="W553"/>
    </row>
    <row r="554" spans="1:23" x14ac:dyDescent="0.45">
      <c r="A554" s="7" t="s">
        <v>613</v>
      </c>
      <c r="B554" s="8" t="s">
        <v>27</v>
      </c>
      <c r="C554" s="9" t="str">
        <f t="shared" si="40"/>
        <v>Anantapur</v>
      </c>
      <c r="D554" s="9" t="str">
        <f t="shared" si="41"/>
        <v>Bangalore</v>
      </c>
      <c r="E554" s="8" t="s">
        <v>51</v>
      </c>
      <c r="F554" s="8" t="s">
        <v>40</v>
      </c>
      <c r="G554" s="10">
        <v>45620</v>
      </c>
      <c r="H554" s="8">
        <v>63</v>
      </c>
      <c r="I554" s="8">
        <v>19</v>
      </c>
      <c r="J554" s="52">
        <v>30.46</v>
      </c>
      <c r="K554" s="52">
        <v>505.88</v>
      </c>
      <c r="L554" s="52">
        <v>501.96</v>
      </c>
      <c r="M554" s="52">
        <v>9537.2199999999993</v>
      </c>
      <c r="N554" s="56">
        <f t="shared" si="42"/>
        <v>11726.008100000001</v>
      </c>
      <c r="O554" s="52">
        <v>121.93</v>
      </c>
      <c r="P554" s="56">
        <f t="shared" si="43"/>
        <v>-5188.7881000000016</v>
      </c>
      <c r="Q554" s="56">
        <f t="shared" si="44"/>
        <v>14726.008100000001</v>
      </c>
      <c r="R554" s="8" t="s">
        <v>25</v>
      </c>
      <c r="S554" s="11" t="s">
        <v>3</v>
      </c>
      <c r="T554" s="18"/>
      <c r="U554" s="18"/>
      <c r="W554"/>
    </row>
    <row r="555" spans="1:23" x14ac:dyDescent="0.45">
      <c r="A555" s="7" t="s">
        <v>614</v>
      </c>
      <c r="B555" s="8" t="s">
        <v>32</v>
      </c>
      <c r="C555" s="9" t="str">
        <f t="shared" si="40"/>
        <v>Hyderabad</v>
      </c>
      <c r="D555" s="9" t="str">
        <f t="shared" si="41"/>
        <v>Vijayawada</v>
      </c>
      <c r="E555" s="8" t="s">
        <v>51</v>
      </c>
      <c r="F555" s="8" t="s">
        <v>60</v>
      </c>
      <c r="G555" s="10">
        <v>45336</v>
      </c>
      <c r="H555" s="8">
        <v>63</v>
      </c>
      <c r="I555" s="8">
        <v>43</v>
      </c>
      <c r="J555" s="52">
        <v>68.95</v>
      </c>
      <c r="K555" s="52">
        <v>258.19</v>
      </c>
      <c r="L555" s="52">
        <v>361.65</v>
      </c>
      <c r="M555" s="52">
        <v>15551.12</v>
      </c>
      <c r="N555" s="56">
        <f t="shared" si="42"/>
        <v>8606.2533000000003</v>
      </c>
      <c r="O555" s="52">
        <v>89.49</v>
      </c>
      <c r="P555" s="56">
        <f t="shared" si="43"/>
        <v>3944.8667000000005</v>
      </c>
      <c r="Q555" s="56">
        <f t="shared" si="44"/>
        <v>11606.2533</v>
      </c>
      <c r="R555" s="8" t="s">
        <v>48</v>
      </c>
      <c r="S555" s="11" t="s">
        <v>4</v>
      </c>
      <c r="T555" s="18"/>
      <c r="U555" s="18"/>
      <c r="W555"/>
    </row>
    <row r="556" spans="1:23" x14ac:dyDescent="0.45">
      <c r="A556" s="7" t="s">
        <v>615</v>
      </c>
      <c r="B556" s="8" t="s">
        <v>45</v>
      </c>
      <c r="C556" s="9" t="str">
        <f t="shared" si="40"/>
        <v>Guntur</v>
      </c>
      <c r="D556" s="9" t="str">
        <f t="shared" si="41"/>
        <v>Hyderabad</v>
      </c>
      <c r="E556" s="8" t="s">
        <v>28</v>
      </c>
      <c r="F556" s="8" t="s">
        <v>33</v>
      </c>
      <c r="G556" s="10">
        <v>45379</v>
      </c>
      <c r="H556" s="8">
        <v>40</v>
      </c>
      <c r="I556" s="8">
        <v>25</v>
      </c>
      <c r="J556" s="52">
        <v>62.84</v>
      </c>
      <c r="K556" s="52">
        <v>201.09</v>
      </c>
      <c r="L556" s="52">
        <v>800.84</v>
      </c>
      <c r="M556" s="52">
        <v>20021.07</v>
      </c>
      <c r="N556" s="56">
        <f t="shared" si="42"/>
        <v>4226.6715000000004</v>
      </c>
      <c r="O556" s="52">
        <v>43.95</v>
      </c>
      <c r="P556" s="56">
        <f t="shared" si="43"/>
        <v>12794.398499999999</v>
      </c>
      <c r="Q556" s="56">
        <f t="shared" si="44"/>
        <v>7226.6715000000004</v>
      </c>
      <c r="R556" s="8" t="s">
        <v>58</v>
      </c>
      <c r="S556" s="11" t="s">
        <v>6</v>
      </c>
      <c r="T556" s="18"/>
      <c r="U556" s="18"/>
      <c r="W556"/>
    </row>
    <row r="557" spans="1:23" x14ac:dyDescent="0.45">
      <c r="A557" s="7" t="s">
        <v>616</v>
      </c>
      <c r="B557" s="8" t="s">
        <v>80</v>
      </c>
      <c r="C557" s="9" t="str">
        <f t="shared" si="40"/>
        <v>Vijayawada</v>
      </c>
      <c r="D557" s="9" t="str">
        <f t="shared" si="41"/>
        <v>Visakhapatnam</v>
      </c>
      <c r="E557" s="8" t="s">
        <v>28</v>
      </c>
      <c r="F557" s="8" t="s">
        <v>40</v>
      </c>
      <c r="G557" s="10">
        <v>45500</v>
      </c>
      <c r="H557" s="8">
        <v>36</v>
      </c>
      <c r="I557" s="8">
        <v>32</v>
      </c>
      <c r="J557" s="52">
        <v>89.6</v>
      </c>
      <c r="K557" s="52">
        <v>238.74</v>
      </c>
      <c r="L557" s="52">
        <v>413.99</v>
      </c>
      <c r="M557" s="52">
        <v>13247.66</v>
      </c>
      <c r="N557" s="56">
        <f t="shared" si="42"/>
        <v>6246.2415000000001</v>
      </c>
      <c r="O557" s="52">
        <v>64.95</v>
      </c>
      <c r="P557" s="56">
        <f t="shared" si="43"/>
        <v>4001.4184999999998</v>
      </c>
      <c r="Q557" s="56">
        <f t="shared" si="44"/>
        <v>9246.2415000000001</v>
      </c>
      <c r="R557" s="8" t="s">
        <v>34</v>
      </c>
      <c r="S557" s="11" t="s">
        <v>0</v>
      </c>
      <c r="T557" s="18"/>
      <c r="U557" s="18"/>
      <c r="W557"/>
    </row>
    <row r="558" spans="1:23" x14ac:dyDescent="0.45">
      <c r="A558" s="7" t="s">
        <v>617</v>
      </c>
      <c r="B558" s="8" t="s">
        <v>36</v>
      </c>
      <c r="C558" s="9" t="str">
        <f t="shared" si="40"/>
        <v>Eluru</v>
      </c>
      <c r="D558" s="9" t="str">
        <f t="shared" si="41"/>
        <v>Hyderabad</v>
      </c>
      <c r="E558" s="8" t="s">
        <v>43</v>
      </c>
      <c r="F558" s="8" t="s">
        <v>40</v>
      </c>
      <c r="G558" s="10">
        <v>45304</v>
      </c>
      <c r="H558" s="8">
        <v>53</v>
      </c>
      <c r="I558" s="8">
        <v>47</v>
      </c>
      <c r="J558" s="52">
        <v>89.99</v>
      </c>
      <c r="K558" s="52">
        <v>475.92</v>
      </c>
      <c r="L558" s="52">
        <v>583.9</v>
      </c>
      <c r="M558" s="52">
        <v>27443.15</v>
      </c>
      <c r="N558" s="56">
        <f t="shared" si="42"/>
        <v>8448.5344999999998</v>
      </c>
      <c r="O558" s="52">
        <v>87.85</v>
      </c>
      <c r="P558" s="56">
        <f t="shared" si="43"/>
        <v>15994.615500000002</v>
      </c>
      <c r="Q558" s="56">
        <f t="shared" si="44"/>
        <v>11448.5345</v>
      </c>
      <c r="R558" s="8" t="s">
        <v>82</v>
      </c>
      <c r="S558" s="11" t="s">
        <v>0</v>
      </c>
      <c r="T558" s="18"/>
      <c r="U558" s="18"/>
      <c r="W558"/>
    </row>
    <row r="559" spans="1:23" x14ac:dyDescent="0.45">
      <c r="A559" s="7" t="s">
        <v>618</v>
      </c>
      <c r="B559" s="8" t="s">
        <v>80</v>
      </c>
      <c r="C559" s="9" t="str">
        <f t="shared" si="40"/>
        <v>Vijayawada</v>
      </c>
      <c r="D559" s="9" t="str">
        <f t="shared" si="41"/>
        <v>Visakhapatnam</v>
      </c>
      <c r="E559" s="8" t="s">
        <v>51</v>
      </c>
      <c r="F559" s="8" t="s">
        <v>24</v>
      </c>
      <c r="G559" s="10">
        <v>45390</v>
      </c>
      <c r="H559" s="8">
        <v>63</v>
      </c>
      <c r="I559" s="8">
        <v>50</v>
      </c>
      <c r="J559" s="52">
        <v>80.14</v>
      </c>
      <c r="K559" s="52">
        <v>322.33999999999997</v>
      </c>
      <c r="L559" s="52">
        <v>302.66000000000003</v>
      </c>
      <c r="M559" s="52">
        <v>15133.11</v>
      </c>
      <c r="N559" s="56">
        <f t="shared" si="42"/>
        <v>6377.0327000000007</v>
      </c>
      <c r="O559" s="52">
        <v>66.31</v>
      </c>
      <c r="P559" s="56">
        <f t="shared" si="43"/>
        <v>5756.0773000000008</v>
      </c>
      <c r="Q559" s="56">
        <f t="shared" si="44"/>
        <v>9377.0326999999997</v>
      </c>
      <c r="R559" s="8" t="s">
        <v>73</v>
      </c>
      <c r="S559" s="11" t="s">
        <v>1</v>
      </c>
      <c r="T559" s="18"/>
      <c r="U559" s="18"/>
      <c r="W559"/>
    </row>
    <row r="560" spans="1:23" x14ac:dyDescent="0.45">
      <c r="A560" s="7" t="s">
        <v>619</v>
      </c>
      <c r="B560" s="8" t="s">
        <v>92</v>
      </c>
      <c r="C560" s="9" t="str">
        <f t="shared" si="40"/>
        <v>Vijayawada</v>
      </c>
      <c r="D560" s="9" t="str">
        <f t="shared" si="41"/>
        <v>Tirupati</v>
      </c>
      <c r="E560" s="8" t="s">
        <v>28</v>
      </c>
      <c r="F560" s="8" t="s">
        <v>33</v>
      </c>
      <c r="G560" s="10">
        <v>45599</v>
      </c>
      <c r="H560" s="8">
        <v>36</v>
      </c>
      <c r="I560" s="8">
        <v>29</v>
      </c>
      <c r="J560" s="52">
        <v>83.01</v>
      </c>
      <c r="K560" s="52">
        <v>428.21</v>
      </c>
      <c r="L560" s="52">
        <v>700.03</v>
      </c>
      <c r="M560" s="52">
        <v>20300.97</v>
      </c>
      <c r="N560" s="56">
        <f t="shared" si="42"/>
        <v>10648.9041</v>
      </c>
      <c r="O560" s="52">
        <v>110.73</v>
      </c>
      <c r="P560" s="56">
        <f t="shared" si="43"/>
        <v>6652.0659000000014</v>
      </c>
      <c r="Q560" s="56">
        <f t="shared" si="44"/>
        <v>13648.9041</v>
      </c>
      <c r="R560" s="8" t="s">
        <v>25</v>
      </c>
      <c r="S560" s="11" t="s">
        <v>3</v>
      </c>
      <c r="T560" s="18"/>
      <c r="U560" s="18"/>
      <c r="W560"/>
    </row>
    <row r="561" spans="1:23" x14ac:dyDescent="0.45">
      <c r="A561" s="7" t="s">
        <v>620</v>
      </c>
      <c r="B561" s="8" t="s">
        <v>22</v>
      </c>
      <c r="C561" s="9" t="str">
        <f t="shared" si="40"/>
        <v>Kurnool</v>
      </c>
      <c r="D561" s="9" t="str">
        <f t="shared" si="41"/>
        <v>Hyderabad</v>
      </c>
      <c r="E561" s="8" t="s">
        <v>51</v>
      </c>
      <c r="F561" s="8" t="s">
        <v>38</v>
      </c>
      <c r="G561" s="10">
        <v>45470</v>
      </c>
      <c r="H561" s="8">
        <v>63</v>
      </c>
      <c r="I561" s="8">
        <v>43</v>
      </c>
      <c r="J561" s="52">
        <v>68.77</v>
      </c>
      <c r="K561" s="52">
        <v>329.73</v>
      </c>
      <c r="L561" s="52">
        <v>265.04000000000002</v>
      </c>
      <c r="M561" s="52">
        <v>11396.82</v>
      </c>
      <c r="N561" s="56">
        <f t="shared" si="42"/>
        <v>8113.862900000001</v>
      </c>
      <c r="O561" s="52">
        <v>84.37</v>
      </c>
      <c r="P561" s="56">
        <f t="shared" si="43"/>
        <v>282.95709999999963</v>
      </c>
      <c r="Q561" s="56">
        <f t="shared" si="44"/>
        <v>11113.8629</v>
      </c>
      <c r="R561" s="8" t="s">
        <v>70</v>
      </c>
      <c r="S561" s="11" t="s">
        <v>6</v>
      </c>
      <c r="T561" s="18"/>
      <c r="U561" s="18"/>
      <c r="W561"/>
    </row>
    <row r="562" spans="1:23" x14ac:dyDescent="0.45">
      <c r="A562" s="7" t="s">
        <v>621</v>
      </c>
      <c r="B562" s="8" t="s">
        <v>92</v>
      </c>
      <c r="C562" s="9" t="str">
        <f t="shared" si="40"/>
        <v>Vijayawada</v>
      </c>
      <c r="D562" s="9" t="str">
        <f t="shared" si="41"/>
        <v>Tirupati</v>
      </c>
      <c r="E562" s="8" t="s">
        <v>54</v>
      </c>
      <c r="F562" s="8" t="s">
        <v>46</v>
      </c>
      <c r="G562" s="10">
        <v>45361</v>
      </c>
      <c r="H562" s="8">
        <v>55</v>
      </c>
      <c r="I562" s="8">
        <v>37</v>
      </c>
      <c r="J562" s="52">
        <v>68.34</v>
      </c>
      <c r="K562" s="52">
        <v>542.62</v>
      </c>
      <c r="L562" s="52">
        <v>242.38</v>
      </c>
      <c r="M562" s="52">
        <v>8967.8799999999992</v>
      </c>
      <c r="N562" s="56">
        <f t="shared" si="42"/>
        <v>14251.4323</v>
      </c>
      <c r="O562" s="52">
        <v>148.19</v>
      </c>
      <c r="P562" s="56">
        <f t="shared" si="43"/>
        <v>-8283.5523000000012</v>
      </c>
      <c r="Q562" s="56">
        <f t="shared" si="44"/>
        <v>17251.4323</v>
      </c>
      <c r="R562" s="8" t="s">
        <v>58</v>
      </c>
      <c r="S562" s="11" t="s">
        <v>3</v>
      </c>
      <c r="T562" s="18"/>
      <c r="U562" s="18"/>
      <c r="W562"/>
    </row>
    <row r="563" spans="1:23" x14ac:dyDescent="0.45">
      <c r="A563" s="7" t="s">
        <v>622</v>
      </c>
      <c r="B563" s="8" t="s">
        <v>85</v>
      </c>
      <c r="C563" s="9" t="str">
        <f t="shared" si="40"/>
        <v>Hyderabad</v>
      </c>
      <c r="D563" s="9" t="str">
        <f t="shared" si="41"/>
        <v>Tirupati</v>
      </c>
      <c r="E563" s="8" t="s">
        <v>51</v>
      </c>
      <c r="F563" s="8" t="s">
        <v>60</v>
      </c>
      <c r="G563" s="10">
        <v>45609</v>
      </c>
      <c r="H563" s="8">
        <v>55</v>
      </c>
      <c r="I563" s="8">
        <v>33</v>
      </c>
      <c r="J563" s="52">
        <v>60.78</v>
      </c>
      <c r="K563" s="52">
        <v>537.47</v>
      </c>
      <c r="L563" s="52">
        <v>589.78</v>
      </c>
      <c r="M563" s="52">
        <v>19462.63</v>
      </c>
      <c r="N563" s="56">
        <f t="shared" si="42"/>
        <v>15358.348999999998</v>
      </c>
      <c r="O563" s="52">
        <v>159.69999999999999</v>
      </c>
      <c r="P563" s="56">
        <f t="shared" si="43"/>
        <v>1104.2810000000027</v>
      </c>
      <c r="Q563" s="56">
        <f t="shared" si="44"/>
        <v>18358.348999999998</v>
      </c>
      <c r="R563" s="8" t="s">
        <v>25</v>
      </c>
      <c r="S563" s="11" t="s">
        <v>4</v>
      </c>
      <c r="T563" s="18"/>
      <c r="U563" s="18"/>
      <c r="W563"/>
    </row>
    <row r="564" spans="1:23" x14ac:dyDescent="0.45">
      <c r="A564" s="7" t="s">
        <v>623</v>
      </c>
      <c r="B564" s="8" t="s">
        <v>50</v>
      </c>
      <c r="C564" s="9" t="str">
        <f t="shared" si="40"/>
        <v>Nellore</v>
      </c>
      <c r="D564" s="9" t="str">
        <f t="shared" si="41"/>
        <v>Chennai</v>
      </c>
      <c r="E564" s="8" t="s">
        <v>54</v>
      </c>
      <c r="F564" s="8" t="s">
        <v>29</v>
      </c>
      <c r="G564" s="10">
        <v>45649</v>
      </c>
      <c r="H564" s="8">
        <v>63</v>
      </c>
      <c r="I564" s="8">
        <v>51</v>
      </c>
      <c r="J564" s="52">
        <v>81.02</v>
      </c>
      <c r="K564" s="52">
        <v>316.08999999999997</v>
      </c>
      <c r="L564" s="52">
        <v>199.76</v>
      </c>
      <c r="M564" s="52">
        <v>10187.83</v>
      </c>
      <c r="N564" s="56">
        <f t="shared" si="42"/>
        <v>6338.5646999999999</v>
      </c>
      <c r="O564" s="52">
        <v>65.91</v>
      </c>
      <c r="P564" s="56">
        <f t="shared" si="43"/>
        <v>849.26530000000093</v>
      </c>
      <c r="Q564" s="56">
        <f t="shared" si="44"/>
        <v>9338.564699999999</v>
      </c>
      <c r="R564" s="8" t="s">
        <v>52</v>
      </c>
      <c r="S564" s="11" t="s">
        <v>1</v>
      </c>
      <c r="T564" s="18"/>
      <c r="U564" s="18"/>
      <c r="W564"/>
    </row>
    <row r="565" spans="1:23" x14ac:dyDescent="0.45">
      <c r="A565" s="7" t="s">
        <v>624</v>
      </c>
      <c r="B565" s="8" t="s">
        <v>80</v>
      </c>
      <c r="C565" s="9" t="str">
        <f t="shared" si="40"/>
        <v>Vijayawada</v>
      </c>
      <c r="D565" s="9" t="str">
        <f t="shared" si="41"/>
        <v>Visakhapatnam</v>
      </c>
      <c r="E565" s="8" t="s">
        <v>37</v>
      </c>
      <c r="F565" s="8" t="s">
        <v>60</v>
      </c>
      <c r="G565" s="10">
        <v>45511</v>
      </c>
      <c r="H565" s="8">
        <v>59</v>
      </c>
      <c r="I565" s="8">
        <v>36</v>
      </c>
      <c r="J565" s="52">
        <v>62.21</v>
      </c>
      <c r="K565" s="52">
        <v>320.8</v>
      </c>
      <c r="L565" s="52">
        <v>262.36</v>
      </c>
      <c r="M565" s="52">
        <v>9444.91</v>
      </c>
      <c r="N565" s="56">
        <f t="shared" si="42"/>
        <v>7457.9835000000003</v>
      </c>
      <c r="O565" s="52">
        <v>77.55</v>
      </c>
      <c r="P565" s="56">
        <f t="shared" si="43"/>
        <v>-1013.0735000000004</v>
      </c>
      <c r="Q565" s="56">
        <f t="shared" si="44"/>
        <v>10457.9835</v>
      </c>
      <c r="R565" s="8" t="s">
        <v>55</v>
      </c>
      <c r="S565" s="11" t="s">
        <v>4</v>
      </c>
      <c r="T565" s="18"/>
      <c r="U565" s="18"/>
      <c r="W565"/>
    </row>
    <row r="566" spans="1:23" x14ac:dyDescent="0.45">
      <c r="A566" s="7" t="s">
        <v>625</v>
      </c>
      <c r="B566" s="8" t="s">
        <v>80</v>
      </c>
      <c r="C566" s="9" t="str">
        <f t="shared" si="40"/>
        <v>Vijayawada</v>
      </c>
      <c r="D566" s="9" t="str">
        <f t="shared" si="41"/>
        <v>Visakhapatnam</v>
      </c>
      <c r="E566" s="8" t="s">
        <v>43</v>
      </c>
      <c r="F566" s="8" t="s">
        <v>33</v>
      </c>
      <c r="G566" s="10">
        <v>45297</v>
      </c>
      <c r="H566" s="8">
        <v>53</v>
      </c>
      <c r="I566" s="8">
        <v>32</v>
      </c>
      <c r="J566" s="52">
        <v>61.68</v>
      </c>
      <c r="K566" s="52">
        <v>390.81</v>
      </c>
      <c r="L566" s="52">
        <v>717.02</v>
      </c>
      <c r="M566" s="52">
        <v>22944.6</v>
      </c>
      <c r="N566" s="56">
        <f t="shared" si="42"/>
        <v>7607.0469999999996</v>
      </c>
      <c r="O566" s="52">
        <v>79.099999999999994</v>
      </c>
      <c r="P566" s="56">
        <f t="shared" si="43"/>
        <v>12337.553</v>
      </c>
      <c r="Q566" s="56">
        <f t="shared" si="44"/>
        <v>10607.046999999999</v>
      </c>
      <c r="R566" s="8" t="s">
        <v>82</v>
      </c>
      <c r="S566" s="11" t="s">
        <v>0</v>
      </c>
      <c r="T566" s="18"/>
      <c r="U566" s="18"/>
      <c r="W566"/>
    </row>
    <row r="567" spans="1:23" x14ac:dyDescent="0.45">
      <c r="A567" s="7" t="s">
        <v>626</v>
      </c>
      <c r="B567" s="8" t="s">
        <v>50</v>
      </c>
      <c r="C567" s="9" t="str">
        <f t="shared" si="40"/>
        <v>Nellore</v>
      </c>
      <c r="D567" s="9" t="str">
        <f t="shared" si="41"/>
        <v>Chennai</v>
      </c>
      <c r="E567" s="8" t="s">
        <v>51</v>
      </c>
      <c r="F567" s="8" t="s">
        <v>46</v>
      </c>
      <c r="G567" s="10">
        <v>45317</v>
      </c>
      <c r="H567" s="8">
        <v>63</v>
      </c>
      <c r="I567" s="8">
        <v>48</v>
      </c>
      <c r="J567" s="52">
        <v>77.66</v>
      </c>
      <c r="K567" s="52">
        <v>572.07000000000005</v>
      </c>
      <c r="L567" s="52">
        <v>357.05</v>
      </c>
      <c r="M567" s="52">
        <v>17138.57</v>
      </c>
      <c r="N567" s="56">
        <f t="shared" si="42"/>
        <v>12206.858100000001</v>
      </c>
      <c r="O567" s="52">
        <v>126.93</v>
      </c>
      <c r="P567" s="56">
        <f t="shared" si="43"/>
        <v>1931.7118999999984</v>
      </c>
      <c r="Q567" s="56">
        <f t="shared" si="44"/>
        <v>15206.858100000001</v>
      </c>
      <c r="R567" s="8" t="s">
        <v>82</v>
      </c>
      <c r="S567" s="11" t="s">
        <v>2</v>
      </c>
      <c r="T567" s="18"/>
      <c r="U567" s="18"/>
      <c r="W567"/>
    </row>
    <row r="568" spans="1:23" x14ac:dyDescent="0.45">
      <c r="A568" s="7" t="s">
        <v>627</v>
      </c>
      <c r="B568" s="8" t="s">
        <v>36</v>
      </c>
      <c r="C568" s="9" t="str">
        <f t="shared" si="40"/>
        <v>Eluru</v>
      </c>
      <c r="D568" s="9" t="str">
        <f t="shared" si="41"/>
        <v>Hyderabad</v>
      </c>
      <c r="E568" s="8" t="s">
        <v>43</v>
      </c>
      <c r="F568" s="8" t="s">
        <v>38</v>
      </c>
      <c r="G568" s="10">
        <v>45467</v>
      </c>
      <c r="H568" s="8">
        <v>49</v>
      </c>
      <c r="I568" s="8">
        <v>32</v>
      </c>
      <c r="J568" s="52">
        <v>65.77</v>
      </c>
      <c r="K568" s="52">
        <v>348.56</v>
      </c>
      <c r="L568" s="52">
        <v>748.48</v>
      </c>
      <c r="M568" s="52">
        <v>23951.33</v>
      </c>
      <c r="N568" s="56">
        <f t="shared" si="42"/>
        <v>7625.319300000001</v>
      </c>
      <c r="O568" s="52">
        <v>79.290000000000006</v>
      </c>
      <c r="P568" s="56">
        <f t="shared" si="43"/>
        <v>13326.010700000001</v>
      </c>
      <c r="Q568" s="56">
        <f t="shared" si="44"/>
        <v>10625.319300000001</v>
      </c>
      <c r="R568" s="8" t="s">
        <v>70</v>
      </c>
      <c r="S568" s="11" t="s">
        <v>1</v>
      </c>
      <c r="T568" s="18"/>
      <c r="U568" s="18"/>
      <c r="W568"/>
    </row>
    <row r="569" spans="1:23" x14ac:dyDescent="0.45">
      <c r="A569" s="7" t="s">
        <v>628</v>
      </c>
      <c r="B569" s="8" t="s">
        <v>92</v>
      </c>
      <c r="C569" s="9" t="str">
        <f t="shared" si="40"/>
        <v>Vijayawada</v>
      </c>
      <c r="D569" s="9" t="str">
        <f t="shared" si="41"/>
        <v>Tirupati</v>
      </c>
      <c r="E569" s="8" t="s">
        <v>37</v>
      </c>
      <c r="F569" s="8" t="s">
        <v>46</v>
      </c>
      <c r="G569" s="10">
        <v>45603</v>
      </c>
      <c r="H569" s="8">
        <v>59</v>
      </c>
      <c r="I569" s="8">
        <v>42</v>
      </c>
      <c r="J569" s="52">
        <v>71.81</v>
      </c>
      <c r="K569" s="52">
        <v>452.95</v>
      </c>
      <c r="L569" s="52">
        <v>308.51</v>
      </c>
      <c r="M569" s="52">
        <v>12957.44</v>
      </c>
      <c r="N569" s="56">
        <f t="shared" si="42"/>
        <v>8380.2538000000004</v>
      </c>
      <c r="O569" s="52">
        <v>87.14</v>
      </c>
      <c r="P569" s="56">
        <f t="shared" si="43"/>
        <v>1577.1862000000001</v>
      </c>
      <c r="Q569" s="56">
        <f t="shared" si="44"/>
        <v>11380.2538</v>
      </c>
      <c r="R569" s="8" t="s">
        <v>25</v>
      </c>
      <c r="S569" s="11" t="s">
        <v>6</v>
      </c>
      <c r="T569" s="18"/>
      <c r="U569" s="18"/>
      <c r="W569"/>
    </row>
    <row r="570" spans="1:23" x14ac:dyDescent="0.45">
      <c r="A570" s="7" t="s">
        <v>629</v>
      </c>
      <c r="B570" s="8" t="s">
        <v>45</v>
      </c>
      <c r="C570" s="9" t="str">
        <f t="shared" si="40"/>
        <v>Guntur</v>
      </c>
      <c r="D570" s="9" t="str">
        <f t="shared" si="41"/>
        <v>Hyderabad</v>
      </c>
      <c r="E570" s="8" t="s">
        <v>23</v>
      </c>
      <c r="F570" s="8" t="s">
        <v>60</v>
      </c>
      <c r="G570" s="10">
        <v>45521</v>
      </c>
      <c r="H570" s="8">
        <v>57</v>
      </c>
      <c r="I570" s="8">
        <v>43</v>
      </c>
      <c r="J570" s="52">
        <v>76.09</v>
      </c>
      <c r="K570" s="52">
        <v>329.63</v>
      </c>
      <c r="L570" s="52">
        <v>787.06</v>
      </c>
      <c r="M570" s="52">
        <v>33843.68</v>
      </c>
      <c r="N570" s="56">
        <f t="shared" si="42"/>
        <v>5331.6647999999996</v>
      </c>
      <c r="O570" s="52">
        <v>55.44</v>
      </c>
      <c r="P570" s="56">
        <f t="shared" si="43"/>
        <v>25512.015200000002</v>
      </c>
      <c r="Q570" s="56">
        <f t="shared" si="44"/>
        <v>8331.6647999999986</v>
      </c>
      <c r="R570" s="8" t="s">
        <v>55</v>
      </c>
      <c r="S570" s="11" t="s">
        <v>0</v>
      </c>
      <c r="T570" s="18"/>
      <c r="U570" s="18"/>
      <c r="W570"/>
    </row>
    <row r="571" spans="1:23" x14ac:dyDescent="0.45">
      <c r="A571" s="7" t="s">
        <v>630</v>
      </c>
      <c r="B571" s="8" t="s">
        <v>22</v>
      </c>
      <c r="C571" s="9" t="str">
        <f t="shared" si="40"/>
        <v>Kurnool</v>
      </c>
      <c r="D571" s="9" t="str">
        <f t="shared" si="41"/>
        <v>Hyderabad</v>
      </c>
      <c r="E571" s="8" t="s">
        <v>23</v>
      </c>
      <c r="F571" s="8" t="s">
        <v>46</v>
      </c>
      <c r="G571" s="10">
        <v>45456</v>
      </c>
      <c r="H571" s="8">
        <v>49</v>
      </c>
      <c r="I571" s="8">
        <v>34</v>
      </c>
      <c r="J571" s="52">
        <v>69.989999999999995</v>
      </c>
      <c r="K571" s="52">
        <v>227.68</v>
      </c>
      <c r="L571" s="52">
        <v>867.78</v>
      </c>
      <c r="M571" s="52">
        <v>29504.46</v>
      </c>
      <c r="N571" s="56">
        <f t="shared" si="42"/>
        <v>3739.0896000000002</v>
      </c>
      <c r="O571" s="52">
        <v>38.880000000000003</v>
      </c>
      <c r="P571" s="56">
        <f t="shared" si="43"/>
        <v>22765.3704</v>
      </c>
      <c r="Q571" s="56">
        <f t="shared" si="44"/>
        <v>6739.0896000000002</v>
      </c>
      <c r="R571" s="8" t="s">
        <v>70</v>
      </c>
      <c r="S571" s="11" t="s">
        <v>6</v>
      </c>
      <c r="T571" s="18"/>
      <c r="U571" s="18"/>
      <c r="W571"/>
    </row>
    <row r="572" spans="1:23" x14ac:dyDescent="0.45">
      <c r="A572" s="7" t="s">
        <v>631</v>
      </c>
      <c r="B572" s="8" t="s">
        <v>117</v>
      </c>
      <c r="C572" s="9" t="str">
        <f t="shared" si="40"/>
        <v>Rajahmundry</v>
      </c>
      <c r="D572" s="9" t="str">
        <f t="shared" si="41"/>
        <v>Hyderabad</v>
      </c>
      <c r="E572" s="8" t="s">
        <v>43</v>
      </c>
      <c r="F572" s="8" t="s">
        <v>46</v>
      </c>
      <c r="G572" s="10">
        <v>45407</v>
      </c>
      <c r="H572" s="8">
        <v>53</v>
      </c>
      <c r="I572" s="8">
        <v>38</v>
      </c>
      <c r="J572" s="52">
        <v>73.3</v>
      </c>
      <c r="K572" s="52">
        <v>290.69</v>
      </c>
      <c r="L572" s="52">
        <v>817.99</v>
      </c>
      <c r="M572" s="52">
        <v>31083.71</v>
      </c>
      <c r="N572" s="56">
        <f t="shared" si="42"/>
        <v>5883.6805999999997</v>
      </c>
      <c r="O572" s="52">
        <v>61.18</v>
      </c>
      <c r="P572" s="56">
        <f t="shared" si="43"/>
        <v>22200.029399999999</v>
      </c>
      <c r="Q572" s="56">
        <f t="shared" si="44"/>
        <v>8883.6805999999997</v>
      </c>
      <c r="R572" s="8" t="s">
        <v>73</v>
      </c>
      <c r="S572" s="11" t="s">
        <v>6</v>
      </c>
      <c r="T572" s="18"/>
      <c r="U572" s="18"/>
      <c r="W572"/>
    </row>
    <row r="573" spans="1:23" x14ac:dyDescent="0.45">
      <c r="A573" s="7" t="s">
        <v>632</v>
      </c>
      <c r="B573" s="8" t="s">
        <v>69</v>
      </c>
      <c r="C573" s="9" t="str">
        <f t="shared" si="40"/>
        <v>Ongole</v>
      </c>
      <c r="D573" s="9" t="str">
        <f t="shared" si="41"/>
        <v>Hyderabad</v>
      </c>
      <c r="E573" s="8" t="s">
        <v>28</v>
      </c>
      <c r="F573" s="8" t="s">
        <v>24</v>
      </c>
      <c r="G573" s="10">
        <v>45626</v>
      </c>
      <c r="H573" s="8">
        <v>44</v>
      </c>
      <c r="I573" s="8">
        <v>30</v>
      </c>
      <c r="J573" s="52">
        <v>70.27</v>
      </c>
      <c r="K573" s="52">
        <v>194.75</v>
      </c>
      <c r="L573" s="52">
        <v>857</v>
      </c>
      <c r="M573" s="52">
        <v>25709.86</v>
      </c>
      <c r="N573" s="56">
        <f t="shared" si="42"/>
        <v>3589.0644000000002</v>
      </c>
      <c r="O573" s="52">
        <v>37.32</v>
      </c>
      <c r="P573" s="56">
        <f t="shared" si="43"/>
        <v>19120.795600000001</v>
      </c>
      <c r="Q573" s="56">
        <f t="shared" si="44"/>
        <v>6589.0644000000002</v>
      </c>
      <c r="R573" s="8" t="s">
        <v>25</v>
      </c>
      <c r="S573" s="11" t="s">
        <v>0</v>
      </c>
      <c r="T573" s="18"/>
      <c r="U573" s="18"/>
      <c r="W573"/>
    </row>
    <row r="574" spans="1:23" x14ac:dyDescent="0.45">
      <c r="A574" s="7" t="s">
        <v>633</v>
      </c>
      <c r="B574" s="8" t="s">
        <v>36</v>
      </c>
      <c r="C574" s="9" t="str">
        <f t="shared" si="40"/>
        <v>Eluru</v>
      </c>
      <c r="D574" s="9" t="str">
        <f t="shared" si="41"/>
        <v>Hyderabad</v>
      </c>
      <c r="E574" s="8" t="s">
        <v>37</v>
      </c>
      <c r="F574" s="8" t="s">
        <v>60</v>
      </c>
      <c r="G574" s="10">
        <v>45643</v>
      </c>
      <c r="H574" s="8">
        <v>63</v>
      </c>
      <c r="I574" s="8">
        <v>60</v>
      </c>
      <c r="J574" s="52">
        <v>96.79</v>
      </c>
      <c r="K574" s="52">
        <v>449.65</v>
      </c>
      <c r="L574" s="52">
        <v>335.21</v>
      </c>
      <c r="M574" s="52">
        <v>20112.830000000002</v>
      </c>
      <c r="N574" s="56">
        <f t="shared" si="42"/>
        <v>11042.2394</v>
      </c>
      <c r="O574" s="52">
        <v>114.82</v>
      </c>
      <c r="P574" s="56">
        <f t="shared" si="43"/>
        <v>6070.5906000000014</v>
      </c>
      <c r="Q574" s="56">
        <f t="shared" si="44"/>
        <v>14042.2394</v>
      </c>
      <c r="R574" s="8" t="s">
        <v>52</v>
      </c>
      <c r="S574" s="11" t="s">
        <v>5</v>
      </c>
      <c r="T574" s="18"/>
      <c r="U574" s="18"/>
      <c r="W574"/>
    </row>
    <row r="575" spans="1:23" x14ac:dyDescent="0.45">
      <c r="A575" s="7" t="s">
        <v>634</v>
      </c>
      <c r="B575" s="8" t="s">
        <v>66</v>
      </c>
      <c r="C575" s="9" t="str">
        <f t="shared" si="40"/>
        <v>Kadapa</v>
      </c>
      <c r="D575" s="9" t="str">
        <f t="shared" si="41"/>
        <v>Hyderabad</v>
      </c>
      <c r="E575" s="8" t="s">
        <v>37</v>
      </c>
      <c r="F575" s="8" t="s">
        <v>29</v>
      </c>
      <c r="G575" s="10">
        <v>45640</v>
      </c>
      <c r="H575" s="8">
        <v>59</v>
      </c>
      <c r="I575" s="8">
        <v>44</v>
      </c>
      <c r="J575" s="52">
        <v>75.59</v>
      </c>
      <c r="K575" s="52">
        <v>368.88</v>
      </c>
      <c r="L575" s="52">
        <v>283.93</v>
      </c>
      <c r="M575" s="52">
        <v>12492.72</v>
      </c>
      <c r="N575" s="56">
        <f t="shared" si="42"/>
        <v>11224.000700000001</v>
      </c>
      <c r="O575" s="52">
        <v>116.71</v>
      </c>
      <c r="P575" s="56">
        <f t="shared" si="43"/>
        <v>-1731.2807000000012</v>
      </c>
      <c r="Q575" s="56">
        <f t="shared" si="44"/>
        <v>14224.000700000001</v>
      </c>
      <c r="R575" s="8" t="s">
        <v>52</v>
      </c>
      <c r="S575" s="11" t="s">
        <v>0</v>
      </c>
      <c r="T575" s="18"/>
      <c r="U575" s="18"/>
      <c r="W575"/>
    </row>
    <row r="576" spans="1:23" x14ac:dyDescent="0.45">
      <c r="A576" s="7" t="s">
        <v>635</v>
      </c>
      <c r="B576" s="8" t="s">
        <v>76</v>
      </c>
      <c r="C576" s="9" t="str">
        <f t="shared" si="40"/>
        <v>Hyderabad</v>
      </c>
      <c r="D576" s="9" t="str">
        <f t="shared" si="41"/>
        <v>Visakhapatnam</v>
      </c>
      <c r="E576" s="8" t="s">
        <v>51</v>
      </c>
      <c r="F576" s="8" t="s">
        <v>38</v>
      </c>
      <c r="G576" s="10">
        <v>45638</v>
      </c>
      <c r="H576" s="8">
        <v>55</v>
      </c>
      <c r="I576" s="8">
        <v>40</v>
      </c>
      <c r="J576" s="52">
        <v>74.39</v>
      </c>
      <c r="K576" s="52">
        <v>596.58000000000004</v>
      </c>
      <c r="L576" s="52">
        <v>348.92</v>
      </c>
      <c r="M576" s="52">
        <v>13956.75</v>
      </c>
      <c r="N576" s="56">
        <f t="shared" si="42"/>
        <v>13049.3073</v>
      </c>
      <c r="O576" s="52">
        <v>135.69</v>
      </c>
      <c r="P576" s="56">
        <f t="shared" si="43"/>
        <v>-2092.5573000000004</v>
      </c>
      <c r="Q576" s="56">
        <f t="shared" si="44"/>
        <v>16049.3073</v>
      </c>
      <c r="R576" s="8" t="s">
        <v>52</v>
      </c>
      <c r="S576" s="11" t="s">
        <v>6</v>
      </c>
      <c r="T576" s="18"/>
      <c r="U576" s="18"/>
      <c r="W576"/>
    </row>
    <row r="577" spans="1:23" x14ac:dyDescent="0.45">
      <c r="A577" s="7" t="s">
        <v>636</v>
      </c>
      <c r="B577" s="8" t="s">
        <v>45</v>
      </c>
      <c r="C577" s="9" t="str">
        <f t="shared" si="40"/>
        <v>Guntur</v>
      </c>
      <c r="D577" s="9" t="str">
        <f t="shared" si="41"/>
        <v>Hyderabad</v>
      </c>
      <c r="E577" s="8" t="s">
        <v>51</v>
      </c>
      <c r="F577" s="8" t="s">
        <v>40</v>
      </c>
      <c r="G577" s="10">
        <v>45536</v>
      </c>
      <c r="H577" s="8">
        <v>59</v>
      </c>
      <c r="I577" s="8">
        <v>42</v>
      </c>
      <c r="J577" s="52">
        <v>72.87</v>
      </c>
      <c r="K577" s="52">
        <v>186.2</v>
      </c>
      <c r="L577" s="52">
        <v>507.64</v>
      </c>
      <c r="M577" s="52">
        <v>21320.83</v>
      </c>
      <c r="N577" s="56">
        <f t="shared" si="42"/>
        <v>5830.7871000000005</v>
      </c>
      <c r="O577" s="52">
        <v>60.63</v>
      </c>
      <c r="P577" s="56">
        <f t="shared" si="43"/>
        <v>12490.0429</v>
      </c>
      <c r="Q577" s="56">
        <f t="shared" si="44"/>
        <v>8830.7871000000014</v>
      </c>
      <c r="R577" s="8" t="s">
        <v>41</v>
      </c>
      <c r="S577" s="11" t="s">
        <v>3</v>
      </c>
      <c r="T577" s="18"/>
      <c r="U577" s="18"/>
      <c r="W577"/>
    </row>
    <row r="578" spans="1:23" x14ac:dyDescent="0.45">
      <c r="A578" s="7" t="s">
        <v>637</v>
      </c>
      <c r="B578" s="8" t="s">
        <v>45</v>
      </c>
      <c r="C578" s="9" t="str">
        <f t="shared" ref="C578:C641" si="45">LEFT(B578, FIND("-", B578) - 1)</f>
        <v>Guntur</v>
      </c>
      <c r="D578" s="9" t="str">
        <f t="shared" ref="D578:D641" si="46">TRIM(MID(B578, FIND("-", B578) + 1, LEN(B578)))</f>
        <v>Hyderabad</v>
      </c>
      <c r="E578" s="8" t="s">
        <v>43</v>
      </c>
      <c r="F578" s="8" t="s">
        <v>24</v>
      </c>
      <c r="G578" s="10">
        <v>45421</v>
      </c>
      <c r="H578" s="8">
        <v>45</v>
      </c>
      <c r="I578" s="8">
        <v>40</v>
      </c>
      <c r="J578" s="52">
        <v>91.05</v>
      </c>
      <c r="K578" s="52">
        <v>307.99</v>
      </c>
      <c r="L578" s="52">
        <v>674.53</v>
      </c>
      <c r="M578" s="52">
        <v>26981.24</v>
      </c>
      <c r="N578" s="56">
        <f t="shared" ref="N578:N641" si="47">O578*$U$3</f>
        <v>7491.6430000000009</v>
      </c>
      <c r="O578" s="52">
        <v>77.900000000000006</v>
      </c>
      <c r="P578" s="56">
        <f t="shared" ref="P578:P641" si="48">M578-(N578+3000)</f>
        <v>16489.597000000002</v>
      </c>
      <c r="Q578" s="56">
        <f t="shared" ref="Q578:Q641" si="49">N578+3000</f>
        <v>10491.643</v>
      </c>
      <c r="R578" s="8" t="s">
        <v>61</v>
      </c>
      <c r="S578" s="11" t="s">
        <v>6</v>
      </c>
      <c r="T578" s="18"/>
      <c r="U578" s="18"/>
      <c r="W578"/>
    </row>
    <row r="579" spans="1:23" x14ac:dyDescent="0.45">
      <c r="A579" s="7" t="s">
        <v>638</v>
      </c>
      <c r="B579" s="8" t="s">
        <v>80</v>
      </c>
      <c r="C579" s="9" t="str">
        <f t="shared" si="45"/>
        <v>Vijayawada</v>
      </c>
      <c r="D579" s="9" t="str">
        <f t="shared" si="46"/>
        <v>Visakhapatnam</v>
      </c>
      <c r="E579" s="8" t="s">
        <v>28</v>
      </c>
      <c r="F579" s="8" t="s">
        <v>46</v>
      </c>
      <c r="G579" s="10">
        <v>45307</v>
      </c>
      <c r="H579" s="8">
        <v>44</v>
      </c>
      <c r="I579" s="8">
        <v>11</v>
      </c>
      <c r="J579" s="52">
        <v>26.56</v>
      </c>
      <c r="K579" s="52">
        <v>302.64999999999998</v>
      </c>
      <c r="L579" s="52">
        <v>861.39</v>
      </c>
      <c r="M579" s="52">
        <v>9475.25</v>
      </c>
      <c r="N579" s="56">
        <f t="shared" si="47"/>
        <v>5770.2</v>
      </c>
      <c r="O579" s="52">
        <v>60</v>
      </c>
      <c r="P579" s="56">
        <f t="shared" si="48"/>
        <v>705.04999999999927</v>
      </c>
      <c r="Q579" s="56">
        <f t="shared" si="49"/>
        <v>8770.2000000000007</v>
      </c>
      <c r="R579" s="8" t="s">
        <v>82</v>
      </c>
      <c r="S579" s="11" t="s">
        <v>5</v>
      </c>
      <c r="T579" s="18"/>
      <c r="U579" s="18"/>
      <c r="W579"/>
    </row>
    <row r="580" spans="1:23" x14ac:dyDescent="0.45">
      <c r="A580" s="7" t="s">
        <v>639</v>
      </c>
      <c r="B580" s="8" t="s">
        <v>85</v>
      </c>
      <c r="C580" s="9" t="str">
        <f t="shared" si="45"/>
        <v>Hyderabad</v>
      </c>
      <c r="D580" s="9" t="str">
        <f t="shared" si="46"/>
        <v>Tirupati</v>
      </c>
      <c r="E580" s="8" t="s">
        <v>54</v>
      </c>
      <c r="F580" s="8" t="s">
        <v>24</v>
      </c>
      <c r="G580" s="10">
        <v>45633</v>
      </c>
      <c r="H580" s="8">
        <v>55</v>
      </c>
      <c r="I580" s="8">
        <v>30</v>
      </c>
      <c r="J580" s="52">
        <v>54.78</v>
      </c>
      <c r="K580" s="52">
        <v>553.22</v>
      </c>
      <c r="L580" s="52">
        <v>220.35</v>
      </c>
      <c r="M580" s="52">
        <v>6610.6</v>
      </c>
      <c r="N580" s="56">
        <f t="shared" si="47"/>
        <v>14211.040900000002</v>
      </c>
      <c r="O580" s="52">
        <v>147.77000000000001</v>
      </c>
      <c r="P580" s="56">
        <f t="shared" si="48"/>
        <v>-10600.4409</v>
      </c>
      <c r="Q580" s="56">
        <f t="shared" si="49"/>
        <v>17211.0409</v>
      </c>
      <c r="R580" s="8" t="s">
        <v>52</v>
      </c>
      <c r="S580" s="11" t="s">
        <v>0</v>
      </c>
      <c r="T580" s="18"/>
      <c r="U580" s="18"/>
      <c r="W580"/>
    </row>
    <row r="581" spans="1:23" x14ac:dyDescent="0.45">
      <c r="A581" s="7" t="s">
        <v>640</v>
      </c>
      <c r="B581" s="8" t="s">
        <v>45</v>
      </c>
      <c r="C581" s="9" t="str">
        <f t="shared" si="45"/>
        <v>Guntur</v>
      </c>
      <c r="D581" s="9" t="str">
        <f t="shared" si="46"/>
        <v>Hyderabad</v>
      </c>
      <c r="E581" s="8" t="s">
        <v>37</v>
      </c>
      <c r="F581" s="8" t="s">
        <v>33</v>
      </c>
      <c r="G581" s="10">
        <v>45423</v>
      </c>
      <c r="H581" s="8">
        <v>55</v>
      </c>
      <c r="I581" s="8">
        <v>38</v>
      </c>
      <c r="J581" s="52">
        <v>70.67</v>
      </c>
      <c r="K581" s="52">
        <v>426.17</v>
      </c>
      <c r="L581" s="52">
        <v>261.95</v>
      </c>
      <c r="M581" s="52">
        <v>9954.24</v>
      </c>
      <c r="N581" s="56">
        <f t="shared" si="47"/>
        <v>11061.473399999999</v>
      </c>
      <c r="O581" s="52">
        <v>115.02</v>
      </c>
      <c r="P581" s="56">
        <f t="shared" si="48"/>
        <v>-4107.2333999999992</v>
      </c>
      <c r="Q581" s="56">
        <f t="shared" si="49"/>
        <v>14061.473399999999</v>
      </c>
      <c r="R581" s="8" t="s">
        <v>61</v>
      </c>
      <c r="S581" s="11" t="s">
        <v>0</v>
      </c>
      <c r="T581" s="18"/>
      <c r="U581" s="18"/>
      <c r="W581"/>
    </row>
    <row r="582" spans="1:23" x14ac:dyDescent="0.45">
      <c r="A582" s="7" t="s">
        <v>641</v>
      </c>
      <c r="B582" s="8" t="s">
        <v>80</v>
      </c>
      <c r="C582" s="9" t="str">
        <f t="shared" si="45"/>
        <v>Vijayawada</v>
      </c>
      <c r="D582" s="9" t="str">
        <f t="shared" si="46"/>
        <v>Visakhapatnam</v>
      </c>
      <c r="E582" s="8" t="s">
        <v>28</v>
      </c>
      <c r="F582" s="8" t="s">
        <v>33</v>
      </c>
      <c r="G582" s="10">
        <v>45519</v>
      </c>
      <c r="H582" s="8">
        <v>36</v>
      </c>
      <c r="I582" s="8">
        <v>19</v>
      </c>
      <c r="J582" s="52">
        <v>55.54</v>
      </c>
      <c r="K582" s="52">
        <v>291.41000000000003</v>
      </c>
      <c r="L582" s="52">
        <v>722.96</v>
      </c>
      <c r="M582" s="52">
        <v>13736.19</v>
      </c>
      <c r="N582" s="56">
        <f t="shared" si="47"/>
        <v>5883.6805999999997</v>
      </c>
      <c r="O582" s="52">
        <v>61.18</v>
      </c>
      <c r="P582" s="56">
        <f t="shared" si="48"/>
        <v>4852.5094000000008</v>
      </c>
      <c r="Q582" s="56">
        <f t="shared" si="49"/>
        <v>8883.6805999999997</v>
      </c>
      <c r="R582" s="8" t="s">
        <v>55</v>
      </c>
      <c r="S582" s="11" t="s">
        <v>6</v>
      </c>
      <c r="T582" s="18"/>
      <c r="U582" s="18"/>
      <c r="W582"/>
    </row>
    <row r="583" spans="1:23" x14ac:dyDescent="0.45">
      <c r="A583" s="7" t="s">
        <v>642</v>
      </c>
      <c r="B583" s="8" t="s">
        <v>64</v>
      </c>
      <c r="C583" s="9" t="str">
        <f t="shared" si="45"/>
        <v>Chittoor</v>
      </c>
      <c r="D583" s="9" t="str">
        <f t="shared" si="46"/>
        <v>Bangalore</v>
      </c>
      <c r="E583" s="8" t="s">
        <v>37</v>
      </c>
      <c r="F583" s="8" t="s">
        <v>38</v>
      </c>
      <c r="G583" s="10">
        <v>45480</v>
      </c>
      <c r="H583" s="8">
        <v>55</v>
      </c>
      <c r="I583" s="8">
        <v>28</v>
      </c>
      <c r="J583" s="52">
        <v>51.04</v>
      </c>
      <c r="K583" s="52">
        <v>436.99</v>
      </c>
      <c r="L583" s="52">
        <v>350.23</v>
      </c>
      <c r="M583" s="52">
        <v>9806.3700000000008</v>
      </c>
      <c r="N583" s="56">
        <f t="shared" si="47"/>
        <v>7793.6168000000007</v>
      </c>
      <c r="O583" s="52">
        <v>81.040000000000006</v>
      </c>
      <c r="P583" s="56">
        <f t="shared" si="48"/>
        <v>-987.24679999999898</v>
      </c>
      <c r="Q583" s="56">
        <f t="shared" si="49"/>
        <v>10793.6168</v>
      </c>
      <c r="R583" s="8" t="s">
        <v>34</v>
      </c>
      <c r="S583" s="11" t="s">
        <v>3</v>
      </c>
      <c r="T583" s="18"/>
      <c r="U583" s="18"/>
      <c r="W583"/>
    </row>
    <row r="584" spans="1:23" x14ac:dyDescent="0.45">
      <c r="A584" s="7" t="s">
        <v>643</v>
      </c>
      <c r="B584" s="8" t="s">
        <v>57</v>
      </c>
      <c r="C584" s="9" t="str">
        <f t="shared" si="45"/>
        <v>Kakinada</v>
      </c>
      <c r="D584" s="9" t="str">
        <f t="shared" si="46"/>
        <v>Vijayawada</v>
      </c>
      <c r="E584" s="8" t="s">
        <v>54</v>
      </c>
      <c r="F584" s="8" t="s">
        <v>46</v>
      </c>
      <c r="G584" s="10">
        <v>45614</v>
      </c>
      <c r="H584" s="8">
        <v>59</v>
      </c>
      <c r="I584" s="8">
        <v>48</v>
      </c>
      <c r="J584" s="52">
        <v>82.42</v>
      </c>
      <c r="K584" s="52">
        <v>328.76</v>
      </c>
      <c r="L584" s="52">
        <v>306.33</v>
      </c>
      <c r="M584" s="52">
        <v>14704.04</v>
      </c>
      <c r="N584" s="56">
        <f t="shared" si="47"/>
        <v>5543.2388000000001</v>
      </c>
      <c r="O584" s="52">
        <v>57.64</v>
      </c>
      <c r="P584" s="56">
        <f t="shared" si="48"/>
        <v>6160.8012000000017</v>
      </c>
      <c r="Q584" s="56">
        <f t="shared" si="49"/>
        <v>8543.2387999999992</v>
      </c>
      <c r="R584" s="8" t="s">
        <v>25</v>
      </c>
      <c r="S584" s="11" t="s">
        <v>1</v>
      </c>
      <c r="T584" s="18"/>
      <c r="U584" s="18"/>
      <c r="W584"/>
    </row>
    <row r="585" spans="1:23" x14ac:dyDescent="0.45">
      <c r="A585" s="7" t="s">
        <v>644</v>
      </c>
      <c r="B585" s="8" t="s">
        <v>22</v>
      </c>
      <c r="C585" s="9" t="str">
        <f t="shared" si="45"/>
        <v>Kurnool</v>
      </c>
      <c r="D585" s="9" t="str">
        <f t="shared" si="46"/>
        <v>Hyderabad</v>
      </c>
      <c r="E585" s="8" t="s">
        <v>51</v>
      </c>
      <c r="F585" s="8" t="s">
        <v>33</v>
      </c>
      <c r="G585" s="10">
        <v>45343</v>
      </c>
      <c r="H585" s="8">
        <v>59</v>
      </c>
      <c r="I585" s="8">
        <v>48</v>
      </c>
      <c r="J585" s="52">
        <v>82.22</v>
      </c>
      <c r="K585" s="52">
        <v>372.58</v>
      </c>
      <c r="L585" s="52">
        <v>230.05</v>
      </c>
      <c r="M585" s="52">
        <v>11042.41</v>
      </c>
      <c r="N585" s="56">
        <f t="shared" si="47"/>
        <v>7937.8718000000008</v>
      </c>
      <c r="O585" s="52">
        <v>82.54</v>
      </c>
      <c r="P585" s="56">
        <f t="shared" si="48"/>
        <v>104.53819999999905</v>
      </c>
      <c r="Q585" s="56">
        <f t="shared" si="49"/>
        <v>10937.871800000001</v>
      </c>
      <c r="R585" s="8" t="s">
        <v>48</v>
      </c>
      <c r="S585" s="11" t="s">
        <v>4</v>
      </c>
      <c r="T585" s="18"/>
      <c r="U585" s="18"/>
      <c r="W585"/>
    </row>
    <row r="586" spans="1:23" x14ac:dyDescent="0.45">
      <c r="A586" s="7" t="s">
        <v>645</v>
      </c>
      <c r="B586" s="8" t="s">
        <v>76</v>
      </c>
      <c r="C586" s="9" t="str">
        <f t="shared" si="45"/>
        <v>Hyderabad</v>
      </c>
      <c r="D586" s="9" t="str">
        <f t="shared" si="46"/>
        <v>Visakhapatnam</v>
      </c>
      <c r="E586" s="8" t="s">
        <v>43</v>
      </c>
      <c r="F586" s="8" t="s">
        <v>24</v>
      </c>
      <c r="G586" s="10">
        <v>45475</v>
      </c>
      <c r="H586" s="8">
        <v>53</v>
      </c>
      <c r="I586" s="8">
        <v>50</v>
      </c>
      <c r="J586" s="52">
        <v>94.55</v>
      </c>
      <c r="K586" s="52">
        <v>616.23</v>
      </c>
      <c r="L586" s="52">
        <v>453.7</v>
      </c>
      <c r="M586" s="52">
        <v>22684.75</v>
      </c>
      <c r="N586" s="56">
        <f t="shared" si="47"/>
        <v>13455.144700000001</v>
      </c>
      <c r="O586" s="52">
        <v>139.91</v>
      </c>
      <c r="P586" s="56">
        <f t="shared" si="48"/>
        <v>6229.6052999999993</v>
      </c>
      <c r="Q586" s="56">
        <f t="shared" si="49"/>
        <v>16455.144700000001</v>
      </c>
      <c r="R586" s="8" t="s">
        <v>34</v>
      </c>
      <c r="S586" s="11" t="s">
        <v>5</v>
      </c>
      <c r="T586" s="18"/>
      <c r="U586" s="18"/>
      <c r="W586"/>
    </row>
    <row r="587" spans="1:23" x14ac:dyDescent="0.45">
      <c r="A587" s="7" t="s">
        <v>646</v>
      </c>
      <c r="B587" s="8" t="s">
        <v>85</v>
      </c>
      <c r="C587" s="9" t="str">
        <f t="shared" si="45"/>
        <v>Hyderabad</v>
      </c>
      <c r="D587" s="9" t="str">
        <f t="shared" si="46"/>
        <v>Tirupati</v>
      </c>
      <c r="E587" s="8" t="s">
        <v>37</v>
      </c>
      <c r="F587" s="8" t="s">
        <v>29</v>
      </c>
      <c r="G587" s="10">
        <v>45476</v>
      </c>
      <c r="H587" s="8">
        <v>63</v>
      </c>
      <c r="I587" s="8">
        <v>39</v>
      </c>
      <c r="J587" s="52">
        <v>63.15</v>
      </c>
      <c r="K587" s="52">
        <v>542.66</v>
      </c>
      <c r="L587" s="52">
        <v>164.9</v>
      </c>
      <c r="M587" s="52">
        <v>6430.98</v>
      </c>
      <c r="N587" s="56">
        <f t="shared" si="47"/>
        <v>15041.949699999999</v>
      </c>
      <c r="O587" s="52">
        <v>156.41</v>
      </c>
      <c r="P587" s="56">
        <f t="shared" si="48"/>
        <v>-11610.969699999998</v>
      </c>
      <c r="Q587" s="56">
        <f t="shared" si="49"/>
        <v>18041.949699999997</v>
      </c>
      <c r="R587" s="8" t="s">
        <v>34</v>
      </c>
      <c r="S587" s="11" t="s">
        <v>4</v>
      </c>
      <c r="T587" s="18"/>
      <c r="U587" s="18"/>
      <c r="W587"/>
    </row>
    <row r="588" spans="1:23" x14ac:dyDescent="0.45">
      <c r="A588" s="7" t="s">
        <v>647</v>
      </c>
      <c r="B588" s="8" t="s">
        <v>22</v>
      </c>
      <c r="C588" s="9" t="str">
        <f t="shared" si="45"/>
        <v>Kurnool</v>
      </c>
      <c r="D588" s="9" t="str">
        <f t="shared" si="46"/>
        <v>Hyderabad</v>
      </c>
      <c r="E588" s="8" t="s">
        <v>23</v>
      </c>
      <c r="F588" s="8" t="s">
        <v>60</v>
      </c>
      <c r="G588" s="10">
        <v>45333</v>
      </c>
      <c r="H588" s="8">
        <v>57</v>
      </c>
      <c r="I588" s="8">
        <v>25</v>
      </c>
      <c r="J588" s="52">
        <v>44.96</v>
      </c>
      <c r="K588" s="52">
        <v>348.41</v>
      </c>
      <c r="L588" s="52">
        <v>620.25</v>
      </c>
      <c r="M588" s="52">
        <v>15506.16</v>
      </c>
      <c r="N588" s="56">
        <f t="shared" si="47"/>
        <v>6402.9985999999999</v>
      </c>
      <c r="O588" s="52">
        <v>66.58</v>
      </c>
      <c r="P588" s="56">
        <f t="shared" si="48"/>
        <v>6103.1614000000009</v>
      </c>
      <c r="Q588" s="56">
        <f t="shared" si="49"/>
        <v>9402.998599999999</v>
      </c>
      <c r="R588" s="8" t="s">
        <v>48</v>
      </c>
      <c r="S588" s="11" t="s">
        <v>3</v>
      </c>
      <c r="T588" s="18"/>
      <c r="U588" s="18"/>
      <c r="W588"/>
    </row>
    <row r="589" spans="1:23" x14ac:dyDescent="0.45">
      <c r="A589" s="7" t="s">
        <v>648</v>
      </c>
      <c r="B589" s="8" t="s">
        <v>76</v>
      </c>
      <c r="C589" s="9" t="str">
        <f t="shared" si="45"/>
        <v>Hyderabad</v>
      </c>
      <c r="D589" s="9" t="str">
        <f t="shared" si="46"/>
        <v>Visakhapatnam</v>
      </c>
      <c r="E589" s="8" t="s">
        <v>54</v>
      </c>
      <c r="F589" s="8" t="s">
        <v>46</v>
      </c>
      <c r="G589" s="10">
        <v>45498</v>
      </c>
      <c r="H589" s="8">
        <v>59</v>
      </c>
      <c r="I589" s="8">
        <v>35</v>
      </c>
      <c r="J589" s="52">
        <v>60.36</v>
      </c>
      <c r="K589" s="52">
        <v>589.15</v>
      </c>
      <c r="L589" s="52">
        <v>351.49</v>
      </c>
      <c r="M589" s="52">
        <v>12302.14</v>
      </c>
      <c r="N589" s="56">
        <f t="shared" si="47"/>
        <v>15905.556299999998</v>
      </c>
      <c r="O589" s="52">
        <v>165.39</v>
      </c>
      <c r="P589" s="56">
        <f t="shared" si="48"/>
        <v>-6603.4162999999971</v>
      </c>
      <c r="Q589" s="56">
        <f t="shared" si="49"/>
        <v>18905.556299999997</v>
      </c>
      <c r="R589" s="8" t="s">
        <v>34</v>
      </c>
      <c r="S589" s="11" t="s">
        <v>6</v>
      </c>
      <c r="T589" s="18"/>
      <c r="U589" s="18"/>
      <c r="W589"/>
    </row>
    <row r="590" spans="1:23" x14ac:dyDescent="0.45">
      <c r="A590" s="7" t="s">
        <v>649</v>
      </c>
      <c r="B590" s="8" t="s">
        <v>69</v>
      </c>
      <c r="C590" s="9" t="str">
        <f t="shared" si="45"/>
        <v>Ongole</v>
      </c>
      <c r="D590" s="9" t="str">
        <f t="shared" si="46"/>
        <v>Hyderabad</v>
      </c>
      <c r="E590" s="8" t="s">
        <v>37</v>
      </c>
      <c r="F590" s="8" t="s">
        <v>60</v>
      </c>
      <c r="G590" s="10">
        <v>45612</v>
      </c>
      <c r="H590" s="8">
        <v>59</v>
      </c>
      <c r="I590" s="8">
        <v>47</v>
      </c>
      <c r="J590" s="52">
        <v>79.790000000000006</v>
      </c>
      <c r="K590" s="52">
        <v>368.11</v>
      </c>
      <c r="L590" s="52">
        <v>178.7</v>
      </c>
      <c r="M590" s="52">
        <v>8399.02</v>
      </c>
      <c r="N590" s="56">
        <f t="shared" si="47"/>
        <v>6386.6496999999999</v>
      </c>
      <c r="O590" s="52">
        <v>66.41</v>
      </c>
      <c r="P590" s="56">
        <f t="shared" si="48"/>
        <v>-987.6296999999995</v>
      </c>
      <c r="Q590" s="56">
        <f t="shared" si="49"/>
        <v>9386.6496999999999</v>
      </c>
      <c r="R590" s="8" t="s">
        <v>25</v>
      </c>
      <c r="S590" s="11" t="s">
        <v>0</v>
      </c>
      <c r="T590" s="18"/>
      <c r="U590" s="18"/>
      <c r="W590"/>
    </row>
    <row r="591" spans="1:23" x14ac:dyDescent="0.45">
      <c r="A591" s="7" t="s">
        <v>650</v>
      </c>
      <c r="B591" s="8" t="s">
        <v>85</v>
      </c>
      <c r="C591" s="9" t="str">
        <f t="shared" si="45"/>
        <v>Hyderabad</v>
      </c>
      <c r="D591" s="9" t="str">
        <f t="shared" si="46"/>
        <v>Tirupati</v>
      </c>
      <c r="E591" s="8" t="s">
        <v>54</v>
      </c>
      <c r="F591" s="8" t="s">
        <v>60</v>
      </c>
      <c r="G591" s="10">
        <v>45365</v>
      </c>
      <c r="H591" s="8">
        <v>63</v>
      </c>
      <c r="I591" s="8">
        <v>51</v>
      </c>
      <c r="J591" s="52">
        <v>81.290000000000006</v>
      </c>
      <c r="K591" s="52">
        <v>589.25</v>
      </c>
      <c r="L591" s="52">
        <v>199.05</v>
      </c>
      <c r="M591" s="52">
        <v>10151.61</v>
      </c>
      <c r="N591" s="56">
        <f t="shared" si="47"/>
        <v>12441.512900000002</v>
      </c>
      <c r="O591" s="52">
        <v>129.37</v>
      </c>
      <c r="P591" s="56">
        <f t="shared" si="48"/>
        <v>-5289.902900000001</v>
      </c>
      <c r="Q591" s="56">
        <f t="shared" si="49"/>
        <v>15441.512900000002</v>
      </c>
      <c r="R591" s="8" t="s">
        <v>58</v>
      </c>
      <c r="S591" s="11" t="s">
        <v>6</v>
      </c>
      <c r="T591" s="18"/>
      <c r="U591" s="18"/>
      <c r="W591"/>
    </row>
    <row r="592" spans="1:23" x14ac:dyDescent="0.45">
      <c r="A592" s="7" t="s">
        <v>651</v>
      </c>
      <c r="B592" s="8" t="s">
        <v>27</v>
      </c>
      <c r="C592" s="9" t="str">
        <f t="shared" si="45"/>
        <v>Anantapur</v>
      </c>
      <c r="D592" s="9" t="str">
        <f t="shared" si="46"/>
        <v>Bangalore</v>
      </c>
      <c r="E592" s="8" t="s">
        <v>54</v>
      </c>
      <c r="F592" s="8" t="s">
        <v>40</v>
      </c>
      <c r="G592" s="10">
        <v>45369</v>
      </c>
      <c r="H592" s="8">
        <v>59</v>
      </c>
      <c r="I592" s="8">
        <v>59</v>
      </c>
      <c r="J592" s="52">
        <v>100</v>
      </c>
      <c r="K592" s="52">
        <v>211.15</v>
      </c>
      <c r="L592" s="52">
        <v>256.97000000000003</v>
      </c>
      <c r="M592" s="52">
        <v>15161.37</v>
      </c>
      <c r="N592" s="56">
        <f t="shared" si="47"/>
        <v>6306.8285999999998</v>
      </c>
      <c r="O592" s="52">
        <v>65.58</v>
      </c>
      <c r="P592" s="56">
        <f t="shared" si="48"/>
        <v>5854.5414000000001</v>
      </c>
      <c r="Q592" s="56">
        <f t="shared" si="49"/>
        <v>9306.8286000000007</v>
      </c>
      <c r="R592" s="8" t="s">
        <v>58</v>
      </c>
      <c r="S592" s="11" t="s">
        <v>1</v>
      </c>
      <c r="T592" s="18"/>
      <c r="U592" s="18"/>
      <c r="W592"/>
    </row>
    <row r="593" spans="1:23" x14ac:dyDescent="0.45">
      <c r="A593" s="7" t="s">
        <v>652</v>
      </c>
      <c r="B593" s="8" t="s">
        <v>22</v>
      </c>
      <c r="C593" s="9" t="str">
        <f t="shared" si="45"/>
        <v>Kurnool</v>
      </c>
      <c r="D593" s="9" t="str">
        <f t="shared" si="46"/>
        <v>Hyderabad</v>
      </c>
      <c r="E593" s="8" t="s">
        <v>43</v>
      </c>
      <c r="F593" s="8" t="s">
        <v>33</v>
      </c>
      <c r="G593" s="10">
        <v>45652</v>
      </c>
      <c r="H593" s="8">
        <v>45</v>
      </c>
      <c r="I593" s="8">
        <v>27</v>
      </c>
      <c r="J593" s="52">
        <v>61.53</v>
      </c>
      <c r="K593" s="52">
        <v>397.79</v>
      </c>
      <c r="L593" s="52">
        <v>523.14</v>
      </c>
      <c r="M593" s="52">
        <v>14124.76</v>
      </c>
      <c r="N593" s="56">
        <f t="shared" si="47"/>
        <v>7197.3628000000008</v>
      </c>
      <c r="O593" s="52">
        <v>74.84</v>
      </c>
      <c r="P593" s="56">
        <f t="shared" si="48"/>
        <v>3927.3971999999994</v>
      </c>
      <c r="Q593" s="56">
        <f t="shared" si="49"/>
        <v>10197.362800000001</v>
      </c>
      <c r="R593" s="8" t="s">
        <v>52</v>
      </c>
      <c r="S593" s="11" t="s">
        <v>6</v>
      </c>
      <c r="T593" s="18"/>
      <c r="U593" s="18"/>
      <c r="W593"/>
    </row>
    <row r="594" spans="1:23" x14ac:dyDescent="0.45">
      <c r="A594" s="7" t="s">
        <v>653</v>
      </c>
      <c r="B594" s="8" t="s">
        <v>80</v>
      </c>
      <c r="C594" s="9" t="str">
        <f t="shared" si="45"/>
        <v>Vijayawada</v>
      </c>
      <c r="D594" s="9" t="str">
        <f t="shared" si="46"/>
        <v>Visakhapatnam</v>
      </c>
      <c r="E594" s="8" t="s">
        <v>54</v>
      </c>
      <c r="F594" s="8" t="s">
        <v>38</v>
      </c>
      <c r="G594" s="10">
        <v>45570</v>
      </c>
      <c r="H594" s="8">
        <v>63</v>
      </c>
      <c r="I594" s="8">
        <v>25</v>
      </c>
      <c r="J594" s="52">
        <v>41.12</v>
      </c>
      <c r="K594" s="52">
        <v>223.55</v>
      </c>
      <c r="L594" s="52">
        <v>230.52</v>
      </c>
      <c r="M594" s="52">
        <v>5762.95</v>
      </c>
      <c r="N594" s="56">
        <f t="shared" si="47"/>
        <v>7012.7164000000002</v>
      </c>
      <c r="O594" s="52">
        <v>72.92</v>
      </c>
      <c r="P594" s="56">
        <f t="shared" si="48"/>
        <v>-4249.7664000000013</v>
      </c>
      <c r="Q594" s="56">
        <f t="shared" si="49"/>
        <v>10012.716400000001</v>
      </c>
      <c r="R594" s="8" t="s">
        <v>30</v>
      </c>
      <c r="S594" s="11" t="s">
        <v>0</v>
      </c>
      <c r="T594" s="18"/>
      <c r="U594" s="18"/>
      <c r="W594"/>
    </row>
    <row r="595" spans="1:23" x14ac:dyDescent="0.45">
      <c r="A595" s="7" t="s">
        <v>654</v>
      </c>
      <c r="B595" s="8" t="s">
        <v>22</v>
      </c>
      <c r="C595" s="9" t="str">
        <f t="shared" si="45"/>
        <v>Kurnool</v>
      </c>
      <c r="D595" s="9" t="str">
        <f t="shared" si="46"/>
        <v>Hyderabad</v>
      </c>
      <c r="E595" s="8" t="s">
        <v>51</v>
      </c>
      <c r="F595" s="8" t="s">
        <v>24</v>
      </c>
      <c r="G595" s="10">
        <v>45388</v>
      </c>
      <c r="H595" s="8">
        <v>55</v>
      </c>
      <c r="I595" s="8">
        <v>40</v>
      </c>
      <c r="J595" s="52">
        <v>73.14</v>
      </c>
      <c r="K595" s="52">
        <v>353.37</v>
      </c>
      <c r="L595" s="52">
        <v>361.72</v>
      </c>
      <c r="M595" s="52">
        <v>14468.73</v>
      </c>
      <c r="N595" s="56">
        <f t="shared" si="47"/>
        <v>5657.6810999999998</v>
      </c>
      <c r="O595" s="52">
        <v>58.83</v>
      </c>
      <c r="P595" s="56">
        <f t="shared" si="48"/>
        <v>5811.0488999999998</v>
      </c>
      <c r="Q595" s="56">
        <f t="shared" si="49"/>
        <v>8657.6810999999998</v>
      </c>
      <c r="R595" s="8" t="s">
        <v>73</v>
      </c>
      <c r="S595" s="11" t="s">
        <v>0</v>
      </c>
      <c r="T595" s="18"/>
      <c r="U595" s="18"/>
      <c r="W595"/>
    </row>
    <row r="596" spans="1:23" x14ac:dyDescent="0.45">
      <c r="A596" s="7" t="s">
        <v>655</v>
      </c>
      <c r="B596" s="8" t="s">
        <v>22</v>
      </c>
      <c r="C596" s="9" t="str">
        <f t="shared" si="45"/>
        <v>Kurnool</v>
      </c>
      <c r="D596" s="9" t="str">
        <f t="shared" si="46"/>
        <v>Hyderabad</v>
      </c>
      <c r="E596" s="8" t="s">
        <v>37</v>
      </c>
      <c r="F596" s="8" t="s">
        <v>46</v>
      </c>
      <c r="G596" s="10">
        <v>45325</v>
      </c>
      <c r="H596" s="8">
        <v>63</v>
      </c>
      <c r="I596" s="8">
        <v>24</v>
      </c>
      <c r="J596" s="52">
        <v>39.33</v>
      </c>
      <c r="K596" s="52">
        <v>232.38</v>
      </c>
      <c r="L596" s="52">
        <v>100</v>
      </c>
      <c r="M596" s="52">
        <v>2400</v>
      </c>
      <c r="N596" s="56">
        <f t="shared" si="47"/>
        <v>4569.9984000000004</v>
      </c>
      <c r="O596" s="52">
        <v>47.52</v>
      </c>
      <c r="P596" s="56">
        <f t="shared" si="48"/>
        <v>-5169.9984000000004</v>
      </c>
      <c r="Q596" s="56">
        <f t="shared" si="49"/>
        <v>7569.9984000000004</v>
      </c>
      <c r="R596" s="8" t="s">
        <v>48</v>
      </c>
      <c r="S596" s="11" t="s">
        <v>0</v>
      </c>
      <c r="T596" s="18"/>
      <c r="U596" s="18"/>
      <c r="W596"/>
    </row>
    <row r="597" spans="1:23" x14ac:dyDescent="0.45">
      <c r="A597" s="7" t="s">
        <v>656</v>
      </c>
      <c r="B597" s="8" t="s">
        <v>32</v>
      </c>
      <c r="C597" s="9" t="str">
        <f t="shared" si="45"/>
        <v>Hyderabad</v>
      </c>
      <c r="D597" s="9" t="str">
        <f t="shared" si="46"/>
        <v>Vijayawada</v>
      </c>
      <c r="E597" s="8" t="s">
        <v>54</v>
      </c>
      <c r="F597" s="8" t="s">
        <v>40</v>
      </c>
      <c r="G597" s="10">
        <v>45471</v>
      </c>
      <c r="H597" s="8">
        <v>63</v>
      </c>
      <c r="I597" s="8">
        <v>51</v>
      </c>
      <c r="J597" s="52">
        <v>82.21</v>
      </c>
      <c r="K597" s="52">
        <v>278.72000000000003</v>
      </c>
      <c r="L597" s="52">
        <v>344.55</v>
      </c>
      <c r="M597" s="52">
        <v>17572.12</v>
      </c>
      <c r="N597" s="56">
        <f t="shared" si="47"/>
        <v>4849.8531000000003</v>
      </c>
      <c r="O597" s="52">
        <v>50.43</v>
      </c>
      <c r="P597" s="56">
        <f t="shared" si="48"/>
        <v>9722.2668999999987</v>
      </c>
      <c r="Q597" s="56">
        <f t="shared" si="49"/>
        <v>7849.8531000000003</v>
      </c>
      <c r="R597" s="8" t="s">
        <v>70</v>
      </c>
      <c r="S597" s="11" t="s">
        <v>2</v>
      </c>
      <c r="T597" s="18"/>
      <c r="U597" s="18"/>
      <c r="W597"/>
    </row>
    <row r="598" spans="1:23" x14ac:dyDescent="0.45">
      <c r="A598" s="7" t="s">
        <v>657</v>
      </c>
      <c r="B598" s="8" t="s">
        <v>45</v>
      </c>
      <c r="C598" s="9" t="str">
        <f t="shared" si="45"/>
        <v>Guntur</v>
      </c>
      <c r="D598" s="9" t="str">
        <f t="shared" si="46"/>
        <v>Hyderabad</v>
      </c>
      <c r="E598" s="8" t="s">
        <v>51</v>
      </c>
      <c r="F598" s="8" t="s">
        <v>46</v>
      </c>
      <c r="G598" s="10">
        <v>45365</v>
      </c>
      <c r="H598" s="8">
        <v>55</v>
      </c>
      <c r="I598" s="8">
        <v>48</v>
      </c>
      <c r="J598" s="52">
        <v>88.87</v>
      </c>
      <c r="K598" s="52">
        <v>253.2</v>
      </c>
      <c r="L598" s="52">
        <v>453.74</v>
      </c>
      <c r="M598" s="52">
        <v>21779.33</v>
      </c>
      <c r="N598" s="56">
        <f t="shared" si="47"/>
        <v>5726.9234999999999</v>
      </c>
      <c r="O598" s="52">
        <v>59.55</v>
      </c>
      <c r="P598" s="56">
        <f t="shared" si="48"/>
        <v>13052.406500000001</v>
      </c>
      <c r="Q598" s="56">
        <f t="shared" si="49"/>
        <v>8726.9235000000008</v>
      </c>
      <c r="R598" s="8" t="s">
        <v>58</v>
      </c>
      <c r="S598" s="11" t="s">
        <v>6</v>
      </c>
      <c r="T598" s="18"/>
      <c r="U598" s="18"/>
      <c r="W598"/>
    </row>
    <row r="599" spans="1:23" x14ac:dyDescent="0.45">
      <c r="A599" s="7" t="s">
        <v>658</v>
      </c>
      <c r="B599" s="8" t="s">
        <v>85</v>
      </c>
      <c r="C599" s="9" t="str">
        <f t="shared" si="45"/>
        <v>Hyderabad</v>
      </c>
      <c r="D599" s="9" t="str">
        <f t="shared" si="46"/>
        <v>Tirupati</v>
      </c>
      <c r="E599" s="8" t="s">
        <v>51</v>
      </c>
      <c r="F599" s="8" t="s">
        <v>60</v>
      </c>
      <c r="G599" s="10">
        <v>45575</v>
      </c>
      <c r="H599" s="8">
        <v>55</v>
      </c>
      <c r="I599" s="8">
        <v>55</v>
      </c>
      <c r="J599" s="52">
        <v>100</v>
      </c>
      <c r="K599" s="52">
        <v>590.16</v>
      </c>
      <c r="L599" s="52">
        <v>518.33000000000004</v>
      </c>
      <c r="M599" s="52">
        <v>28508.28</v>
      </c>
      <c r="N599" s="56">
        <f t="shared" si="47"/>
        <v>12259.751600000001</v>
      </c>
      <c r="O599" s="52">
        <v>127.48</v>
      </c>
      <c r="P599" s="56">
        <f t="shared" si="48"/>
        <v>13248.528399999997</v>
      </c>
      <c r="Q599" s="56">
        <f t="shared" si="49"/>
        <v>15259.751600000001</v>
      </c>
      <c r="R599" s="8" t="s">
        <v>30</v>
      </c>
      <c r="S599" s="11" t="s">
        <v>6</v>
      </c>
      <c r="T599" s="18"/>
      <c r="U599" s="18"/>
      <c r="W599"/>
    </row>
    <row r="600" spans="1:23" x14ac:dyDescent="0.45">
      <c r="A600" s="7" t="s">
        <v>659</v>
      </c>
      <c r="B600" s="8" t="s">
        <v>32</v>
      </c>
      <c r="C600" s="9" t="str">
        <f t="shared" si="45"/>
        <v>Hyderabad</v>
      </c>
      <c r="D600" s="9" t="str">
        <f t="shared" si="46"/>
        <v>Vijayawada</v>
      </c>
      <c r="E600" s="8" t="s">
        <v>37</v>
      </c>
      <c r="F600" s="8" t="s">
        <v>60</v>
      </c>
      <c r="G600" s="10">
        <v>45506</v>
      </c>
      <c r="H600" s="8">
        <v>59</v>
      </c>
      <c r="I600" s="8">
        <v>48</v>
      </c>
      <c r="J600" s="52">
        <v>82.4</v>
      </c>
      <c r="K600" s="52">
        <v>270.08</v>
      </c>
      <c r="L600" s="52">
        <v>208.03</v>
      </c>
      <c r="M600" s="52">
        <v>9985.2999999999993</v>
      </c>
      <c r="N600" s="56">
        <f t="shared" si="47"/>
        <v>5052.7718000000004</v>
      </c>
      <c r="O600" s="52">
        <v>52.54</v>
      </c>
      <c r="P600" s="56">
        <f t="shared" si="48"/>
        <v>1932.5281999999988</v>
      </c>
      <c r="Q600" s="56">
        <f t="shared" si="49"/>
        <v>8052.7718000000004</v>
      </c>
      <c r="R600" s="8" t="s">
        <v>55</v>
      </c>
      <c r="S600" s="11" t="s">
        <v>2</v>
      </c>
      <c r="T600" s="18"/>
      <c r="U600" s="18"/>
      <c r="W600"/>
    </row>
    <row r="601" spans="1:23" x14ac:dyDescent="0.45">
      <c r="A601" s="7" t="s">
        <v>660</v>
      </c>
      <c r="B601" s="8" t="s">
        <v>64</v>
      </c>
      <c r="C601" s="9" t="str">
        <f t="shared" si="45"/>
        <v>Chittoor</v>
      </c>
      <c r="D601" s="9" t="str">
        <f t="shared" si="46"/>
        <v>Bangalore</v>
      </c>
      <c r="E601" s="8" t="s">
        <v>37</v>
      </c>
      <c r="F601" s="8" t="s">
        <v>46</v>
      </c>
      <c r="G601" s="10">
        <v>45457</v>
      </c>
      <c r="H601" s="8">
        <v>55</v>
      </c>
      <c r="I601" s="8">
        <v>35</v>
      </c>
      <c r="J601" s="52">
        <v>64.77</v>
      </c>
      <c r="K601" s="52">
        <v>210.42</v>
      </c>
      <c r="L601" s="52">
        <v>339.03</v>
      </c>
      <c r="M601" s="52">
        <v>11866.04</v>
      </c>
      <c r="N601" s="56">
        <f t="shared" si="47"/>
        <v>4068.9527000000003</v>
      </c>
      <c r="O601" s="52">
        <v>42.31</v>
      </c>
      <c r="P601" s="56">
        <f t="shared" si="48"/>
        <v>4797.0873000000011</v>
      </c>
      <c r="Q601" s="56">
        <f t="shared" si="49"/>
        <v>7068.9526999999998</v>
      </c>
      <c r="R601" s="8" t="s">
        <v>70</v>
      </c>
      <c r="S601" s="11" t="s">
        <v>2</v>
      </c>
      <c r="T601" s="18"/>
      <c r="U601" s="18"/>
      <c r="W601"/>
    </row>
    <row r="602" spans="1:23" x14ac:dyDescent="0.45">
      <c r="A602" s="7" t="s">
        <v>661</v>
      </c>
      <c r="B602" s="8" t="s">
        <v>117</v>
      </c>
      <c r="C602" s="9" t="str">
        <f t="shared" si="45"/>
        <v>Rajahmundry</v>
      </c>
      <c r="D602" s="9" t="str">
        <f t="shared" si="46"/>
        <v>Hyderabad</v>
      </c>
      <c r="E602" s="8" t="s">
        <v>28</v>
      </c>
      <c r="F602" s="8" t="s">
        <v>38</v>
      </c>
      <c r="G602" s="10">
        <v>45609</v>
      </c>
      <c r="H602" s="8">
        <v>36</v>
      </c>
      <c r="I602" s="8">
        <v>25</v>
      </c>
      <c r="J602" s="52">
        <v>71.040000000000006</v>
      </c>
      <c r="K602" s="52">
        <v>318.14</v>
      </c>
      <c r="L602" s="52">
        <v>603.49</v>
      </c>
      <c r="M602" s="52">
        <v>15087.23</v>
      </c>
      <c r="N602" s="56">
        <f t="shared" si="47"/>
        <v>5701.9192999999996</v>
      </c>
      <c r="O602" s="52">
        <v>59.29</v>
      </c>
      <c r="P602" s="56">
        <f t="shared" si="48"/>
        <v>6385.3107</v>
      </c>
      <c r="Q602" s="56">
        <f t="shared" si="49"/>
        <v>8701.9192999999996</v>
      </c>
      <c r="R602" s="8" t="s">
        <v>25</v>
      </c>
      <c r="S602" s="11" t="s">
        <v>4</v>
      </c>
      <c r="T602" s="18"/>
      <c r="U602" s="18"/>
      <c r="W602"/>
    </row>
    <row r="603" spans="1:23" x14ac:dyDescent="0.45">
      <c r="A603" s="7" t="s">
        <v>662</v>
      </c>
      <c r="B603" s="8" t="s">
        <v>50</v>
      </c>
      <c r="C603" s="9" t="str">
        <f t="shared" si="45"/>
        <v>Nellore</v>
      </c>
      <c r="D603" s="9" t="str">
        <f t="shared" si="46"/>
        <v>Chennai</v>
      </c>
      <c r="E603" s="8" t="s">
        <v>54</v>
      </c>
      <c r="F603" s="8" t="s">
        <v>29</v>
      </c>
      <c r="G603" s="10">
        <v>45565</v>
      </c>
      <c r="H603" s="8">
        <v>63</v>
      </c>
      <c r="I603" s="8">
        <v>58</v>
      </c>
      <c r="J603" s="52">
        <v>93.07</v>
      </c>
      <c r="K603" s="52">
        <v>307.54000000000002</v>
      </c>
      <c r="L603" s="52">
        <v>275.56</v>
      </c>
      <c r="M603" s="52">
        <v>15982.59</v>
      </c>
      <c r="N603" s="56">
        <f t="shared" si="47"/>
        <v>6840.5720999999994</v>
      </c>
      <c r="O603" s="52">
        <v>71.13</v>
      </c>
      <c r="P603" s="56">
        <f t="shared" si="48"/>
        <v>6142.0179000000007</v>
      </c>
      <c r="Q603" s="56">
        <f t="shared" si="49"/>
        <v>9840.5720999999994</v>
      </c>
      <c r="R603" s="8" t="s">
        <v>41</v>
      </c>
      <c r="S603" s="11" t="s">
        <v>1</v>
      </c>
      <c r="T603" s="18"/>
      <c r="U603" s="18"/>
      <c r="W603"/>
    </row>
    <row r="604" spans="1:23" x14ac:dyDescent="0.45">
      <c r="A604" s="7" t="s">
        <v>663</v>
      </c>
      <c r="B604" s="8" t="s">
        <v>57</v>
      </c>
      <c r="C604" s="9" t="str">
        <f t="shared" si="45"/>
        <v>Kakinada</v>
      </c>
      <c r="D604" s="9" t="str">
        <f t="shared" si="46"/>
        <v>Vijayawada</v>
      </c>
      <c r="E604" s="8" t="s">
        <v>23</v>
      </c>
      <c r="F604" s="8" t="s">
        <v>24</v>
      </c>
      <c r="G604" s="10">
        <v>45629</v>
      </c>
      <c r="H604" s="8">
        <v>53</v>
      </c>
      <c r="I604" s="8">
        <v>36</v>
      </c>
      <c r="J604" s="52">
        <v>68.59</v>
      </c>
      <c r="K604" s="52">
        <v>276.06</v>
      </c>
      <c r="L604" s="52">
        <v>541.86</v>
      </c>
      <c r="M604" s="52">
        <v>19506.830000000002</v>
      </c>
      <c r="N604" s="56">
        <f t="shared" si="47"/>
        <v>4868.1253999999999</v>
      </c>
      <c r="O604" s="52">
        <v>50.62</v>
      </c>
      <c r="P604" s="56">
        <f t="shared" si="48"/>
        <v>11638.704600000001</v>
      </c>
      <c r="Q604" s="56">
        <f t="shared" si="49"/>
        <v>7868.1253999999999</v>
      </c>
      <c r="R604" s="8" t="s">
        <v>52</v>
      </c>
      <c r="S604" s="11" t="s">
        <v>5</v>
      </c>
      <c r="T604" s="18"/>
      <c r="U604" s="18"/>
      <c r="W604"/>
    </row>
    <row r="605" spans="1:23" x14ac:dyDescent="0.45">
      <c r="A605" s="7" t="s">
        <v>664</v>
      </c>
      <c r="B605" s="8" t="s">
        <v>27</v>
      </c>
      <c r="C605" s="9" t="str">
        <f t="shared" si="45"/>
        <v>Anantapur</v>
      </c>
      <c r="D605" s="9" t="str">
        <f t="shared" si="46"/>
        <v>Bangalore</v>
      </c>
      <c r="E605" s="8" t="s">
        <v>23</v>
      </c>
      <c r="F605" s="8" t="s">
        <v>46</v>
      </c>
      <c r="G605" s="10">
        <v>45465</v>
      </c>
      <c r="H605" s="8">
        <v>49</v>
      </c>
      <c r="I605" s="8">
        <v>13</v>
      </c>
      <c r="J605" s="52">
        <v>26.6</v>
      </c>
      <c r="K605" s="52">
        <v>545.33000000000004</v>
      </c>
      <c r="L605" s="52">
        <v>751.93</v>
      </c>
      <c r="M605" s="52">
        <v>9775.15</v>
      </c>
      <c r="N605" s="56">
        <f t="shared" si="47"/>
        <v>11927.0034</v>
      </c>
      <c r="O605" s="52">
        <v>124.02</v>
      </c>
      <c r="P605" s="56">
        <f t="shared" si="48"/>
        <v>-5151.8534</v>
      </c>
      <c r="Q605" s="56">
        <f t="shared" si="49"/>
        <v>14927.0034</v>
      </c>
      <c r="R605" s="8" t="s">
        <v>70</v>
      </c>
      <c r="S605" s="11" t="s">
        <v>0</v>
      </c>
      <c r="T605" s="18"/>
      <c r="U605" s="18"/>
      <c r="W605"/>
    </row>
    <row r="606" spans="1:23" x14ac:dyDescent="0.45">
      <c r="A606" s="7" t="s">
        <v>665</v>
      </c>
      <c r="B606" s="8" t="s">
        <v>64</v>
      </c>
      <c r="C606" s="9" t="str">
        <f t="shared" si="45"/>
        <v>Chittoor</v>
      </c>
      <c r="D606" s="9" t="str">
        <f t="shared" si="46"/>
        <v>Bangalore</v>
      </c>
      <c r="E606" s="8" t="s">
        <v>54</v>
      </c>
      <c r="F606" s="8" t="s">
        <v>33</v>
      </c>
      <c r="G606" s="10">
        <v>45367</v>
      </c>
      <c r="H606" s="8">
        <v>55</v>
      </c>
      <c r="I606" s="8">
        <v>38</v>
      </c>
      <c r="J606" s="52">
        <v>69.25</v>
      </c>
      <c r="K606" s="52">
        <v>364.3</v>
      </c>
      <c r="L606" s="52">
        <v>215.22</v>
      </c>
      <c r="M606" s="52">
        <v>8178.28</v>
      </c>
      <c r="N606" s="56">
        <f t="shared" si="47"/>
        <v>6763.6360999999997</v>
      </c>
      <c r="O606" s="52">
        <v>70.33</v>
      </c>
      <c r="P606" s="56">
        <f t="shared" si="48"/>
        <v>-1585.3561</v>
      </c>
      <c r="Q606" s="56">
        <f t="shared" si="49"/>
        <v>9763.6360999999997</v>
      </c>
      <c r="R606" s="8" t="s">
        <v>58</v>
      </c>
      <c r="S606" s="11" t="s">
        <v>0</v>
      </c>
      <c r="T606" s="18"/>
      <c r="U606" s="18"/>
      <c r="W606"/>
    </row>
    <row r="607" spans="1:23" x14ac:dyDescent="0.45">
      <c r="A607" s="7" t="s">
        <v>666</v>
      </c>
      <c r="B607" s="8" t="s">
        <v>32</v>
      </c>
      <c r="C607" s="9" t="str">
        <f t="shared" si="45"/>
        <v>Hyderabad</v>
      </c>
      <c r="D607" s="9" t="str">
        <f t="shared" si="46"/>
        <v>Vijayawada</v>
      </c>
      <c r="E607" s="8" t="s">
        <v>43</v>
      </c>
      <c r="F607" s="8" t="s">
        <v>60</v>
      </c>
      <c r="G607" s="10">
        <v>45647</v>
      </c>
      <c r="H607" s="8">
        <v>45</v>
      </c>
      <c r="I607" s="8">
        <v>36</v>
      </c>
      <c r="J607" s="52">
        <v>81.760000000000005</v>
      </c>
      <c r="K607" s="52">
        <v>250.04</v>
      </c>
      <c r="L607" s="52">
        <v>675.99</v>
      </c>
      <c r="M607" s="52">
        <v>24335.66</v>
      </c>
      <c r="N607" s="56">
        <f t="shared" si="47"/>
        <v>4503.6410999999998</v>
      </c>
      <c r="O607" s="52">
        <v>46.83</v>
      </c>
      <c r="P607" s="56">
        <f t="shared" si="48"/>
        <v>16832.018899999999</v>
      </c>
      <c r="Q607" s="56">
        <f t="shared" si="49"/>
        <v>7503.6410999999998</v>
      </c>
      <c r="R607" s="8" t="s">
        <v>52</v>
      </c>
      <c r="S607" s="11" t="s">
        <v>0</v>
      </c>
      <c r="T607" s="18"/>
      <c r="U607" s="18"/>
      <c r="W607"/>
    </row>
    <row r="608" spans="1:23" x14ac:dyDescent="0.45">
      <c r="A608" s="7" t="s">
        <v>667</v>
      </c>
      <c r="B608" s="8" t="s">
        <v>50</v>
      </c>
      <c r="C608" s="9" t="str">
        <f t="shared" si="45"/>
        <v>Nellore</v>
      </c>
      <c r="D608" s="9" t="str">
        <f t="shared" si="46"/>
        <v>Chennai</v>
      </c>
      <c r="E608" s="8" t="s">
        <v>28</v>
      </c>
      <c r="F608" s="8" t="s">
        <v>38</v>
      </c>
      <c r="G608" s="10">
        <v>45491</v>
      </c>
      <c r="H608" s="8">
        <v>40</v>
      </c>
      <c r="I608" s="8">
        <v>22</v>
      </c>
      <c r="J608" s="52">
        <v>57.4</v>
      </c>
      <c r="K608" s="52">
        <v>334.13</v>
      </c>
      <c r="L608" s="52">
        <v>599.9</v>
      </c>
      <c r="M608" s="52">
        <v>13197.77</v>
      </c>
      <c r="N608" s="56">
        <f t="shared" si="47"/>
        <v>8020.5780000000004</v>
      </c>
      <c r="O608" s="52">
        <v>83.4</v>
      </c>
      <c r="P608" s="56">
        <f t="shared" si="48"/>
        <v>2177.1919999999991</v>
      </c>
      <c r="Q608" s="56">
        <f t="shared" si="49"/>
        <v>11020.578000000001</v>
      </c>
      <c r="R608" s="8" t="s">
        <v>34</v>
      </c>
      <c r="S608" s="11" t="s">
        <v>6</v>
      </c>
      <c r="T608" s="18"/>
      <c r="U608" s="18"/>
      <c r="W608"/>
    </row>
    <row r="609" spans="1:23" x14ac:dyDescent="0.45">
      <c r="A609" s="7" t="s">
        <v>668</v>
      </c>
      <c r="B609" s="8" t="s">
        <v>66</v>
      </c>
      <c r="C609" s="9" t="str">
        <f t="shared" si="45"/>
        <v>Kadapa</v>
      </c>
      <c r="D609" s="9" t="str">
        <f t="shared" si="46"/>
        <v>Hyderabad</v>
      </c>
      <c r="E609" s="8" t="s">
        <v>23</v>
      </c>
      <c r="F609" s="8" t="s">
        <v>38</v>
      </c>
      <c r="G609" s="10">
        <v>45625</v>
      </c>
      <c r="H609" s="8">
        <v>49</v>
      </c>
      <c r="I609" s="8">
        <v>40</v>
      </c>
      <c r="J609" s="52">
        <v>82.32</v>
      </c>
      <c r="K609" s="52">
        <v>315.91000000000003</v>
      </c>
      <c r="L609" s="52">
        <v>572.91</v>
      </c>
      <c r="M609" s="52">
        <v>22916.27</v>
      </c>
      <c r="N609" s="56">
        <f t="shared" si="47"/>
        <v>7061.763100000001</v>
      </c>
      <c r="O609" s="52">
        <v>73.430000000000007</v>
      </c>
      <c r="P609" s="56">
        <f t="shared" si="48"/>
        <v>12854.5069</v>
      </c>
      <c r="Q609" s="56">
        <f t="shared" si="49"/>
        <v>10061.7631</v>
      </c>
      <c r="R609" s="8" t="s">
        <v>25</v>
      </c>
      <c r="S609" s="11" t="s">
        <v>2</v>
      </c>
      <c r="T609" s="18"/>
      <c r="U609" s="18"/>
      <c r="W609"/>
    </row>
    <row r="610" spans="1:23" x14ac:dyDescent="0.45">
      <c r="A610" s="7" t="s">
        <v>669</v>
      </c>
      <c r="B610" s="8" t="s">
        <v>22</v>
      </c>
      <c r="C610" s="9" t="str">
        <f t="shared" si="45"/>
        <v>Kurnool</v>
      </c>
      <c r="D610" s="9" t="str">
        <f t="shared" si="46"/>
        <v>Hyderabad</v>
      </c>
      <c r="E610" s="8" t="s">
        <v>54</v>
      </c>
      <c r="F610" s="8" t="s">
        <v>33</v>
      </c>
      <c r="G610" s="10">
        <v>45577</v>
      </c>
      <c r="H610" s="8">
        <v>63</v>
      </c>
      <c r="I610" s="8">
        <v>44</v>
      </c>
      <c r="J610" s="52">
        <v>70.47</v>
      </c>
      <c r="K610" s="52">
        <v>341.26</v>
      </c>
      <c r="L610" s="52">
        <v>243.89</v>
      </c>
      <c r="M610" s="52">
        <v>10731.2</v>
      </c>
      <c r="N610" s="56">
        <f t="shared" si="47"/>
        <v>6645.3469999999998</v>
      </c>
      <c r="O610" s="52">
        <v>69.099999999999994</v>
      </c>
      <c r="P610" s="56">
        <f t="shared" si="48"/>
        <v>1085.853000000001</v>
      </c>
      <c r="Q610" s="56">
        <f t="shared" si="49"/>
        <v>9645.3469999999998</v>
      </c>
      <c r="R610" s="8" t="s">
        <v>30</v>
      </c>
      <c r="S610" s="11" t="s">
        <v>0</v>
      </c>
      <c r="T610" s="18"/>
      <c r="U610" s="18"/>
      <c r="W610"/>
    </row>
    <row r="611" spans="1:23" x14ac:dyDescent="0.45">
      <c r="A611" s="7" t="s">
        <v>670</v>
      </c>
      <c r="B611" s="8" t="s">
        <v>32</v>
      </c>
      <c r="C611" s="9" t="str">
        <f t="shared" si="45"/>
        <v>Hyderabad</v>
      </c>
      <c r="D611" s="9" t="str">
        <f t="shared" si="46"/>
        <v>Vijayawada</v>
      </c>
      <c r="E611" s="8" t="s">
        <v>23</v>
      </c>
      <c r="F611" s="8" t="s">
        <v>33</v>
      </c>
      <c r="G611" s="10">
        <v>45595</v>
      </c>
      <c r="H611" s="8">
        <v>53</v>
      </c>
      <c r="I611" s="8">
        <v>41</v>
      </c>
      <c r="J611" s="52">
        <v>78.36</v>
      </c>
      <c r="K611" s="52">
        <v>259.45999999999998</v>
      </c>
      <c r="L611" s="52">
        <v>1171.0999999999999</v>
      </c>
      <c r="M611" s="52">
        <v>48015.13</v>
      </c>
      <c r="N611" s="56">
        <f t="shared" si="47"/>
        <v>5693.2640000000001</v>
      </c>
      <c r="O611" s="52">
        <v>59.2</v>
      </c>
      <c r="P611" s="56">
        <f t="shared" si="48"/>
        <v>39321.865999999995</v>
      </c>
      <c r="Q611" s="56">
        <f t="shared" si="49"/>
        <v>8693.2639999999992</v>
      </c>
      <c r="R611" s="8" t="s">
        <v>30</v>
      </c>
      <c r="S611" s="11" t="s">
        <v>4</v>
      </c>
      <c r="T611" s="18"/>
      <c r="U611" s="18"/>
      <c r="W611"/>
    </row>
    <row r="612" spans="1:23" x14ac:dyDescent="0.45">
      <c r="A612" s="7" t="s">
        <v>671</v>
      </c>
      <c r="B612" s="8" t="s">
        <v>80</v>
      </c>
      <c r="C612" s="9" t="str">
        <f t="shared" si="45"/>
        <v>Vijayawada</v>
      </c>
      <c r="D612" s="9" t="str">
        <f t="shared" si="46"/>
        <v>Visakhapatnam</v>
      </c>
      <c r="E612" s="8" t="s">
        <v>51</v>
      </c>
      <c r="F612" s="8" t="s">
        <v>33</v>
      </c>
      <c r="G612" s="10">
        <v>45474</v>
      </c>
      <c r="H612" s="8">
        <v>59</v>
      </c>
      <c r="I612" s="8">
        <v>40</v>
      </c>
      <c r="J612" s="52">
        <v>69.25</v>
      </c>
      <c r="K612" s="52">
        <v>397.39</v>
      </c>
      <c r="L612" s="52">
        <v>496.03</v>
      </c>
      <c r="M612" s="52">
        <v>19841.22</v>
      </c>
      <c r="N612" s="56">
        <f t="shared" si="47"/>
        <v>9741.0593000000008</v>
      </c>
      <c r="O612" s="52">
        <v>101.29</v>
      </c>
      <c r="P612" s="56">
        <f t="shared" si="48"/>
        <v>7100.1607000000004</v>
      </c>
      <c r="Q612" s="56">
        <f t="shared" si="49"/>
        <v>12741.059300000001</v>
      </c>
      <c r="R612" s="8" t="s">
        <v>34</v>
      </c>
      <c r="S612" s="11" t="s">
        <v>1</v>
      </c>
      <c r="T612" s="18"/>
      <c r="U612" s="18"/>
      <c r="W612"/>
    </row>
    <row r="613" spans="1:23" x14ac:dyDescent="0.45">
      <c r="A613" s="7" t="s">
        <v>672</v>
      </c>
      <c r="B613" s="8" t="s">
        <v>64</v>
      </c>
      <c r="C613" s="9" t="str">
        <f t="shared" si="45"/>
        <v>Chittoor</v>
      </c>
      <c r="D613" s="9" t="str">
        <f t="shared" si="46"/>
        <v>Bangalore</v>
      </c>
      <c r="E613" s="8" t="s">
        <v>51</v>
      </c>
      <c r="F613" s="8" t="s">
        <v>29</v>
      </c>
      <c r="G613" s="10">
        <v>45647</v>
      </c>
      <c r="H613" s="8">
        <v>55</v>
      </c>
      <c r="I613" s="8">
        <v>24</v>
      </c>
      <c r="J613" s="52">
        <v>45.21</v>
      </c>
      <c r="K613" s="52">
        <v>285.93</v>
      </c>
      <c r="L613" s="52">
        <v>227.55</v>
      </c>
      <c r="M613" s="52">
        <v>5461.19</v>
      </c>
      <c r="N613" s="56">
        <f t="shared" si="47"/>
        <v>3702.5450000000001</v>
      </c>
      <c r="O613" s="52">
        <v>38.5</v>
      </c>
      <c r="P613" s="56">
        <f t="shared" si="48"/>
        <v>-1241.3550000000005</v>
      </c>
      <c r="Q613" s="56">
        <f t="shared" si="49"/>
        <v>6702.5450000000001</v>
      </c>
      <c r="R613" s="8" t="s">
        <v>52</v>
      </c>
      <c r="S613" s="11" t="s">
        <v>0</v>
      </c>
      <c r="T613" s="18"/>
      <c r="U613" s="18"/>
      <c r="W613"/>
    </row>
    <row r="614" spans="1:23" x14ac:dyDescent="0.45">
      <c r="A614" s="7" t="s">
        <v>673</v>
      </c>
      <c r="B614" s="8" t="s">
        <v>45</v>
      </c>
      <c r="C614" s="9" t="str">
        <f t="shared" si="45"/>
        <v>Guntur</v>
      </c>
      <c r="D614" s="9" t="str">
        <f t="shared" si="46"/>
        <v>Hyderabad</v>
      </c>
      <c r="E614" s="8" t="s">
        <v>51</v>
      </c>
      <c r="F614" s="8" t="s">
        <v>29</v>
      </c>
      <c r="G614" s="10">
        <v>45339</v>
      </c>
      <c r="H614" s="8">
        <v>55</v>
      </c>
      <c r="I614" s="8">
        <v>50</v>
      </c>
      <c r="J614" s="52">
        <v>91.27</v>
      </c>
      <c r="K614" s="52">
        <v>290.3</v>
      </c>
      <c r="L614" s="52">
        <v>436.18</v>
      </c>
      <c r="M614" s="52">
        <v>21808.93</v>
      </c>
      <c r="N614" s="56">
        <f t="shared" si="47"/>
        <v>10788.350600000002</v>
      </c>
      <c r="O614" s="52">
        <v>112.18</v>
      </c>
      <c r="P614" s="56">
        <f t="shared" si="48"/>
        <v>8020.5793999999987</v>
      </c>
      <c r="Q614" s="56">
        <f t="shared" si="49"/>
        <v>13788.350600000002</v>
      </c>
      <c r="R614" s="8" t="s">
        <v>48</v>
      </c>
      <c r="S614" s="11" t="s">
        <v>0</v>
      </c>
      <c r="T614" s="18"/>
      <c r="U614" s="18"/>
      <c r="W614"/>
    </row>
    <row r="615" spans="1:23" x14ac:dyDescent="0.45">
      <c r="A615" s="7" t="s">
        <v>674</v>
      </c>
      <c r="B615" s="8" t="s">
        <v>85</v>
      </c>
      <c r="C615" s="9" t="str">
        <f t="shared" si="45"/>
        <v>Hyderabad</v>
      </c>
      <c r="D615" s="9" t="str">
        <f t="shared" si="46"/>
        <v>Tirupati</v>
      </c>
      <c r="E615" s="8" t="s">
        <v>37</v>
      </c>
      <c r="F615" s="8" t="s">
        <v>29</v>
      </c>
      <c r="G615" s="10">
        <v>45360</v>
      </c>
      <c r="H615" s="8">
        <v>63</v>
      </c>
      <c r="I615" s="8">
        <v>51</v>
      </c>
      <c r="J615" s="52">
        <v>81.42</v>
      </c>
      <c r="K615" s="52">
        <v>569.66999999999996</v>
      </c>
      <c r="L615" s="52">
        <v>293.01</v>
      </c>
      <c r="M615" s="52">
        <v>14943.53</v>
      </c>
      <c r="N615" s="56">
        <f t="shared" si="47"/>
        <v>13473.416999999999</v>
      </c>
      <c r="O615" s="52">
        <v>140.1</v>
      </c>
      <c r="P615" s="56">
        <f t="shared" si="48"/>
        <v>-1529.8870000000006</v>
      </c>
      <c r="Q615" s="56">
        <f t="shared" si="49"/>
        <v>16473.417000000001</v>
      </c>
      <c r="R615" s="8" t="s">
        <v>58</v>
      </c>
      <c r="S615" s="11" t="s">
        <v>0</v>
      </c>
      <c r="T615" s="18"/>
      <c r="U615" s="18"/>
      <c r="W615"/>
    </row>
    <row r="616" spans="1:23" x14ac:dyDescent="0.45">
      <c r="A616" s="7" t="s">
        <v>675</v>
      </c>
      <c r="B616" s="8" t="s">
        <v>22</v>
      </c>
      <c r="C616" s="9" t="str">
        <f t="shared" si="45"/>
        <v>Kurnool</v>
      </c>
      <c r="D616" s="9" t="str">
        <f t="shared" si="46"/>
        <v>Hyderabad</v>
      </c>
      <c r="E616" s="8" t="s">
        <v>28</v>
      </c>
      <c r="F616" s="8" t="s">
        <v>24</v>
      </c>
      <c r="G616" s="10">
        <v>45397</v>
      </c>
      <c r="H616" s="8">
        <v>36</v>
      </c>
      <c r="I616" s="8">
        <v>17</v>
      </c>
      <c r="J616" s="52">
        <v>47.48</v>
      </c>
      <c r="K616" s="52">
        <v>400.75</v>
      </c>
      <c r="L616" s="52">
        <v>727.95</v>
      </c>
      <c r="M616" s="52">
        <v>12375.22</v>
      </c>
      <c r="N616" s="56">
        <f t="shared" si="47"/>
        <v>7456.0601000000006</v>
      </c>
      <c r="O616" s="52">
        <v>77.53</v>
      </c>
      <c r="P616" s="56">
        <f t="shared" si="48"/>
        <v>1919.1598999999987</v>
      </c>
      <c r="Q616" s="56">
        <f t="shared" si="49"/>
        <v>10456.060100000001</v>
      </c>
      <c r="R616" s="8" t="s">
        <v>73</v>
      </c>
      <c r="S616" s="11" t="s">
        <v>1</v>
      </c>
      <c r="T616" s="18"/>
      <c r="U616" s="18"/>
      <c r="W616"/>
    </row>
    <row r="617" spans="1:23" x14ac:dyDescent="0.45">
      <c r="A617" s="7" t="s">
        <v>676</v>
      </c>
      <c r="B617" s="8" t="s">
        <v>50</v>
      </c>
      <c r="C617" s="9" t="str">
        <f t="shared" si="45"/>
        <v>Nellore</v>
      </c>
      <c r="D617" s="9" t="str">
        <f t="shared" si="46"/>
        <v>Chennai</v>
      </c>
      <c r="E617" s="8" t="s">
        <v>28</v>
      </c>
      <c r="F617" s="8" t="s">
        <v>60</v>
      </c>
      <c r="G617" s="10">
        <v>45529</v>
      </c>
      <c r="H617" s="8">
        <v>40</v>
      </c>
      <c r="I617" s="8">
        <v>16</v>
      </c>
      <c r="J617" s="52">
        <v>42.08</v>
      </c>
      <c r="K617" s="52">
        <v>354.93</v>
      </c>
      <c r="L617" s="52">
        <v>504.41</v>
      </c>
      <c r="M617" s="52">
        <v>8070.52</v>
      </c>
      <c r="N617" s="56">
        <f t="shared" si="47"/>
        <v>6673.2363000000005</v>
      </c>
      <c r="O617" s="52">
        <v>69.39</v>
      </c>
      <c r="P617" s="56">
        <f t="shared" si="48"/>
        <v>-1602.7163</v>
      </c>
      <c r="Q617" s="56">
        <f t="shared" si="49"/>
        <v>9673.2363000000005</v>
      </c>
      <c r="R617" s="8" t="s">
        <v>55</v>
      </c>
      <c r="S617" s="11" t="s">
        <v>3</v>
      </c>
      <c r="T617" s="18"/>
      <c r="U617" s="18"/>
      <c r="W617"/>
    </row>
    <row r="618" spans="1:23" x14ac:dyDescent="0.45">
      <c r="A618" s="7" t="s">
        <v>677</v>
      </c>
      <c r="B618" s="8" t="s">
        <v>76</v>
      </c>
      <c r="C618" s="9" t="str">
        <f t="shared" si="45"/>
        <v>Hyderabad</v>
      </c>
      <c r="D618" s="9" t="str">
        <f t="shared" si="46"/>
        <v>Visakhapatnam</v>
      </c>
      <c r="E618" s="8" t="s">
        <v>54</v>
      </c>
      <c r="F618" s="8" t="s">
        <v>33</v>
      </c>
      <c r="G618" s="10">
        <v>45650</v>
      </c>
      <c r="H618" s="8">
        <v>59</v>
      </c>
      <c r="I618" s="8">
        <v>47</v>
      </c>
      <c r="J618" s="52">
        <v>80.45</v>
      </c>
      <c r="K618" s="52">
        <v>608.44000000000005</v>
      </c>
      <c r="L618" s="52">
        <v>201.34</v>
      </c>
      <c r="M618" s="52">
        <v>9463.07</v>
      </c>
      <c r="N618" s="56">
        <f t="shared" si="47"/>
        <v>10454.6407</v>
      </c>
      <c r="O618" s="52">
        <v>108.71</v>
      </c>
      <c r="P618" s="56">
        <f t="shared" si="48"/>
        <v>-3991.5707000000002</v>
      </c>
      <c r="Q618" s="56">
        <f t="shared" si="49"/>
        <v>13454.6407</v>
      </c>
      <c r="R618" s="8" t="s">
        <v>52</v>
      </c>
      <c r="S618" s="11" t="s">
        <v>5</v>
      </c>
      <c r="T618" s="18"/>
      <c r="U618" s="18"/>
      <c r="W618"/>
    </row>
    <row r="619" spans="1:23" x14ac:dyDescent="0.45">
      <c r="A619" s="7" t="s">
        <v>678</v>
      </c>
      <c r="B619" s="8" t="s">
        <v>80</v>
      </c>
      <c r="C619" s="9" t="str">
        <f t="shared" si="45"/>
        <v>Vijayawada</v>
      </c>
      <c r="D619" s="9" t="str">
        <f t="shared" si="46"/>
        <v>Visakhapatnam</v>
      </c>
      <c r="E619" s="8" t="s">
        <v>51</v>
      </c>
      <c r="F619" s="8" t="s">
        <v>24</v>
      </c>
      <c r="G619" s="10">
        <v>45645</v>
      </c>
      <c r="H619" s="8">
        <v>55</v>
      </c>
      <c r="I619" s="8">
        <v>44</v>
      </c>
      <c r="J619" s="52">
        <v>80.239999999999995</v>
      </c>
      <c r="K619" s="52">
        <v>357.7</v>
      </c>
      <c r="L619" s="52">
        <v>503.31</v>
      </c>
      <c r="M619" s="52">
        <v>22145.53</v>
      </c>
      <c r="N619" s="56">
        <f t="shared" si="47"/>
        <v>7479.1408999999994</v>
      </c>
      <c r="O619" s="52">
        <v>77.77</v>
      </c>
      <c r="P619" s="56">
        <f t="shared" si="48"/>
        <v>11666.3891</v>
      </c>
      <c r="Q619" s="56">
        <f t="shared" si="49"/>
        <v>10479.140899999999</v>
      </c>
      <c r="R619" s="8" t="s">
        <v>52</v>
      </c>
      <c r="S619" s="11" t="s">
        <v>6</v>
      </c>
      <c r="T619" s="18"/>
      <c r="U619" s="18"/>
      <c r="W619"/>
    </row>
    <row r="620" spans="1:23" x14ac:dyDescent="0.45">
      <c r="A620" s="7" t="s">
        <v>679</v>
      </c>
      <c r="B620" s="8" t="s">
        <v>45</v>
      </c>
      <c r="C620" s="9" t="str">
        <f t="shared" si="45"/>
        <v>Guntur</v>
      </c>
      <c r="D620" s="9" t="str">
        <f t="shared" si="46"/>
        <v>Hyderabad</v>
      </c>
      <c r="E620" s="8" t="s">
        <v>28</v>
      </c>
      <c r="F620" s="8" t="s">
        <v>60</v>
      </c>
      <c r="G620" s="10">
        <v>45415</v>
      </c>
      <c r="H620" s="8">
        <v>36</v>
      </c>
      <c r="I620" s="8">
        <v>26</v>
      </c>
      <c r="J620" s="52">
        <v>74.819999999999993</v>
      </c>
      <c r="K620" s="52">
        <v>191.39</v>
      </c>
      <c r="L620" s="52">
        <v>619.17999999999995</v>
      </c>
      <c r="M620" s="52">
        <v>16098.68</v>
      </c>
      <c r="N620" s="56">
        <f t="shared" si="47"/>
        <v>4636.3557000000001</v>
      </c>
      <c r="O620" s="52">
        <v>48.21</v>
      </c>
      <c r="P620" s="56">
        <f t="shared" si="48"/>
        <v>8462.3243000000002</v>
      </c>
      <c r="Q620" s="56">
        <f t="shared" si="49"/>
        <v>7636.3557000000001</v>
      </c>
      <c r="R620" s="8" t="s">
        <v>61</v>
      </c>
      <c r="S620" s="11" t="s">
        <v>2</v>
      </c>
      <c r="T620" s="18"/>
      <c r="U620" s="18"/>
      <c r="W620"/>
    </row>
    <row r="621" spans="1:23" x14ac:dyDescent="0.45">
      <c r="A621" s="7" t="s">
        <v>680</v>
      </c>
      <c r="B621" s="8" t="s">
        <v>92</v>
      </c>
      <c r="C621" s="9" t="str">
        <f t="shared" si="45"/>
        <v>Vijayawada</v>
      </c>
      <c r="D621" s="9" t="str">
        <f t="shared" si="46"/>
        <v>Tirupati</v>
      </c>
      <c r="E621" s="8" t="s">
        <v>23</v>
      </c>
      <c r="F621" s="8" t="s">
        <v>33</v>
      </c>
      <c r="G621" s="10">
        <v>45531</v>
      </c>
      <c r="H621" s="8">
        <v>49</v>
      </c>
      <c r="I621" s="8">
        <v>36</v>
      </c>
      <c r="J621" s="52">
        <v>75.27</v>
      </c>
      <c r="K621" s="52">
        <v>364.16</v>
      </c>
      <c r="L621" s="52">
        <v>681.78</v>
      </c>
      <c r="M621" s="52">
        <v>24543.96</v>
      </c>
      <c r="N621" s="56">
        <f t="shared" si="47"/>
        <v>13671.5272</v>
      </c>
      <c r="O621" s="52">
        <v>142.16</v>
      </c>
      <c r="P621" s="56">
        <f t="shared" si="48"/>
        <v>7872.4327999999987</v>
      </c>
      <c r="Q621" s="56">
        <f t="shared" si="49"/>
        <v>16671.5272</v>
      </c>
      <c r="R621" s="8" t="s">
        <v>55</v>
      </c>
      <c r="S621" s="11" t="s">
        <v>5</v>
      </c>
      <c r="T621" s="18"/>
      <c r="U621" s="18"/>
      <c r="W621"/>
    </row>
    <row r="622" spans="1:23" x14ac:dyDescent="0.45">
      <c r="A622" s="7" t="s">
        <v>681</v>
      </c>
      <c r="B622" s="8" t="s">
        <v>45</v>
      </c>
      <c r="C622" s="9" t="str">
        <f t="shared" si="45"/>
        <v>Guntur</v>
      </c>
      <c r="D622" s="9" t="str">
        <f t="shared" si="46"/>
        <v>Hyderabad</v>
      </c>
      <c r="E622" s="8" t="s">
        <v>51</v>
      </c>
      <c r="F622" s="8" t="s">
        <v>24</v>
      </c>
      <c r="G622" s="10">
        <v>45585</v>
      </c>
      <c r="H622" s="8">
        <v>59</v>
      </c>
      <c r="I622" s="8">
        <v>46</v>
      </c>
      <c r="J622" s="52">
        <v>79.430000000000007</v>
      </c>
      <c r="K622" s="52">
        <v>143.49</v>
      </c>
      <c r="L622" s="52">
        <v>364.84</v>
      </c>
      <c r="M622" s="52">
        <v>16782.52</v>
      </c>
      <c r="N622" s="56">
        <f t="shared" si="47"/>
        <v>3051.4740999999999</v>
      </c>
      <c r="O622" s="52">
        <v>31.73</v>
      </c>
      <c r="P622" s="56">
        <f t="shared" si="48"/>
        <v>10731.045900000001</v>
      </c>
      <c r="Q622" s="56">
        <f t="shared" si="49"/>
        <v>6051.4740999999995</v>
      </c>
      <c r="R622" s="8" t="s">
        <v>30</v>
      </c>
      <c r="S622" s="11" t="s">
        <v>3</v>
      </c>
      <c r="T622" s="18"/>
      <c r="U622" s="18"/>
      <c r="W622"/>
    </row>
    <row r="623" spans="1:23" x14ac:dyDescent="0.45">
      <c r="A623" s="7" t="s">
        <v>682</v>
      </c>
      <c r="B623" s="8" t="s">
        <v>45</v>
      </c>
      <c r="C623" s="9" t="str">
        <f t="shared" si="45"/>
        <v>Guntur</v>
      </c>
      <c r="D623" s="9" t="str">
        <f t="shared" si="46"/>
        <v>Hyderabad</v>
      </c>
      <c r="E623" s="8" t="s">
        <v>28</v>
      </c>
      <c r="F623" s="8" t="s">
        <v>29</v>
      </c>
      <c r="G623" s="10">
        <v>45533</v>
      </c>
      <c r="H623" s="8">
        <v>40</v>
      </c>
      <c r="I623" s="8">
        <v>27</v>
      </c>
      <c r="J623" s="52">
        <v>68.34</v>
      </c>
      <c r="K623" s="52">
        <v>352.93</v>
      </c>
      <c r="L623" s="52">
        <v>852.93</v>
      </c>
      <c r="M623" s="52">
        <v>23029.15</v>
      </c>
      <c r="N623" s="56">
        <f t="shared" si="47"/>
        <v>7923.4463000000005</v>
      </c>
      <c r="O623" s="52">
        <v>82.39</v>
      </c>
      <c r="P623" s="56">
        <f t="shared" si="48"/>
        <v>12105.703700000002</v>
      </c>
      <c r="Q623" s="56">
        <f t="shared" si="49"/>
        <v>10923.4463</v>
      </c>
      <c r="R623" s="8" t="s">
        <v>55</v>
      </c>
      <c r="S623" s="11" t="s">
        <v>6</v>
      </c>
      <c r="T623" s="18"/>
      <c r="U623" s="18"/>
      <c r="W623"/>
    </row>
    <row r="624" spans="1:23" x14ac:dyDescent="0.45">
      <c r="A624" s="7" t="s">
        <v>683</v>
      </c>
      <c r="B624" s="8" t="s">
        <v>45</v>
      </c>
      <c r="C624" s="9" t="str">
        <f t="shared" si="45"/>
        <v>Guntur</v>
      </c>
      <c r="D624" s="9" t="str">
        <f t="shared" si="46"/>
        <v>Hyderabad</v>
      </c>
      <c r="E624" s="8" t="s">
        <v>43</v>
      </c>
      <c r="F624" s="8" t="s">
        <v>33</v>
      </c>
      <c r="G624" s="10">
        <v>45580</v>
      </c>
      <c r="H624" s="8">
        <v>49</v>
      </c>
      <c r="I624" s="8">
        <v>45</v>
      </c>
      <c r="J624" s="52">
        <v>93.85</v>
      </c>
      <c r="K624" s="52">
        <v>213.31</v>
      </c>
      <c r="L624" s="52">
        <v>422.43</v>
      </c>
      <c r="M624" s="52">
        <v>19009.509999999998</v>
      </c>
      <c r="N624" s="56">
        <f t="shared" si="47"/>
        <v>4124.7313000000004</v>
      </c>
      <c r="O624" s="52">
        <v>42.89</v>
      </c>
      <c r="P624" s="56">
        <f t="shared" si="48"/>
        <v>11884.778699999999</v>
      </c>
      <c r="Q624" s="56">
        <f t="shared" si="49"/>
        <v>7124.7313000000004</v>
      </c>
      <c r="R624" s="8" t="s">
        <v>30</v>
      </c>
      <c r="S624" s="11" t="s">
        <v>5</v>
      </c>
      <c r="T624" s="18"/>
      <c r="U624" s="18"/>
      <c r="W624"/>
    </row>
    <row r="625" spans="1:23" x14ac:dyDescent="0.45">
      <c r="A625" s="7" t="s">
        <v>684</v>
      </c>
      <c r="B625" s="8" t="s">
        <v>27</v>
      </c>
      <c r="C625" s="9" t="str">
        <f t="shared" si="45"/>
        <v>Anantapur</v>
      </c>
      <c r="D625" s="9" t="str">
        <f t="shared" si="46"/>
        <v>Bangalore</v>
      </c>
      <c r="E625" s="8" t="s">
        <v>51</v>
      </c>
      <c r="F625" s="8" t="s">
        <v>29</v>
      </c>
      <c r="G625" s="10">
        <v>45525</v>
      </c>
      <c r="H625" s="8">
        <v>59</v>
      </c>
      <c r="I625" s="8">
        <v>28</v>
      </c>
      <c r="J625" s="52">
        <v>47.8</v>
      </c>
      <c r="K625" s="52">
        <v>308.33999999999997</v>
      </c>
      <c r="L625" s="52">
        <v>328.49</v>
      </c>
      <c r="M625" s="52">
        <v>9197.82</v>
      </c>
      <c r="N625" s="56">
        <f t="shared" si="47"/>
        <v>5495.1538</v>
      </c>
      <c r="O625" s="52">
        <v>57.14</v>
      </c>
      <c r="P625" s="56">
        <f t="shared" si="48"/>
        <v>702.66619999999966</v>
      </c>
      <c r="Q625" s="56">
        <f t="shared" si="49"/>
        <v>8495.1538</v>
      </c>
      <c r="R625" s="8" t="s">
        <v>55</v>
      </c>
      <c r="S625" s="11" t="s">
        <v>4</v>
      </c>
      <c r="T625" s="18"/>
      <c r="U625" s="18"/>
      <c r="W625"/>
    </row>
    <row r="626" spans="1:23" x14ac:dyDescent="0.45">
      <c r="A626" s="7" t="s">
        <v>685</v>
      </c>
      <c r="B626" s="8" t="s">
        <v>57</v>
      </c>
      <c r="C626" s="9" t="str">
        <f t="shared" si="45"/>
        <v>Kakinada</v>
      </c>
      <c r="D626" s="9" t="str">
        <f t="shared" si="46"/>
        <v>Vijayawada</v>
      </c>
      <c r="E626" s="8" t="s">
        <v>54</v>
      </c>
      <c r="F626" s="8" t="s">
        <v>60</v>
      </c>
      <c r="G626" s="10">
        <v>45523</v>
      </c>
      <c r="H626" s="8">
        <v>59</v>
      </c>
      <c r="I626" s="8">
        <v>50</v>
      </c>
      <c r="J626" s="52">
        <v>86.42</v>
      </c>
      <c r="K626" s="52">
        <v>497.52</v>
      </c>
      <c r="L626" s="52">
        <v>214.64</v>
      </c>
      <c r="M626" s="52">
        <v>10731.97</v>
      </c>
      <c r="N626" s="56">
        <f t="shared" si="47"/>
        <v>12366.5003</v>
      </c>
      <c r="O626" s="52">
        <v>128.59</v>
      </c>
      <c r="P626" s="56">
        <f t="shared" si="48"/>
        <v>-4634.5303000000004</v>
      </c>
      <c r="Q626" s="56">
        <f t="shared" si="49"/>
        <v>15366.5003</v>
      </c>
      <c r="R626" s="8" t="s">
        <v>55</v>
      </c>
      <c r="S626" s="11" t="s">
        <v>1</v>
      </c>
      <c r="T626" s="18"/>
      <c r="U626" s="18"/>
      <c r="W626"/>
    </row>
    <row r="627" spans="1:23" x14ac:dyDescent="0.45">
      <c r="A627" s="7" t="s">
        <v>686</v>
      </c>
      <c r="B627" s="8" t="s">
        <v>32</v>
      </c>
      <c r="C627" s="9" t="str">
        <f t="shared" si="45"/>
        <v>Hyderabad</v>
      </c>
      <c r="D627" s="9" t="str">
        <f t="shared" si="46"/>
        <v>Vijayawada</v>
      </c>
      <c r="E627" s="8" t="s">
        <v>28</v>
      </c>
      <c r="F627" s="8" t="s">
        <v>33</v>
      </c>
      <c r="G627" s="10">
        <v>45537</v>
      </c>
      <c r="H627" s="8">
        <v>40</v>
      </c>
      <c r="I627" s="8">
        <v>20</v>
      </c>
      <c r="J627" s="52">
        <v>51.29</v>
      </c>
      <c r="K627" s="52">
        <v>290.01</v>
      </c>
      <c r="L627" s="52">
        <v>606.24</v>
      </c>
      <c r="M627" s="52">
        <v>12124.89</v>
      </c>
      <c r="N627" s="56">
        <f t="shared" si="47"/>
        <v>5860.5998</v>
      </c>
      <c r="O627" s="52">
        <v>60.94</v>
      </c>
      <c r="P627" s="56">
        <f t="shared" si="48"/>
        <v>3264.2901999999995</v>
      </c>
      <c r="Q627" s="56">
        <f t="shared" si="49"/>
        <v>8860.5998</v>
      </c>
      <c r="R627" s="8" t="s">
        <v>41</v>
      </c>
      <c r="S627" s="11" t="s">
        <v>1</v>
      </c>
      <c r="T627" s="18"/>
      <c r="U627" s="18"/>
      <c r="W627"/>
    </row>
    <row r="628" spans="1:23" x14ac:dyDescent="0.45">
      <c r="A628" s="7" t="s">
        <v>687</v>
      </c>
      <c r="B628" s="8" t="s">
        <v>76</v>
      </c>
      <c r="C628" s="9" t="str">
        <f t="shared" si="45"/>
        <v>Hyderabad</v>
      </c>
      <c r="D628" s="9" t="str">
        <f t="shared" si="46"/>
        <v>Visakhapatnam</v>
      </c>
      <c r="E628" s="8" t="s">
        <v>37</v>
      </c>
      <c r="F628" s="8" t="s">
        <v>38</v>
      </c>
      <c r="G628" s="10">
        <v>45430</v>
      </c>
      <c r="H628" s="8">
        <v>55</v>
      </c>
      <c r="I628" s="8">
        <v>38</v>
      </c>
      <c r="J628" s="52">
        <v>70.23</v>
      </c>
      <c r="K628" s="52">
        <v>614.35</v>
      </c>
      <c r="L628" s="52">
        <v>195.71</v>
      </c>
      <c r="M628" s="52">
        <v>7436.93</v>
      </c>
      <c r="N628" s="56">
        <f t="shared" si="47"/>
        <v>13938.879800000001</v>
      </c>
      <c r="O628" s="52">
        <v>144.94</v>
      </c>
      <c r="P628" s="56">
        <f t="shared" si="48"/>
        <v>-9501.9498000000021</v>
      </c>
      <c r="Q628" s="56">
        <f t="shared" si="49"/>
        <v>16938.879800000002</v>
      </c>
      <c r="R628" s="8" t="s">
        <v>61</v>
      </c>
      <c r="S628" s="11" t="s">
        <v>0</v>
      </c>
      <c r="T628" s="18"/>
      <c r="U628" s="18"/>
      <c r="W628"/>
    </row>
    <row r="629" spans="1:23" x14ac:dyDescent="0.45">
      <c r="A629" s="7" t="s">
        <v>688</v>
      </c>
      <c r="B629" s="8" t="s">
        <v>76</v>
      </c>
      <c r="C629" s="9" t="str">
        <f t="shared" si="45"/>
        <v>Hyderabad</v>
      </c>
      <c r="D629" s="9" t="str">
        <f t="shared" si="46"/>
        <v>Visakhapatnam</v>
      </c>
      <c r="E629" s="8" t="s">
        <v>51</v>
      </c>
      <c r="F629" s="8" t="s">
        <v>33</v>
      </c>
      <c r="G629" s="10">
        <v>45520</v>
      </c>
      <c r="H629" s="8">
        <v>55</v>
      </c>
      <c r="I629" s="8">
        <v>49</v>
      </c>
      <c r="J629" s="52">
        <v>90.24</v>
      </c>
      <c r="K629" s="52">
        <v>627.24</v>
      </c>
      <c r="L629" s="52">
        <v>428.05</v>
      </c>
      <c r="M629" s="52">
        <v>20974.61</v>
      </c>
      <c r="N629" s="56">
        <f t="shared" si="47"/>
        <v>17915.509299999998</v>
      </c>
      <c r="O629" s="52">
        <v>186.29</v>
      </c>
      <c r="P629" s="56">
        <f t="shared" si="48"/>
        <v>59.100700000002689</v>
      </c>
      <c r="Q629" s="56">
        <f t="shared" si="49"/>
        <v>20915.509299999998</v>
      </c>
      <c r="R629" s="8" t="s">
        <v>55</v>
      </c>
      <c r="S629" s="11" t="s">
        <v>2</v>
      </c>
      <c r="T629" s="18"/>
      <c r="U629" s="18"/>
      <c r="W629"/>
    </row>
    <row r="630" spans="1:23" x14ac:dyDescent="0.45">
      <c r="A630" s="7" t="s">
        <v>689</v>
      </c>
      <c r="B630" s="8" t="s">
        <v>69</v>
      </c>
      <c r="C630" s="9" t="str">
        <f t="shared" si="45"/>
        <v>Ongole</v>
      </c>
      <c r="D630" s="9" t="str">
        <f t="shared" si="46"/>
        <v>Hyderabad</v>
      </c>
      <c r="E630" s="8" t="s">
        <v>43</v>
      </c>
      <c r="F630" s="8" t="s">
        <v>33</v>
      </c>
      <c r="G630" s="10">
        <v>45309</v>
      </c>
      <c r="H630" s="8">
        <v>45</v>
      </c>
      <c r="I630" s="8">
        <v>40</v>
      </c>
      <c r="J630" s="52">
        <v>89.35</v>
      </c>
      <c r="K630" s="52">
        <v>332.78</v>
      </c>
      <c r="L630" s="52">
        <v>478.59</v>
      </c>
      <c r="M630" s="52">
        <v>19143.72</v>
      </c>
      <c r="N630" s="56">
        <f t="shared" si="47"/>
        <v>8397.5643999999993</v>
      </c>
      <c r="O630" s="52">
        <v>87.32</v>
      </c>
      <c r="P630" s="56">
        <f t="shared" si="48"/>
        <v>7746.1556000000019</v>
      </c>
      <c r="Q630" s="56">
        <f t="shared" si="49"/>
        <v>11397.564399999999</v>
      </c>
      <c r="R630" s="8" t="s">
        <v>82</v>
      </c>
      <c r="S630" s="11" t="s">
        <v>6</v>
      </c>
      <c r="T630" s="18"/>
      <c r="U630" s="18"/>
      <c r="W630"/>
    </row>
    <row r="631" spans="1:23" x14ac:dyDescent="0.45">
      <c r="A631" s="7" t="s">
        <v>690</v>
      </c>
      <c r="B631" s="8" t="s">
        <v>117</v>
      </c>
      <c r="C631" s="9" t="str">
        <f t="shared" si="45"/>
        <v>Rajahmundry</v>
      </c>
      <c r="D631" s="9" t="str">
        <f t="shared" si="46"/>
        <v>Hyderabad</v>
      </c>
      <c r="E631" s="8" t="s">
        <v>28</v>
      </c>
      <c r="F631" s="8" t="s">
        <v>33</v>
      </c>
      <c r="G631" s="10">
        <v>45477</v>
      </c>
      <c r="H631" s="8">
        <v>36</v>
      </c>
      <c r="I631" s="8">
        <v>28</v>
      </c>
      <c r="J631" s="52">
        <v>79.489999999999995</v>
      </c>
      <c r="K631" s="52">
        <v>358.32</v>
      </c>
      <c r="L631" s="52">
        <v>409.14</v>
      </c>
      <c r="M631" s="52">
        <v>11455.93</v>
      </c>
      <c r="N631" s="56">
        <f t="shared" si="47"/>
        <v>10494.070400000001</v>
      </c>
      <c r="O631" s="52">
        <v>109.12</v>
      </c>
      <c r="P631" s="56">
        <f t="shared" si="48"/>
        <v>-2038.1404000000002</v>
      </c>
      <c r="Q631" s="56">
        <f t="shared" si="49"/>
        <v>13494.070400000001</v>
      </c>
      <c r="R631" s="8" t="s">
        <v>34</v>
      </c>
      <c r="S631" s="11" t="s">
        <v>6</v>
      </c>
      <c r="T631" s="18"/>
      <c r="U631" s="18"/>
      <c r="W631"/>
    </row>
    <row r="632" spans="1:23" x14ac:dyDescent="0.45">
      <c r="A632" s="7" t="s">
        <v>691</v>
      </c>
      <c r="B632" s="8" t="s">
        <v>57</v>
      </c>
      <c r="C632" s="9" t="str">
        <f t="shared" si="45"/>
        <v>Kakinada</v>
      </c>
      <c r="D632" s="9" t="str">
        <f t="shared" si="46"/>
        <v>Vijayawada</v>
      </c>
      <c r="E632" s="8" t="s">
        <v>23</v>
      </c>
      <c r="F632" s="8" t="s">
        <v>33</v>
      </c>
      <c r="G632" s="10">
        <v>45442</v>
      </c>
      <c r="H632" s="8">
        <v>53</v>
      </c>
      <c r="I632" s="8">
        <v>14</v>
      </c>
      <c r="J632" s="52">
        <v>27.34</v>
      </c>
      <c r="K632" s="52">
        <v>308.54000000000002</v>
      </c>
      <c r="L632" s="52">
        <v>1074.01</v>
      </c>
      <c r="M632" s="52">
        <v>15036.12</v>
      </c>
      <c r="N632" s="56">
        <f t="shared" si="47"/>
        <v>5646.1406999999999</v>
      </c>
      <c r="O632" s="52">
        <v>58.71</v>
      </c>
      <c r="P632" s="56">
        <f t="shared" si="48"/>
        <v>6389.9793000000009</v>
      </c>
      <c r="Q632" s="56">
        <f t="shared" si="49"/>
        <v>8646.1406999999999</v>
      </c>
      <c r="R632" s="8" t="s">
        <v>61</v>
      </c>
      <c r="S632" s="11" t="s">
        <v>6</v>
      </c>
      <c r="T632" s="18"/>
      <c r="U632" s="18"/>
      <c r="W632"/>
    </row>
    <row r="633" spans="1:23" x14ac:dyDescent="0.45">
      <c r="A633" s="7" t="s">
        <v>692</v>
      </c>
      <c r="B633" s="8" t="s">
        <v>50</v>
      </c>
      <c r="C633" s="9" t="str">
        <f t="shared" si="45"/>
        <v>Nellore</v>
      </c>
      <c r="D633" s="9" t="str">
        <f t="shared" si="46"/>
        <v>Chennai</v>
      </c>
      <c r="E633" s="8" t="s">
        <v>37</v>
      </c>
      <c r="F633" s="8" t="s">
        <v>29</v>
      </c>
      <c r="G633" s="10">
        <v>45624</v>
      </c>
      <c r="H633" s="8">
        <v>55</v>
      </c>
      <c r="I633" s="8">
        <v>37</v>
      </c>
      <c r="J633" s="52">
        <v>68.23</v>
      </c>
      <c r="K633" s="52">
        <v>424.99</v>
      </c>
      <c r="L633" s="52">
        <v>213.01</v>
      </c>
      <c r="M633" s="52">
        <v>7881.44</v>
      </c>
      <c r="N633" s="56">
        <f t="shared" si="47"/>
        <v>8653.3766000000014</v>
      </c>
      <c r="O633" s="52">
        <v>89.98</v>
      </c>
      <c r="P633" s="56">
        <f t="shared" si="48"/>
        <v>-3771.9366000000018</v>
      </c>
      <c r="Q633" s="56">
        <f t="shared" si="49"/>
        <v>11653.376600000001</v>
      </c>
      <c r="R633" s="8" t="s">
        <v>25</v>
      </c>
      <c r="S633" s="11" t="s">
        <v>6</v>
      </c>
      <c r="T633" s="18"/>
      <c r="U633" s="18"/>
      <c r="W633"/>
    </row>
    <row r="634" spans="1:23" x14ac:dyDescent="0.45">
      <c r="A634" s="7" t="s">
        <v>693</v>
      </c>
      <c r="B634" s="8" t="s">
        <v>117</v>
      </c>
      <c r="C634" s="9" t="str">
        <f t="shared" si="45"/>
        <v>Rajahmundry</v>
      </c>
      <c r="D634" s="9" t="str">
        <f t="shared" si="46"/>
        <v>Hyderabad</v>
      </c>
      <c r="E634" s="8" t="s">
        <v>28</v>
      </c>
      <c r="F634" s="8" t="s">
        <v>38</v>
      </c>
      <c r="G634" s="10">
        <v>45646</v>
      </c>
      <c r="H634" s="8">
        <v>44</v>
      </c>
      <c r="I634" s="8">
        <v>28</v>
      </c>
      <c r="J634" s="52">
        <v>65.510000000000005</v>
      </c>
      <c r="K634" s="52">
        <v>253.46</v>
      </c>
      <c r="L634" s="52">
        <v>521.49</v>
      </c>
      <c r="M634" s="52">
        <v>14601.85</v>
      </c>
      <c r="N634" s="56">
        <f t="shared" si="47"/>
        <v>4171.8546000000006</v>
      </c>
      <c r="O634" s="52">
        <v>43.38</v>
      </c>
      <c r="P634" s="56">
        <f t="shared" si="48"/>
        <v>7429.9953999999998</v>
      </c>
      <c r="Q634" s="56">
        <f t="shared" si="49"/>
        <v>7171.8546000000006</v>
      </c>
      <c r="R634" s="8" t="s">
        <v>52</v>
      </c>
      <c r="S634" s="11" t="s">
        <v>2</v>
      </c>
      <c r="T634" s="18"/>
      <c r="U634" s="18"/>
      <c r="W634"/>
    </row>
    <row r="635" spans="1:23" x14ac:dyDescent="0.45">
      <c r="A635" s="7" t="s">
        <v>694</v>
      </c>
      <c r="B635" s="8" t="s">
        <v>36</v>
      </c>
      <c r="C635" s="9" t="str">
        <f t="shared" si="45"/>
        <v>Eluru</v>
      </c>
      <c r="D635" s="9" t="str">
        <f t="shared" si="46"/>
        <v>Hyderabad</v>
      </c>
      <c r="E635" s="8" t="s">
        <v>23</v>
      </c>
      <c r="F635" s="8" t="s">
        <v>24</v>
      </c>
      <c r="G635" s="10">
        <v>45510</v>
      </c>
      <c r="H635" s="8">
        <v>53</v>
      </c>
      <c r="I635" s="8">
        <v>35</v>
      </c>
      <c r="J635" s="52">
        <v>66.91</v>
      </c>
      <c r="K635" s="52">
        <v>187.89</v>
      </c>
      <c r="L635" s="52">
        <v>552.92999999999995</v>
      </c>
      <c r="M635" s="52">
        <v>19352.46</v>
      </c>
      <c r="N635" s="56">
        <f t="shared" si="47"/>
        <v>4262.2543999999998</v>
      </c>
      <c r="O635" s="52">
        <v>44.32</v>
      </c>
      <c r="P635" s="56">
        <f t="shared" si="48"/>
        <v>12090.205599999999</v>
      </c>
      <c r="Q635" s="56">
        <f t="shared" si="49"/>
        <v>7262.2543999999998</v>
      </c>
      <c r="R635" s="8" t="s">
        <v>55</v>
      </c>
      <c r="S635" s="11" t="s">
        <v>5</v>
      </c>
      <c r="T635" s="18"/>
      <c r="U635" s="18"/>
      <c r="W635"/>
    </row>
    <row r="636" spans="1:23" x14ac:dyDescent="0.45">
      <c r="A636" s="7" t="s">
        <v>695</v>
      </c>
      <c r="B636" s="8" t="s">
        <v>22</v>
      </c>
      <c r="C636" s="9" t="str">
        <f t="shared" si="45"/>
        <v>Kurnool</v>
      </c>
      <c r="D636" s="9" t="str">
        <f t="shared" si="46"/>
        <v>Hyderabad</v>
      </c>
      <c r="E636" s="8" t="s">
        <v>28</v>
      </c>
      <c r="F636" s="8" t="s">
        <v>46</v>
      </c>
      <c r="G636" s="10">
        <v>45600</v>
      </c>
      <c r="H636" s="8">
        <v>44</v>
      </c>
      <c r="I636" s="8">
        <v>35</v>
      </c>
      <c r="J636" s="52">
        <v>80.87</v>
      </c>
      <c r="K636" s="52">
        <v>517.87</v>
      </c>
      <c r="L636" s="52">
        <v>675.35</v>
      </c>
      <c r="M636" s="52">
        <v>23637.31</v>
      </c>
      <c r="N636" s="56">
        <f t="shared" si="47"/>
        <v>16765.3161</v>
      </c>
      <c r="O636" s="52">
        <v>174.33</v>
      </c>
      <c r="P636" s="56">
        <f t="shared" si="48"/>
        <v>3871.9939000000013</v>
      </c>
      <c r="Q636" s="56">
        <f t="shared" si="49"/>
        <v>19765.3161</v>
      </c>
      <c r="R636" s="8" t="s">
        <v>25</v>
      </c>
      <c r="S636" s="11" t="s">
        <v>1</v>
      </c>
      <c r="T636" s="18"/>
      <c r="U636" s="18"/>
      <c r="W636"/>
    </row>
    <row r="637" spans="1:23" x14ac:dyDescent="0.45">
      <c r="A637" s="7" t="s">
        <v>696</v>
      </c>
      <c r="B637" s="8" t="s">
        <v>57</v>
      </c>
      <c r="C637" s="9" t="str">
        <f t="shared" si="45"/>
        <v>Kakinada</v>
      </c>
      <c r="D637" s="9" t="str">
        <f t="shared" si="46"/>
        <v>Vijayawada</v>
      </c>
      <c r="E637" s="8" t="s">
        <v>54</v>
      </c>
      <c r="F637" s="8" t="s">
        <v>29</v>
      </c>
      <c r="G637" s="10">
        <v>45535</v>
      </c>
      <c r="H637" s="8">
        <v>55</v>
      </c>
      <c r="I637" s="8">
        <v>30</v>
      </c>
      <c r="J637" s="52">
        <v>55.51</v>
      </c>
      <c r="K637" s="52">
        <v>357.98</v>
      </c>
      <c r="L637" s="52">
        <v>354.89</v>
      </c>
      <c r="M637" s="52">
        <v>10646.8</v>
      </c>
      <c r="N637" s="56">
        <f t="shared" si="47"/>
        <v>9029.4012999999995</v>
      </c>
      <c r="O637" s="52">
        <v>93.89</v>
      </c>
      <c r="P637" s="56">
        <f t="shared" si="48"/>
        <v>-1382.6013000000003</v>
      </c>
      <c r="Q637" s="56">
        <f t="shared" si="49"/>
        <v>12029.4013</v>
      </c>
      <c r="R637" s="8" t="s">
        <v>55</v>
      </c>
      <c r="S637" s="11" t="s">
        <v>0</v>
      </c>
      <c r="T637" s="18"/>
      <c r="U637" s="18"/>
      <c r="W637"/>
    </row>
    <row r="638" spans="1:23" x14ac:dyDescent="0.45">
      <c r="A638" s="7" t="s">
        <v>697</v>
      </c>
      <c r="B638" s="8" t="s">
        <v>45</v>
      </c>
      <c r="C638" s="9" t="str">
        <f t="shared" si="45"/>
        <v>Guntur</v>
      </c>
      <c r="D638" s="9" t="str">
        <f t="shared" si="46"/>
        <v>Hyderabad</v>
      </c>
      <c r="E638" s="8" t="s">
        <v>23</v>
      </c>
      <c r="F638" s="8" t="s">
        <v>60</v>
      </c>
      <c r="G638" s="10">
        <v>45362</v>
      </c>
      <c r="H638" s="8">
        <v>53</v>
      </c>
      <c r="I638" s="8">
        <v>51</v>
      </c>
      <c r="J638" s="52">
        <v>96.31</v>
      </c>
      <c r="K638" s="52">
        <v>543.47</v>
      </c>
      <c r="L638" s="52">
        <v>580.28</v>
      </c>
      <c r="M638" s="52">
        <v>29594.07</v>
      </c>
      <c r="N638" s="56">
        <f t="shared" si="47"/>
        <v>14356.257600000001</v>
      </c>
      <c r="O638" s="52">
        <v>149.28</v>
      </c>
      <c r="P638" s="56">
        <f t="shared" si="48"/>
        <v>12237.812399999999</v>
      </c>
      <c r="Q638" s="56">
        <f t="shared" si="49"/>
        <v>17356.257600000001</v>
      </c>
      <c r="R638" s="8" t="s">
        <v>58</v>
      </c>
      <c r="S638" s="11" t="s">
        <v>1</v>
      </c>
      <c r="T638" s="18"/>
      <c r="U638" s="18"/>
      <c r="W638"/>
    </row>
    <row r="639" spans="1:23" x14ac:dyDescent="0.45">
      <c r="A639" s="7" t="s">
        <v>698</v>
      </c>
      <c r="B639" s="8" t="s">
        <v>50</v>
      </c>
      <c r="C639" s="9" t="str">
        <f t="shared" si="45"/>
        <v>Nellore</v>
      </c>
      <c r="D639" s="9" t="str">
        <f t="shared" si="46"/>
        <v>Chennai</v>
      </c>
      <c r="E639" s="8" t="s">
        <v>54</v>
      </c>
      <c r="F639" s="8" t="s">
        <v>24</v>
      </c>
      <c r="G639" s="10">
        <v>45301</v>
      </c>
      <c r="H639" s="8">
        <v>55</v>
      </c>
      <c r="I639" s="8">
        <v>41</v>
      </c>
      <c r="J639" s="52">
        <v>76.22</v>
      </c>
      <c r="K639" s="52">
        <v>206.78</v>
      </c>
      <c r="L639" s="52">
        <v>301.95</v>
      </c>
      <c r="M639" s="52">
        <v>12379.92</v>
      </c>
      <c r="N639" s="56">
        <f t="shared" si="47"/>
        <v>4908.5168000000003</v>
      </c>
      <c r="O639" s="52">
        <v>51.04</v>
      </c>
      <c r="P639" s="56">
        <f t="shared" si="48"/>
        <v>4471.4031999999997</v>
      </c>
      <c r="Q639" s="56">
        <f t="shared" si="49"/>
        <v>7908.5168000000003</v>
      </c>
      <c r="R639" s="8" t="s">
        <v>82</v>
      </c>
      <c r="S639" s="11" t="s">
        <v>4</v>
      </c>
      <c r="T639" s="18"/>
      <c r="U639" s="18"/>
      <c r="W639"/>
    </row>
    <row r="640" spans="1:23" x14ac:dyDescent="0.45">
      <c r="A640" s="7" t="s">
        <v>699</v>
      </c>
      <c r="B640" s="8" t="s">
        <v>64</v>
      </c>
      <c r="C640" s="9" t="str">
        <f t="shared" si="45"/>
        <v>Chittoor</v>
      </c>
      <c r="D640" s="9" t="str">
        <f t="shared" si="46"/>
        <v>Bangalore</v>
      </c>
      <c r="E640" s="8" t="s">
        <v>37</v>
      </c>
      <c r="F640" s="8" t="s">
        <v>29</v>
      </c>
      <c r="G640" s="10">
        <v>45352</v>
      </c>
      <c r="H640" s="8">
        <v>59</v>
      </c>
      <c r="I640" s="8">
        <v>15</v>
      </c>
      <c r="J640" s="52">
        <v>25.81</v>
      </c>
      <c r="K640" s="52">
        <v>320.58</v>
      </c>
      <c r="L640" s="52">
        <v>169.53</v>
      </c>
      <c r="M640" s="52">
        <v>2542.98</v>
      </c>
      <c r="N640" s="56">
        <f t="shared" si="47"/>
        <v>5520.1580000000004</v>
      </c>
      <c r="O640" s="52">
        <v>57.4</v>
      </c>
      <c r="P640" s="56">
        <f t="shared" si="48"/>
        <v>-5977.1779999999999</v>
      </c>
      <c r="Q640" s="56">
        <f t="shared" si="49"/>
        <v>8520.1579999999994</v>
      </c>
      <c r="R640" s="8" t="s">
        <v>58</v>
      </c>
      <c r="S640" s="11" t="s">
        <v>2</v>
      </c>
      <c r="T640" s="18"/>
      <c r="U640" s="18"/>
      <c r="W640"/>
    </row>
    <row r="641" spans="1:23" x14ac:dyDescent="0.45">
      <c r="A641" s="7" t="s">
        <v>700</v>
      </c>
      <c r="B641" s="8" t="s">
        <v>92</v>
      </c>
      <c r="C641" s="9" t="str">
        <f t="shared" si="45"/>
        <v>Vijayawada</v>
      </c>
      <c r="D641" s="9" t="str">
        <f t="shared" si="46"/>
        <v>Tirupati</v>
      </c>
      <c r="E641" s="8" t="s">
        <v>51</v>
      </c>
      <c r="F641" s="8" t="s">
        <v>60</v>
      </c>
      <c r="G641" s="10">
        <v>45498</v>
      </c>
      <c r="H641" s="8">
        <v>55</v>
      </c>
      <c r="I641" s="8">
        <v>24</v>
      </c>
      <c r="J641" s="52">
        <v>44.45</v>
      </c>
      <c r="K641" s="52">
        <v>241.58</v>
      </c>
      <c r="L641" s="52">
        <v>514.6</v>
      </c>
      <c r="M641" s="52">
        <v>12350.47</v>
      </c>
      <c r="N641" s="56">
        <f t="shared" si="47"/>
        <v>3751.5916999999999</v>
      </c>
      <c r="O641" s="52">
        <v>39.01</v>
      </c>
      <c r="P641" s="56">
        <f t="shared" si="48"/>
        <v>5598.8782999999994</v>
      </c>
      <c r="Q641" s="56">
        <f t="shared" si="49"/>
        <v>6751.5916999999999</v>
      </c>
      <c r="R641" s="8" t="s">
        <v>34</v>
      </c>
      <c r="S641" s="11" t="s">
        <v>6</v>
      </c>
      <c r="T641" s="18"/>
      <c r="U641" s="18"/>
      <c r="W641"/>
    </row>
    <row r="642" spans="1:23" x14ac:dyDescent="0.45">
      <c r="A642" s="7" t="s">
        <v>701</v>
      </c>
      <c r="B642" s="8" t="s">
        <v>64</v>
      </c>
      <c r="C642" s="9" t="str">
        <f t="shared" ref="C642:C705" si="50">LEFT(B642, FIND("-", B642) - 1)</f>
        <v>Chittoor</v>
      </c>
      <c r="D642" s="9" t="str">
        <f t="shared" ref="D642:D705" si="51">TRIM(MID(B642, FIND("-", B642) + 1, LEN(B642)))</f>
        <v>Bangalore</v>
      </c>
      <c r="E642" s="8" t="s">
        <v>51</v>
      </c>
      <c r="F642" s="8" t="s">
        <v>29</v>
      </c>
      <c r="G642" s="10">
        <v>45542</v>
      </c>
      <c r="H642" s="8">
        <v>55</v>
      </c>
      <c r="I642" s="8">
        <v>22</v>
      </c>
      <c r="J642" s="52">
        <v>40.590000000000003</v>
      </c>
      <c r="K642" s="52">
        <v>304.52</v>
      </c>
      <c r="L642" s="52">
        <v>324.14999999999998</v>
      </c>
      <c r="M642" s="52">
        <v>7131.38</v>
      </c>
      <c r="N642" s="56">
        <f t="shared" ref="N642:N705" si="52">O642*$U$3</f>
        <v>7984.0333999999993</v>
      </c>
      <c r="O642" s="52">
        <v>83.02</v>
      </c>
      <c r="P642" s="56">
        <f t="shared" ref="P642:P705" si="53">M642-(N642+3000)</f>
        <v>-3852.6534000000001</v>
      </c>
      <c r="Q642" s="56">
        <f t="shared" ref="Q642:Q705" si="54">N642+3000</f>
        <v>10984.0334</v>
      </c>
      <c r="R642" s="8" t="s">
        <v>41</v>
      </c>
      <c r="S642" s="11" t="s">
        <v>0</v>
      </c>
      <c r="T642" s="18"/>
      <c r="U642" s="18"/>
      <c r="W642"/>
    </row>
    <row r="643" spans="1:23" x14ac:dyDescent="0.45">
      <c r="A643" s="7" t="s">
        <v>702</v>
      </c>
      <c r="B643" s="8" t="s">
        <v>27</v>
      </c>
      <c r="C643" s="9" t="str">
        <f t="shared" si="50"/>
        <v>Anantapur</v>
      </c>
      <c r="D643" s="9" t="str">
        <f t="shared" si="51"/>
        <v>Bangalore</v>
      </c>
      <c r="E643" s="8" t="s">
        <v>43</v>
      </c>
      <c r="F643" s="8" t="s">
        <v>38</v>
      </c>
      <c r="G643" s="10">
        <v>45615</v>
      </c>
      <c r="H643" s="8">
        <v>49</v>
      </c>
      <c r="I643" s="8">
        <v>39</v>
      </c>
      <c r="J643" s="52">
        <v>80</v>
      </c>
      <c r="K643" s="52">
        <v>329.38</v>
      </c>
      <c r="L643" s="52">
        <v>852.65</v>
      </c>
      <c r="M643" s="52">
        <v>33253.440000000002</v>
      </c>
      <c r="N643" s="56">
        <f t="shared" si="52"/>
        <v>7578.1959999999999</v>
      </c>
      <c r="O643" s="52">
        <v>78.8</v>
      </c>
      <c r="P643" s="56">
        <f t="shared" si="53"/>
        <v>22675.244000000002</v>
      </c>
      <c r="Q643" s="56">
        <f t="shared" si="54"/>
        <v>10578.196</v>
      </c>
      <c r="R643" s="8" t="s">
        <v>25</v>
      </c>
      <c r="S643" s="11" t="s">
        <v>5</v>
      </c>
      <c r="T643" s="18"/>
      <c r="U643" s="18"/>
      <c r="W643"/>
    </row>
    <row r="644" spans="1:23" x14ac:dyDescent="0.45">
      <c r="A644" s="7" t="s">
        <v>703</v>
      </c>
      <c r="B644" s="8" t="s">
        <v>22</v>
      </c>
      <c r="C644" s="9" t="str">
        <f t="shared" si="50"/>
        <v>Kurnool</v>
      </c>
      <c r="D644" s="9" t="str">
        <f t="shared" si="51"/>
        <v>Hyderabad</v>
      </c>
      <c r="E644" s="8" t="s">
        <v>51</v>
      </c>
      <c r="F644" s="8" t="s">
        <v>40</v>
      </c>
      <c r="G644" s="10">
        <v>45339</v>
      </c>
      <c r="H644" s="8">
        <v>63</v>
      </c>
      <c r="I644" s="8">
        <v>59</v>
      </c>
      <c r="J644" s="52">
        <v>94.08</v>
      </c>
      <c r="K644" s="52">
        <v>516.21</v>
      </c>
      <c r="L644" s="52">
        <v>507.04</v>
      </c>
      <c r="M644" s="52">
        <v>29915.15</v>
      </c>
      <c r="N644" s="56">
        <f t="shared" si="52"/>
        <v>10929.720500000001</v>
      </c>
      <c r="O644" s="52">
        <v>113.65</v>
      </c>
      <c r="P644" s="56">
        <f t="shared" si="53"/>
        <v>15985.4295</v>
      </c>
      <c r="Q644" s="56">
        <f t="shared" si="54"/>
        <v>13929.720500000001</v>
      </c>
      <c r="R644" s="8" t="s">
        <v>48</v>
      </c>
      <c r="S644" s="11" t="s">
        <v>0</v>
      </c>
      <c r="T644" s="18"/>
      <c r="U644" s="18"/>
      <c r="W644"/>
    </row>
    <row r="645" spans="1:23" x14ac:dyDescent="0.45">
      <c r="A645" s="7" t="s">
        <v>704</v>
      </c>
      <c r="B645" s="8" t="s">
        <v>85</v>
      </c>
      <c r="C645" s="9" t="str">
        <f t="shared" si="50"/>
        <v>Hyderabad</v>
      </c>
      <c r="D645" s="9" t="str">
        <f t="shared" si="51"/>
        <v>Tirupati</v>
      </c>
      <c r="E645" s="8" t="s">
        <v>43</v>
      </c>
      <c r="F645" s="8" t="s">
        <v>33</v>
      </c>
      <c r="G645" s="10">
        <v>45318</v>
      </c>
      <c r="H645" s="8">
        <v>49</v>
      </c>
      <c r="I645" s="8">
        <v>45</v>
      </c>
      <c r="J645" s="52">
        <v>92.24</v>
      </c>
      <c r="K645" s="52">
        <v>583.45000000000005</v>
      </c>
      <c r="L645" s="52">
        <v>584</v>
      </c>
      <c r="M645" s="52">
        <v>26279.94</v>
      </c>
      <c r="N645" s="56">
        <f t="shared" si="52"/>
        <v>11701.965600000001</v>
      </c>
      <c r="O645" s="52">
        <v>121.68</v>
      </c>
      <c r="P645" s="56">
        <f t="shared" si="53"/>
        <v>11577.974399999997</v>
      </c>
      <c r="Q645" s="56">
        <f t="shared" si="54"/>
        <v>14701.965600000001</v>
      </c>
      <c r="R645" s="8" t="s">
        <v>82</v>
      </c>
      <c r="S645" s="11" t="s">
        <v>0</v>
      </c>
      <c r="T645" s="18"/>
      <c r="U645" s="18"/>
      <c r="W645"/>
    </row>
    <row r="646" spans="1:23" x14ac:dyDescent="0.45">
      <c r="A646" s="7" t="s">
        <v>705</v>
      </c>
      <c r="B646" s="8" t="s">
        <v>80</v>
      </c>
      <c r="C646" s="9" t="str">
        <f t="shared" si="50"/>
        <v>Vijayawada</v>
      </c>
      <c r="D646" s="9" t="str">
        <f t="shared" si="51"/>
        <v>Visakhapatnam</v>
      </c>
      <c r="E646" s="8" t="s">
        <v>37</v>
      </c>
      <c r="F646" s="8" t="s">
        <v>29</v>
      </c>
      <c r="G646" s="10">
        <v>45602</v>
      </c>
      <c r="H646" s="8">
        <v>55</v>
      </c>
      <c r="I646" s="8">
        <v>31</v>
      </c>
      <c r="J646" s="52">
        <v>56.91</v>
      </c>
      <c r="K646" s="52">
        <v>273.42</v>
      </c>
      <c r="L646" s="52">
        <v>379.52</v>
      </c>
      <c r="M646" s="52">
        <v>11765.14</v>
      </c>
      <c r="N646" s="56">
        <f t="shared" si="52"/>
        <v>5878.8721000000005</v>
      </c>
      <c r="O646" s="52">
        <v>61.13</v>
      </c>
      <c r="P646" s="56">
        <f t="shared" si="53"/>
        <v>2886.2678999999989</v>
      </c>
      <c r="Q646" s="56">
        <f t="shared" si="54"/>
        <v>8878.8721000000005</v>
      </c>
      <c r="R646" s="8" t="s">
        <v>25</v>
      </c>
      <c r="S646" s="11" t="s">
        <v>4</v>
      </c>
      <c r="T646" s="18"/>
      <c r="U646" s="18"/>
      <c r="W646"/>
    </row>
    <row r="647" spans="1:23" x14ac:dyDescent="0.45">
      <c r="A647" s="7" t="s">
        <v>706</v>
      </c>
      <c r="B647" s="8" t="s">
        <v>92</v>
      </c>
      <c r="C647" s="9" t="str">
        <f t="shared" si="50"/>
        <v>Vijayawada</v>
      </c>
      <c r="D647" s="9" t="str">
        <f t="shared" si="51"/>
        <v>Tirupati</v>
      </c>
      <c r="E647" s="8" t="s">
        <v>23</v>
      </c>
      <c r="F647" s="8" t="s">
        <v>46</v>
      </c>
      <c r="G647" s="10">
        <v>45447</v>
      </c>
      <c r="H647" s="8">
        <v>53</v>
      </c>
      <c r="I647" s="8">
        <v>36</v>
      </c>
      <c r="J647" s="52">
        <v>68.400000000000006</v>
      </c>
      <c r="K647" s="52">
        <v>285.02</v>
      </c>
      <c r="L647" s="52">
        <v>737.25</v>
      </c>
      <c r="M647" s="52">
        <v>26541.06</v>
      </c>
      <c r="N647" s="56">
        <f t="shared" si="52"/>
        <v>6001.0079999999998</v>
      </c>
      <c r="O647" s="52">
        <v>62.4</v>
      </c>
      <c r="P647" s="56">
        <f t="shared" si="53"/>
        <v>17540.052000000003</v>
      </c>
      <c r="Q647" s="56">
        <f t="shared" si="54"/>
        <v>9001.0079999999998</v>
      </c>
      <c r="R647" s="8" t="s">
        <v>70</v>
      </c>
      <c r="S647" s="11" t="s">
        <v>5</v>
      </c>
      <c r="T647" s="18"/>
      <c r="U647" s="18"/>
      <c r="W647"/>
    </row>
    <row r="648" spans="1:23" x14ac:dyDescent="0.45">
      <c r="A648" s="7" t="s">
        <v>707</v>
      </c>
      <c r="B648" s="8" t="s">
        <v>92</v>
      </c>
      <c r="C648" s="9" t="str">
        <f t="shared" si="50"/>
        <v>Vijayawada</v>
      </c>
      <c r="D648" s="9" t="str">
        <f t="shared" si="51"/>
        <v>Tirupati</v>
      </c>
      <c r="E648" s="8" t="s">
        <v>28</v>
      </c>
      <c r="F648" s="8" t="s">
        <v>46</v>
      </c>
      <c r="G648" s="10">
        <v>45353</v>
      </c>
      <c r="H648" s="8">
        <v>44</v>
      </c>
      <c r="I648" s="8">
        <v>26</v>
      </c>
      <c r="J648" s="52">
        <v>60.2</v>
      </c>
      <c r="K648" s="52">
        <v>254.87</v>
      </c>
      <c r="L648" s="52">
        <v>924.02</v>
      </c>
      <c r="M648" s="52">
        <v>24024.400000000001</v>
      </c>
      <c r="N648" s="56">
        <f t="shared" si="52"/>
        <v>6101.9865</v>
      </c>
      <c r="O648" s="52">
        <v>63.45</v>
      </c>
      <c r="P648" s="56">
        <f t="shared" si="53"/>
        <v>14922.413500000002</v>
      </c>
      <c r="Q648" s="56">
        <f t="shared" si="54"/>
        <v>9101.9864999999991</v>
      </c>
      <c r="R648" s="8" t="s">
        <v>58</v>
      </c>
      <c r="S648" s="11" t="s">
        <v>0</v>
      </c>
      <c r="T648" s="18"/>
      <c r="U648" s="18"/>
      <c r="W648"/>
    </row>
    <row r="649" spans="1:23" x14ac:dyDescent="0.45">
      <c r="A649" s="7" t="s">
        <v>708</v>
      </c>
      <c r="B649" s="8" t="s">
        <v>80</v>
      </c>
      <c r="C649" s="9" t="str">
        <f t="shared" si="50"/>
        <v>Vijayawada</v>
      </c>
      <c r="D649" s="9" t="str">
        <f t="shared" si="51"/>
        <v>Visakhapatnam</v>
      </c>
      <c r="E649" s="8" t="s">
        <v>23</v>
      </c>
      <c r="F649" s="8" t="s">
        <v>29</v>
      </c>
      <c r="G649" s="10">
        <v>45346</v>
      </c>
      <c r="H649" s="8">
        <v>57</v>
      </c>
      <c r="I649" s="8">
        <v>51</v>
      </c>
      <c r="J649" s="52">
        <v>90.16</v>
      </c>
      <c r="K649" s="52">
        <v>464.16</v>
      </c>
      <c r="L649" s="52">
        <v>769.44</v>
      </c>
      <c r="M649" s="52">
        <v>39241.33</v>
      </c>
      <c r="N649" s="56">
        <f t="shared" si="52"/>
        <v>10766.2315</v>
      </c>
      <c r="O649" s="52">
        <v>111.95</v>
      </c>
      <c r="P649" s="56">
        <f t="shared" si="53"/>
        <v>25475.0985</v>
      </c>
      <c r="Q649" s="56">
        <f t="shared" si="54"/>
        <v>13766.2315</v>
      </c>
      <c r="R649" s="8" t="s">
        <v>48</v>
      </c>
      <c r="S649" s="11" t="s">
        <v>0</v>
      </c>
      <c r="T649" s="18"/>
      <c r="U649" s="18"/>
      <c r="W649"/>
    </row>
    <row r="650" spans="1:23" x14ac:dyDescent="0.45">
      <c r="A650" s="7" t="s">
        <v>709</v>
      </c>
      <c r="B650" s="8" t="s">
        <v>57</v>
      </c>
      <c r="C650" s="9" t="str">
        <f t="shared" si="50"/>
        <v>Kakinada</v>
      </c>
      <c r="D650" s="9" t="str">
        <f t="shared" si="51"/>
        <v>Vijayawada</v>
      </c>
      <c r="E650" s="8" t="s">
        <v>51</v>
      </c>
      <c r="F650" s="8" t="s">
        <v>40</v>
      </c>
      <c r="G650" s="10">
        <v>45522</v>
      </c>
      <c r="H650" s="8">
        <v>63</v>
      </c>
      <c r="I650" s="8">
        <v>33</v>
      </c>
      <c r="J650" s="52">
        <v>53.14</v>
      </c>
      <c r="K650" s="52">
        <v>243.39</v>
      </c>
      <c r="L650" s="52">
        <v>581.34</v>
      </c>
      <c r="M650" s="52">
        <v>19184.25</v>
      </c>
      <c r="N650" s="56">
        <f t="shared" si="52"/>
        <v>5145.0950000000003</v>
      </c>
      <c r="O650" s="52">
        <v>53.5</v>
      </c>
      <c r="P650" s="56">
        <f t="shared" si="53"/>
        <v>11039.154999999999</v>
      </c>
      <c r="Q650" s="56">
        <f t="shared" si="54"/>
        <v>8145.0950000000003</v>
      </c>
      <c r="R650" s="8" t="s">
        <v>55</v>
      </c>
      <c r="S650" s="11" t="s">
        <v>3</v>
      </c>
      <c r="T650" s="18"/>
      <c r="U650" s="18"/>
      <c r="W650"/>
    </row>
    <row r="651" spans="1:23" x14ac:dyDescent="0.45">
      <c r="A651" s="7" t="s">
        <v>710</v>
      </c>
      <c r="B651" s="8" t="s">
        <v>69</v>
      </c>
      <c r="C651" s="9" t="str">
        <f t="shared" si="50"/>
        <v>Ongole</v>
      </c>
      <c r="D651" s="9" t="str">
        <f t="shared" si="51"/>
        <v>Hyderabad</v>
      </c>
      <c r="E651" s="8" t="s">
        <v>28</v>
      </c>
      <c r="F651" s="8" t="s">
        <v>38</v>
      </c>
      <c r="G651" s="10">
        <v>45462</v>
      </c>
      <c r="H651" s="8">
        <v>44</v>
      </c>
      <c r="I651" s="8">
        <v>35</v>
      </c>
      <c r="J651" s="52">
        <v>80.39</v>
      </c>
      <c r="K651" s="52">
        <v>417.54</v>
      </c>
      <c r="L651" s="52">
        <v>613.82000000000005</v>
      </c>
      <c r="M651" s="52">
        <v>21483.82</v>
      </c>
      <c r="N651" s="56">
        <f t="shared" si="52"/>
        <v>9139.035100000001</v>
      </c>
      <c r="O651" s="52">
        <v>95.03</v>
      </c>
      <c r="P651" s="56">
        <f t="shared" si="53"/>
        <v>9344.7848999999987</v>
      </c>
      <c r="Q651" s="56">
        <f t="shared" si="54"/>
        <v>12139.035100000001</v>
      </c>
      <c r="R651" s="8" t="s">
        <v>70</v>
      </c>
      <c r="S651" s="11" t="s">
        <v>4</v>
      </c>
      <c r="T651" s="18"/>
      <c r="U651" s="18"/>
      <c r="W651"/>
    </row>
    <row r="652" spans="1:23" x14ac:dyDescent="0.45">
      <c r="A652" s="7" t="s">
        <v>711</v>
      </c>
      <c r="B652" s="8" t="s">
        <v>36</v>
      </c>
      <c r="C652" s="9" t="str">
        <f t="shared" si="50"/>
        <v>Eluru</v>
      </c>
      <c r="D652" s="9" t="str">
        <f t="shared" si="51"/>
        <v>Hyderabad</v>
      </c>
      <c r="E652" s="8" t="s">
        <v>43</v>
      </c>
      <c r="F652" s="8" t="s">
        <v>29</v>
      </c>
      <c r="G652" s="10">
        <v>45583</v>
      </c>
      <c r="H652" s="8">
        <v>45</v>
      </c>
      <c r="I652" s="8">
        <v>34</v>
      </c>
      <c r="J652" s="52">
        <v>77.319999999999993</v>
      </c>
      <c r="K652" s="52">
        <v>489.22</v>
      </c>
      <c r="L652" s="52">
        <v>454.61</v>
      </c>
      <c r="M652" s="52">
        <v>15456.68</v>
      </c>
      <c r="N652" s="56">
        <f t="shared" si="52"/>
        <v>9881.4675000000007</v>
      </c>
      <c r="O652" s="52">
        <v>102.75</v>
      </c>
      <c r="P652" s="56">
        <f t="shared" si="53"/>
        <v>2575.2124999999996</v>
      </c>
      <c r="Q652" s="56">
        <f t="shared" si="54"/>
        <v>12881.467500000001</v>
      </c>
      <c r="R652" s="8" t="s">
        <v>30</v>
      </c>
      <c r="S652" s="11" t="s">
        <v>2</v>
      </c>
      <c r="T652" s="18"/>
      <c r="U652" s="18"/>
      <c r="W652"/>
    </row>
    <row r="653" spans="1:23" x14ac:dyDescent="0.45">
      <c r="A653" s="7" t="s">
        <v>712</v>
      </c>
      <c r="B653" s="8" t="s">
        <v>57</v>
      </c>
      <c r="C653" s="9" t="str">
        <f t="shared" si="50"/>
        <v>Kakinada</v>
      </c>
      <c r="D653" s="9" t="str">
        <f t="shared" si="51"/>
        <v>Vijayawada</v>
      </c>
      <c r="E653" s="8" t="s">
        <v>23</v>
      </c>
      <c r="F653" s="8" t="s">
        <v>33</v>
      </c>
      <c r="G653" s="10">
        <v>45418</v>
      </c>
      <c r="H653" s="8">
        <v>57</v>
      </c>
      <c r="I653" s="8">
        <v>34</v>
      </c>
      <c r="J653" s="52">
        <v>60.42</v>
      </c>
      <c r="K653" s="52">
        <v>459.73</v>
      </c>
      <c r="L653" s="52">
        <v>979.26</v>
      </c>
      <c r="M653" s="52">
        <v>33294.730000000003</v>
      </c>
      <c r="N653" s="56">
        <f t="shared" si="52"/>
        <v>13614.786899999999</v>
      </c>
      <c r="O653" s="52">
        <v>141.57</v>
      </c>
      <c r="P653" s="56">
        <f t="shared" si="53"/>
        <v>16679.943100000004</v>
      </c>
      <c r="Q653" s="56">
        <f t="shared" si="54"/>
        <v>16614.786899999999</v>
      </c>
      <c r="R653" s="8" t="s">
        <v>61</v>
      </c>
      <c r="S653" s="11" t="s">
        <v>1</v>
      </c>
      <c r="T653" s="18"/>
      <c r="U653" s="18"/>
      <c r="W653"/>
    </row>
    <row r="654" spans="1:23" x14ac:dyDescent="0.45">
      <c r="A654" s="7" t="s">
        <v>713</v>
      </c>
      <c r="B654" s="8" t="s">
        <v>50</v>
      </c>
      <c r="C654" s="9" t="str">
        <f t="shared" si="50"/>
        <v>Nellore</v>
      </c>
      <c r="D654" s="9" t="str">
        <f t="shared" si="51"/>
        <v>Chennai</v>
      </c>
      <c r="E654" s="8" t="s">
        <v>37</v>
      </c>
      <c r="F654" s="8" t="s">
        <v>46</v>
      </c>
      <c r="G654" s="10">
        <v>45384</v>
      </c>
      <c r="H654" s="8">
        <v>55</v>
      </c>
      <c r="I654" s="8">
        <v>26</v>
      </c>
      <c r="J654" s="52">
        <v>47.36</v>
      </c>
      <c r="K654" s="52">
        <v>185.31</v>
      </c>
      <c r="L654" s="52">
        <v>255.32</v>
      </c>
      <c r="M654" s="52">
        <v>6638.36</v>
      </c>
      <c r="N654" s="56">
        <f t="shared" si="52"/>
        <v>3575.6006000000002</v>
      </c>
      <c r="O654" s="52">
        <v>37.18</v>
      </c>
      <c r="P654" s="56">
        <f t="shared" si="53"/>
        <v>62.759399999999914</v>
      </c>
      <c r="Q654" s="56">
        <f t="shared" si="54"/>
        <v>6575.6005999999998</v>
      </c>
      <c r="R654" s="8" t="s">
        <v>73</v>
      </c>
      <c r="S654" s="11" t="s">
        <v>5</v>
      </c>
      <c r="T654" s="18"/>
      <c r="U654" s="18"/>
      <c r="W654"/>
    </row>
    <row r="655" spans="1:23" x14ac:dyDescent="0.45">
      <c r="A655" s="7" t="s">
        <v>714</v>
      </c>
      <c r="B655" s="8" t="s">
        <v>85</v>
      </c>
      <c r="C655" s="9" t="str">
        <f t="shared" si="50"/>
        <v>Hyderabad</v>
      </c>
      <c r="D655" s="9" t="str">
        <f t="shared" si="51"/>
        <v>Tirupati</v>
      </c>
      <c r="E655" s="8" t="s">
        <v>54</v>
      </c>
      <c r="F655" s="8" t="s">
        <v>40</v>
      </c>
      <c r="G655" s="10">
        <v>45346</v>
      </c>
      <c r="H655" s="8">
        <v>63</v>
      </c>
      <c r="I655" s="8">
        <v>50</v>
      </c>
      <c r="J655" s="52">
        <v>80.05</v>
      </c>
      <c r="K655" s="52">
        <v>562.35</v>
      </c>
      <c r="L655" s="52">
        <v>348.63</v>
      </c>
      <c r="M655" s="52">
        <v>17431.68</v>
      </c>
      <c r="N655" s="56">
        <f t="shared" si="52"/>
        <v>24401.214100000001</v>
      </c>
      <c r="O655" s="52">
        <v>253.73</v>
      </c>
      <c r="P655" s="56">
        <f t="shared" si="53"/>
        <v>-9969.5341000000008</v>
      </c>
      <c r="Q655" s="56">
        <f t="shared" si="54"/>
        <v>27401.214100000001</v>
      </c>
      <c r="R655" s="8" t="s">
        <v>48</v>
      </c>
      <c r="S655" s="11" t="s">
        <v>0</v>
      </c>
      <c r="T655" s="18"/>
      <c r="U655" s="18"/>
      <c r="W655"/>
    </row>
    <row r="656" spans="1:23" x14ac:dyDescent="0.45">
      <c r="A656" s="7" t="s">
        <v>715</v>
      </c>
      <c r="B656" s="8" t="s">
        <v>80</v>
      </c>
      <c r="C656" s="9" t="str">
        <f t="shared" si="50"/>
        <v>Vijayawada</v>
      </c>
      <c r="D656" s="9" t="str">
        <f t="shared" si="51"/>
        <v>Visakhapatnam</v>
      </c>
      <c r="E656" s="8" t="s">
        <v>23</v>
      </c>
      <c r="F656" s="8" t="s">
        <v>29</v>
      </c>
      <c r="G656" s="10">
        <v>45378</v>
      </c>
      <c r="H656" s="8">
        <v>57</v>
      </c>
      <c r="I656" s="8">
        <v>28</v>
      </c>
      <c r="J656" s="52">
        <v>49.24</v>
      </c>
      <c r="K656" s="52">
        <v>272.63</v>
      </c>
      <c r="L656" s="52">
        <v>748.73</v>
      </c>
      <c r="M656" s="52">
        <v>20964.490000000002</v>
      </c>
      <c r="N656" s="56">
        <f t="shared" si="52"/>
        <v>4575.7686000000003</v>
      </c>
      <c r="O656" s="52">
        <v>47.58</v>
      </c>
      <c r="P656" s="56">
        <f t="shared" si="53"/>
        <v>13388.721400000002</v>
      </c>
      <c r="Q656" s="56">
        <f t="shared" si="54"/>
        <v>7575.7686000000003</v>
      </c>
      <c r="R656" s="8" t="s">
        <v>58</v>
      </c>
      <c r="S656" s="11" t="s">
        <v>4</v>
      </c>
      <c r="T656" s="18"/>
      <c r="U656" s="18"/>
      <c r="W656"/>
    </row>
    <row r="657" spans="1:23" x14ac:dyDescent="0.45">
      <c r="A657" s="7" t="s">
        <v>716</v>
      </c>
      <c r="B657" s="8" t="s">
        <v>117</v>
      </c>
      <c r="C657" s="9" t="str">
        <f t="shared" si="50"/>
        <v>Rajahmundry</v>
      </c>
      <c r="D657" s="9" t="str">
        <f t="shared" si="51"/>
        <v>Hyderabad</v>
      </c>
      <c r="E657" s="8" t="s">
        <v>54</v>
      </c>
      <c r="F657" s="8" t="s">
        <v>24</v>
      </c>
      <c r="G657" s="10">
        <v>45353</v>
      </c>
      <c r="H657" s="8">
        <v>55</v>
      </c>
      <c r="I657" s="8">
        <v>45</v>
      </c>
      <c r="J657" s="52">
        <v>83.38</v>
      </c>
      <c r="K657" s="52">
        <v>353.09</v>
      </c>
      <c r="L657" s="52">
        <v>253.64</v>
      </c>
      <c r="M657" s="52">
        <v>11413.77</v>
      </c>
      <c r="N657" s="56">
        <f t="shared" si="52"/>
        <v>8172.5266000000001</v>
      </c>
      <c r="O657" s="52">
        <v>84.98</v>
      </c>
      <c r="P657" s="56">
        <f t="shared" si="53"/>
        <v>241.24339999999938</v>
      </c>
      <c r="Q657" s="56">
        <f t="shared" si="54"/>
        <v>11172.526600000001</v>
      </c>
      <c r="R657" s="8" t="s">
        <v>58</v>
      </c>
      <c r="S657" s="11" t="s">
        <v>0</v>
      </c>
      <c r="T657" s="18"/>
      <c r="U657" s="18"/>
      <c r="W657"/>
    </row>
    <row r="658" spans="1:23" x14ac:dyDescent="0.45">
      <c r="A658" s="7" t="s">
        <v>717</v>
      </c>
      <c r="B658" s="8" t="s">
        <v>80</v>
      </c>
      <c r="C658" s="9" t="str">
        <f t="shared" si="50"/>
        <v>Vijayawada</v>
      </c>
      <c r="D658" s="9" t="str">
        <f t="shared" si="51"/>
        <v>Visakhapatnam</v>
      </c>
      <c r="E658" s="8" t="s">
        <v>43</v>
      </c>
      <c r="F658" s="8" t="s">
        <v>40</v>
      </c>
      <c r="G658" s="10">
        <v>45327</v>
      </c>
      <c r="H658" s="8">
        <v>49</v>
      </c>
      <c r="I658" s="8">
        <v>26</v>
      </c>
      <c r="J658" s="52">
        <v>53.46</v>
      </c>
      <c r="K658" s="52">
        <v>548.83000000000004</v>
      </c>
      <c r="L658" s="52">
        <v>662.79</v>
      </c>
      <c r="M658" s="52">
        <v>17232.45</v>
      </c>
      <c r="N658" s="56">
        <f t="shared" si="52"/>
        <v>8345.6326000000008</v>
      </c>
      <c r="O658" s="52">
        <v>86.78</v>
      </c>
      <c r="P658" s="56">
        <f t="shared" si="53"/>
        <v>5886.8173999999999</v>
      </c>
      <c r="Q658" s="56">
        <f t="shared" si="54"/>
        <v>11345.632600000001</v>
      </c>
      <c r="R658" s="8" t="s">
        <v>48</v>
      </c>
      <c r="S658" s="11" t="s">
        <v>1</v>
      </c>
      <c r="T658" s="18"/>
      <c r="U658" s="18"/>
      <c r="W658"/>
    </row>
    <row r="659" spans="1:23" x14ac:dyDescent="0.45">
      <c r="A659" s="7" t="s">
        <v>718</v>
      </c>
      <c r="B659" s="8" t="s">
        <v>50</v>
      </c>
      <c r="C659" s="9" t="str">
        <f t="shared" si="50"/>
        <v>Nellore</v>
      </c>
      <c r="D659" s="9" t="str">
        <f t="shared" si="51"/>
        <v>Chennai</v>
      </c>
      <c r="E659" s="8" t="s">
        <v>28</v>
      </c>
      <c r="F659" s="8" t="s">
        <v>29</v>
      </c>
      <c r="G659" s="10">
        <v>45616</v>
      </c>
      <c r="H659" s="8">
        <v>36</v>
      </c>
      <c r="I659" s="8">
        <v>21</v>
      </c>
      <c r="J659" s="52">
        <v>59.19</v>
      </c>
      <c r="K659" s="52">
        <v>298.24</v>
      </c>
      <c r="L659" s="52">
        <v>1152.08</v>
      </c>
      <c r="M659" s="52">
        <v>24193.62</v>
      </c>
      <c r="N659" s="56">
        <f t="shared" si="52"/>
        <v>6730.9382999999998</v>
      </c>
      <c r="O659" s="52">
        <v>69.989999999999995</v>
      </c>
      <c r="P659" s="56">
        <f t="shared" si="53"/>
        <v>14462.681699999999</v>
      </c>
      <c r="Q659" s="56">
        <f t="shared" si="54"/>
        <v>9730.9382999999998</v>
      </c>
      <c r="R659" s="8" t="s">
        <v>25</v>
      </c>
      <c r="S659" s="11" t="s">
        <v>4</v>
      </c>
      <c r="T659" s="18"/>
      <c r="U659" s="18"/>
      <c r="W659"/>
    </row>
    <row r="660" spans="1:23" x14ac:dyDescent="0.45">
      <c r="A660" s="7" t="s">
        <v>719</v>
      </c>
      <c r="B660" s="8" t="s">
        <v>76</v>
      </c>
      <c r="C660" s="9" t="str">
        <f t="shared" si="50"/>
        <v>Hyderabad</v>
      </c>
      <c r="D660" s="9" t="str">
        <f t="shared" si="51"/>
        <v>Visakhapatnam</v>
      </c>
      <c r="E660" s="8" t="s">
        <v>51</v>
      </c>
      <c r="F660" s="8" t="s">
        <v>40</v>
      </c>
      <c r="G660" s="10">
        <v>45500</v>
      </c>
      <c r="H660" s="8">
        <v>59</v>
      </c>
      <c r="I660" s="8">
        <v>47</v>
      </c>
      <c r="J660" s="52">
        <v>80.790000000000006</v>
      </c>
      <c r="K660" s="52">
        <v>597.78</v>
      </c>
      <c r="L660" s="52">
        <v>315.72000000000003</v>
      </c>
      <c r="M660" s="52">
        <v>14838.86</v>
      </c>
      <c r="N660" s="56">
        <f t="shared" si="52"/>
        <v>11724.084699999999</v>
      </c>
      <c r="O660" s="52">
        <v>121.91</v>
      </c>
      <c r="P660" s="56">
        <f t="shared" si="53"/>
        <v>114.77530000000115</v>
      </c>
      <c r="Q660" s="56">
        <f t="shared" si="54"/>
        <v>14724.084699999999</v>
      </c>
      <c r="R660" s="8" t="s">
        <v>34</v>
      </c>
      <c r="S660" s="11" t="s">
        <v>0</v>
      </c>
      <c r="T660" s="18"/>
      <c r="U660" s="18"/>
      <c r="W660"/>
    </row>
    <row r="661" spans="1:23" x14ac:dyDescent="0.45">
      <c r="A661" s="7" t="s">
        <v>720</v>
      </c>
      <c r="B661" s="8" t="s">
        <v>32</v>
      </c>
      <c r="C661" s="9" t="str">
        <f t="shared" si="50"/>
        <v>Hyderabad</v>
      </c>
      <c r="D661" s="9" t="str">
        <f t="shared" si="51"/>
        <v>Vijayawada</v>
      </c>
      <c r="E661" s="8" t="s">
        <v>23</v>
      </c>
      <c r="F661" s="8" t="s">
        <v>40</v>
      </c>
      <c r="G661" s="10">
        <v>45656</v>
      </c>
      <c r="H661" s="8">
        <v>49</v>
      </c>
      <c r="I661" s="8">
        <v>47</v>
      </c>
      <c r="J661" s="52">
        <v>97.65</v>
      </c>
      <c r="K661" s="52">
        <v>296.63</v>
      </c>
      <c r="L661" s="52">
        <v>783.04</v>
      </c>
      <c r="M661" s="52">
        <v>36802.699999999997</v>
      </c>
      <c r="N661" s="56">
        <f t="shared" si="52"/>
        <v>6264.5137999999997</v>
      </c>
      <c r="O661" s="52">
        <v>65.14</v>
      </c>
      <c r="P661" s="56">
        <f t="shared" si="53"/>
        <v>27538.186199999996</v>
      </c>
      <c r="Q661" s="56">
        <f t="shared" si="54"/>
        <v>9264.5138000000006</v>
      </c>
      <c r="R661" s="8" t="s">
        <v>52</v>
      </c>
      <c r="S661" s="11" t="s">
        <v>1</v>
      </c>
      <c r="T661" s="18"/>
      <c r="U661" s="18"/>
      <c r="W661"/>
    </row>
    <row r="662" spans="1:23" x14ac:dyDescent="0.45">
      <c r="A662" s="7" t="s">
        <v>721</v>
      </c>
      <c r="B662" s="8" t="s">
        <v>64</v>
      </c>
      <c r="C662" s="9" t="str">
        <f t="shared" si="50"/>
        <v>Chittoor</v>
      </c>
      <c r="D662" s="9" t="str">
        <f t="shared" si="51"/>
        <v>Bangalore</v>
      </c>
      <c r="E662" s="8" t="s">
        <v>23</v>
      </c>
      <c r="F662" s="8" t="s">
        <v>40</v>
      </c>
      <c r="G662" s="10">
        <v>45437</v>
      </c>
      <c r="H662" s="8">
        <v>53</v>
      </c>
      <c r="I662" s="8">
        <v>24</v>
      </c>
      <c r="J662" s="52">
        <v>45.31</v>
      </c>
      <c r="K662" s="52">
        <v>366.43</v>
      </c>
      <c r="L662" s="52">
        <v>917.84</v>
      </c>
      <c r="M662" s="52">
        <v>22028.05</v>
      </c>
      <c r="N662" s="56">
        <f t="shared" si="52"/>
        <v>5631.7152000000006</v>
      </c>
      <c r="O662" s="52">
        <v>58.56</v>
      </c>
      <c r="P662" s="56">
        <f t="shared" si="53"/>
        <v>13396.334799999999</v>
      </c>
      <c r="Q662" s="56">
        <f t="shared" si="54"/>
        <v>8631.7152000000006</v>
      </c>
      <c r="R662" s="8" t="s">
        <v>61</v>
      </c>
      <c r="S662" s="11" t="s">
        <v>0</v>
      </c>
      <c r="T662" s="18"/>
      <c r="U662" s="18"/>
      <c r="W662"/>
    </row>
    <row r="663" spans="1:23" x14ac:dyDescent="0.45">
      <c r="A663" s="7" t="s">
        <v>722</v>
      </c>
      <c r="B663" s="8" t="s">
        <v>69</v>
      </c>
      <c r="C663" s="9" t="str">
        <f t="shared" si="50"/>
        <v>Ongole</v>
      </c>
      <c r="D663" s="9" t="str">
        <f t="shared" si="51"/>
        <v>Hyderabad</v>
      </c>
      <c r="E663" s="8" t="s">
        <v>43</v>
      </c>
      <c r="F663" s="8" t="s">
        <v>29</v>
      </c>
      <c r="G663" s="10">
        <v>45329</v>
      </c>
      <c r="H663" s="8">
        <v>49</v>
      </c>
      <c r="I663" s="8">
        <v>38</v>
      </c>
      <c r="J663" s="52">
        <v>77.98</v>
      </c>
      <c r="K663" s="52">
        <v>371.63</v>
      </c>
      <c r="L663" s="52">
        <v>758.55</v>
      </c>
      <c r="M663" s="52">
        <v>28824.99</v>
      </c>
      <c r="N663" s="56">
        <f t="shared" si="52"/>
        <v>7205.0564000000004</v>
      </c>
      <c r="O663" s="52">
        <v>74.92</v>
      </c>
      <c r="P663" s="56">
        <f t="shared" si="53"/>
        <v>18619.9336</v>
      </c>
      <c r="Q663" s="56">
        <f t="shared" si="54"/>
        <v>10205.056400000001</v>
      </c>
      <c r="R663" s="8" t="s">
        <v>48</v>
      </c>
      <c r="S663" s="11" t="s">
        <v>4</v>
      </c>
      <c r="T663" s="18"/>
      <c r="U663" s="18"/>
      <c r="W663"/>
    </row>
    <row r="664" spans="1:23" x14ac:dyDescent="0.45">
      <c r="A664" s="7" t="s">
        <v>723</v>
      </c>
      <c r="B664" s="8" t="s">
        <v>27</v>
      </c>
      <c r="C664" s="9" t="str">
        <f t="shared" si="50"/>
        <v>Anantapur</v>
      </c>
      <c r="D664" s="9" t="str">
        <f t="shared" si="51"/>
        <v>Bangalore</v>
      </c>
      <c r="E664" s="8" t="s">
        <v>54</v>
      </c>
      <c r="F664" s="8" t="s">
        <v>60</v>
      </c>
      <c r="G664" s="10">
        <v>45495</v>
      </c>
      <c r="H664" s="8">
        <v>63</v>
      </c>
      <c r="I664" s="8">
        <v>42</v>
      </c>
      <c r="J664" s="52">
        <v>67.540000000000006</v>
      </c>
      <c r="K664" s="52">
        <v>425.95</v>
      </c>
      <c r="L664" s="52">
        <v>198.09</v>
      </c>
      <c r="M664" s="52">
        <v>8319.86</v>
      </c>
      <c r="N664" s="56">
        <f t="shared" si="52"/>
        <v>9600.6510999999991</v>
      </c>
      <c r="O664" s="52">
        <v>99.83</v>
      </c>
      <c r="P664" s="56">
        <f t="shared" si="53"/>
        <v>-4280.7910999999986</v>
      </c>
      <c r="Q664" s="56">
        <f t="shared" si="54"/>
        <v>12600.651099999999</v>
      </c>
      <c r="R664" s="8" t="s">
        <v>34</v>
      </c>
      <c r="S664" s="11" t="s">
        <v>1</v>
      </c>
      <c r="T664" s="18"/>
      <c r="U664" s="18"/>
      <c r="W664"/>
    </row>
    <row r="665" spans="1:23" x14ac:dyDescent="0.45">
      <c r="A665" s="7" t="s">
        <v>724</v>
      </c>
      <c r="B665" s="8" t="s">
        <v>76</v>
      </c>
      <c r="C665" s="9" t="str">
        <f t="shared" si="50"/>
        <v>Hyderabad</v>
      </c>
      <c r="D665" s="9" t="str">
        <f t="shared" si="51"/>
        <v>Visakhapatnam</v>
      </c>
      <c r="E665" s="8" t="s">
        <v>43</v>
      </c>
      <c r="F665" s="8" t="s">
        <v>38</v>
      </c>
      <c r="G665" s="10">
        <v>45476</v>
      </c>
      <c r="H665" s="8">
        <v>45</v>
      </c>
      <c r="I665" s="8">
        <v>40</v>
      </c>
      <c r="J665" s="52">
        <v>88.94</v>
      </c>
      <c r="K665" s="52">
        <v>578.53</v>
      </c>
      <c r="L665" s="52">
        <v>431.81</v>
      </c>
      <c r="M665" s="52">
        <v>17272.54</v>
      </c>
      <c r="N665" s="56">
        <f t="shared" si="52"/>
        <v>15792.075700000001</v>
      </c>
      <c r="O665" s="52">
        <v>164.21</v>
      </c>
      <c r="P665" s="56">
        <f t="shared" si="53"/>
        <v>-1519.5357000000004</v>
      </c>
      <c r="Q665" s="56">
        <f t="shared" si="54"/>
        <v>18792.075700000001</v>
      </c>
      <c r="R665" s="8" t="s">
        <v>34</v>
      </c>
      <c r="S665" s="11" t="s">
        <v>4</v>
      </c>
      <c r="T665" s="18"/>
      <c r="U665" s="18"/>
      <c r="W665"/>
    </row>
    <row r="666" spans="1:23" x14ac:dyDescent="0.45">
      <c r="A666" s="7" t="s">
        <v>725</v>
      </c>
      <c r="B666" s="8" t="s">
        <v>36</v>
      </c>
      <c r="C666" s="9" t="str">
        <f t="shared" si="50"/>
        <v>Eluru</v>
      </c>
      <c r="D666" s="9" t="str">
        <f t="shared" si="51"/>
        <v>Hyderabad</v>
      </c>
      <c r="E666" s="8" t="s">
        <v>23</v>
      </c>
      <c r="F666" s="8" t="s">
        <v>33</v>
      </c>
      <c r="G666" s="10">
        <v>45365</v>
      </c>
      <c r="H666" s="8">
        <v>53</v>
      </c>
      <c r="I666" s="8">
        <v>35</v>
      </c>
      <c r="J666" s="52">
        <v>66.2</v>
      </c>
      <c r="K666" s="52">
        <v>358.51</v>
      </c>
      <c r="L666" s="52">
        <v>598.67999999999995</v>
      </c>
      <c r="M666" s="52">
        <v>20953.87</v>
      </c>
      <c r="N666" s="56">
        <f t="shared" si="52"/>
        <v>5969.2718999999997</v>
      </c>
      <c r="O666" s="52">
        <v>62.07</v>
      </c>
      <c r="P666" s="56">
        <f t="shared" si="53"/>
        <v>11984.598099999999</v>
      </c>
      <c r="Q666" s="56">
        <f t="shared" si="54"/>
        <v>8969.2718999999997</v>
      </c>
      <c r="R666" s="8" t="s">
        <v>58</v>
      </c>
      <c r="S666" s="11" t="s">
        <v>6</v>
      </c>
      <c r="T666" s="18"/>
      <c r="U666" s="18"/>
      <c r="W666"/>
    </row>
    <row r="667" spans="1:23" x14ac:dyDescent="0.45">
      <c r="A667" s="7" t="s">
        <v>726</v>
      </c>
      <c r="B667" s="8" t="s">
        <v>36</v>
      </c>
      <c r="C667" s="9" t="str">
        <f t="shared" si="50"/>
        <v>Eluru</v>
      </c>
      <c r="D667" s="9" t="str">
        <f t="shared" si="51"/>
        <v>Hyderabad</v>
      </c>
      <c r="E667" s="8" t="s">
        <v>37</v>
      </c>
      <c r="F667" s="8" t="s">
        <v>29</v>
      </c>
      <c r="G667" s="10">
        <v>45489</v>
      </c>
      <c r="H667" s="8">
        <v>63</v>
      </c>
      <c r="I667" s="8">
        <v>56</v>
      </c>
      <c r="J667" s="52">
        <v>89.6</v>
      </c>
      <c r="K667" s="52">
        <v>376.22</v>
      </c>
      <c r="L667" s="52">
        <v>342.75</v>
      </c>
      <c r="M667" s="52">
        <v>19194.03</v>
      </c>
      <c r="N667" s="56">
        <f t="shared" si="52"/>
        <v>9017.8608999999997</v>
      </c>
      <c r="O667" s="52">
        <v>93.77</v>
      </c>
      <c r="P667" s="56">
        <f t="shared" si="53"/>
        <v>7176.1690999999992</v>
      </c>
      <c r="Q667" s="56">
        <f t="shared" si="54"/>
        <v>12017.8609</v>
      </c>
      <c r="R667" s="8" t="s">
        <v>34</v>
      </c>
      <c r="S667" s="11" t="s">
        <v>5</v>
      </c>
      <c r="T667" s="18"/>
      <c r="U667" s="18"/>
      <c r="W667"/>
    </row>
    <row r="668" spans="1:23" x14ac:dyDescent="0.45">
      <c r="A668" s="7" t="s">
        <v>727</v>
      </c>
      <c r="B668" s="8" t="s">
        <v>76</v>
      </c>
      <c r="C668" s="9" t="str">
        <f t="shared" si="50"/>
        <v>Hyderabad</v>
      </c>
      <c r="D668" s="9" t="str">
        <f t="shared" si="51"/>
        <v>Visakhapatnam</v>
      </c>
      <c r="E668" s="8" t="s">
        <v>37</v>
      </c>
      <c r="F668" s="8" t="s">
        <v>24</v>
      </c>
      <c r="G668" s="10">
        <v>45505</v>
      </c>
      <c r="H668" s="8">
        <v>63</v>
      </c>
      <c r="I668" s="8">
        <v>53</v>
      </c>
      <c r="J668" s="52">
        <v>85.25</v>
      </c>
      <c r="K668" s="52">
        <v>580.32000000000005</v>
      </c>
      <c r="L668" s="52">
        <v>184.06</v>
      </c>
      <c r="M668" s="52">
        <v>9755.0400000000009</v>
      </c>
      <c r="N668" s="56">
        <f t="shared" si="52"/>
        <v>12879.086399999998</v>
      </c>
      <c r="O668" s="52">
        <v>133.91999999999999</v>
      </c>
      <c r="P668" s="56">
        <f t="shared" si="53"/>
        <v>-6124.0463999999974</v>
      </c>
      <c r="Q668" s="56">
        <f t="shared" si="54"/>
        <v>15879.086399999998</v>
      </c>
      <c r="R668" s="8" t="s">
        <v>55</v>
      </c>
      <c r="S668" s="11" t="s">
        <v>6</v>
      </c>
      <c r="T668" s="18"/>
      <c r="U668" s="18"/>
      <c r="W668"/>
    </row>
    <row r="669" spans="1:23" x14ac:dyDescent="0.45">
      <c r="A669" s="7" t="s">
        <v>728</v>
      </c>
      <c r="B669" s="8" t="s">
        <v>45</v>
      </c>
      <c r="C669" s="9" t="str">
        <f t="shared" si="50"/>
        <v>Guntur</v>
      </c>
      <c r="D669" s="9" t="str">
        <f t="shared" si="51"/>
        <v>Hyderabad</v>
      </c>
      <c r="E669" s="8" t="s">
        <v>51</v>
      </c>
      <c r="F669" s="8" t="s">
        <v>60</v>
      </c>
      <c r="G669" s="10">
        <v>45308</v>
      </c>
      <c r="H669" s="8">
        <v>59</v>
      </c>
      <c r="I669" s="8">
        <v>30</v>
      </c>
      <c r="J669" s="52">
        <v>52.09</v>
      </c>
      <c r="K669" s="52">
        <v>311.77999999999997</v>
      </c>
      <c r="L669" s="52">
        <v>520.66</v>
      </c>
      <c r="M669" s="52">
        <v>15619.82</v>
      </c>
      <c r="N669" s="56">
        <f t="shared" si="52"/>
        <v>7580.1193999999996</v>
      </c>
      <c r="O669" s="52">
        <v>78.819999999999993</v>
      </c>
      <c r="P669" s="56">
        <f t="shared" si="53"/>
        <v>5039.7006000000001</v>
      </c>
      <c r="Q669" s="56">
        <f t="shared" si="54"/>
        <v>10580.1194</v>
      </c>
      <c r="R669" s="8" t="s">
        <v>82</v>
      </c>
      <c r="S669" s="11" t="s">
        <v>4</v>
      </c>
      <c r="T669" s="18"/>
      <c r="U669" s="18"/>
      <c r="W669"/>
    </row>
    <row r="670" spans="1:23" x14ac:dyDescent="0.45">
      <c r="A670" s="7" t="s">
        <v>729</v>
      </c>
      <c r="B670" s="8" t="s">
        <v>80</v>
      </c>
      <c r="C670" s="9" t="str">
        <f t="shared" si="50"/>
        <v>Vijayawada</v>
      </c>
      <c r="D670" s="9" t="str">
        <f t="shared" si="51"/>
        <v>Visakhapatnam</v>
      </c>
      <c r="E670" s="8" t="s">
        <v>37</v>
      </c>
      <c r="F670" s="8" t="s">
        <v>60</v>
      </c>
      <c r="G670" s="10">
        <v>45295</v>
      </c>
      <c r="H670" s="8">
        <v>63</v>
      </c>
      <c r="I670" s="8">
        <v>28</v>
      </c>
      <c r="J670" s="52">
        <v>45.63</v>
      </c>
      <c r="K670" s="52">
        <v>235.79</v>
      </c>
      <c r="L670" s="52">
        <v>381.98</v>
      </c>
      <c r="M670" s="52">
        <v>10695.52</v>
      </c>
      <c r="N670" s="56">
        <f t="shared" si="52"/>
        <v>5013.3421000000008</v>
      </c>
      <c r="O670" s="52">
        <v>52.13</v>
      </c>
      <c r="P670" s="56">
        <f t="shared" si="53"/>
        <v>2682.1778999999997</v>
      </c>
      <c r="Q670" s="56">
        <f t="shared" si="54"/>
        <v>8013.3421000000008</v>
      </c>
      <c r="R670" s="8" t="s">
        <v>82</v>
      </c>
      <c r="S670" s="11" t="s">
        <v>6</v>
      </c>
      <c r="T670" s="18"/>
      <c r="U670" s="18"/>
      <c r="W670"/>
    </row>
    <row r="671" spans="1:23" x14ac:dyDescent="0.45">
      <c r="A671" s="7" t="s">
        <v>730</v>
      </c>
      <c r="B671" s="8" t="s">
        <v>50</v>
      </c>
      <c r="C671" s="9" t="str">
        <f t="shared" si="50"/>
        <v>Nellore</v>
      </c>
      <c r="D671" s="9" t="str">
        <f t="shared" si="51"/>
        <v>Chennai</v>
      </c>
      <c r="E671" s="8" t="s">
        <v>43</v>
      </c>
      <c r="F671" s="8" t="s">
        <v>60</v>
      </c>
      <c r="G671" s="10">
        <v>45587</v>
      </c>
      <c r="H671" s="8">
        <v>49</v>
      </c>
      <c r="I671" s="8">
        <v>36</v>
      </c>
      <c r="J671" s="52">
        <v>74.64</v>
      </c>
      <c r="K671" s="52">
        <v>216.63</v>
      </c>
      <c r="L671" s="52">
        <v>505.5</v>
      </c>
      <c r="M671" s="52">
        <v>18197.87</v>
      </c>
      <c r="N671" s="56">
        <f t="shared" si="52"/>
        <v>5410.5241999999998</v>
      </c>
      <c r="O671" s="52">
        <v>56.26</v>
      </c>
      <c r="P671" s="56">
        <f t="shared" si="53"/>
        <v>9787.3457999999991</v>
      </c>
      <c r="Q671" s="56">
        <f t="shared" si="54"/>
        <v>8410.5241999999998</v>
      </c>
      <c r="R671" s="8" t="s">
        <v>30</v>
      </c>
      <c r="S671" s="11" t="s">
        <v>5</v>
      </c>
      <c r="T671" s="18"/>
      <c r="U671" s="18"/>
      <c r="W671"/>
    </row>
    <row r="672" spans="1:23" x14ac:dyDescent="0.45">
      <c r="A672" s="7" t="s">
        <v>731</v>
      </c>
      <c r="B672" s="8" t="s">
        <v>66</v>
      </c>
      <c r="C672" s="9" t="str">
        <f t="shared" si="50"/>
        <v>Kadapa</v>
      </c>
      <c r="D672" s="9" t="str">
        <f t="shared" si="51"/>
        <v>Hyderabad</v>
      </c>
      <c r="E672" s="8" t="s">
        <v>23</v>
      </c>
      <c r="F672" s="8" t="s">
        <v>38</v>
      </c>
      <c r="G672" s="10">
        <v>45628</v>
      </c>
      <c r="H672" s="8">
        <v>49</v>
      </c>
      <c r="I672" s="8">
        <v>44</v>
      </c>
      <c r="J672" s="52">
        <v>90.09</v>
      </c>
      <c r="K672" s="52">
        <v>294.31</v>
      </c>
      <c r="L672" s="52">
        <v>718.14</v>
      </c>
      <c r="M672" s="52">
        <v>31598.09</v>
      </c>
      <c r="N672" s="56">
        <f t="shared" si="52"/>
        <v>7126.1969999999992</v>
      </c>
      <c r="O672" s="52">
        <v>74.099999999999994</v>
      </c>
      <c r="P672" s="56">
        <f t="shared" si="53"/>
        <v>21471.893</v>
      </c>
      <c r="Q672" s="56">
        <f t="shared" si="54"/>
        <v>10126.197</v>
      </c>
      <c r="R672" s="8" t="s">
        <v>52</v>
      </c>
      <c r="S672" s="11" t="s">
        <v>1</v>
      </c>
      <c r="T672" s="18"/>
      <c r="U672" s="18"/>
      <c r="W672"/>
    </row>
    <row r="673" spans="1:23" x14ac:dyDescent="0.45">
      <c r="A673" s="7" t="s">
        <v>732</v>
      </c>
      <c r="B673" s="8" t="s">
        <v>117</v>
      </c>
      <c r="C673" s="9" t="str">
        <f t="shared" si="50"/>
        <v>Rajahmundry</v>
      </c>
      <c r="D673" s="9" t="str">
        <f t="shared" si="51"/>
        <v>Hyderabad</v>
      </c>
      <c r="E673" s="8" t="s">
        <v>51</v>
      </c>
      <c r="F673" s="8" t="s">
        <v>40</v>
      </c>
      <c r="G673" s="10">
        <v>45398</v>
      </c>
      <c r="H673" s="8">
        <v>63</v>
      </c>
      <c r="I673" s="8">
        <v>53</v>
      </c>
      <c r="J673" s="52">
        <v>85.63</v>
      </c>
      <c r="K673" s="52">
        <v>333.5</v>
      </c>
      <c r="L673" s="52">
        <v>330.05</v>
      </c>
      <c r="M673" s="52">
        <v>17492.73</v>
      </c>
      <c r="N673" s="56">
        <f t="shared" si="52"/>
        <v>5976.9655000000002</v>
      </c>
      <c r="O673" s="52">
        <v>62.15</v>
      </c>
      <c r="P673" s="56">
        <f t="shared" si="53"/>
        <v>8515.7644999999993</v>
      </c>
      <c r="Q673" s="56">
        <f t="shared" si="54"/>
        <v>8976.9655000000002</v>
      </c>
      <c r="R673" s="8" t="s">
        <v>73</v>
      </c>
      <c r="S673" s="11" t="s">
        <v>5</v>
      </c>
      <c r="T673" s="18"/>
      <c r="U673" s="18"/>
      <c r="W673"/>
    </row>
    <row r="674" spans="1:23" x14ac:dyDescent="0.45">
      <c r="A674" s="7" t="s">
        <v>733</v>
      </c>
      <c r="B674" s="8" t="s">
        <v>22</v>
      </c>
      <c r="C674" s="9" t="str">
        <f t="shared" si="50"/>
        <v>Kurnool</v>
      </c>
      <c r="D674" s="9" t="str">
        <f t="shared" si="51"/>
        <v>Hyderabad</v>
      </c>
      <c r="E674" s="8" t="s">
        <v>43</v>
      </c>
      <c r="F674" s="8" t="s">
        <v>60</v>
      </c>
      <c r="G674" s="10">
        <v>45627</v>
      </c>
      <c r="H674" s="8">
        <v>49</v>
      </c>
      <c r="I674" s="8">
        <v>49</v>
      </c>
      <c r="J674" s="52">
        <v>100</v>
      </c>
      <c r="K674" s="52">
        <v>397.3</v>
      </c>
      <c r="L674" s="52">
        <v>771.05</v>
      </c>
      <c r="M674" s="52">
        <v>37781.300000000003</v>
      </c>
      <c r="N674" s="56">
        <f t="shared" si="52"/>
        <v>9591.9957999999988</v>
      </c>
      <c r="O674" s="52">
        <v>99.74</v>
      </c>
      <c r="P674" s="56">
        <f t="shared" si="53"/>
        <v>25189.304200000006</v>
      </c>
      <c r="Q674" s="56">
        <f t="shared" si="54"/>
        <v>12591.995799999999</v>
      </c>
      <c r="R674" s="8" t="s">
        <v>52</v>
      </c>
      <c r="S674" s="11" t="s">
        <v>3</v>
      </c>
      <c r="T674" s="18"/>
      <c r="U674" s="18"/>
      <c r="W674"/>
    </row>
    <row r="675" spans="1:23" x14ac:dyDescent="0.45">
      <c r="A675" s="7" t="s">
        <v>734</v>
      </c>
      <c r="B675" s="8" t="s">
        <v>66</v>
      </c>
      <c r="C675" s="9" t="str">
        <f t="shared" si="50"/>
        <v>Kadapa</v>
      </c>
      <c r="D675" s="9" t="str">
        <f t="shared" si="51"/>
        <v>Hyderabad</v>
      </c>
      <c r="E675" s="8" t="s">
        <v>43</v>
      </c>
      <c r="F675" s="8" t="s">
        <v>60</v>
      </c>
      <c r="G675" s="10">
        <v>45653</v>
      </c>
      <c r="H675" s="8">
        <v>49</v>
      </c>
      <c r="I675" s="8">
        <v>24</v>
      </c>
      <c r="J675" s="52">
        <v>49.37</v>
      </c>
      <c r="K675" s="52">
        <v>367.02</v>
      </c>
      <c r="L675" s="52">
        <v>619.58000000000004</v>
      </c>
      <c r="M675" s="52">
        <v>14869.86</v>
      </c>
      <c r="N675" s="56">
        <f t="shared" si="52"/>
        <v>6704.9723999999997</v>
      </c>
      <c r="O675" s="52">
        <v>69.72</v>
      </c>
      <c r="P675" s="56">
        <f t="shared" si="53"/>
        <v>5164.8876000000018</v>
      </c>
      <c r="Q675" s="56">
        <f t="shared" si="54"/>
        <v>9704.9723999999987</v>
      </c>
      <c r="R675" s="8" t="s">
        <v>52</v>
      </c>
      <c r="S675" s="11" t="s">
        <v>2</v>
      </c>
      <c r="T675" s="18"/>
      <c r="U675" s="18"/>
      <c r="W675"/>
    </row>
    <row r="676" spans="1:23" x14ac:dyDescent="0.45">
      <c r="A676" s="7" t="s">
        <v>735</v>
      </c>
      <c r="B676" s="8" t="s">
        <v>80</v>
      </c>
      <c r="C676" s="9" t="str">
        <f t="shared" si="50"/>
        <v>Vijayawada</v>
      </c>
      <c r="D676" s="9" t="str">
        <f t="shared" si="51"/>
        <v>Visakhapatnam</v>
      </c>
      <c r="E676" s="8" t="s">
        <v>51</v>
      </c>
      <c r="F676" s="8" t="s">
        <v>60</v>
      </c>
      <c r="G676" s="10">
        <v>45517</v>
      </c>
      <c r="H676" s="8">
        <v>55</v>
      </c>
      <c r="I676" s="8">
        <v>32</v>
      </c>
      <c r="J676" s="52">
        <v>58.34</v>
      </c>
      <c r="K676" s="52">
        <v>384.52</v>
      </c>
      <c r="L676" s="52">
        <v>203.41</v>
      </c>
      <c r="M676" s="52">
        <v>6509.03</v>
      </c>
      <c r="N676" s="56">
        <f t="shared" si="52"/>
        <v>9679.5105000000003</v>
      </c>
      <c r="O676" s="52">
        <v>100.65</v>
      </c>
      <c r="P676" s="56">
        <f t="shared" si="53"/>
        <v>-6170.4805000000006</v>
      </c>
      <c r="Q676" s="56">
        <f t="shared" si="54"/>
        <v>12679.5105</v>
      </c>
      <c r="R676" s="8" t="s">
        <v>55</v>
      </c>
      <c r="S676" s="11" t="s">
        <v>5</v>
      </c>
      <c r="T676" s="18"/>
      <c r="U676" s="18"/>
      <c r="W676"/>
    </row>
    <row r="677" spans="1:23" x14ac:dyDescent="0.45">
      <c r="A677" s="7" t="s">
        <v>736</v>
      </c>
      <c r="B677" s="8" t="s">
        <v>76</v>
      </c>
      <c r="C677" s="9" t="str">
        <f t="shared" si="50"/>
        <v>Hyderabad</v>
      </c>
      <c r="D677" s="9" t="str">
        <f t="shared" si="51"/>
        <v>Visakhapatnam</v>
      </c>
      <c r="E677" s="8" t="s">
        <v>54</v>
      </c>
      <c r="F677" s="8" t="s">
        <v>29</v>
      </c>
      <c r="G677" s="10">
        <v>45505</v>
      </c>
      <c r="H677" s="8">
        <v>63</v>
      </c>
      <c r="I677" s="8">
        <v>54</v>
      </c>
      <c r="J677" s="52">
        <v>85.74</v>
      </c>
      <c r="K677" s="52">
        <v>580.11</v>
      </c>
      <c r="L677" s="52">
        <v>282.33999999999997</v>
      </c>
      <c r="M677" s="52">
        <v>15246.2</v>
      </c>
      <c r="N677" s="56">
        <f t="shared" si="52"/>
        <v>10666.2147</v>
      </c>
      <c r="O677" s="52">
        <v>110.91</v>
      </c>
      <c r="P677" s="56">
        <f t="shared" si="53"/>
        <v>1579.9853000000003</v>
      </c>
      <c r="Q677" s="56">
        <f t="shared" si="54"/>
        <v>13666.2147</v>
      </c>
      <c r="R677" s="8" t="s">
        <v>55</v>
      </c>
      <c r="S677" s="11" t="s">
        <v>6</v>
      </c>
      <c r="T677" s="18"/>
      <c r="U677" s="18"/>
      <c r="W677"/>
    </row>
    <row r="678" spans="1:23" x14ac:dyDescent="0.45">
      <c r="A678" s="7" t="s">
        <v>737</v>
      </c>
      <c r="B678" s="8" t="s">
        <v>80</v>
      </c>
      <c r="C678" s="9" t="str">
        <f t="shared" si="50"/>
        <v>Vijayawada</v>
      </c>
      <c r="D678" s="9" t="str">
        <f t="shared" si="51"/>
        <v>Visakhapatnam</v>
      </c>
      <c r="E678" s="8" t="s">
        <v>54</v>
      </c>
      <c r="F678" s="8" t="s">
        <v>46</v>
      </c>
      <c r="G678" s="10">
        <v>45405</v>
      </c>
      <c r="H678" s="8">
        <v>55</v>
      </c>
      <c r="I678" s="8">
        <v>37</v>
      </c>
      <c r="J678" s="52">
        <v>68.91</v>
      </c>
      <c r="K678" s="52">
        <v>271.98</v>
      </c>
      <c r="L678" s="52">
        <v>332.81</v>
      </c>
      <c r="M678" s="52">
        <v>12313.98</v>
      </c>
      <c r="N678" s="56">
        <f t="shared" si="52"/>
        <v>5024.8824999999997</v>
      </c>
      <c r="O678" s="52">
        <v>52.25</v>
      </c>
      <c r="P678" s="56">
        <f t="shared" si="53"/>
        <v>4289.0974999999999</v>
      </c>
      <c r="Q678" s="56">
        <f t="shared" si="54"/>
        <v>8024.8824999999997</v>
      </c>
      <c r="R678" s="8" t="s">
        <v>73</v>
      </c>
      <c r="S678" s="11" t="s">
        <v>5</v>
      </c>
      <c r="T678" s="18"/>
      <c r="U678" s="18"/>
      <c r="W678"/>
    </row>
    <row r="679" spans="1:23" x14ac:dyDescent="0.45">
      <c r="A679" s="7" t="s">
        <v>738</v>
      </c>
      <c r="B679" s="8" t="s">
        <v>36</v>
      </c>
      <c r="C679" s="9" t="str">
        <f t="shared" si="50"/>
        <v>Eluru</v>
      </c>
      <c r="D679" s="9" t="str">
        <f t="shared" si="51"/>
        <v>Hyderabad</v>
      </c>
      <c r="E679" s="8" t="s">
        <v>28</v>
      </c>
      <c r="F679" s="8" t="s">
        <v>46</v>
      </c>
      <c r="G679" s="10">
        <v>45591</v>
      </c>
      <c r="H679" s="8">
        <v>40</v>
      </c>
      <c r="I679" s="8">
        <v>36</v>
      </c>
      <c r="J679" s="52">
        <v>91.74</v>
      </c>
      <c r="K679" s="52">
        <v>302.97000000000003</v>
      </c>
      <c r="L679" s="52">
        <v>699.55</v>
      </c>
      <c r="M679" s="52">
        <v>25183.93</v>
      </c>
      <c r="N679" s="56">
        <f t="shared" si="52"/>
        <v>9104.4138999999996</v>
      </c>
      <c r="O679" s="52">
        <v>94.67</v>
      </c>
      <c r="P679" s="56">
        <f t="shared" si="53"/>
        <v>13079.516100000001</v>
      </c>
      <c r="Q679" s="56">
        <f t="shared" si="54"/>
        <v>12104.4139</v>
      </c>
      <c r="R679" s="8" t="s">
        <v>30</v>
      </c>
      <c r="S679" s="11" t="s">
        <v>0</v>
      </c>
      <c r="T679" s="18"/>
      <c r="U679" s="18"/>
      <c r="W679"/>
    </row>
    <row r="680" spans="1:23" x14ac:dyDescent="0.45">
      <c r="A680" s="7" t="s">
        <v>739</v>
      </c>
      <c r="B680" s="8" t="s">
        <v>76</v>
      </c>
      <c r="C680" s="9" t="str">
        <f t="shared" si="50"/>
        <v>Hyderabad</v>
      </c>
      <c r="D680" s="9" t="str">
        <f t="shared" si="51"/>
        <v>Visakhapatnam</v>
      </c>
      <c r="E680" s="8" t="s">
        <v>54</v>
      </c>
      <c r="F680" s="8" t="s">
        <v>38</v>
      </c>
      <c r="G680" s="10">
        <v>45606</v>
      </c>
      <c r="H680" s="8">
        <v>59</v>
      </c>
      <c r="I680" s="8">
        <v>59</v>
      </c>
      <c r="J680" s="52">
        <v>100</v>
      </c>
      <c r="K680" s="52">
        <v>562.57000000000005</v>
      </c>
      <c r="L680" s="52">
        <v>221.64</v>
      </c>
      <c r="M680" s="52">
        <v>13076.49</v>
      </c>
      <c r="N680" s="56">
        <f t="shared" si="52"/>
        <v>8820.7124000000003</v>
      </c>
      <c r="O680" s="52">
        <v>91.72</v>
      </c>
      <c r="P680" s="56">
        <f t="shared" si="53"/>
        <v>1255.7775999999994</v>
      </c>
      <c r="Q680" s="56">
        <f t="shared" si="54"/>
        <v>11820.7124</v>
      </c>
      <c r="R680" s="8" t="s">
        <v>25</v>
      </c>
      <c r="S680" s="11" t="s">
        <v>3</v>
      </c>
      <c r="T680" s="18"/>
      <c r="U680" s="18"/>
      <c r="W680"/>
    </row>
    <row r="681" spans="1:23" x14ac:dyDescent="0.45">
      <c r="A681" s="7" t="s">
        <v>740</v>
      </c>
      <c r="B681" s="8" t="s">
        <v>92</v>
      </c>
      <c r="C681" s="9" t="str">
        <f t="shared" si="50"/>
        <v>Vijayawada</v>
      </c>
      <c r="D681" s="9" t="str">
        <f t="shared" si="51"/>
        <v>Tirupati</v>
      </c>
      <c r="E681" s="8" t="s">
        <v>23</v>
      </c>
      <c r="F681" s="8" t="s">
        <v>24</v>
      </c>
      <c r="G681" s="10">
        <v>45329</v>
      </c>
      <c r="H681" s="8">
        <v>49</v>
      </c>
      <c r="I681" s="8">
        <v>23</v>
      </c>
      <c r="J681" s="52">
        <v>48.35</v>
      </c>
      <c r="K681" s="52">
        <v>309.38</v>
      </c>
      <c r="L681" s="52">
        <v>876.08</v>
      </c>
      <c r="M681" s="52">
        <v>20149.8</v>
      </c>
      <c r="N681" s="56">
        <f t="shared" si="52"/>
        <v>7426.2474000000002</v>
      </c>
      <c r="O681" s="52">
        <v>77.22</v>
      </c>
      <c r="P681" s="56">
        <f t="shared" si="53"/>
        <v>9723.5525999999991</v>
      </c>
      <c r="Q681" s="56">
        <f t="shared" si="54"/>
        <v>10426.2474</v>
      </c>
      <c r="R681" s="8" t="s">
        <v>48</v>
      </c>
      <c r="S681" s="11" t="s">
        <v>4</v>
      </c>
      <c r="T681" s="18"/>
      <c r="U681" s="18"/>
      <c r="W681"/>
    </row>
    <row r="682" spans="1:23" x14ac:dyDescent="0.45">
      <c r="A682" s="7" t="s">
        <v>741</v>
      </c>
      <c r="B682" s="8" t="s">
        <v>92</v>
      </c>
      <c r="C682" s="9" t="str">
        <f t="shared" si="50"/>
        <v>Vijayawada</v>
      </c>
      <c r="D682" s="9" t="str">
        <f t="shared" si="51"/>
        <v>Tirupati</v>
      </c>
      <c r="E682" s="8" t="s">
        <v>23</v>
      </c>
      <c r="F682" s="8" t="s">
        <v>33</v>
      </c>
      <c r="G682" s="10">
        <v>45473</v>
      </c>
      <c r="H682" s="8">
        <v>57</v>
      </c>
      <c r="I682" s="8">
        <v>39</v>
      </c>
      <c r="J682" s="52">
        <v>69.599999999999994</v>
      </c>
      <c r="K682" s="52">
        <v>421.57</v>
      </c>
      <c r="L682" s="52">
        <v>790.58</v>
      </c>
      <c r="M682" s="52">
        <v>30832.54</v>
      </c>
      <c r="N682" s="56">
        <f t="shared" si="52"/>
        <v>8821.6741000000002</v>
      </c>
      <c r="O682" s="52">
        <v>91.73</v>
      </c>
      <c r="P682" s="56">
        <f t="shared" si="53"/>
        <v>19010.865900000001</v>
      </c>
      <c r="Q682" s="56">
        <f t="shared" si="54"/>
        <v>11821.6741</v>
      </c>
      <c r="R682" s="8" t="s">
        <v>70</v>
      </c>
      <c r="S682" s="11" t="s">
        <v>3</v>
      </c>
      <c r="T682" s="18"/>
      <c r="U682" s="18"/>
      <c r="W682"/>
    </row>
    <row r="683" spans="1:23" x14ac:dyDescent="0.45">
      <c r="A683" s="7" t="s">
        <v>742</v>
      </c>
      <c r="B683" s="8" t="s">
        <v>66</v>
      </c>
      <c r="C683" s="9" t="str">
        <f t="shared" si="50"/>
        <v>Kadapa</v>
      </c>
      <c r="D683" s="9" t="str">
        <f t="shared" si="51"/>
        <v>Hyderabad</v>
      </c>
      <c r="E683" s="8" t="s">
        <v>51</v>
      </c>
      <c r="F683" s="8" t="s">
        <v>60</v>
      </c>
      <c r="G683" s="10">
        <v>45312</v>
      </c>
      <c r="H683" s="8">
        <v>55</v>
      </c>
      <c r="I683" s="8">
        <v>21</v>
      </c>
      <c r="J683" s="52">
        <v>38.81</v>
      </c>
      <c r="K683" s="52">
        <v>458.01</v>
      </c>
      <c r="L683" s="52">
        <v>262.64</v>
      </c>
      <c r="M683" s="52">
        <v>5515.53</v>
      </c>
      <c r="N683" s="56">
        <f t="shared" si="52"/>
        <v>8383.1388999999999</v>
      </c>
      <c r="O683" s="52">
        <v>87.17</v>
      </c>
      <c r="P683" s="56">
        <f t="shared" si="53"/>
        <v>-5867.6089000000002</v>
      </c>
      <c r="Q683" s="56">
        <f t="shared" si="54"/>
        <v>11383.1389</v>
      </c>
      <c r="R683" s="8" t="s">
        <v>82</v>
      </c>
      <c r="S683" s="11" t="s">
        <v>3</v>
      </c>
      <c r="T683" s="18"/>
      <c r="U683" s="18"/>
      <c r="W683"/>
    </row>
    <row r="684" spans="1:23" x14ac:dyDescent="0.45">
      <c r="A684" s="7" t="s">
        <v>743</v>
      </c>
      <c r="B684" s="8" t="s">
        <v>22</v>
      </c>
      <c r="C684" s="9" t="str">
        <f t="shared" si="50"/>
        <v>Kurnool</v>
      </c>
      <c r="D684" s="9" t="str">
        <f t="shared" si="51"/>
        <v>Hyderabad</v>
      </c>
      <c r="E684" s="8" t="s">
        <v>37</v>
      </c>
      <c r="F684" s="8" t="s">
        <v>38</v>
      </c>
      <c r="G684" s="10">
        <v>45394</v>
      </c>
      <c r="H684" s="8">
        <v>63</v>
      </c>
      <c r="I684" s="8">
        <v>50</v>
      </c>
      <c r="J684" s="52">
        <v>80.38</v>
      </c>
      <c r="K684" s="52">
        <v>385.23</v>
      </c>
      <c r="L684" s="52">
        <v>310.19</v>
      </c>
      <c r="M684" s="52">
        <v>15509.3</v>
      </c>
      <c r="N684" s="56">
        <f t="shared" si="52"/>
        <v>9742.9827000000005</v>
      </c>
      <c r="O684" s="52">
        <v>101.31</v>
      </c>
      <c r="P684" s="56">
        <f t="shared" si="53"/>
        <v>2766.3172999999988</v>
      </c>
      <c r="Q684" s="56">
        <f t="shared" si="54"/>
        <v>12742.9827</v>
      </c>
      <c r="R684" s="8" t="s">
        <v>73</v>
      </c>
      <c r="S684" s="11" t="s">
        <v>2</v>
      </c>
      <c r="T684" s="18"/>
      <c r="U684" s="18"/>
      <c r="W684"/>
    </row>
    <row r="685" spans="1:23" x14ac:dyDescent="0.45">
      <c r="A685" s="7" t="s">
        <v>744</v>
      </c>
      <c r="B685" s="8" t="s">
        <v>32</v>
      </c>
      <c r="C685" s="9" t="str">
        <f t="shared" si="50"/>
        <v>Hyderabad</v>
      </c>
      <c r="D685" s="9" t="str">
        <f t="shared" si="51"/>
        <v>Vijayawada</v>
      </c>
      <c r="E685" s="8" t="s">
        <v>54</v>
      </c>
      <c r="F685" s="8" t="s">
        <v>60</v>
      </c>
      <c r="G685" s="10">
        <v>45556</v>
      </c>
      <c r="H685" s="8">
        <v>63</v>
      </c>
      <c r="I685" s="8">
        <v>46</v>
      </c>
      <c r="J685" s="52">
        <v>73.930000000000007</v>
      </c>
      <c r="K685" s="52">
        <v>293.05</v>
      </c>
      <c r="L685" s="52">
        <v>206.68</v>
      </c>
      <c r="M685" s="52">
        <v>9507.25</v>
      </c>
      <c r="N685" s="56">
        <f t="shared" si="52"/>
        <v>5902.9146000000001</v>
      </c>
      <c r="O685" s="52">
        <v>61.38</v>
      </c>
      <c r="P685" s="56">
        <f t="shared" si="53"/>
        <v>604.33539999999994</v>
      </c>
      <c r="Q685" s="56">
        <f t="shared" si="54"/>
        <v>8902.9146000000001</v>
      </c>
      <c r="R685" s="8" t="s">
        <v>41</v>
      </c>
      <c r="S685" s="11" t="s">
        <v>0</v>
      </c>
      <c r="T685" s="18"/>
      <c r="U685" s="18"/>
      <c r="W685"/>
    </row>
    <row r="686" spans="1:23" x14ac:dyDescent="0.45">
      <c r="A686" s="7" t="s">
        <v>745</v>
      </c>
      <c r="B686" s="8" t="s">
        <v>76</v>
      </c>
      <c r="C686" s="9" t="str">
        <f t="shared" si="50"/>
        <v>Hyderabad</v>
      </c>
      <c r="D686" s="9" t="str">
        <f t="shared" si="51"/>
        <v>Visakhapatnam</v>
      </c>
      <c r="E686" s="8" t="s">
        <v>51</v>
      </c>
      <c r="F686" s="8" t="s">
        <v>29</v>
      </c>
      <c r="G686" s="10">
        <v>45509</v>
      </c>
      <c r="H686" s="8">
        <v>55</v>
      </c>
      <c r="I686" s="8">
        <v>28</v>
      </c>
      <c r="J686" s="52">
        <v>52.05</v>
      </c>
      <c r="K686" s="52">
        <v>602.98</v>
      </c>
      <c r="L686" s="52">
        <v>330.57</v>
      </c>
      <c r="M686" s="52">
        <v>9255.91</v>
      </c>
      <c r="N686" s="56">
        <f t="shared" si="52"/>
        <v>21277.612499999999</v>
      </c>
      <c r="O686" s="52">
        <v>221.25</v>
      </c>
      <c r="P686" s="56">
        <f t="shared" si="53"/>
        <v>-15021.702499999999</v>
      </c>
      <c r="Q686" s="56">
        <f t="shared" si="54"/>
        <v>24277.612499999999</v>
      </c>
      <c r="R686" s="8" t="s">
        <v>55</v>
      </c>
      <c r="S686" s="11" t="s">
        <v>1</v>
      </c>
      <c r="T686" s="18"/>
      <c r="U686" s="18"/>
      <c r="W686"/>
    </row>
    <row r="687" spans="1:23" x14ac:dyDescent="0.45">
      <c r="A687" s="7" t="s">
        <v>746</v>
      </c>
      <c r="B687" s="8" t="s">
        <v>66</v>
      </c>
      <c r="C687" s="9" t="str">
        <f t="shared" si="50"/>
        <v>Kadapa</v>
      </c>
      <c r="D687" s="9" t="str">
        <f t="shared" si="51"/>
        <v>Hyderabad</v>
      </c>
      <c r="E687" s="8" t="s">
        <v>28</v>
      </c>
      <c r="F687" s="8" t="s">
        <v>24</v>
      </c>
      <c r="G687" s="10">
        <v>45414</v>
      </c>
      <c r="H687" s="8">
        <v>40</v>
      </c>
      <c r="I687" s="8">
        <v>36</v>
      </c>
      <c r="J687" s="52">
        <v>91.54</v>
      </c>
      <c r="K687" s="52">
        <v>273.86</v>
      </c>
      <c r="L687" s="52">
        <v>508</v>
      </c>
      <c r="M687" s="52">
        <v>18288.07</v>
      </c>
      <c r="N687" s="56">
        <f t="shared" si="52"/>
        <v>6270.2840000000006</v>
      </c>
      <c r="O687" s="52">
        <v>65.2</v>
      </c>
      <c r="P687" s="56">
        <f t="shared" si="53"/>
        <v>9017.7860000000001</v>
      </c>
      <c r="Q687" s="56">
        <f t="shared" si="54"/>
        <v>9270.2839999999997</v>
      </c>
      <c r="R687" s="8" t="s">
        <v>61</v>
      </c>
      <c r="S687" s="11" t="s">
        <v>6</v>
      </c>
      <c r="T687" s="18"/>
      <c r="U687" s="18"/>
      <c r="W687"/>
    </row>
    <row r="688" spans="1:23" x14ac:dyDescent="0.45">
      <c r="A688" s="7" t="s">
        <v>747</v>
      </c>
      <c r="B688" s="8" t="s">
        <v>32</v>
      </c>
      <c r="C688" s="9" t="str">
        <f t="shared" si="50"/>
        <v>Hyderabad</v>
      </c>
      <c r="D688" s="9" t="str">
        <f t="shared" si="51"/>
        <v>Vijayawada</v>
      </c>
      <c r="E688" s="8" t="s">
        <v>28</v>
      </c>
      <c r="F688" s="8" t="s">
        <v>60</v>
      </c>
      <c r="G688" s="10">
        <v>45381</v>
      </c>
      <c r="H688" s="8">
        <v>36</v>
      </c>
      <c r="I688" s="8">
        <v>14</v>
      </c>
      <c r="J688" s="52">
        <v>41.54</v>
      </c>
      <c r="K688" s="52">
        <v>280.85000000000002</v>
      </c>
      <c r="L688" s="52">
        <v>379.39</v>
      </c>
      <c r="M688" s="52">
        <v>5311.48</v>
      </c>
      <c r="N688" s="56">
        <f t="shared" si="52"/>
        <v>5416.2943999999998</v>
      </c>
      <c r="O688" s="52">
        <v>56.32</v>
      </c>
      <c r="P688" s="56">
        <f t="shared" si="53"/>
        <v>-3104.8143999999993</v>
      </c>
      <c r="Q688" s="56">
        <f t="shared" si="54"/>
        <v>8416.2943999999989</v>
      </c>
      <c r="R688" s="8" t="s">
        <v>58</v>
      </c>
      <c r="S688" s="11" t="s">
        <v>0</v>
      </c>
      <c r="T688" s="18"/>
      <c r="U688" s="18"/>
      <c r="W688"/>
    </row>
    <row r="689" spans="1:23" x14ac:dyDescent="0.45">
      <c r="A689" s="7" t="s">
        <v>748</v>
      </c>
      <c r="B689" s="8" t="s">
        <v>57</v>
      </c>
      <c r="C689" s="9" t="str">
        <f t="shared" si="50"/>
        <v>Kakinada</v>
      </c>
      <c r="D689" s="9" t="str">
        <f t="shared" si="51"/>
        <v>Vijayawada</v>
      </c>
      <c r="E689" s="8" t="s">
        <v>37</v>
      </c>
      <c r="F689" s="8" t="s">
        <v>60</v>
      </c>
      <c r="G689" s="10">
        <v>45540</v>
      </c>
      <c r="H689" s="8">
        <v>63</v>
      </c>
      <c r="I689" s="8">
        <v>12</v>
      </c>
      <c r="J689" s="52">
        <v>20</v>
      </c>
      <c r="K689" s="52">
        <v>328.75</v>
      </c>
      <c r="L689" s="52">
        <v>191.23</v>
      </c>
      <c r="M689" s="52">
        <v>2294.81</v>
      </c>
      <c r="N689" s="56">
        <f t="shared" si="52"/>
        <v>5808.6679999999997</v>
      </c>
      <c r="O689" s="52">
        <v>60.4</v>
      </c>
      <c r="P689" s="56">
        <f t="shared" si="53"/>
        <v>-6513.8580000000002</v>
      </c>
      <c r="Q689" s="56">
        <f t="shared" si="54"/>
        <v>8808.6679999999997</v>
      </c>
      <c r="R689" s="8" t="s">
        <v>41</v>
      </c>
      <c r="S689" s="11" t="s">
        <v>6</v>
      </c>
      <c r="T689" s="18"/>
      <c r="U689" s="18"/>
      <c r="W689"/>
    </row>
    <row r="690" spans="1:23" x14ac:dyDescent="0.45">
      <c r="A690" s="7" t="s">
        <v>749</v>
      </c>
      <c r="B690" s="8" t="s">
        <v>66</v>
      </c>
      <c r="C690" s="9" t="str">
        <f t="shared" si="50"/>
        <v>Kadapa</v>
      </c>
      <c r="D690" s="9" t="str">
        <f t="shared" si="51"/>
        <v>Hyderabad</v>
      </c>
      <c r="E690" s="8" t="s">
        <v>54</v>
      </c>
      <c r="F690" s="8" t="s">
        <v>46</v>
      </c>
      <c r="G690" s="10">
        <v>45328</v>
      </c>
      <c r="H690" s="8">
        <v>59</v>
      </c>
      <c r="I690" s="8">
        <v>51</v>
      </c>
      <c r="J690" s="52">
        <v>87.07</v>
      </c>
      <c r="K690" s="52">
        <v>300.5</v>
      </c>
      <c r="L690" s="52">
        <v>338.67</v>
      </c>
      <c r="M690" s="52">
        <v>17272.09</v>
      </c>
      <c r="N690" s="56">
        <f t="shared" si="52"/>
        <v>7045.4142000000002</v>
      </c>
      <c r="O690" s="52">
        <v>73.260000000000005</v>
      </c>
      <c r="P690" s="56">
        <f t="shared" si="53"/>
        <v>7226.6758000000009</v>
      </c>
      <c r="Q690" s="56">
        <f t="shared" si="54"/>
        <v>10045.414199999999</v>
      </c>
      <c r="R690" s="8" t="s">
        <v>48</v>
      </c>
      <c r="S690" s="11" t="s">
        <v>5</v>
      </c>
      <c r="T690" s="18"/>
      <c r="U690" s="18"/>
      <c r="W690"/>
    </row>
    <row r="691" spans="1:23" x14ac:dyDescent="0.45">
      <c r="A691" s="7" t="s">
        <v>750</v>
      </c>
      <c r="B691" s="8" t="s">
        <v>45</v>
      </c>
      <c r="C691" s="9" t="str">
        <f t="shared" si="50"/>
        <v>Guntur</v>
      </c>
      <c r="D691" s="9" t="str">
        <f t="shared" si="51"/>
        <v>Hyderabad</v>
      </c>
      <c r="E691" s="8" t="s">
        <v>54</v>
      </c>
      <c r="F691" s="8" t="s">
        <v>24</v>
      </c>
      <c r="G691" s="10">
        <v>45382</v>
      </c>
      <c r="H691" s="8">
        <v>55</v>
      </c>
      <c r="I691" s="8">
        <v>43</v>
      </c>
      <c r="J691" s="52">
        <v>79.33</v>
      </c>
      <c r="K691" s="52">
        <v>171.95</v>
      </c>
      <c r="L691" s="52">
        <v>351.41</v>
      </c>
      <c r="M691" s="52">
        <v>15110.72</v>
      </c>
      <c r="N691" s="56">
        <f t="shared" si="52"/>
        <v>3465.0051000000003</v>
      </c>
      <c r="O691" s="52">
        <v>36.03</v>
      </c>
      <c r="P691" s="56">
        <f t="shared" si="53"/>
        <v>8645.714899999999</v>
      </c>
      <c r="Q691" s="56">
        <f t="shared" si="54"/>
        <v>6465.0051000000003</v>
      </c>
      <c r="R691" s="8" t="s">
        <v>58</v>
      </c>
      <c r="S691" s="11" t="s">
        <v>3</v>
      </c>
      <c r="T691" s="18"/>
      <c r="U691" s="18"/>
      <c r="W691"/>
    </row>
    <row r="692" spans="1:23" x14ac:dyDescent="0.45">
      <c r="A692" s="7" t="s">
        <v>751</v>
      </c>
      <c r="B692" s="8" t="s">
        <v>50</v>
      </c>
      <c r="C692" s="9" t="str">
        <f t="shared" si="50"/>
        <v>Nellore</v>
      </c>
      <c r="D692" s="9" t="str">
        <f t="shared" si="51"/>
        <v>Chennai</v>
      </c>
      <c r="E692" s="8" t="s">
        <v>28</v>
      </c>
      <c r="F692" s="8" t="s">
        <v>33</v>
      </c>
      <c r="G692" s="10">
        <v>45333</v>
      </c>
      <c r="H692" s="8">
        <v>44</v>
      </c>
      <c r="I692" s="8">
        <v>22</v>
      </c>
      <c r="J692" s="52">
        <v>51.93</v>
      </c>
      <c r="K692" s="52">
        <v>417.24</v>
      </c>
      <c r="L692" s="52">
        <v>406.37</v>
      </c>
      <c r="M692" s="52">
        <v>8940.15</v>
      </c>
      <c r="N692" s="56">
        <f t="shared" si="52"/>
        <v>8436.9940999999999</v>
      </c>
      <c r="O692" s="52">
        <v>87.73</v>
      </c>
      <c r="P692" s="56">
        <f t="shared" si="53"/>
        <v>-2496.8441000000003</v>
      </c>
      <c r="Q692" s="56">
        <f t="shared" si="54"/>
        <v>11436.9941</v>
      </c>
      <c r="R692" s="8" t="s">
        <v>48</v>
      </c>
      <c r="S692" s="11" t="s">
        <v>3</v>
      </c>
      <c r="T692" s="18"/>
      <c r="U692" s="18"/>
      <c r="W692"/>
    </row>
    <row r="693" spans="1:23" x14ac:dyDescent="0.45">
      <c r="A693" s="7" t="s">
        <v>752</v>
      </c>
      <c r="B693" s="8" t="s">
        <v>80</v>
      </c>
      <c r="C693" s="9" t="str">
        <f t="shared" si="50"/>
        <v>Vijayawada</v>
      </c>
      <c r="D693" s="9" t="str">
        <f t="shared" si="51"/>
        <v>Visakhapatnam</v>
      </c>
      <c r="E693" s="8" t="s">
        <v>54</v>
      </c>
      <c r="F693" s="8" t="s">
        <v>60</v>
      </c>
      <c r="G693" s="10">
        <v>45473</v>
      </c>
      <c r="H693" s="8">
        <v>55</v>
      </c>
      <c r="I693" s="8">
        <v>45</v>
      </c>
      <c r="J693" s="52">
        <v>81.89</v>
      </c>
      <c r="K693" s="52">
        <v>235.36</v>
      </c>
      <c r="L693" s="52">
        <v>162.29</v>
      </c>
      <c r="M693" s="52">
        <v>7302.96</v>
      </c>
      <c r="N693" s="56">
        <f t="shared" si="52"/>
        <v>4645.0109999999995</v>
      </c>
      <c r="O693" s="52">
        <v>48.3</v>
      </c>
      <c r="P693" s="56">
        <f t="shared" si="53"/>
        <v>-342.05099999999948</v>
      </c>
      <c r="Q693" s="56">
        <f t="shared" si="54"/>
        <v>7645.0109999999995</v>
      </c>
      <c r="R693" s="8" t="s">
        <v>70</v>
      </c>
      <c r="S693" s="11" t="s">
        <v>3</v>
      </c>
      <c r="T693" s="18"/>
      <c r="U693" s="18"/>
      <c r="W693"/>
    </row>
    <row r="694" spans="1:23" x14ac:dyDescent="0.45">
      <c r="A694" s="7" t="s">
        <v>753</v>
      </c>
      <c r="B694" s="8" t="s">
        <v>66</v>
      </c>
      <c r="C694" s="9" t="str">
        <f t="shared" si="50"/>
        <v>Kadapa</v>
      </c>
      <c r="D694" s="9" t="str">
        <f t="shared" si="51"/>
        <v>Hyderabad</v>
      </c>
      <c r="E694" s="8" t="s">
        <v>43</v>
      </c>
      <c r="F694" s="8" t="s">
        <v>38</v>
      </c>
      <c r="G694" s="10">
        <v>45293</v>
      </c>
      <c r="H694" s="8">
        <v>49</v>
      </c>
      <c r="I694" s="8">
        <v>45</v>
      </c>
      <c r="J694" s="52">
        <v>93.65</v>
      </c>
      <c r="K694" s="52">
        <v>370.69</v>
      </c>
      <c r="L694" s="52">
        <v>880.08</v>
      </c>
      <c r="M694" s="52">
        <v>39603.760000000002</v>
      </c>
      <c r="N694" s="56">
        <f t="shared" si="52"/>
        <v>8787.0529000000006</v>
      </c>
      <c r="O694" s="52">
        <v>91.37</v>
      </c>
      <c r="P694" s="56">
        <f t="shared" si="53"/>
        <v>27816.7071</v>
      </c>
      <c r="Q694" s="56">
        <f t="shared" si="54"/>
        <v>11787.052900000001</v>
      </c>
      <c r="R694" s="8" t="s">
        <v>82</v>
      </c>
      <c r="S694" s="11" t="s">
        <v>5</v>
      </c>
      <c r="T694" s="18"/>
      <c r="U694" s="18"/>
      <c r="W694"/>
    </row>
    <row r="695" spans="1:23" x14ac:dyDescent="0.45">
      <c r="A695" s="7" t="s">
        <v>754</v>
      </c>
      <c r="B695" s="8" t="s">
        <v>64</v>
      </c>
      <c r="C695" s="9" t="str">
        <f t="shared" si="50"/>
        <v>Chittoor</v>
      </c>
      <c r="D695" s="9" t="str">
        <f t="shared" si="51"/>
        <v>Bangalore</v>
      </c>
      <c r="E695" s="8" t="s">
        <v>37</v>
      </c>
      <c r="F695" s="8" t="s">
        <v>24</v>
      </c>
      <c r="G695" s="10">
        <v>45408</v>
      </c>
      <c r="H695" s="8">
        <v>55</v>
      </c>
      <c r="I695" s="8">
        <v>32</v>
      </c>
      <c r="J695" s="52">
        <v>59.92</v>
      </c>
      <c r="K695" s="52">
        <v>345.21</v>
      </c>
      <c r="L695" s="52">
        <v>301.76</v>
      </c>
      <c r="M695" s="52">
        <v>9656.35</v>
      </c>
      <c r="N695" s="56">
        <f t="shared" si="52"/>
        <v>7849.3954000000003</v>
      </c>
      <c r="O695" s="52">
        <v>81.62</v>
      </c>
      <c r="P695" s="56">
        <f t="shared" si="53"/>
        <v>-1193.0454000000009</v>
      </c>
      <c r="Q695" s="56">
        <f t="shared" si="54"/>
        <v>10849.395400000001</v>
      </c>
      <c r="R695" s="8" t="s">
        <v>73</v>
      </c>
      <c r="S695" s="11" t="s">
        <v>2</v>
      </c>
      <c r="T695" s="18"/>
      <c r="U695" s="18"/>
      <c r="W695"/>
    </row>
    <row r="696" spans="1:23" x14ac:dyDescent="0.45">
      <c r="A696" s="7" t="s">
        <v>755</v>
      </c>
      <c r="B696" s="8" t="s">
        <v>80</v>
      </c>
      <c r="C696" s="9" t="str">
        <f t="shared" si="50"/>
        <v>Vijayawada</v>
      </c>
      <c r="D696" s="9" t="str">
        <f t="shared" si="51"/>
        <v>Visakhapatnam</v>
      </c>
      <c r="E696" s="8" t="s">
        <v>28</v>
      </c>
      <c r="F696" s="8" t="s">
        <v>38</v>
      </c>
      <c r="G696" s="10">
        <v>45592</v>
      </c>
      <c r="H696" s="8">
        <v>44</v>
      </c>
      <c r="I696" s="8">
        <v>20</v>
      </c>
      <c r="J696" s="52">
        <v>47.33</v>
      </c>
      <c r="K696" s="52">
        <v>296.61</v>
      </c>
      <c r="L696" s="52">
        <v>813.58</v>
      </c>
      <c r="M696" s="52">
        <v>16271.51</v>
      </c>
      <c r="N696" s="56">
        <f t="shared" si="52"/>
        <v>7172.3585999999996</v>
      </c>
      <c r="O696" s="52">
        <v>74.58</v>
      </c>
      <c r="P696" s="56">
        <f t="shared" si="53"/>
        <v>6099.1514000000006</v>
      </c>
      <c r="Q696" s="56">
        <f t="shared" si="54"/>
        <v>10172.3586</v>
      </c>
      <c r="R696" s="8" t="s">
        <v>30</v>
      </c>
      <c r="S696" s="11" t="s">
        <v>3</v>
      </c>
      <c r="T696" s="18"/>
      <c r="U696" s="18"/>
      <c r="W696"/>
    </row>
    <row r="697" spans="1:23" x14ac:dyDescent="0.45">
      <c r="A697" s="7" t="s">
        <v>756</v>
      </c>
      <c r="B697" s="8" t="s">
        <v>57</v>
      </c>
      <c r="C697" s="9" t="str">
        <f t="shared" si="50"/>
        <v>Kakinada</v>
      </c>
      <c r="D697" s="9" t="str">
        <f t="shared" si="51"/>
        <v>Vijayawada</v>
      </c>
      <c r="E697" s="8" t="s">
        <v>28</v>
      </c>
      <c r="F697" s="8" t="s">
        <v>40</v>
      </c>
      <c r="G697" s="10">
        <v>45540</v>
      </c>
      <c r="H697" s="8">
        <v>44</v>
      </c>
      <c r="I697" s="8">
        <v>19</v>
      </c>
      <c r="J697" s="52">
        <v>44.7</v>
      </c>
      <c r="K697" s="52">
        <v>291.07</v>
      </c>
      <c r="L697" s="52">
        <v>819.69</v>
      </c>
      <c r="M697" s="52">
        <v>15574.06</v>
      </c>
      <c r="N697" s="56">
        <f t="shared" si="52"/>
        <v>6772.2914000000001</v>
      </c>
      <c r="O697" s="52">
        <v>70.42</v>
      </c>
      <c r="P697" s="56">
        <f t="shared" si="53"/>
        <v>5801.7685999999994</v>
      </c>
      <c r="Q697" s="56">
        <f t="shared" si="54"/>
        <v>9772.2914000000001</v>
      </c>
      <c r="R697" s="8" t="s">
        <v>41</v>
      </c>
      <c r="S697" s="11" t="s">
        <v>6</v>
      </c>
      <c r="T697" s="18"/>
      <c r="U697" s="18"/>
      <c r="W697"/>
    </row>
    <row r="698" spans="1:23" x14ac:dyDescent="0.45">
      <c r="A698" s="7" t="s">
        <v>757</v>
      </c>
      <c r="B698" s="8" t="s">
        <v>76</v>
      </c>
      <c r="C698" s="9" t="str">
        <f t="shared" si="50"/>
        <v>Hyderabad</v>
      </c>
      <c r="D698" s="9" t="str">
        <f t="shared" si="51"/>
        <v>Visakhapatnam</v>
      </c>
      <c r="E698" s="8" t="s">
        <v>43</v>
      </c>
      <c r="F698" s="8" t="s">
        <v>40</v>
      </c>
      <c r="G698" s="10">
        <v>45495</v>
      </c>
      <c r="H698" s="8">
        <v>53</v>
      </c>
      <c r="I698" s="8">
        <v>48</v>
      </c>
      <c r="J698" s="52">
        <v>91.15</v>
      </c>
      <c r="K698" s="52">
        <v>606.83000000000004</v>
      </c>
      <c r="L698" s="52">
        <v>479.22</v>
      </c>
      <c r="M698" s="52">
        <v>23002.76</v>
      </c>
      <c r="N698" s="56">
        <f t="shared" si="52"/>
        <v>10606.589300000001</v>
      </c>
      <c r="O698" s="52">
        <v>110.29</v>
      </c>
      <c r="P698" s="56">
        <f t="shared" si="53"/>
        <v>9396.1706999999969</v>
      </c>
      <c r="Q698" s="56">
        <f t="shared" si="54"/>
        <v>13606.589300000001</v>
      </c>
      <c r="R698" s="8" t="s">
        <v>34</v>
      </c>
      <c r="S698" s="11" t="s">
        <v>1</v>
      </c>
      <c r="T698" s="18"/>
      <c r="U698" s="18"/>
      <c r="W698"/>
    </row>
    <row r="699" spans="1:23" x14ac:dyDescent="0.45">
      <c r="A699" s="7" t="s">
        <v>758</v>
      </c>
      <c r="B699" s="8" t="s">
        <v>22</v>
      </c>
      <c r="C699" s="9" t="str">
        <f t="shared" si="50"/>
        <v>Kurnool</v>
      </c>
      <c r="D699" s="9" t="str">
        <f t="shared" si="51"/>
        <v>Hyderabad</v>
      </c>
      <c r="E699" s="8" t="s">
        <v>54</v>
      </c>
      <c r="F699" s="8" t="s">
        <v>33</v>
      </c>
      <c r="G699" s="10">
        <v>45624</v>
      </c>
      <c r="H699" s="8">
        <v>59</v>
      </c>
      <c r="I699" s="8">
        <v>33</v>
      </c>
      <c r="J699" s="52">
        <v>56.01</v>
      </c>
      <c r="K699" s="52">
        <v>251.56</v>
      </c>
      <c r="L699" s="52">
        <v>289.10000000000002</v>
      </c>
      <c r="M699" s="52">
        <v>9540.41</v>
      </c>
      <c r="N699" s="56">
        <f t="shared" si="52"/>
        <v>4870.0488000000005</v>
      </c>
      <c r="O699" s="52">
        <v>50.64</v>
      </c>
      <c r="P699" s="56">
        <f t="shared" si="53"/>
        <v>1670.3611999999994</v>
      </c>
      <c r="Q699" s="56">
        <f t="shared" si="54"/>
        <v>7870.0488000000005</v>
      </c>
      <c r="R699" s="8" t="s">
        <v>25</v>
      </c>
      <c r="S699" s="11" t="s">
        <v>6</v>
      </c>
      <c r="T699" s="18"/>
      <c r="U699" s="18"/>
      <c r="W699"/>
    </row>
    <row r="700" spans="1:23" x14ac:dyDescent="0.45">
      <c r="A700" s="7" t="s">
        <v>759</v>
      </c>
      <c r="B700" s="8" t="s">
        <v>32</v>
      </c>
      <c r="C700" s="9" t="str">
        <f t="shared" si="50"/>
        <v>Hyderabad</v>
      </c>
      <c r="D700" s="9" t="str">
        <f t="shared" si="51"/>
        <v>Vijayawada</v>
      </c>
      <c r="E700" s="8" t="s">
        <v>23</v>
      </c>
      <c r="F700" s="8" t="s">
        <v>60</v>
      </c>
      <c r="G700" s="10">
        <v>45374</v>
      </c>
      <c r="H700" s="8">
        <v>49</v>
      </c>
      <c r="I700" s="8">
        <v>34</v>
      </c>
      <c r="J700" s="52">
        <v>70.849999999999994</v>
      </c>
      <c r="K700" s="52">
        <v>283.01</v>
      </c>
      <c r="L700" s="52">
        <v>685.33</v>
      </c>
      <c r="M700" s="52">
        <v>23301.29</v>
      </c>
      <c r="N700" s="56">
        <f t="shared" si="52"/>
        <v>4090.1101000000003</v>
      </c>
      <c r="O700" s="52">
        <v>42.53</v>
      </c>
      <c r="P700" s="56">
        <f t="shared" si="53"/>
        <v>16211.179900000001</v>
      </c>
      <c r="Q700" s="56">
        <f t="shared" si="54"/>
        <v>7090.1100999999999</v>
      </c>
      <c r="R700" s="8" t="s">
        <v>58</v>
      </c>
      <c r="S700" s="11" t="s">
        <v>0</v>
      </c>
      <c r="T700" s="18"/>
      <c r="U700" s="18"/>
      <c r="W700"/>
    </row>
    <row r="701" spans="1:23" x14ac:dyDescent="0.45">
      <c r="A701" s="7" t="s">
        <v>760</v>
      </c>
      <c r="B701" s="8" t="s">
        <v>32</v>
      </c>
      <c r="C701" s="9" t="str">
        <f t="shared" si="50"/>
        <v>Hyderabad</v>
      </c>
      <c r="D701" s="9" t="str">
        <f t="shared" si="51"/>
        <v>Vijayawada</v>
      </c>
      <c r="E701" s="8" t="s">
        <v>28</v>
      </c>
      <c r="F701" s="8" t="s">
        <v>60</v>
      </c>
      <c r="G701" s="10">
        <v>45313</v>
      </c>
      <c r="H701" s="8">
        <v>36</v>
      </c>
      <c r="I701" s="8">
        <v>22</v>
      </c>
      <c r="J701" s="52">
        <v>61.53</v>
      </c>
      <c r="K701" s="52">
        <v>295.2</v>
      </c>
      <c r="L701" s="52">
        <v>762.7</v>
      </c>
      <c r="M701" s="52">
        <v>16779.43</v>
      </c>
      <c r="N701" s="56">
        <f t="shared" si="52"/>
        <v>8132.1352000000006</v>
      </c>
      <c r="O701" s="52">
        <v>84.56</v>
      </c>
      <c r="P701" s="56">
        <f t="shared" si="53"/>
        <v>5647.2947999999997</v>
      </c>
      <c r="Q701" s="56">
        <f t="shared" si="54"/>
        <v>11132.135200000001</v>
      </c>
      <c r="R701" s="8" t="s">
        <v>82</v>
      </c>
      <c r="S701" s="11" t="s">
        <v>1</v>
      </c>
      <c r="T701" s="18"/>
      <c r="U701" s="18"/>
      <c r="W701"/>
    </row>
    <row r="702" spans="1:23" x14ac:dyDescent="0.45">
      <c r="A702" s="7" t="s">
        <v>761</v>
      </c>
      <c r="B702" s="8" t="s">
        <v>76</v>
      </c>
      <c r="C702" s="9" t="str">
        <f t="shared" si="50"/>
        <v>Hyderabad</v>
      </c>
      <c r="D702" s="9" t="str">
        <f t="shared" si="51"/>
        <v>Visakhapatnam</v>
      </c>
      <c r="E702" s="8" t="s">
        <v>28</v>
      </c>
      <c r="F702" s="8" t="s">
        <v>29</v>
      </c>
      <c r="G702" s="10">
        <v>45534</v>
      </c>
      <c r="H702" s="8">
        <v>44</v>
      </c>
      <c r="I702" s="8">
        <v>42</v>
      </c>
      <c r="J702" s="52">
        <v>97.01</v>
      </c>
      <c r="K702" s="52">
        <v>618.46</v>
      </c>
      <c r="L702" s="52">
        <v>886.1</v>
      </c>
      <c r="M702" s="52">
        <v>37216.21</v>
      </c>
      <c r="N702" s="56">
        <f t="shared" si="52"/>
        <v>26079.3806</v>
      </c>
      <c r="O702" s="52">
        <v>271.18</v>
      </c>
      <c r="P702" s="56">
        <f t="shared" si="53"/>
        <v>8136.8293999999987</v>
      </c>
      <c r="Q702" s="56">
        <f t="shared" si="54"/>
        <v>29079.3806</v>
      </c>
      <c r="R702" s="8" t="s">
        <v>55</v>
      </c>
      <c r="S702" s="11" t="s">
        <v>2</v>
      </c>
      <c r="T702" s="18"/>
      <c r="U702" s="18"/>
      <c r="W702"/>
    </row>
    <row r="703" spans="1:23" x14ac:dyDescent="0.45">
      <c r="A703" s="7" t="s">
        <v>762</v>
      </c>
      <c r="B703" s="8" t="s">
        <v>117</v>
      </c>
      <c r="C703" s="9" t="str">
        <f t="shared" si="50"/>
        <v>Rajahmundry</v>
      </c>
      <c r="D703" s="9" t="str">
        <f t="shared" si="51"/>
        <v>Hyderabad</v>
      </c>
      <c r="E703" s="8" t="s">
        <v>37</v>
      </c>
      <c r="F703" s="8" t="s">
        <v>40</v>
      </c>
      <c r="G703" s="10">
        <v>45650</v>
      </c>
      <c r="H703" s="8">
        <v>59</v>
      </c>
      <c r="I703" s="8">
        <v>36</v>
      </c>
      <c r="J703" s="52">
        <v>61.82</v>
      </c>
      <c r="K703" s="52">
        <v>544.46</v>
      </c>
      <c r="L703" s="52">
        <v>290.07</v>
      </c>
      <c r="M703" s="52">
        <v>10442.39</v>
      </c>
      <c r="N703" s="56">
        <f t="shared" si="52"/>
        <v>12397.2747</v>
      </c>
      <c r="O703" s="52">
        <v>128.91</v>
      </c>
      <c r="P703" s="56">
        <f t="shared" si="53"/>
        <v>-4954.8847000000005</v>
      </c>
      <c r="Q703" s="56">
        <f t="shared" si="54"/>
        <v>15397.2747</v>
      </c>
      <c r="R703" s="8" t="s">
        <v>52</v>
      </c>
      <c r="S703" s="11" t="s">
        <v>5</v>
      </c>
      <c r="T703" s="18"/>
      <c r="U703" s="18"/>
      <c r="W703"/>
    </row>
    <row r="704" spans="1:23" x14ac:dyDescent="0.45">
      <c r="A704" s="7" t="s">
        <v>763</v>
      </c>
      <c r="B704" s="8" t="s">
        <v>57</v>
      </c>
      <c r="C704" s="9" t="str">
        <f t="shared" si="50"/>
        <v>Kakinada</v>
      </c>
      <c r="D704" s="9" t="str">
        <f t="shared" si="51"/>
        <v>Vijayawada</v>
      </c>
      <c r="E704" s="8" t="s">
        <v>43</v>
      </c>
      <c r="F704" s="8" t="s">
        <v>29</v>
      </c>
      <c r="G704" s="10">
        <v>45431</v>
      </c>
      <c r="H704" s="8">
        <v>53</v>
      </c>
      <c r="I704" s="8">
        <v>24</v>
      </c>
      <c r="J704" s="52">
        <v>45.31</v>
      </c>
      <c r="K704" s="52">
        <v>328.11</v>
      </c>
      <c r="L704" s="52">
        <v>464.61</v>
      </c>
      <c r="M704" s="52">
        <v>11150.63</v>
      </c>
      <c r="N704" s="56">
        <f t="shared" si="52"/>
        <v>6171.2289000000001</v>
      </c>
      <c r="O704" s="52">
        <v>64.17</v>
      </c>
      <c r="P704" s="56">
        <f t="shared" si="53"/>
        <v>1979.4010999999991</v>
      </c>
      <c r="Q704" s="56">
        <f t="shared" si="54"/>
        <v>9171.2289000000001</v>
      </c>
      <c r="R704" s="8" t="s">
        <v>61</v>
      </c>
      <c r="S704" s="11" t="s">
        <v>3</v>
      </c>
      <c r="T704" s="18"/>
      <c r="U704" s="18"/>
      <c r="W704"/>
    </row>
    <row r="705" spans="1:23" x14ac:dyDescent="0.45">
      <c r="A705" s="7" t="s">
        <v>764</v>
      </c>
      <c r="B705" s="8" t="s">
        <v>66</v>
      </c>
      <c r="C705" s="9" t="str">
        <f t="shared" si="50"/>
        <v>Kadapa</v>
      </c>
      <c r="D705" s="9" t="str">
        <f t="shared" si="51"/>
        <v>Hyderabad</v>
      </c>
      <c r="E705" s="8" t="s">
        <v>37</v>
      </c>
      <c r="F705" s="8" t="s">
        <v>46</v>
      </c>
      <c r="G705" s="10">
        <v>45428</v>
      </c>
      <c r="H705" s="8">
        <v>59</v>
      </c>
      <c r="I705" s="8">
        <v>37</v>
      </c>
      <c r="J705" s="52">
        <v>63.35</v>
      </c>
      <c r="K705" s="52">
        <v>363.22</v>
      </c>
      <c r="L705" s="52">
        <v>260.82</v>
      </c>
      <c r="M705" s="52">
        <v>9650.33</v>
      </c>
      <c r="N705" s="56">
        <f t="shared" si="52"/>
        <v>7924.4080000000004</v>
      </c>
      <c r="O705" s="52">
        <v>82.4</v>
      </c>
      <c r="P705" s="56">
        <f t="shared" si="53"/>
        <v>-1274.0779999999995</v>
      </c>
      <c r="Q705" s="56">
        <f t="shared" si="54"/>
        <v>10924.407999999999</v>
      </c>
      <c r="R705" s="8" t="s">
        <v>61</v>
      </c>
      <c r="S705" s="11" t="s">
        <v>6</v>
      </c>
      <c r="T705" s="18"/>
      <c r="U705" s="18"/>
      <c r="W705"/>
    </row>
    <row r="706" spans="1:23" x14ac:dyDescent="0.45">
      <c r="A706" s="7" t="s">
        <v>765</v>
      </c>
      <c r="B706" s="8" t="s">
        <v>32</v>
      </c>
      <c r="C706" s="9" t="str">
        <f t="shared" ref="C706:C769" si="55">LEFT(B706, FIND("-", B706) - 1)</f>
        <v>Hyderabad</v>
      </c>
      <c r="D706" s="9" t="str">
        <f t="shared" ref="D706:D769" si="56">TRIM(MID(B706, FIND("-", B706) + 1, LEN(B706)))</f>
        <v>Vijayawada</v>
      </c>
      <c r="E706" s="8" t="s">
        <v>54</v>
      </c>
      <c r="F706" s="8" t="s">
        <v>29</v>
      </c>
      <c r="G706" s="10">
        <v>45461</v>
      </c>
      <c r="H706" s="8">
        <v>55</v>
      </c>
      <c r="I706" s="8">
        <v>39</v>
      </c>
      <c r="J706" s="52">
        <v>71.430000000000007</v>
      </c>
      <c r="K706" s="52">
        <v>254.97</v>
      </c>
      <c r="L706" s="52">
        <v>239.8</v>
      </c>
      <c r="M706" s="52">
        <v>9352.32</v>
      </c>
      <c r="N706" s="56">
        <f t="shared" ref="N706:N769" si="57">O706*$U$3</f>
        <v>6758.8276000000005</v>
      </c>
      <c r="O706" s="52">
        <v>70.28</v>
      </c>
      <c r="P706" s="56">
        <f t="shared" ref="P706:P769" si="58">M706-(N706+3000)</f>
        <v>-406.50760000000082</v>
      </c>
      <c r="Q706" s="56">
        <f t="shared" ref="Q706:Q769" si="59">N706+3000</f>
        <v>9758.8276000000005</v>
      </c>
      <c r="R706" s="8" t="s">
        <v>70</v>
      </c>
      <c r="S706" s="11" t="s">
        <v>5</v>
      </c>
      <c r="T706" s="18"/>
      <c r="U706" s="18"/>
      <c r="W706"/>
    </row>
    <row r="707" spans="1:23" x14ac:dyDescent="0.45">
      <c r="A707" s="7" t="s">
        <v>766</v>
      </c>
      <c r="B707" s="8" t="s">
        <v>66</v>
      </c>
      <c r="C707" s="9" t="str">
        <f t="shared" si="55"/>
        <v>Kadapa</v>
      </c>
      <c r="D707" s="9" t="str">
        <f t="shared" si="56"/>
        <v>Hyderabad</v>
      </c>
      <c r="E707" s="8" t="s">
        <v>28</v>
      </c>
      <c r="F707" s="8" t="s">
        <v>29</v>
      </c>
      <c r="G707" s="10">
        <v>45405</v>
      </c>
      <c r="H707" s="8">
        <v>44</v>
      </c>
      <c r="I707" s="8">
        <v>35</v>
      </c>
      <c r="J707" s="52">
        <v>80.400000000000006</v>
      </c>
      <c r="K707" s="52">
        <v>419.92</v>
      </c>
      <c r="L707" s="52">
        <v>518.99</v>
      </c>
      <c r="M707" s="52">
        <v>18164.71</v>
      </c>
      <c r="N707" s="56">
        <f t="shared" si="57"/>
        <v>11450.9619</v>
      </c>
      <c r="O707" s="52">
        <v>119.07</v>
      </c>
      <c r="P707" s="56">
        <f t="shared" si="58"/>
        <v>3713.7480999999989</v>
      </c>
      <c r="Q707" s="56">
        <f t="shared" si="59"/>
        <v>14450.9619</v>
      </c>
      <c r="R707" s="8" t="s">
        <v>73</v>
      </c>
      <c r="S707" s="11" t="s">
        <v>5</v>
      </c>
      <c r="T707" s="18"/>
      <c r="U707" s="18"/>
      <c r="W707"/>
    </row>
    <row r="708" spans="1:23" x14ac:dyDescent="0.45">
      <c r="A708" s="7" t="s">
        <v>767</v>
      </c>
      <c r="B708" s="8" t="s">
        <v>69</v>
      </c>
      <c r="C708" s="9" t="str">
        <f t="shared" si="55"/>
        <v>Ongole</v>
      </c>
      <c r="D708" s="9" t="str">
        <f t="shared" si="56"/>
        <v>Hyderabad</v>
      </c>
      <c r="E708" s="8" t="s">
        <v>51</v>
      </c>
      <c r="F708" s="8" t="s">
        <v>38</v>
      </c>
      <c r="G708" s="10">
        <v>45343</v>
      </c>
      <c r="H708" s="8">
        <v>55</v>
      </c>
      <c r="I708" s="8">
        <v>36</v>
      </c>
      <c r="J708" s="52">
        <v>66.44</v>
      </c>
      <c r="K708" s="52">
        <v>523.09</v>
      </c>
      <c r="L708" s="52">
        <v>479.19</v>
      </c>
      <c r="M708" s="52">
        <v>17250.689999999999</v>
      </c>
      <c r="N708" s="56">
        <f t="shared" si="57"/>
        <v>13127.205</v>
      </c>
      <c r="O708" s="52">
        <v>136.5</v>
      </c>
      <c r="P708" s="56">
        <f t="shared" si="58"/>
        <v>1123.4849999999988</v>
      </c>
      <c r="Q708" s="56">
        <f t="shared" si="59"/>
        <v>16127.205</v>
      </c>
      <c r="R708" s="8" t="s">
        <v>48</v>
      </c>
      <c r="S708" s="11" t="s">
        <v>4</v>
      </c>
      <c r="T708" s="18"/>
      <c r="U708" s="18"/>
      <c r="W708"/>
    </row>
    <row r="709" spans="1:23" x14ac:dyDescent="0.45">
      <c r="A709" s="7" t="s">
        <v>768</v>
      </c>
      <c r="B709" s="8" t="s">
        <v>92</v>
      </c>
      <c r="C709" s="9" t="str">
        <f t="shared" si="55"/>
        <v>Vijayawada</v>
      </c>
      <c r="D709" s="9" t="str">
        <f t="shared" si="56"/>
        <v>Tirupati</v>
      </c>
      <c r="E709" s="8" t="s">
        <v>23</v>
      </c>
      <c r="F709" s="8" t="s">
        <v>33</v>
      </c>
      <c r="G709" s="10">
        <v>45580</v>
      </c>
      <c r="H709" s="8">
        <v>57</v>
      </c>
      <c r="I709" s="8">
        <v>37</v>
      </c>
      <c r="J709" s="52">
        <v>66.39</v>
      </c>
      <c r="K709" s="52">
        <v>299.29000000000002</v>
      </c>
      <c r="L709" s="52">
        <v>721.11</v>
      </c>
      <c r="M709" s="52">
        <v>26680.9</v>
      </c>
      <c r="N709" s="56">
        <f t="shared" si="57"/>
        <v>6607.8406999999997</v>
      </c>
      <c r="O709" s="52">
        <v>68.709999999999994</v>
      </c>
      <c r="P709" s="56">
        <f t="shared" si="58"/>
        <v>17073.059300000001</v>
      </c>
      <c r="Q709" s="56">
        <f t="shared" si="59"/>
        <v>9607.8407000000007</v>
      </c>
      <c r="R709" s="8" t="s">
        <v>30</v>
      </c>
      <c r="S709" s="11" t="s">
        <v>5</v>
      </c>
      <c r="T709" s="18"/>
      <c r="U709" s="18"/>
      <c r="W709"/>
    </row>
    <row r="710" spans="1:23" x14ac:dyDescent="0.45">
      <c r="A710" s="7" t="s">
        <v>769</v>
      </c>
      <c r="B710" s="8" t="s">
        <v>69</v>
      </c>
      <c r="C710" s="9" t="str">
        <f t="shared" si="55"/>
        <v>Ongole</v>
      </c>
      <c r="D710" s="9" t="str">
        <f t="shared" si="56"/>
        <v>Hyderabad</v>
      </c>
      <c r="E710" s="8" t="s">
        <v>43</v>
      </c>
      <c r="F710" s="8" t="s">
        <v>38</v>
      </c>
      <c r="G710" s="10">
        <v>45353</v>
      </c>
      <c r="H710" s="8">
        <v>49</v>
      </c>
      <c r="I710" s="8">
        <v>31</v>
      </c>
      <c r="J710" s="52">
        <v>65.010000000000005</v>
      </c>
      <c r="K710" s="52">
        <v>275.06</v>
      </c>
      <c r="L710" s="52">
        <v>698.18</v>
      </c>
      <c r="M710" s="52">
        <v>21643.599999999999</v>
      </c>
      <c r="N710" s="56">
        <f t="shared" si="57"/>
        <v>6119.2971000000007</v>
      </c>
      <c r="O710" s="52">
        <v>63.63</v>
      </c>
      <c r="P710" s="56">
        <f t="shared" si="58"/>
        <v>12524.302899999999</v>
      </c>
      <c r="Q710" s="56">
        <f t="shared" si="59"/>
        <v>9119.2970999999998</v>
      </c>
      <c r="R710" s="8" t="s">
        <v>58</v>
      </c>
      <c r="S710" s="11" t="s">
        <v>0</v>
      </c>
      <c r="T710" s="18"/>
      <c r="U710" s="18"/>
      <c r="W710"/>
    </row>
    <row r="711" spans="1:23" x14ac:dyDescent="0.45">
      <c r="A711" s="7" t="s">
        <v>770</v>
      </c>
      <c r="B711" s="8" t="s">
        <v>85</v>
      </c>
      <c r="C711" s="9" t="str">
        <f t="shared" si="55"/>
        <v>Hyderabad</v>
      </c>
      <c r="D711" s="9" t="str">
        <f t="shared" si="56"/>
        <v>Tirupati</v>
      </c>
      <c r="E711" s="8" t="s">
        <v>37</v>
      </c>
      <c r="F711" s="8" t="s">
        <v>29</v>
      </c>
      <c r="G711" s="10">
        <v>45537</v>
      </c>
      <c r="H711" s="8">
        <v>63</v>
      </c>
      <c r="I711" s="8">
        <v>44</v>
      </c>
      <c r="J711" s="52">
        <v>70.52</v>
      </c>
      <c r="K711" s="52">
        <v>535.84</v>
      </c>
      <c r="L711" s="52">
        <v>155.05000000000001</v>
      </c>
      <c r="M711" s="52">
        <v>6822.18</v>
      </c>
      <c r="N711" s="56">
        <f t="shared" si="57"/>
        <v>9976.6757999999991</v>
      </c>
      <c r="O711" s="52">
        <v>103.74</v>
      </c>
      <c r="P711" s="56">
        <f t="shared" si="58"/>
        <v>-6154.4957999999988</v>
      </c>
      <c r="Q711" s="56">
        <f t="shared" si="59"/>
        <v>12976.675799999999</v>
      </c>
      <c r="R711" s="8" t="s">
        <v>41</v>
      </c>
      <c r="S711" s="11" t="s">
        <v>1</v>
      </c>
      <c r="T711" s="18"/>
      <c r="U711" s="18"/>
      <c r="W711"/>
    </row>
    <row r="712" spans="1:23" x14ac:dyDescent="0.45">
      <c r="A712" s="7" t="s">
        <v>771</v>
      </c>
      <c r="B712" s="8" t="s">
        <v>117</v>
      </c>
      <c r="C712" s="9" t="str">
        <f t="shared" si="55"/>
        <v>Rajahmundry</v>
      </c>
      <c r="D712" s="9" t="str">
        <f t="shared" si="56"/>
        <v>Hyderabad</v>
      </c>
      <c r="E712" s="8" t="s">
        <v>23</v>
      </c>
      <c r="F712" s="8" t="s">
        <v>46</v>
      </c>
      <c r="G712" s="10">
        <v>45397</v>
      </c>
      <c r="H712" s="8">
        <v>53</v>
      </c>
      <c r="I712" s="8">
        <v>40</v>
      </c>
      <c r="J712" s="52">
        <v>77.05</v>
      </c>
      <c r="K712" s="52">
        <v>333.19</v>
      </c>
      <c r="L712" s="52">
        <v>945.11</v>
      </c>
      <c r="M712" s="52">
        <v>37804.230000000003</v>
      </c>
      <c r="N712" s="56">
        <f t="shared" si="57"/>
        <v>10852.7845</v>
      </c>
      <c r="O712" s="52">
        <v>112.85</v>
      </c>
      <c r="P712" s="56">
        <f t="shared" si="58"/>
        <v>23951.445500000002</v>
      </c>
      <c r="Q712" s="56">
        <f t="shared" si="59"/>
        <v>13852.7845</v>
      </c>
      <c r="R712" s="8" t="s">
        <v>73</v>
      </c>
      <c r="S712" s="11" t="s">
        <v>1</v>
      </c>
      <c r="T712" s="18"/>
      <c r="U712" s="18"/>
      <c r="W712"/>
    </row>
    <row r="713" spans="1:23" x14ac:dyDescent="0.45">
      <c r="A713" s="7" t="s">
        <v>772</v>
      </c>
      <c r="B713" s="8" t="s">
        <v>64</v>
      </c>
      <c r="C713" s="9" t="str">
        <f t="shared" si="55"/>
        <v>Chittoor</v>
      </c>
      <c r="D713" s="9" t="str">
        <f t="shared" si="56"/>
        <v>Bangalore</v>
      </c>
      <c r="E713" s="8" t="s">
        <v>51</v>
      </c>
      <c r="F713" s="8" t="s">
        <v>60</v>
      </c>
      <c r="G713" s="10">
        <v>45346</v>
      </c>
      <c r="H713" s="8">
        <v>59</v>
      </c>
      <c r="I713" s="8">
        <v>26</v>
      </c>
      <c r="J713" s="52">
        <v>45.7</v>
      </c>
      <c r="K713" s="52">
        <v>330.3</v>
      </c>
      <c r="L713" s="52">
        <v>529.87</v>
      </c>
      <c r="M713" s="52">
        <v>13776.7</v>
      </c>
      <c r="N713" s="56">
        <f t="shared" si="57"/>
        <v>7918.6378000000004</v>
      </c>
      <c r="O713" s="52">
        <v>82.34</v>
      </c>
      <c r="P713" s="56">
        <f t="shared" si="58"/>
        <v>2858.0622000000003</v>
      </c>
      <c r="Q713" s="56">
        <f t="shared" si="59"/>
        <v>10918.6378</v>
      </c>
      <c r="R713" s="8" t="s">
        <v>48</v>
      </c>
      <c r="S713" s="11" t="s">
        <v>0</v>
      </c>
      <c r="T713" s="18"/>
      <c r="U713" s="18"/>
      <c r="W713"/>
    </row>
    <row r="714" spans="1:23" x14ac:dyDescent="0.45">
      <c r="A714" s="7" t="s">
        <v>773</v>
      </c>
      <c r="B714" s="8" t="s">
        <v>85</v>
      </c>
      <c r="C714" s="9" t="str">
        <f t="shared" si="55"/>
        <v>Hyderabad</v>
      </c>
      <c r="D714" s="9" t="str">
        <f t="shared" si="56"/>
        <v>Tirupati</v>
      </c>
      <c r="E714" s="8" t="s">
        <v>28</v>
      </c>
      <c r="F714" s="8" t="s">
        <v>60</v>
      </c>
      <c r="G714" s="10">
        <v>45596</v>
      </c>
      <c r="H714" s="8">
        <v>36</v>
      </c>
      <c r="I714" s="8">
        <v>26</v>
      </c>
      <c r="J714" s="52">
        <v>73.37</v>
      </c>
      <c r="K714" s="52">
        <v>521.62</v>
      </c>
      <c r="L714" s="52">
        <v>942.17</v>
      </c>
      <c r="M714" s="52">
        <v>24496.38</v>
      </c>
      <c r="N714" s="56">
        <f t="shared" si="57"/>
        <v>15603.5825</v>
      </c>
      <c r="O714" s="52">
        <v>162.25</v>
      </c>
      <c r="P714" s="56">
        <f t="shared" si="58"/>
        <v>5892.7975000000006</v>
      </c>
      <c r="Q714" s="56">
        <f t="shared" si="59"/>
        <v>18603.5825</v>
      </c>
      <c r="R714" s="8" t="s">
        <v>30</v>
      </c>
      <c r="S714" s="11" t="s">
        <v>6</v>
      </c>
      <c r="T714" s="18"/>
      <c r="U714" s="18"/>
      <c r="W714"/>
    </row>
    <row r="715" spans="1:23" x14ac:dyDescent="0.45">
      <c r="A715" s="7" t="s">
        <v>774</v>
      </c>
      <c r="B715" s="8" t="s">
        <v>57</v>
      </c>
      <c r="C715" s="9" t="str">
        <f t="shared" si="55"/>
        <v>Kakinada</v>
      </c>
      <c r="D715" s="9" t="str">
        <f t="shared" si="56"/>
        <v>Vijayawada</v>
      </c>
      <c r="E715" s="8" t="s">
        <v>23</v>
      </c>
      <c r="F715" s="8" t="s">
        <v>40</v>
      </c>
      <c r="G715" s="10">
        <v>45395</v>
      </c>
      <c r="H715" s="8">
        <v>53</v>
      </c>
      <c r="I715" s="8">
        <v>40</v>
      </c>
      <c r="J715" s="52">
        <v>76.73</v>
      </c>
      <c r="K715" s="52">
        <v>240.79</v>
      </c>
      <c r="L715" s="52">
        <v>604.53</v>
      </c>
      <c r="M715" s="52">
        <v>24181.3</v>
      </c>
      <c r="N715" s="56">
        <f t="shared" si="57"/>
        <v>5389.3667999999998</v>
      </c>
      <c r="O715" s="52">
        <v>56.04</v>
      </c>
      <c r="P715" s="56">
        <f t="shared" si="58"/>
        <v>15791.933199999999</v>
      </c>
      <c r="Q715" s="56">
        <f t="shared" si="59"/>
        <v>8389.3667999999998</v>
      </c>
      <c r="R715" s="8" t="s">
        <v>73</v>
      </c>
      <c r="S715" s="11" t="s">
        <v>0</v>
      </c>
      <c r="T715" s="18"/>
      <c r="U715" s="18"/>
      <c r="W715"/>
    </row>
    <row r="716" spans="1:23" x14ac:dyDescent="0.45">
      <c r="A716" s="7" t="s">
        <v>775</v>
      </c>
      <c r="B716" s="8" t="s">
        <v>80</v>
      </c>
      <c r="C716" s="9" t="str">
        <f t="shared" si="55"/>
        <v>Vijayawada</v>
      </c>
      <c r="D716" s="9" t="str">
        <f t="shared" si="56"/>
        <v>Visakhapatnam</v>
      </c>
      <c r="E716" s="8" t="s">
        <v>37</v>
      </c>
      <c r="F716" s="8" t="s">
        <v>29</v>
      </c>
      <c r="G716" s="10">
        <v>45321</v>
      </c>
      <c r="H716" s="8">
        <v>59</v>
      </c>
      <c r="I716" s="8">
        <v>41</v>
      </c>
      <c r="J716" s="52">
        <v>69.790000000000006</v>
      </c>
      <c r="K716" s="52">
        <v>247.24</v>
      </c>
      <c r="L716" s="52">
        <v>222.39</v>
      </c>
      <c r="M716" s="52">
        <v>9117.86</v>
      </c>
      <c r="N716" s="56">
        <f t="shared" si="57"/>
        <v>5783.6638000000003</v>
      </c>
      <c r="O716" s="52">
        <v>60.14</v>
      </c>
      <c r="P716" s="56">
        <f t="shared" si="58"/>
        <v>334.19620000000032</v>
      </c>
      <c r="Q716" s="56">
        <f t="shared" si="59"/>
        <v>8783.6638000000003</v>
      </c>
      <c r="R716" s="8" t="s">
        <v>82</v>
      </c>
      <c r="S716" s="11" t="s">
        <v>5</v>
      </c>
      <c r="T716" s="18"/>
      <c r="U716" s="18"/>
      <c r="W716"/>
    </row>
    <row r="717" spans="1:23" x14ac:dyDescent="0.45">
      <c r="A717" s="7" t="s">
        <v>776</v>
      </c>
      <c r="B717" s="8" t="s">
        <v>50</v>
      </c>
      <c r="C717" s="9" t="str">
        <f t="shared" si="55"/>
        <v>Nellore</v>
      </c>
      <c r="D717" s="9" t="str">
        <f t="shared" si="56"/>
        <v>Chennai</v>
      </c>
      <c r="E717" s="8" t="s">
        <v>51</v>
      </c>
      <c r="F717" s="8" t="s">
        <v>40</v>
      </c>
      <c r="G717" s="10">
        <v>45506</v>
      </c>
      <c r="H717" s="8">
        <v>63</v>
      </c>
      <c r="I717" s="8">
        <v>53</v>
      </c>
      <c r="J717" s="52">
        <v>84.86</v>
      </c>
      <c r="K717" s="52">
        <v>293.63</v>
      </c>
      <c r="L717" s="52">
        <v>493.97</v>
      </c>
      <c r="M717" s="52">
        <v>26180.27</v>
      </c>
      <c r="N717" s="56">
        <f t="shared" si="57"/>
        <v>5844.2509</v>
      </c>
      <c r="O717" s="52">
        <v>60.77</v>
      </c>
      <c r="P717" s="56">
        <f t="shared" si="58"/>
        <v>17336.019100000001</v>
      </c>
      <c r="Q717" s="56">
        <f t="shared" si="59"/>
        <v>8844.2508999999991</v>
      </c>
      <c r="R717" s="8" t="s">
        <v>55</v>
      </c>
      <c r="S717" s="11" t="s">
        <v>2</v>
      </c>
      <c r="T717" s="18"/>
      <c r="U717" s="18"/>
      <c r="W717"/>
    </row>
    <row r="718" spans="1:23" x14ac:dyDescent="0.45">
      <c r="A718" s="7" t="s">
        <v>777</v>
      </c>
      <c r="B718" s="8" t="s">
        <v>27</v>
      </c>
      <c r="C718" s="9" t="str">
        <f t="shared" si="55"/>
        <v>Anantapur</v>
      </c>
      <c r="D718" s="9" t="str">
        <f t="shared" si="56"/>
        <v>Bangalore</v>
      </c>
      <c r="E718" s="8" t="s">
        <v>51</v>
      </c>
      <c r="F718" s="8" t="s">
        <v>60</v>
      </c>
      <c r="G718" s="10">
        <v>45580</v>
      </c>
      <c r="H718" s="8">
        <v>59</v>
      </c>
      <c r="I718" s="8">
        <v>11</v>
      </c>
      <c r="J718" s="52">
        <v>20</v>
      </c>
      <c r="K718" s="52">
        <v>433.28</v>
      </c>
      <c r="L718" s="52">
        <v>514.6</v>
      </c>
      <c r="M718" s="52">
        <v>5660.63</v>
      </c>
      <c r="N718" s="56">
        <f t="shared" si="57"/>
        <v>8048.4673000000003</v>
      </c>
      <c r="O718" s="52">
        <v>83.69</v>
      </c>
      <c r="P718" s="56">
        <f t="shared" si="58"/>
        <v>-5387.8373000000001</v>
      </c>
      <c r="Q718" s="56">
        <f t="shared" si="59"/>
        <v>11048.4673</v>
      </c>
      <c r="R718" s="8" t="s">
        <v>30</v>
      </c>
      <c r="S718" s="11" t="s">
        <v>5</v>
      </c>
      <c r="T718" s="18"/>
      <c r="U718" s="18"/>
      <c r="W718"/>
    </row>
    <row r="719" spans="1:23" x14ac:dyDescent="0.45">
      <c r="A719" s="7" t="s">
        <v>778</v>
      </c>
      <c r="B719" s="8" t="s">
        <v>85</v>
      </c>
      <c r="C719" s="9" t="str">
        <f t="shared" si="55"/>
        <v>Hyderabad</v>
      </c>
      <c r="D719" s="9" t="str">
        <f t="shared" si="56"/>
        <v>Tirupati</v>
      </c>
      <c r="E719" s="8" t="s">
        <v>28</v>
      </c>
      <c r="F719" s="8" t="s">
        <v>60</v>
      </c>
      <c r="G719" s="10">
        <v>45468</v>
      </c>
      <c r="H719" s="8">
        <v>36</v>
      </c>
      <c r="I719" s="8">
        <v>24</v>
      </c>
      <c r="J719" s="52">
        <v>68.7</v>
      </c>
      <c r="K719" s="52">
        <v>531.49</v>
      </c>
      <c r="L719" s="52">
        <v>492.08</v>
      </c>
      <c r="M719" s="52">
        <v>11810.02</v>
      </c>
      <c r="N719" s="56">
        <f t="shared" si="57"/>
        <v>11570.2127</v>
      </c>
      <c r="O719" s="52">
        <v>120.31</v>
      </c>
      <c r="P719" s="56">
        <f t="shared" si="58"/>
        <v>-2760.1926999999996</v>
      </c>
      <c r="Q719" s="56">
        <f t="shared" si="59"/>
        <v>14570.2127</v>
      </c>
      <c r="R719" s="8" t="s">
        <v>70</v>
      </c>
      <c r="S719" s="11" t="s">
        <v>5</v>
      </c>
      <c r="T719" s="18"/>
      <c r="U719" s="18"/>
      <c r="W719"/>
    </row>
    <row r="720" spans="1:23" x14ac:dyDescent="0.45">
      <c r="A720" s="7" t="s">
        <v>779</v>
      </c>
      <c r="B720" s="8" t="s">
        <v>57</v>
      </c>
      <c r="C720" s="9" t="str">
        <f t="shared" si="55"/>
        <v>Kakinada</v>
      </c>
      <c r="D720" s="9" t="str">
        <f t="shared" si="56"/>
        <v>Vijayawada</v>
      </c>
      <c r="E720" s="8" t="s">
        <v>28</v>
      </c>
      <c r="F720" s="8" t="s">
        <v>38</v>
      </c>
      <c r="G720" s="10">
        <v>45435</v>
      </c>
      <c r="H720" s="8">
        <v>40</v>
      </c>
      <c r="I720" s="8">
        <v>24</v>
      </c>
      <c r="J720" s="52">
        <v>61.21</v>
      </c>
      <c r="K720" s="52">
        <v>402.32</v>
      </c>
      <c r="L720" s="52">
        <v>582.41</v>
      </c>
      <c r="M720" s="52">
        <v>13977.76</v>
      </c>
      <c r="N720" s="56">
        <f t="shared" si="57"/>
        <v>10979.7289</v>
      </c>
      <c r="O720" s="52">
        <v>114.17</v>
      </c>
      <c r="P720" s="56">
        <f t="shared" si="58"/>
        <v>-1.9688999999998487</v>
      </c>
      <c r="Q720" s="56">
        <f t="shared" si="59"/>
        <v>13979.7289</v>
      </c>
      <c r="R720" s="8" t="s">
        <v>61</v>
      </c>
      <c r="S720" s="11" t="s">
        <v>6</v>
      </c>
      <c r="T720" s="18"/>
      <c r="U720" s="18"/>
      <c r="W720"/>
    </row>
    <row r="721" spans="1:23" x14ac:dyDescent="0.45">
      <c r="A721" s="7" t="s">
        <v>780</v>
      </c>
      <c r="B721" s="8" t="s">
        <v>66</v>
      </c>
      <c r="C721" s="9" t="str">
        <f t="shared" si="55"/>
        <v>Kadapa</v>
      </c>
      <c r="D721" s="9" t="str">
        <f t="shared" si="56"/>
        <v>Hyderabad</v>
      </c>
      <c r="E721" s="8" t="s">
        <v>54</v>
      </c>
      <c r="F721" s="8" t="s">
        <v>33</v>
      </c>
      <c r="G721" s="10">
        <v>45363</v>
      </c>
      <c r="H721" s="8">
        <v>59</v>
      </c>
      <c r="I721" s="8">
        <v>42</v>
      </c>
      <c r="J721" s="52">
        <v>72.47</v>
      </c>
      <c r="K721" s="52">
        <v>524.86</v>
      </c>
      <c r="L721" s="52">
        <v>164.82</v>
      </c>
      <c r="M721" s="52">
        <v>6922.42</v>
      </c>
      <c r="N721" s="56">
        <f t="shared" si="57"/>
        <v>12053.9478</v>
      </c>
      <c r="O721" s="52">
        <v>125.34</v>
      </c>
      <c r="P721" s="56">
        <f t="shared" si="58"/>
        <v>-8131.5277999999998</v>
      </c>
      <c r="Q721" s="56">
        <f t="shared" si="59"/>
        <v>15053.9478</v>
      </c>
      <c r="R721" s="8" t="s">
        <v>58</v>
      </c>
      <c r="S721" s="11" t="s">
        <v>5</v>
      </c>
      <c r="T721" s="18"/>
      <c r="U721" s="18"/>
      <c r="W721"/>
    </row>
    <row r="722" spans="1:23" x14ac:dyDescent="0.45">
      <c r="A722" s="7" t="s">
        <v>781</v>
      </c>
      <c r="B722" s="8" t="s">
        <v>64</v>
      </c>
      <c r="C722" s="9" t="str">
        <f t="shared" si="55"/>
        <v>Chittoor</v>
      </c>
      <c r="D722" s="9" t="str">
        <f t="shared" si="56"/>
        <v>Bangalore</v>
      </c>
      <c r="E722" s="8" t="s">
        <v>51</v>
      </c>
      <c r="F722" s="8" t="s">
        <v>40</v>
      </c>
      <c r="G722" s="10">
        <v>45317</v>
      </c>
      <c r="H722" s="8">
        <v>59</v>
      </c>
      <c r="I722" s="8">
        <v>32</v>
      </c>
      <c r="J722" s="52">
        <v>55.41</v>
      </c>
      <c r="K722" s="52">
        <v>335.98</v>
      </c>
      <c r="L722" s="52">
        <v>238.33</v>
      </c>
      <c r="M722" s="52">
        <v>7626.52</v>
      </c>
      <c r="N722" s="56">
        <f t="shared" si="57"/>
        <v>5863.4849000000004</v>
      </c>
      <c r="O722" s="52">
        <v>60.97</v>
      </c>
      <c r="P722" s="56">
        <f t="shared" si="58"/>
        <v>-1236.964899999999</v>
      </c>
      <c r="Q722" s="56">
        <f t="shared" si="59"/>
        <v>8863.4848999999995</v>
      </c>
      <c r="R722" s="8" t="s">
        <v>82</v>
      </c>
      <c r="S722" s="11" t="s">
        <v>2</v>
      </c>
      <c r="T722" s="18"/>
      <c r="U722" s="18"/>
      <c r="W722"/>
    </row>
    <row r="723" spans="1:23" x14ac:dyDescent="0.45">
      <c r="A723" s="7" t="s">
        <v>782</v>
      </c>
      <c r="B723" s="8" t="s">
        <v>22</v>
      </c>
      <c r="C723" s="9" t="str">
        <f t="shared" si="55"/>
        <v>Kurnool</v>
      </c>
      <c r="D723" s="9" t="str">
        <f t="shared" si="56"/>
        <v>Hyderabad</v>
      </c>
      <c r="E723" s="8" t="s">
        <v>23</v>
      </c>
      <c r="F723" s="8" t="s">
        <v>60</v>
      </c>
      <c r="G723" s="10">
        <v>45474</v>
      </c>
      <c r="H723" s="8">
        <v>57</v>
      </c>
      <c r="I723" s="8">
        <v>45</v>
      </c>
      <c r="J723" s="52">
        <v>79.03</v>
      </c>
      <c r="K723" s="52">
        <v>217.98</v>
      </c>
      <c r="L723" s="52">
        <v>956.24</v>
      </c>
      <c r="M723" s="52">
        <v>43030.68</v>
      </c>
      <c r="N723" s="56">
        <f t="shared" si="57"/>
        <v>4804.6531999999997</v>
      </c>
      <c r="O723" s="52">
        <v>49.96</v>
      </c>
      <c r="P723" s="56">
        <f t="shared" si="58"/>
        <v>35226.0268</v>
      </c>
      <c r="Q723" s="56">
        <f t="shared" si="59"/>
        <v>7804.6531999999997</v>
      </c>
      <c r="R723" s="8" t="s">
        <v>34</v>
      </c>
      <c r="S723" s="11" t="s">
        <v>1</v>
      </c>
      <c r="T723" s="18"/>
      <c r="U723" s="18"/>
      <c r="W723"/>
    </row>
    <row r="724" spans="1:23" x14ac:dyDescent="0.45">
      <c r="A724" s="7" t="s">
        <v>783</v>
      </c>
      <c r="B724" s="8" t="s">
        <v>27</v>
      </c>
      <c r="C724" s="9" t="str">
        <f t="shared" si="55"/>
        <v>Anantapur</v>
      </c>
      <c r="D724" s="9" t="str">
        <f t="shared" si="56"/>
        <v>Bangalore</v>
      </c>
      <c r="E724" s="8" t="s">
        <v>54</v>
      </c>
      <c r="F724" s="8" t="s">
        <v>46</v>
      </c>
      <c r="G724" s="10">
        <v>45521</v>
      </c>
      <c r="H724" s="8">
        <v>59</v>
      </c>
      <c r="I724" s="8">
        <v>34</v>
      </c>
      <c r="J724" s="52">
        <v>57.9</v>
      </c>
      <c r="K724" s="52">
        <v>285.83</v>
      </c>
      <c r="L724" s="52">
        <v>343.43</v>
      </c>
      <c r="M724" s="52">
        <v>11676.77</v>
      </c>
      <c r="N724" s="56">
        <f t="shared" si="57"/>
        <v>4713.2916999999998</v>
      </c>
      <c r="O724" s="52">
        <v>49.01</v>
      </c>
      <c r="P724" s="56">
        <f t="shared" si="58"/>
        <v>3963.4783000000007</v>
      </c>
      <c r="Q724" s="56">
        <f t="shared" si="59"/>
        <v>7713.2916999999998</v>
      </c>
      <c r="R724" s="8" t="s">
        <v>55</v>
      </c>
      <c r="S724" s="11" t="s">
        <v>0</v>
      </c>
      <c r="T724" s="18"/>
      <c r="U724" s="18"/>
      <c r="W724"/>
    </row>
    <row r="725" spans="1:23" x14ac:dyDescent="0.45">
      <c r="A725" s="7" t="s">
        <v>784</v>
      </c>
      <c r="B725" s="8" t="s">
        <v>85</v>
      </c>
      <c r="C725" s="9" t="str">
        <f t="shared" si="55"/>
        <v>Hyderabad</v>
      </c>
      <c r="D725" s="9" t="str">
        <f t="shared" si="56"/>
        <v>Tirupati</v>
      </c>
      <c r="E725" s="8" t="s">
        <v>51</v>
      </c>
      <c r="F725" s="8" t="s">
        <v>60</v>
      </c>
      <c r="G725" s="10">
        <v>45620</v>
      </c>
      <c r="H725" s="8">
        <v>55</v>
      </c>
      <c r="I725" s="8">
        <v>49</v>
      </c>
      <c r="J725" s="52">
        <v>89.36</v>
      </c>
      <c r="K725" s="52">
        <v>536.17999999999995</v>
      </c>
      <c r="L725" s="52">
        <v>276.52</v>
      </c>
      <c r="M725" s="52">
        <v>13549.26</v>
      </c>
      <c r="N725" s="56">
        <f t="shared" si="57"/>
        <v>8806.2868999999992</v>
      </c>
      <c r="O725" s="52">
        <v>91.57</v>
      </c>
      <c r="P725" s="56">
        <f t="shared" si="58"/>
        <v>1742.9731000000011</v>
      </c>
      <c r="Q725" s="56">
        <f t="shared" si="59"/>
        <v>11806.286899999999</v>
      </c>
      <c r="R725" s="8" t="s">
        <v>25</v>
      </c>
      <c r="S725" s="11" t="s">
        <v>3</v>
      </c>
      <c r="T725" s="18"/>
      <c r="U725" s="18"/>
      <c r="W725"/>
    </row>
    <row r="726" spans="1:23" x14ac:dyDescent="0.45">
      <c r="A726" s="7" t="s">
        <v>785</v>
      </c>
      <c r="B726" s="8" t="s">
        <v>80</v>
      </c>
      <c r="C726" s="9" t="str">
        <f t="shared" si="55"/>
        <v>Vijayawada</v>
      </c>
      <c r="D726" s="9" t="str">
        <f t="shared" si="56"/>
        <v>Visakhapatnam</v>
      </c>
      <c r="E726" s="8" t="s">
        <v>23</v>
      </c>
      <c r="F726" s="8" t="s">
        <v>24</v>
      </c>
      <c r="G726" s="10">
        <v>45588</v>
      </c>
      <c r="H726" s="8">
        <v>57</v>
      </c>
      <c r="I726" s="8">
        <v>33</v>
      </c>
      <c r="J726" s="52">
        <v>59.6</v>
      </c>
      <c r="K726" s="52">
        <v>262.41000000000003</v>
      </c>
      <c r="L726" s="52">
        <v>893.65</v>
      </c>
      <c r="M726" s="52">
        <v>29490.41</v>
      </c>
      <c r="N726" s="56">
        <f t="shared" si="57"/>
        <v>5805.7829000000002</v>
      </c>
      <c r="O726" s="52">
        <v>60.37</v>
      </c>
      <c r="P726" s="56">
        <f t="shared" si="58"/>
        <v>20684.627099999998</v>
      </c>
      <c r="Q726" s="56">
        <f t="shared" si="59"/>
        <v>8805.7829000000002</v>
      </c>
      <c r="R726" s="8" t="s">
        <v>30</v>
      </c>
      <c r="S726" s="11" t="s">
        <v>4</v>
      </c>
      <c r="T726" s="18"/>
      <c r="U726" s="18"/>
      <c r="W726"/>
    </row>
    <row r="727" spans="1:23" x14ac:dyDescent="0.45">
      <c r="A727" s="7" t="s">
        <v>786</v>
      </c>
      <c r="B727" s="8" t="s">
        <v>76</v>
      </c>
      <c r="C727" s="9" t="str">
        <f t="shared" si="55"/>
        <v>Hyderabad</v>
      </c>
      <c r="D727" s="9" t="str">
        <f t="shared" si="56"/>
        <v>Visakhapatnam</v>
      </c>
      <c r="E727" s="8" t="s">
        <v>28</v>
      </c>
      <c r="F727" s="8" t="s">
        <v>24</v>
      </c>
      <c r="G727" s="10">
        <v>45465</v>
      </c>
      <c r="H727" s="8">
        <v>40</v>
      </c>
      <c r="I727" s="8">
        <v>27</v>
      </c>
      <c r="J727" s="52">
        <v>68.099999999999994</v>
      </c>
      <c r="K727" s="52">
        <v>627.95000000000005</v>
      </c>
      <c r="L727" s="52">
        <v>451.45</v>
      </c>
      <c r="M727" s="52">
        <v>12189.17</v>
      </c>
      <c r="N727" s="56">
        <f t="shared" si="57"/>
        <v>11174.954</v>
      </c>
      <c r="O727" s="52">
        <v>116.2</v>
      </c>
      <c r="P727" s="56">
        <f t="shared" si="58"/>
        <v>-1985.7839999999997</v>
      </c>
      <c r="Q727" s="56">
        <f t="shared" si="59"/>
        <v>14174.954</v>
      </c>
      <c r="R727" s="8" t="s">
        <v>70</v>
      </c>
      <c r="S727" s="11" t="s">
        <v>0</v>
      </c>
      <c r="T727" s="18"/>
      <c r="U727" s="18"/>
      <c r="W727"/>
    </row>
    <row r="728" spans="1:23" x14ac:dyDescent="0.45">
      <c r="A728" s="7" t="s">
        <v>787</v>
      </c>
      <c r="B728" s="8" t="s">
        <v>66</v>
      </c>
      <c r="C728" s="9" t="str">
        <f t="shared" si="55"/>
        <v>Kadapa</v>
      </c>
      <c r="D728" s="9" t="str">
        <f t="shared" si="56"/>
        <v>Hyderabad</v>
      </c>
      <c r="E728" s="8" t="s">
        <v>43</v>
      </c>
      <c r="F728" s="8" t="s">
        <v>38</v>
      </c>
      <c r="G728" s="10">
        <v>45549</v>
      </c>
      <c r="H728" s="8">
        <v>45</v>
      </c>
      <c r="I728" s="8">
        <v>38</v>
      </c>
      <c r="J728" s="52">
        <v>84.71</v>
      </c>
      <c r="K728" s="52">
        <v>341.73</v>
      </c>
      <c r="L728" s="52">
        <v>569.42999999999995</v>
      </c>
      <c r="M728" s="52">
        <v>21638.21</v>
      </c>
      <c r="N728" s="56">
        <f t="shared" si="57"/>
        <v>7000.2143000000005</v>
      </c>
      <c r="O728" s="52">
        <v>72.790000000000006</v>
      </c>
      <c r="P728" s="56">
        <f t="shared" si="58"/>
        <v>11637.995699999999</v>
      </c>
      <c r="Q728" s="56">
        <f t="shared" si="59"/>
        <v>10000.2143</v>
      </c>
      <c r="R728" s="8" t="s">
        <v>41</v>
      </c>
      <c r="S728" s="11" t="s">
        <v>0</v>
      </c>
      <c r="T728" s="18"/>
      <c r="U728" s="18"/>
      <c r="W728"/>
    </row>
    <row r="729" spans="1:23" x14ac:dyDescent="0.45">
      <c r="A729" s="7" t="s">
        <v>788</v>
      </c>
      <c r="B729" s="8" t="s">
        <v>50</v>
      </c>
      <c r="C729" s="9" t="str">
        <f t="shared" si="55"/>
        <v>Nellore</v>
      </c>
      <c r="D729" s="9" t="str">
        <f t="shared" si="56"/>
        <v>Chennai</v>
      </c>
      <c r="E729" s="8" t="s">
        <v>51</v>
      </c>
      <c r="F729" s="8" t="s">
        <v>38</v>
      </c>
      <c r="G729" s="10">
        <v>45572</v>
      </c>
      <c r="H729" s="8">
        <v>55</v>
      </c>
      <c r="I729" s="8">
        <v>44</v>
      </c>
      <c r="J729" s="52">
        <v>81.28</v>
      </c>
      <c r="K729" s="52">
        <v>393.35</v>
      </c>
      <c r="L729" s="52">
        <v>372.65</v>
      </c>
      <c r="M729" s="52">
        <v>16396.63</v>
      </c>
      <c r="N729" s="56">
        <f t="shared" si="57"/>
        <v>9241.9369999999999</v>
      </c>
      <c r="O729" s="52">
        <v>96.1</v>
      </c>
      <c r="P729" s="56">
        <f t="shared" si="58"/>
        <v>4154.6930000000011</v>
      </c>
      <c r="Q729" s="56">
        <f t="shared" si="59"/>
        <v>12241.937</v>
      </c>
      <c r="R729" s="8" t="s">
        <v>30</v>
      </c>
      <c r="S729" s="11" t="s">
        <v>1</v>
      </c>
      <c r="T729" s="18"/>
      <c r="U729" s="18"/>
      <c r="W729"/>
    </row>
    <row r="730" spans="1:23" x14ac:dyDescent="0.45">
      <c r="A730" s="7" t="s">
        <v>789</v>
      </c>
      <c r="B730" s="8" t="s">
        <v>32</v>
      </c>
      <c r="C730" s="9" t="str">
        <f t="shared" si="55"/>
        <v>Hyderabad</v>
      </c>
      <c r="D730" s="9" t="str">
        <f t="shared" si="56"/>
        <v>Vijayawada</v>
      </c>
      <c r="E730" s="8" t="s">
        <v>28</v>
      </c>
      <c r="F730" s="8" t="s">
        <v>60</v>
      </c>
      <c r="G730" s="10">
        <v>45574</v>
      </c>
      <c r="H730" s="8">
        <v>40</v>
      </c>
      <c r="I730" s="8">
        <v>31</v>
      </c>
      <c r="J730" s="52">
        <v>78.95</v>
      </c>
      <c r="K730" s="52">
        <v>284.99</v>
      </c>
      <c r="L730" s="52">
        <v>841.98</v>
      </c>
      <c r="M730" s="52">
        <v>26101.42</v>
      </c>
      <c r="N730" s="56">
        <f t="shared" si="57"/>
        <v>5523.0430999999999</v>
      </c>
      <c r="O730" s="52">
        <v>57.43</v>
      </c>
      <c r="P730" s="56">
        <f t="shared" si="58"/>
        <v>17578.376899999999</v>
      </c>
      <c r="Q730" s="56">
        <f t="shared" si="59"/>
        <v>8523.043099999999</v>
      </c>
      <c r="R730" s="8" t="s">
        <v>30</v>
      </c>
      <c r="S730" s="11" t="s">
        <v>4</v>
      </c>
      <c r="T730" s="18"/>
      <c r="U730" s="18"/>
      <c r="W730"/>
    </row>
    <row r="731" spans="1:23" x14ac:dyDescent="0.45">
      <c r="A731" s="7" t="s">
        <v>790</v>
      </c>
      <c r="B731" s="8" t="s">
        <v>57</v>
      </c>
      <c r="C731" s="9" t="str">
        <f t="shared" si="55"/>
        <v>Kakinada</v>
      </c>
      <c r="D731" s="9" t="str">
        <f t="shared" si="56"/>
        <v>Vijayawada</v>
      </c>
      <c r="E731" s="8" t="s">
        <v>43</v>
      </c>
      <c r="F731" s="8" t="s">
        <v>38</v>
      </c>
      <c r="G731" s="10">
        <v>45535</v>
      </c>
      <c r="H731" s="8">
        <v>45</v>
      </c>
      <c r="I731" s="8">
        <v>27</v>
      </c>
      <c r="J731" s="52">
        <v>60.48</v>
      </c>
      <c r="K731" s="52">
        <v>470.99</v>
      </c>
      <c r="L731" s="52">
        <v>517.28</v>
      </c>
      <c r="M731" s="52">
        <v>13966.6</v>
      </c>
      <c r="N731" s="56">
        <f t="shared" si="57"/>
        <v>8416.7983999999997</v>
      </c>
      <c r="O731" s="52">
        <v>87.52</v>
      </c>
      <c r="P731" s="56">
        <f t="shared" si="58"/>
        <v>2549.8016000000007</v>
      </c>
      <c r="Q731" s="56">
        <f t="shared" si="59"/>
        <v>11416.7984</v>
      </c>
      <c r="R731" s="8" t="s">
        <v>55</v>
      </c>
      <c r="S731" s="11" t="s">
        <v>0</v>
      </c>
      <c r="T731" s="18"/>
      <c r="U731" s="18"/>
      <c r="W731"/>
    </row>
    <row r="732" spans="1:23" x14ac:dyDescent="0.45">
      <c r="A732" s="7" t="s">
        <v>791</v>
      </c>
      <c r="B732" s="8" t="s">
        <v>85</v>
      </c>
      <c r="C732" s="9" t="str">
        <f t="shared" si="55"/>
        <v>Hyderabad</v>
      </c>
      <c r="D732" s="9" t="str">
        <f t="shared" si="56"/>
        <v>Tirupati</v>
      </c>
      <c r="E732" s="8" t="s">
        <v>23</v>
      </c>
      <c r="F732" s="8" t="s">
        <v>46</v>
      </c>
      <c r="G732" s="10">
        <v>45452</v>
      </c>
      <c r="H732" s="8">
        <v>53</v>
      </c>
      <c r="I732" s="8">
        <v>44</v>
      </c>
      <c r="J732" s="52">
        <v>83.89</v>
      </c>
      <c r="K732" s="52">
        <v>500.57</v>
      </c>
      <c r="L732" s="52">
        <v>678.33</v>
      </c>
      <c r="M732" s="52">
        <v>29846.51</v>
      </c>
      <c r="N732" s="56">
        <f t="shared" si="57"/>
        <v>8968.8142000000007</v>
      </c>
      <c r="O732" s="52">
        <v>93.26</v>
      </c>
      <c r="P732" s="56">
        <f t="shared" si="58"/>
        <v>17877.695799999998</v>
      </c>
      <c r="Q732" s="56">
        <f t="shared" si="59"/>
        <v>11968.814200000001</v>
      </c>
      <c r="R732" s="8" t="s">
        <v>70</v>
      </c>
      <c r="S732" s="11" t="s">
        <v>3</v>
      </c>
      <c r="T732" s="18"/>
      <c r="U732" s="18"/>
      <c r="W732"/>
    </row>
    <row r="733" spans="1:23" x14ac:dyDescent="0.45">
      <c r="A733" s="7" t="s">
        <v>792</v>
      </c>
      <c r="B733" s="8" t="s">
        <v>22</v>
      </c>
      <c r="C733" s="9" t="str">
        <f t="shared" si="55"/>
        <v>Kurnool</v>
      </c>
      <c r="D733" s="9" t="str">
        <f t="shared" si="56"/>
        <v>Hyderabad</v>
      </c>
      <c r="E733" s="8" t="s">
        <v>37</v>
      </c>
      <c r="F733" s="8" t="s">
        <v>38</v>
      </c>
      <c r="G733" s="10">
        <v>45349</v>
      </c>
      <c r="H733" s="8">
        <v>63</v>
      </c>
      <c r="I733" s="8">
        <v>44</v>
      </c>
      <c r="J733" s="52">
        <v>70.900000000000006</v>
      </c>
      <c r="K733" s="52">
        <v>362.22</v>
      </c>
      <c r="L733" s="52">
        <v>253.01</v>
      </c>
      <c r="M733" s="52">
        <v>11132.44</v>
      </c>
      <c r="N733" s="56">
        <f t="shared" si="57"/>
        <v>8587.0192999999999</v>
      </c>
      <c r="O733" s="52">
        <v>89.29</v>
      </c>
      <c r="P733" s="56">
        <f t="shared" si="58"/>
        <v>-454.57929999999942</v>
      </c>
      <c r="Q733" s="56">
        <f t="shared" si="59"/>
        <v>11587.0193</v>
      </c>
      <c r="R733" s="8" t="s">
        <v>48</v>
      </c>
      <c r="S733" s="11" t="s">
        <v>5</v>
      </c>
      <c r="T733" s="18"/>
      <c r="U733" s="18"/>
      <c r="W733"/>
    </row>
    <row r="734" spans="1:23" x14ac:dyDescent="0.45">
      <c r="A734" s="7" t="s">
        <v>793</v>
      </c>
      <c r="B734" s="8" t="s">
        <v>92</v>
      </c>
      <c r="C734" s="9" t="str">
        <f t="shared" si="55"/>
        <v>Vijayawada</v>
      </c>
      <c r="D734" s="9" t="str">
        <f t="shared" si="56"/>
        <v>Tirupati</v>
      </c>
      <c r="E734" s="8" t="s">
        <v>23</v>
      </c>
      <c r="F734" s="8" t="s">
        <v>24</v>
      </c>
      <c r="G734" s="10">
        <v>45412</v>
      </c>
      <c r="H734" s="8">
        <v>49</v>
      </c>
      <c r="I734" s="8">
        <v>34</v>
      </c>
      <c r="J734" s="52">
        <v>70.680000000000007</v>
      </c>
      <c r="K734" s="52">
        <v>371.06</v>
      </c>
      <c r="L734" s="52">
        <v>856.63</v>
      </c>
      <c r="M734" s="52">
        <v>29125.56</v>
      </c>
      <c r="N734" s="56">
        <f t="shared" si="57"/>
        <v>8684.1509999999998</v>
      </c>
      <c r="O734" s="52">
        <v>90.3</v>
      </c>
      <c r="P734" s="56">
        <f t="shared" si="58"/>
        <v>17441.409</v>
      </c>
      <c r="Q734" s="56">
        <f t="shared" si="59"/>
        <v>11684.151</v>
      </c>
      <c r="R734" s="8" t="s">
        <v>73</v>
      </c>
      <c r="S734" s="11" t="s">
        <v>5</v>
      </c>
      <c r="T734" s="18"/>
      <c r="U734" s="18"/>
      <c r="W734"/>
    </row>
    <row r="735" spans="1:23" x14ac:dyDescent="0.45">
      <c r="A735" s="7" t="s">
        <v>794</v>
      </c>
      <c r="B735" s="8" t="s">
        <v>57</v>
      </c>
      <c r="C735" s="9" t="str">
        <f t="shared" si="55"/>
        <v>Kakinada</v>
      </c>
      <c r="D735" s="9" t="str">
        <f t="shared" si="56"/>
        <v>Vijayawada</v>
      </c>
      <c r="E735" s="8" t="s">
        <v>37</v>
      </c>
      <c r="F735" s="8" t="s">
        <v>40</v>
      </c>
      <c r="G735" s="10">
        <v>45339</v>
      </c>
      <c r="H735" s="8">
        <v>63</v>
      </c>
      <c r="I735" s="8">
        <v>25</v>
      </c>
      <c r="J735" s="52">
        <v>40.76</v>
      </c>
      <c r="K735" s="52">
        <v>314.14999999999998</v>
      </c>
      <c r="L735" s="52">
        <v>282.54000000000002</v>
      </c>
      <c r="M735" s="52">
        <v>7063.45</v>
      </c>
      <c r="N735" s="56">
        <f t="shared" si="57"/>
        <v>6217.3905000000004</v>
      </c>
      <c r="O735" s="52">
        <v>64.650000000000006</v>
      </c>
      <c r="P735" s="56">
        <f t="shared" si="58"/>
        <v>-2153.9405000000015</v>
      </c>
      <c r="Q735" s="56">
        <f t="shared" si="59"/>
        <v>9217.3905000000013</v>
      </c>
      <c r="R735" s="8" t="s">
        <v>48</v>
      </c>
      <c r="S735" s="11" t="s">
        <v>0</v>
      </c>
      <c r="T735" s="18"/>
      <c r="U735" s="18"/>
      <c r="W735"/>
    </row>
    <row r="736" spans="1:23" x14ac:dyDescent="0.45">
      <c r="A736" s="7" t="s">
        <v>795</v>
      </c>
      <c r="B736" s="8" t="s">
        <v>117</v>
      </c>
      <c r="C736" s="9" t="str">
        <f t="shared" si="55"/>
        <v>Rajahmundry</v>
      </c>
      <c r="D736" s="9" t="str">
        <f t="shared" si="56"/>
        <v>Hyderabad</v>
      </c>
      <c r="E736" s="8" t="s">
        <v>54</v>
      </c>
      <c r="F736" s="8" t="s">
        <v>60</v>
      </c>
      <c r="G736" s="10">
        <v>45466</v>
      </c>
      <c r="H736" s="8">
        <v>59</v>
      </c>
      <c r="I736" s="8">
        <v>50</v>
      </c>
      <c r="J736" s="52">
        <v>85.29</v>
      </c>
      <c r="K736" s="52">
        <v>213.5</v>
      </c>
      <c r="L736" s="52">
        <v>350.75</v>
      </c>
      <c r="M736" s="52">
        <v>17537.39</v>
      </c>
      <c r="N736" s="56">
        <f t="shared" si="57"/>
        <v>4056.4506000000001</v>
      </c>
      <c r="O736" s="52">
        <v>42.18</v>
      </c>
      <c r="P736" s="56">
        <f t="shared" si="58"/>
        <v>10480.939399999999</v>
      </c>
      <c r="Q736" s="56">
        <f t="shared" si="59"/>
        <v>7056.4506000000001</v>
      </c>
      <c r="R736" s="8" t="s">
        <v>70</v>
      </c>
      <c r="S736" s="11" t="s">
        <v>3</v>
      </c>
      <c r="T736" s="18"/>
      <c r="U736" s="18"/>
      <c r="W736"/>
    </row>
    <row r="737" spans="1:23" x14ac:dyDescent="0.45">
      <c r="A737" s="7" t="s">
        <v>796</v>
      </c>
      <c r="B737" s="8" t="s">
        <v>45</v>
      </c>
      <c r="C737" s="9" t="str">
        <f t="shared" si="55"/>
        <v>Guntur</v>
      </c>
      <c r="D737" s="9" t="str">
        <f t="shared" si="56"/>
        <v>Hyderabad</v>
      </c>
      <c r="E737" s="8" t="s">
        <v>43</v>
      </c>
      <c r="F737" s="8" t="s">
        <v>29</v>
      </c>
      <c r="G737" s="10">
        <v>45503</v>
      </c>
      <c r="H737" s="8">
        <v>49</v>
      </c>
      <c r="I737" s="8">
        <v>39</v>
      </c>
      <c r="J737" s="52">
        <v>81.22</v>
      </c>
      <c r="K737" s="52">
        <v>356.33</v>
      </c>
      <c r="L737" s="52">
        <v>600.24</v>
      </c>
      <c r="M737" s="52">
        <v>23409.47</v>
      </c>
      <c r="N737" s="56">
        <f t="shared" si="57"/>
        <v>6359.7221</v>
      </c>
      <c r="O737" s="52">
        <v>66.13</v>
      </c>
      <c r="P737" s="56">
        <f t="shared" si="58"/>
        <v>14049.747900000002</v>
      </c>
      <c r="Q737" s="56">
        <f t="shared" si="59"/>
        <v>9359.722099999999</v>
      </c>
      <c r="R737" s="8" t="s">
        <v>34</v>
      </c>
      <c r="S737" s="11" t="s">
        <v>5</v>
      </c>
      <c r="T737" s="18"/>
      <c r="U737" s="18"/>
      <c r="W737"/>
    </row>
    <row r="738" spans="1:23" x14ac:dyDescent="0.45">
      <c r="A738" s="7" t="s">
        <v>797</v>
      </c>
      <c r="B738" s="8" t="s">
        <v>64</v>
      </c>
      <c r="C738" s="9" t="str">
        <f t="shared" si="55"/>
        <v>Chittoor</v>
      </c>
      <c r="D738" s="9" t="str">
        <f t="shared" si="56"/>
        <v>Bangalore</v>
      </c>
      <c r="E738" s="8" t="s">
        <v>51</v>
      </c>
      <c r="F738" s="8" t="s">
        <v>29</v>
      </c>
      <c r="G738" s="10">
        <v>45463</v>
      </c>
      <c r="H738" s="8">
        <v>63</v>
      </c>
      <c r="I738" s="8">
        <v>34</v>
      </c>
      <c r="J738" s="52">
        <v>54.87</v>
      </c>
      <c r="K738" s="52">
        <v>337.23</v>
      </c>
      <c r="L738" s="52">
        <v>510.39</v>
      </c>
      <c r="M738" s="52">
        <v>17353.37</v>
      </c>
      <c r="N738" s="56">
        <f t="shared" si="57"/>
        <v>7106.0012999999999</v>
      </c>
      <c r="O738" s="52">
        <v>73.89</v>
      </c>
      <c r="P738" s="56">
        <f t="shared" si="58"/>
        <v>7247.3686999999991</v>
      </c>
      <c r="Q738" s="56">
        <f t="shared" si="59"/>
        <v>10106.0013</v>
      </c>
      <c r="R738" s="8" t="s">
        <v>70</v>
      </c>
      <c r="S738" s="11" t="s">
        <v>6</v>
      </c>
      <c r="T738" s="18"/>
      <c r="U738" s="18"/>
      <c r="W738"/>
    </row>
    <row r="739" spans="1:23" x14ac:dyDescent="0.45">
      <c r="A739" s="7" t="s">
        <v>798</v>
      </c>
      <c r="B739" s="8" t="s">
        <v>117</v>
      </c>
      <c r="C739" s="9" t="str">
        <f t="shared" si="55"/>
        <v>Rajahmundry</v>
      </c>
      <c r="D739" s="9" t="str">
        <f t="shared" si="56"/>
        <v>Hyderabad</v>
      </c>
      <c r="E739" s="8" t="s">
        <v>51</v>
      </c>
      <c r="F739" s="8" t="s">
        <v>46</v>
      </c>
      <c r="G739" s="10">
        <v>45610</v>
      </c>
      <c r="H739" s="8">
        <v>63</v>
      </c>
      <c r="I739" s="8">
        <v>39</v>
      </c>
      <c r="J739" s="52">
        <v>62.82</v>
      </c>
      <c r="K739" s="52">
        <v>378.98</v>
      </c>
      <c r="L739" s="52">
        <v>425.07</v>
      </c>
      <c r="M739" s="52">
        <v>16577.7</v>
      </c>
      <c r="N739" s="56">
        <f t="shared" si="57"/>
        <v>7326.2306000000008</v>
      </c>
      <c r="O739" s="52">
        <v>76.180000000000007</v>
      </c>
      <c r="P739" s="56">
        <f t="shared" si="58"/>
        <v>6251.4694</v>
      </c>
      <c r="Q739" s="56">
        <f t="shared" si="59"/>
        <v>10326.230600000001</v>
      </c>
      <c r="R739" s="8" t="s">
        <v>25</v>
      </c>
      <c r="S739" s="11" t="s">
        <v>6</v>
      </c>
      <c r="T739" s="18"/>
      <c r="U739" s="18"/>
      <c r="W739"/>
    </row>
    <row r="740" spans="1:23" x14ac:dyDescent="0.45">
      <c r="A740" s="7" t="s">
        <v>799</v>
      </c>
      <c r="B740" s="8" t="s">
        <v>92</v>
      </c>
      <c r="C740" s="9" t="str">
        <f t="shared" si="55"/>
        <v>Vijayawada</v>
      </c>
      <c r="D740" s="9" t="str">
        <f t="shared" si="56"/>
        <v>Tirupati</v>
      </c>
      <c r="E740" s="8" t="s">
        <v>37</v>
      </c>
      <c r="F740" s="8" t="s">
        <v>40</v>
      </c>
      <c r="G740" s="10">
        <v>45351</v>
      </c>
      <c r="H740" s="8">
        <v>59</v>
      </c>
      <c r="I740" s="8">
        <v>42</v>
      </c>
      <c r="J740" s="52">
        <v>72.36</v>
      </c>
      <c r="K740" s="52">
        <v>376.12</v>
      </c>
      <c r="L740" s="52">
        <v>306.76</v>
      </c>
      <c r="M740" s="52">
        <v>12884.04</v>
      </c>
      <c r="N740" s="56">
        <f t="shared" si="57"/>
        <v>6801.1423999999997</v>
      </c>
      <c r="O740" s="52">
        <v>70.72</v>
      </c>
      <c r="P740" s="56">
        <f t="shared" si="58"/>
        <v>3082.8976000000002</v>
      </c>
      <c r="Q740" s="56">
        <f t="shared" si="59"/>
        <v>9801.1424000000006</v>
      </c>
      <c r="R740" s="8" t="s">
        <v>48</v>
      </c>
      <c r="S740" s="11" t="s">
        <v>6</v>
      </c>
      <c r="T740" s="18"/>
      <c r="U740" s="18"/>
      <c r="W740"/>
    </row>
    <row r="741" spans="1:23" x14ac:dyDescent="0.45">
      <c r="A741" s="7" t="s">
        <v>800</v>
      </c>
      <c r="B741" s="8" t="s">
        <v>22</v>
      </c>
      <c r="C741" s="9" t="str">
        <f t="shared" si="55"/>
        <v>Kurnool</v>
      </c>
      <c r="D741" s="9" t="str">
        <f t="shared" si="56"/>
        <v>Hyderabad</v>
      </c>
      <c r="E741" s="8" t="s">
        <v>43</v>
      </c>
      <c r="F741" s="8" t="s">
        <v>33</v>
      </c>
      <c r="G741" s="10">
        <v>45568</v>
      </c>
      <c r="H741" s="8">
        <v>49</v>
      </c>
      <c r="I741" s="8">
        <v>42</v>
      </c>
      <c r="J741" s="52">
        <v>86.95</v>
      </c>
      <c r="K741" s="52">
        <v>273.06</v>
      </c>
      <c r="L741" s="52">
        <v>754.41</v>
      </c>
      <c r="M741" s="52">
        <v>31685.3</v>
      </c>
      <c r="N741" s="56">
        <f t="shared" si="57"/>
        <v>5685.5703999999996</v>
      </c>
      <c r="O741" s="52">
        <v>59.12</v>
      </c>
      <c r="P741" s="56">
        <f t="shared" si="58"/>
        <v>22999.729599999999</v>
      </c>
      <c r="Q741" s="56">
        <f t="shared" si="59"/>
        <v>8685.5704000000005</v>
      </c>
      <c r="R741" s="8" t="s">
        <v>30</v>
      </c>
      <c r="S741" s="11" t="s">
        <v>6</v>
      </c>
      <c r="T741" s="18"/>
      <c r="U741" s="18"/>
      <c r="W741"/>
    </row>
    <row r="742" spans="1:23" x14ac:dyDescent="0.45">
      <c r="A742" s="7" t="s">
        <v>801</v>
      </c>
      <c r="B742" s="8" t="s">
        <v>32</v>
      </c>
      <c r="C742" s="9" t="str">
        <f t="shared" si="55"/>
        <v>Hyderabad</v>
      </c>
      <c r="D742" s="9" t="str">
        <f t="shared" si="56"/>
        <v>Vijayawada</v>
      </c>
      <c r="E742" s="8" t="s">
        <v>54</v>
      </c>
      <c r="F742" s="8" t="s">
        <v>60</v>
      </c>
      <c r="G742" s="10">
        <v>45368</v>
      </c>
      <c r="H742" s="8">
        <v>59</v>
      </c>
      <c r="I742" s="8">
        <v>49</v>
      </c>
      <c r="J742" s="52">
        <v>84.53</v>
      </c>
      <c r="K742" s="52">
        <v>274.64</v>
      </c>
      <c r="L742" s="52">
        <v>254.03</v>
      </c>
      <c r="M742" s="52">
        <v>12447.46</v>
      </c>
      <c r="N742" s="56">
        <f t="shared" si="57"/>
        <v>4835.4276</v>
      </c>
      <c r="O742" s="52">
        <v>50.28</v>
      </c>
      <c r="P742" s="56">
        <f t="shared" si="58"/>
        <v>4612.0323999999991</v>
      </c>
      <c r="Q742" s="56">
        <f t="shared" si="59"/>
        <v>7835.4276</v>
      </c>
      <c r="R742" s="8" t="s">
        <v>58</v>
      </c>
      <c r="S742" s="11" t="s">
        <v>3</v>
      </c>
      <c r="T742" s="18"/>
      <c r="U742" s="18"/>
      <c r="W742"/>
    </row>
    <row r="743" spans="1:23" x14ac:dyDescent="0.45">
      <c r="A743" s="7" t="s">
        <v>802</v>
      </c>
      <c r="B743" s="8" t="s">
        <v>76</v>
      </c>
      <c r="C743" s="9" t="str">
        <f t="shared" si="55"/>
        <v>Hyderabad</v>
      </c>
      <c r="D743" s="9" t="str">
        <f t="shared" si="56"/>
        <v>Visakhapatnam</v>
      </c>
      <c r="E743" s="8" t="s">
        <v>37</v>
      </c>
      <c r="F743" s="8" t="s">
        <v>38</v>
      </c>
      <c r="G743" s="10">
        <v>45308</v>
      </c>
      <c r="H743" s="8">
        <v>55</v>
      </c>
      <c r="I743" s="8">
        <v>35</v>
      </c>
      <c r="J743" s="52">
        <v>65.12</v>
      </c>
      <c r="K743" s="52">
        <v>607.97</v>
      </c>
      <c r="L743" s="52">
        <v>256.42</v>
      </c>
      <c r="M743" s="52">
        <v>8974.86</v>
      </c>
      <c r="N743" s="56">
        <f t="shared" si="57"/>
        <v>20690.013800000001</v>
      </c>
      <c r="O743" s="52">
        <v>215.14</v>
      </c>
      <c r="P743" s="56">
        <f t="shared" si="58"/>
        <v>-14715.1538</v>
      </c>
      <c r="Q743" s="56">
        <f t="shared" si="59"/>
        <v>23690.013800000001</v>
      </c>
      <c r="R743" s="8" t="s">
        <v>82</v>
      </c>
      <c r="S743" s="11" t="s">
        <v>4</v>
      </c>
      <c r="T743" s="18"/>
      <c r="U743" s="18"/>
      <c r="W743"/>
    </row>
    <row r="744" spans="1:23" x14ac:dyDescent="0.45">
      <c r="A744" s="7" t="s">
        <v>803</v>
      </c>
      <c r="B744" s="8" t="s">
        <v>85</v>
      </c>
      <c r="C744" s="9" t="str">
        <f t="shared" si="55"/>
        <v>Hyderabad</v>
      </c>
      <c r="D744" s="9" t="str">
        <f t="shared" si="56"/>
        <v>Tirupati</v>
      </c>
      <c r="E744" s="8" t="s">
        <v>43</v>
      </c>
      <c r="F744" s="8" t="s">
        <v>38</v>
      </c>
      <c r="G744" s="10">
        <v>45632</v>
      </c>
      <c r="H744" s="8">
        <v>45</v>
      </c>
      <c r="I744" s="8">
        <v>43</v>
      </c>
      <c r="J744" s="52">
        <v>96.82</v>
      </c>
      <c r="K744" s="52">
        <v>543.36</v>
      </c>
      <c r="L744" s="52">
        <v>589.97</v>
      </c>
      <c r="M744" s="52">
        <v>25368.55</v>
      </c>
      <c r="N744" s="56">
        <f t="shared" si="57"/>
        <v>12501.138300000001</v>
      </c>
      <c r="O744" s="52">
        <v>129.99</v>
      </c>
      <c r="P744" s="56">
        <f t="shared" si="58"/>
        <v>9867.4116999999987</v>
      </c>
      <c r="Q744" s="56">
        <f t="shared" si="59"/>
        <v>15501.138300000001</v>
      </c>
      <c r="R744" s="8" t="s">
        <v>52</v>
      </c>
      <c r="S744" s="11" t="s">
        <v>2</v>
      </c>
      <c r="T744" s="18"/>
      <c r="U744" s="18"/>
      <c r="W744"/>
    </row>
    <row r="745" spans="1:23" x14ac:dyDescent="0.45">
      <c r="A745" s="7" t="s">
        <v>804</v>
      </c>
      <c r="B745" s="8" t="s">
        <v>27</v>
      </c>
      <c r="C745" s="9" t="str">
        <f t="shared" si="55"/>
        <v>Anantapur</v>
      </c>
      <c r="D745" s="9" t="str">
        <f t="shared" si="56"/>
        <v>Bangalore</v>
      </c>
      <c r="E745" s="8" t="s">
        <v>43</v>
      </c>
      <c r="F745" s="8" t="s">
        <v>33</v>
      </c>
      <c r="G745" s="10">
        <v>45307</v>
      </c>
      <c r="H745" s="8">
        <v>45</v>
      </c>
      <c r="I745" s="8">
        <v>15</v>
      </c>
      <c r="J745" s="52">
        <v>34.880000000000003</v>
      </c>
      <c r="K745" s="52">
        <v>344.81</v>
      </c>
      <c r="L745" s="52">
        <v>569.89</v>
      </c>
      <c r="M745" s="52">
        <v>8548.35</v>
      </c>
      <c r="N745" s="56">
        <f t="shared" si="57"/>
        <v>7552.2301000000007</v>
      </c>
      <c r="O745" s="52">
        <v>78.53</v>
      </c>
      <c r="P745" s="56">
        <f t="shared" si="58"/>
        <v>-2003.8801000000003</v>
      </c>
      <c r="Q745" s="56">
        <f t="shared" si="59"/>
        <v>10552.230100000001</v>
      </c>
      <c r="R745" s="8" t="s">
        <v>82</v>
      </c>
      <c r="S745" s="11" t="s">
        <v>5</v>
      </c>
      <c r="T745" s="18"/>
      <c r="U745" s="18"/>
      <c r="W745"/>
    </row>
    <row r="746" spans="1:23" x14ac:dyDescent="0.45">
      <c r="A746" s="7" t="s">
        <v>805</v>
      </c>
      <c r="B746" s="8" t="s">
        <v>50</v>
      </c>
      <c r="C746" s="9" t="str">
        <f t="shared" si="55"/>
        <v>Nellore</v>
      </c>
      <c r="D746" s="9" t="str">
        <f t="shared" si="56"/>
        <v>Chennai</v>
      </c>
      <c r="E746" s="8" t="s">
        <v>37</v>
      </c>
      <c r="F746" s="8" t="s">
        <v>29</v>
      </c>
      <c r="G746" s="10">
        <v>45588</v>
      </c>
      <c r="H746" s="8">
        <v>63</v>
      </c>
      <c r="I746" s="8">
        <v>22</v>
      </c>
      <c r="J746" s="52">
        <v>35.79</v>
      </c>
      <c r="K746" s="52">
        <v>210.46</v>
      </c>
      <c r="L746" s="52">
        <v>332.83</v>
      </c>
      <c r="M746" s="52">
        <v>7322.19</v>
      </c>
      <c r="N746" s="56">
        <f t="shared" si="57"/>
        <v>5145.0950000000003</v>
      </c>
      <c r="O746" s="52">
        <v>53.5</v>
      </c>
      <c r="P746" s="56">
        <f t="shared" si="58"/>
        <v>-822.90500000000065</v>
      </c>
      <c r="Q746" s="56">
        <f t="shared" si="59"/>
        <v>8145.0950000000003</v>
      </c>
      <c r="R746" s="8" t="s">
        <v>30</v>
      </c>
      <c r="S746" s="11" t="s">
        <v>4</v>
      </c>
      <c r="T746" s="18"/>
      <c r="U746" s="18"/>
      <c r="W746"/>
    </row>
    <row r="747" spans="1:23" x14ac:dyDescent="0.45">
      <c r="A747" s="7" t="s">
        <v>806</v>
      </c>
      <c r="B747" s="8" t="s">
        <v>45</v>
      </c>
      <c r="C747" s="9" t="str">
        <f t="shared" si="55"/>
        <v>Guntur</v>
      </c>
      <c r="D747" s="9" t="str">
        <f t="shared" si="56"/>
        <v>Hyderabad</v>
      </c>
      <c r="E747" s="8" t="s">
        <v>43</v>
      </c>
      <c r="F747" s="8" t="s">
        <v>29</v>
      </c>
      <c r="G747" s="10">
        <v>45394</v>
      </c>
      <c r="H747" s="8">
        <v>45</v>
      </c>
      <c r="I747" s="8">
        <v>34</v>
      </c>
      <c r="J747" s="52">
        <v>77.73</v>
      </c>
      <c r="K747" s="52">
        <v>344.31</v>
      </c>
      <c r="L747" s="52">
        <v>550.01</v>
      </c>
      <c r="M747" s="52">
        <v>18700.2</v>
      </c>
      <c r="N747" s="56">
        <f t="shared" si="57"/>
        <v>7826.3145999999997</v>
      </c>
      <c r="O747" s="52">
        <v>81.38</v>
      </c>
      <c r="P747" s="56">
        <f t="shared" si="58"/>
        <v>7873.885400000001</v>
      </c>
      <c r="Q747" s="56">
        <f t="shared" si="59"/>
        <v>10826.3146</v>
      </c>
      <c r="R747" s="8" t="s">
        <v>73</v>
      </c>
      <c r="S747" s="11" t="s">
        <v>2</v>
      </c>
      <c r="T747" s="18"/>
      <c r="U747" s="18"/>
      <c r="W747"/>
    </row>
    <row r="748" spans="1:23" x14ac:dyDescent="0.45">
      <c r="A748" s="7" t="s">
        <v>807</v>
      </c>
      <c r="B748" s="8" t="s">
        <v>32</v>
      </c>
      <c r="C748" s="9" t="str">
        <f t="shared" si="55"/>
        <v>Hyderabad</v>
      </c>
      <c r="D748" s="9" t="str">
        <f t="shared" si="56"/>
        <v>Vijayawada</v>
      </c>
      <c r="E748" s="8" t="s">
        <v>54</v>
      </c>
      <c r="F748" s="8" t="s">
        <v>24</v>
      </c>
      <c r="G748" s="10">
        <v>45473</v>
      </c>
      <c r="H748" s="8">
        <v>63</v>
      </c>
      <c r="I748" s="8">
        <v>39</v>
      </c>
      <c r="J748" s="52">
        <v>62.94</v>
      </c>
      <c r="K748" s="52">
        <v>294.87</v>
      </c>
      <c r="L748" s="52">
        <v>302.76</v>
      </c>
      <c r="M748" s="52">
        <v>11807.49</v>
      </c>
      <c r="N748" s="56">
        <f t="shared" si="57"/>
        <v>6480.8963000000003</v>
      </c>
      <c r="O748" s="52">
        <v>67.39</v>
      </c>
      <c r="P748" s="56">
        <f t="shared" si="58"/>
        <v>2326.5936999999994</v>
      </c>
      <c r="Q748" s="56">
        <f t="shared" si="59"/>
        <v>9480.8963000000003</v>
      </c>
      <c r="R748" s="8" t="s">
        <v>70</v>
      </c>
      <c r="S748" s="11" t="s">
        <v>3</v>
      </c>
      <c r="T748" s="18"/>
      <c r="U748" s="18"/>
      <c r="W748"/>
    </row>
    <row r="749" spans="1:23" x14ac:dyDescent="0.45">
      <c r="A749" s="7" t="s">
        <v>808</v>
      </c>
      <c r="B749" s="8" t="s">
        <v>22</v>
      </c>
      <c r="C749" s="9" t="str">
        <f t="shared" si="55"/>
        <v>Kurnool</v>
      </c>
      <c r="D749" s="9" t="str">
        <f t="shared" si="56"/>
        <v>Hyderabad</v>
      </c>
      <c r="E749" s="8" t="s">
        <v>37</v>
      </c>
      <c r="F749" s="8" t="s">
        <v>46</v>
      </c>
      <c r="G749" s="10">
        <v>45523</v>
      </c>
      <c r="H749" s="8">
        <v>63</v>
      </c>
      <c r="I749" s="8">
        <v>58</v>
      </c>
      <c r="J749" s="52">
        <v>92.36</v>
      </c>
      <c r="K749" s="52">
        <v>252.18</v>
      </c>
      <c r="L749" s="52">
        <v>174.82</v>
      </c>
      <c r="M749" s="52">
        <v>10139.780000000001</v>
      </c>
      <c r="N749" s="56">
        <f t="shared" si="57"/>
        <v>6440.5048999999999</v>
      </c>
      <c r="O749" s="52">
        <v>66.97</v>
      </c>
      <c r="P749" s="56">
        <f t="shared" si="58"/>
        <v>699.27510000000075</v>
      </c>
      <c r="Q749" s="56">
        <f t="shared" si="59"/>
        <v>9440.5048999999999</v>
      </c>
      <c r="R749" s="8" t="s">
        <v>55</v>
      </c>
      <c r="S749" s="11" t="s">
        <v>1</v>
      </c>
      <c r="T749" s="18"/>
      <c r="U749" s="18"/>
      <c r="W749"/>
    </row>
    <row r="750" spans="1:23" x14ac:dyDescent="0.45">
      <c r="A750" s="7" t="s">
        <v>809</v>
      </c>
      <c r="B750" s="8" t="s">
        <v>80</v>
      </c>
      <c r="C750" s="9" t="str">
        <f t="shared" si="55"/>
        <v>Vijayawada</v>
      </c>
      <c r="D750" s="9" t="str">
        <f t="shared" si="56"/>
        <v>Visakhapatnam</v>
      </c>
      <c r="E750" s="8" t="s">
        <v>51</v>
      </c>
      <c r="F750" s="8" t="s">
        <v>24</v>
      </c>
      <c r="G750" s="10">
        <v>45328</v>
      </c>
      <c r="H750" s="8">
        <v>63</v>
      </c>
      <c r="I750" s="8">
        <v>44</v>
      </c>
      <c r="J750" s="52">
        <v>71.16</v>
      </c>
      <c r="K750" s="52">
        <v>358.45</v>
      </c>
      <c r="L750" s="52">
        <v>557.34</v>
      </c>
      <c r="M750" s="52">
        <v>24523.01</v>
      </c>
      <c r="N750" s="56">
        <f t="shared" si="57"/>
        <v>6708.8192000000008</v>
      </c>
      <c r="O750" s="52">
        <v>69.760000000000005</v>
      </c>
      <c r="P750" s="56">
        <f t="shared" si="58"/>
        <v>14814.190799999997</v>
      </c>
      <c r="Q750" s="56">
        <f t="shared" si="59"/>
        <v>9708.8192000000017</v>
      </c>
      <c r="R750" s="8" t="s">
        <v>48</v>
      </c>
      <c r="S750" s="11" t="s">
        <v>5</v>
      </c>
      <c r="T750" s="18"/>
      <c r="U750" s="18"/>
      <c r="W750"/>
    </row>
    <row r="751" spans="1:23" x14ac:dyDescent="0.45">
      <c r="A751" s="7" t="s">
        <v>810</v>
      </c>
      <c r="B751" s="8" t="s">
        <v>57</v>
      </c>
      <c r="C751" s="9" t="str">
        <f t="shared" si="55"/>
        <v>Kakinada</v>
      </c>
      <c r="D751" s="9" t="str">
        <f t="shared" si="56"/>
        <v>Vijayawada</v>
      </c>
      <c r="E751" s="8" t="s">
        <v>54</v>
      </c>
      <c r="F751" s="8" t="s">
        <v>29</v>
      </c>
      <c r="G751" s="10">
        <v>45344</v>
      </c>
      <c r="H751" s="8">
        <v>59</v>
      </c>
      <c r="I751" s="8">
        <v>34</v>
      </c>
      <c r="J751" s="52">
        <v>58.91</v>
      </c>
      <c r="K751" s="52">
        <v>312.16000000000003</v>
      </c>
      <c r="L751" s="52">
        <v>206.66</v>
      </c>
      <c r="M751" s="52">
        <v>7026.34</v>
      </c>
      <c r="N751" s="56">
        <f t="shared" si="57"/>
        <v>6503.0154000000002</v>
      </c>
      <c r="O751" s="52">
        <v>67.62</v>
      </c>
      <c r="P751" s="56">
        <f t="shared" si="58"/>
        <v>-2476.6754000000001</v>
      </c>
      <c r="Q751" s="56">
        <f t="shared" si="59"/>
        <v>9503.0154000000002</v>
      </c>
      <c r="R751" s="8" t="s">
        <v>48</v>
      </c>
      <c r="S751" s="11" t="s">
        <v>6</v>
      </c>
      <c r="T751" s="18"/>
      <c r="U751" s="18"/>
      <c r="W751"/>
    </row>
    <row r="752" spans="1:23" x14ac:dyDescent="0.45">
      <c r="A752" s="7" t="s">
        <v>811</v>
      </c>
      <c r="B752" s="8" t="s">
        <v>64</v>
      </c>
      <c r="C752" s="9" t="str">
        <f t="shared" si="55"/>
        <v>Chittoor</v>
      </c>
      <c r="D752" s="9" t="str">
        <f t="shared" si="56"/>
        <v>Bangalore</v>
      </c>
      <c r="E752" s="8" t="s">
        <v>43</v>
      </c>
      <c r="F752" s="8" t="s">
        <v>60</v>
      </c>
      <c r="G752" s="10">
        <v>45392</v>
      </c>
      <c r="H752" s="8">
        <v>53</v>
      </c>
      <c r="I752" s="8">
        <v>47</v>
      </c>
      <c r="J752" s="52">
        <v>89.8</v>
      </c>
      <c r="K752" s="52">
        <v>371.7</v>
      </c>
      <c r="L752" s="52">
        <v>607.58000000000004</v>
      </c>
      <c r="M752" s="52">
        <v>28556.28</v>
      </c>
      <c r="N752" s="56">
        <f t="shared" si="57"/>
        <v>9552.5661</v>
      </c>
      <c r="O752" s="52">
        <v>99.33</v>
      </c>
      <c r="P752" s="56">
        <f t="shared" si="58"/>
        <v>16003.713899999999</v>
      </c>
      <c r="Q752" s="56">
        <f t="shared" si="59"/>
        <v>12552.5661</v>
      </c>
      <c r="R752" s="8" t="s">
        <v>73</v>
      </c>
      <c r="S752" s="11" t="s">
        <v>4</v>
      </c>
      <c r="T752" s="18"/>
      <c r="U752" s="18"/>
      <c r="W752"/>
    </row>
    <row r="753" spans="1:23" x14ac:dyDescent="0.45">
      <c r="A753" s="7" t="s">
        <v>812</v>
      </c>
      <c r="B753" s="8" t="s">
        <v>92</v>
      </c>
      <c r="C753" s="9" t="str">
        <f t="shared" si="55"/>
        <v>Vijayawada</v>
      </c>
      <c r="D753" s="9" t="str">
        <f t="shared" si="56"/>
        <v>Tirupati</v>
      </c>
      <c r="E753" s="8" t="s">
        <v>28</v>
      </c>
      <c r="F753" s="8" t="s">
        <v>33</v>
      </c>
      <c r="G753" s="10">
        <v>45457</v>
      </c>
      <c r="H753" s="8">
        <v>44</v>
      </c>
      <c r="I753" s="8">
        <v>17</v>
      </c>
      <c r="J753" s="52">
        <v>40.24</v>
      </c>
      <c r="K753" s="52">
        <v>489.7</v>
      </c>
      <c r="L753" s="52">
        <v>591.22</v>
      </c>
      <c r="M753" s="52">
        <v>10050.790000000001</v>
      </c>
      <c r="N753" s="56">
        <f t="shared" si="57"/>
        <v>8927.4611000000004</v>
      </c>
      <c r="O753" s="52">
        <v>92.83</v>
      </c>
      <c r="P753" s="56">
        <f t="shared" si="58"/>
        <v>-1876.6710999999996</v>
      </c>
      <c r="Q753" s="56">
        <f t="shared" si="59"/>
        <v>11927.4611</v>
      </c>
      <c r="R753" s="8" t="s">
        <v>70</v>
      </c>
      <c r="S753" s="11" t="s">
        <v>2</v>
      </c>
      <c r="T753" s="18"/>
      <c r="U753" s="18"/>
      <c r="W753"/>
    </row>
    <row r="754" spans="1:23" x14ac:dyDescent="0.45">
      <c r="A754" s="7" t="s">
        <v>813</v>
      </c>
      <c r="B754" s="8" t="s">
        <v>22</v>
      </c>
      <c r="C754" s="9" t="str">
        <f t="shared" si="55"/>
        <v>Kurnool</v>
      </c>
      <c r="D754" s="9" t="str">
        <f t="shared" si="56"/>
        <v>Hyderabad</v>
      </c>
      <c r="E754" s="8" t="s">
        <v>43</v>
      </c>
      <c r="F754" s="8" t="s">
        <v>33</v>
      </c>
      <c r="G754" s="10">
        <v>45341</v>
      </c>
      <c r="H754" s="8">
        <v>49</v>
      </c>
      <c r="I754" s="8">
        <v>49</v>
      </c>
      <c r="J754" s="52">
        <v>100</v>
      </c>
      <c r="K754" s="52">
        <v>293.82</v>
      </c>
      <c r="L754" s="52">
        <v>291.83</v>
      </c>
      <c r="M754" s="52">
        <v>14299.86</v>
      </c>
      <c r="N754" s="56">
        <f t="shared" si="57"/>
        <v>5786.5489000000007</v>
      </c>
      <c r="O754" s="52">
        <v>60.17</v>
      </c>
      <c r="P754" s="56">
        <f t="shared" si="58"/>
        <v>5513.311099999999</v>
      </c>
      <c r="Q754" s="56">
        <f t="shared" si="59"/>
        <v>8786.5489000000016</v>
      </c>
      <c r="R754" s="8" t="s">
        <v>48</v>
      </c>
      <c r="S754" s="11" t="s">
        <v>1</v>
      </c>
      <c r="T754" s="18"/>
      <c r="U754" s="18"/>
      <c r="W754"/>
    </row>
    <row r="755" spans="1:23" x14ac:dyDescent="0.45">
      <c r="A755" s="7" t="s">
        <v>814</v>
      </c>
      <c r="B755" s="8" t="s">
        <v>69</v>
      </c>
      <c r="C755" s="9" t="str">
        <f t="shared" si="55"/>
        <v>Ongole</v>
      </c>
      <c r="D755" s="9" t="str">
        <f t="shared" si="56"/>
        <v>Hyderabad</v>
      </c>
      <c r="E755" s="8" t="s">
        <v>37</v>
      </c>
      <c r="F755" s="8" t="s">
        <v>33</v>
      </c>
      <c r="G755" s="10">
        <v>45369</v>
      </c>
      <c r="H755" s="8">
        <v>63</v>
      </c>
      <c r="I755" s="8">
        <v>48</v>
      </c>
      <c r="J755" s="52">
        <v>77.23</v>
      </c>
      <c r="K755" s="52">
        <v>252.73</v>
      </c>
      <c r="L755" s="52">
        <v>292.48</v>
      </c>
      <c r="M755" s="52">
        <v>14039.14</v>
      </c>
      <c r="N755" s="56">
        <f t="shared" si="57"/>
        <v>4948.9081999999999</v>
      </c>
      <c r="O755" s="52">
        <v>51.46</v>
      </c>
      <c r="P755" s="56">
        <f t="shared" si="58"/>
        <v>6090.2317999999996</v>
      </c>
      <c r="Q755" s="56">
        <f t="shared" si="59"/>
        <v>7948.9081999999999</v>
      </c>
      <c r="R755" s="8" t="s">
        <v>58</v>
      </c>
      <c r="S755" s="11" t="s">
        <v>1</v>
      </c>
      <c r="T755" s="18"/>
      <c r="U755" s="18"/>
      <c r="W755"/>
    </row>
    <row r="756" spans="1:23" x14ac:dyDescent="0.45">
      <c r="A756" s="7" t="s">
        <v>815</v>
      </c>
      <c r="B756" s="8" t="s">
        <v>50</v>
      </c>
      <c r="C756" s="9" t="str">
        <f t="shared" si="55"/>
        <v>Nellore</v>
      </c>
      <c r="D756" s="9" t="str">
        <f t="shared" si="56"/>
        <v>Chennai</v>
      </c>
      <c r="E756" s="8" t="s">
        <v>23</v>
      </c>
      <c r="F756" s="8" t="s">
        <v>60</v>
      </c>
      <c r="G756" s="10">
        <v>45597</v>
      </c>
      <c r="H756" s="8">
        <v>53</v>
      </c>
      <c r="I756" s="8">
        <v>36</v>
      </c>
      <c r="J756" s="52">
        <v>68.31</v>
      </c>
      <c r="K756" s="52">
        <v>431.65</v>
      </c>
      <c r="L756" s="52">
        <v>664.56</v>
      </c>
      <c r="M756" s="52">
        <v>23924.23</v>
      </c>
      <c r="N756" s="56">
        <f t="shared" si="57"/>
        <v>9245.7838000000011</v>
      </c>
      <c r="O756" s="52">
        <v>96.14</v>
      </c>
      <c r="P756" s="56">
        <f t="shared" si="58"/>
        <v>11678.446199999998</v>
      </c>
      <c r="Q756" s="56">
        <f t="shared" si="59"/>
        <v>12245.783800000001</v>
      </c>
      <c r="R756" s="8" t="s">
        <v>25</v>
      </c>
      <c r="S756" s="11" t="s">
        <v>2</v>
      </c>
      <c r="T756" s="18"/>
      <c r="U756" s="18"/>
      <c r="W756"/>
    </row>
    <row r="757" spans="1:23" x14ac:dyDescent="0.45">
      <c r="A757" s="7" t="s">
        <v>816</v>
      </c>
      <c r="B757" s="8" t="s">
        <v>22</v>
      </c>
      <c r="C757" s="9" t="str">
        <f t="shared" si="55"/>
        <v>Kurnool</v>
      </c>
      <c r="D757" s="9" t="str">
        <f t="shared" si="56"/>
        <v>Hyderabad</v>
      </c>
      <c r="E757" s="8" t="s">
        <v>28</v>
      </c>
      <c r="F757" s="8" t="s">
        <v>24</v>
      </c>
      <c r="G757" s="10">
        <v>45440</v>
      </c>
      <c r="H757" s="8">
        <v>36</v>
      </c>
      <c r="I757" s="8">
        <v>17</v>
      </c>
      <c r="J757" s="52">
        <v>49.73</v>
      </c>
      <c r="K757" s="52">
        <v>381.14</v>
      </c>
      <c r="L757" s="52">
        <v>686.34</v>
      </c>
      <c r="M757" s="52">
        <v>11667.83</v>
      </c>
      <c r="N757" s="56">
        <f t="shared" si="57"/>
        <v>10798.929300000002</v>
      </c>
      <c r="O757" s="52">
        <v>112.29</v>
      </c>
      <c r="P757" s="56">
        <f t="shared" si="58"/>
        <v>-2131.0993000000017</v>
      </c>
      <c r="Q757" s="56">
        <f t="shared" si="59"/>
        <v>13798.929300000002</v>
      </c>
      <c r="R757" s="8" t="s">
        <v>61</v>
      </c>
      <c r="S757" s="11" t="s">
        <v>5</v>
      </c>
      <c r="T757" s="18"/>
      <c r="U757" s="18"/>
      <c r="W757"/>
    </row>
    <row r="758" spans="1:23" x14ac:dyDescent="0.45">
      <c r="A758" s="7" t="s">
        <v>817</v>
      </c>
      <c r="B758" s="8" t="s">
        <v>57</v>
      </c>
      <c r="C758" s="9" t="str">
        <f t="shared" si="55"/>
        <v>Kakinada</v>
      </c>
      <c r="D758" s="9" t="str">
        <f t="shared" si="56"/>
        <v>Vijayawada</v>
      </c>
      <c r="E758" s="8" t="s">
        <v>51</v>
      </c>
      <c r="F758" s="8" t="s">
        <v>40</v>
      </c>
      <c r="G758" s="10">
        <v>45505</v>
      </c>
      <c r="H758" s="8">
        <v>55</v>
      </c>
      <c r="I758" s="8">
        <v>29</v>
      </c>
      <c r="J758" s="52">
        <v>53.61</v>
      </c>
      <c r="K758" s="52">
        <v>354.46</v>
      </c>
      <c r="L758" s="52">
        <v>223.79</v>
      </c>
      <c r="M758" s="52">
        <v>6489.84</v>
      </c>
      <c r="N758" s="56">
        <f t="shared" si="57"/>
        <v>6191.4245999999994</v>
      </c>
      <c r="O758" s="52">
        <v>64.38</v>
      </c>
      <c r="P758" s="56">
        <f t="shared" si="58"/>
        <v>-2701.5845999999983</v>
      </c>
      <c r="Q758" s="56">
        <f t="shared" si="59"/>
        <v>9191.4245999999985</v>
      </c>
      <c r="R758" s="8" t="s">
        <v>55</v>
      </c>
      <c r="S758" s="11" t="s">
        <v>6</v>
      </c>
      <c r="T758" s="18"/>
      <c r="U758" s="18"/>
      <c r="W758"/>
    </row>
    <row r="759" spans="1:23" x14ac:dyDescent="0.45">
      <c r="A759" s="7" t="s">
        <v>818</v>
      </c>
      <c r="B759" s="8" t="s">
        <v>69</v>
      </c>
      <c r="C759" s="9" t="str">
        <f t="shared" si="55"/>
        <v>Ongole</v>
      </c>
      <c r="D759" s="9" t="str">
        <f t="shared" si="56"/>
        <v>Hyderabad</v>
      </c>
      <c r="E759" s="8" t="s">
        <v>43</v>
      </c>
      <c r="F759" s="8" t="s">
        <v>29</v>
      </c>
      <c r="G759" s="10">
        <v>45426</v>
      </c>
      <c r="H759" s="8">
        <v>49</v>
      </c>
      <c r="I759" s="8">
        <v>33</v>
      </c>
      <c r="J759" s="52">
        <v>67.599999999999994</v>
      </c>
      <c r="K759" s="52">
        <v>356.24</v>
      </c>
      <c r="L759" s="52">
        <v>532.03</v>
      </c>
      <c r="M759" s="52">
        <v>17557.12</v>
      </c>
      <c r="N759" s="56">
        <f t="shared" si="57"/>
        <v>5771.1616999999997</v>
      </c>
      <c r="O759" s="52">
        <v>60.01</v>
      </c>
      <c r="P759" s="56">
        <f t="shared" si="58"/>
        <v>8785.9582999999984</v>
      </c>
      <c r="Q759" s="56">
        <f t="shared" si="59"/>
        <v>8771.1617000000006</v>
      </c>
      <c r="R759" s="8" t="s">
        <v>61</v>
      </c>
      <c r="S759" s="11" t="s">
        <v>5</v>
      </c>
      <c r="T759" s="18"/>
      <c r="U759" s="18"/>
      <c r="W759"/>
    </row>
    <row r="760" spans="1:23" x14ac:dyDescent="0.45">
      <c r="A760" s="7" t="s">
        <v>819</v>
      </c>
      <c r="B760" s="8" t="s">
        <v>69</v>
      </c>
      <c r="C760" s="9" t="str">
        <f t="shared" si="55"/>
        <v>Ongole</v>
      </c>
      <c r="D760" s="9" t="str">
        <f t="shared" si="56"/>
        <v>Hyderabad</v>
      </c>
      <c r="E760" s="8" t="s">
        <v>23</v>
      </c>
      <c r="F760" s="8" t="s">
        <v>38</v>
      </c>
      <c r="G760" s="10">
        <v>45571</v>
      </c>
      <c r="H760" s="8">
        <v>53</v>
      </c>
      <c r="I760" s="8">
        <v>47</v>
      </c>
      <c r="J760" s="52">
        <v>89.52</v>
      </c>
      <c r="K760" s="52">
        <v>310.73</v>
      </c>
      <c r="L760" s="52">
        <v>663.72</v>
      </c>
      <c r="M760" s="52">
        <v>31195.03</v>
      </c>
      <c r="N760" s="56">
        <f t="shared" si="57"/>
        <v>6929.0484999999999</v>
      </c>
      <c r="O760" s="52">
        <v>72.05</v>
      </c>
      <c r="P760" s="56">
        <f t="shared" si="58"/>
        <v>21265.981499999998</v>
      </c>
      <c r="Q760" s="56">
        <f t="shared" si="59"/>
        <v>9929.0485000000008</v>
      </c>
      <c r="R760" s="8" t="s">
        <v>30</v>
      </c>
      <c r="S760" s="11" t="s">
        <v>3</v>
      </c>
      <c r="T760" s="18"/>
      <c r="U760" s="18"/>
      <c r="W760"/>
    </row>
    <row r="761" spans="1:23" x14ac:dyDescent="0.45">
      <c r="A761" s="7" t="s">
        <v>820</v>
      </c>
      <c r="B761" s="8" t="s">
        <v>45</v>
      </c>
      <c r="C761" s="9" t="str">
        <f t="shared" si="55"/>
        <v>Guntur</v>
      </c>
      <c r="D761" s="9" t="str">
        <f t="shared" si="56"/>
        <v>Hyderabad</v>
      </c>
      <c r="E761" s="8" t="s">
        <v>51</v>
      </c>
      <c r="F761" s="8" t="s">
        <v>46</v>
      </c>
      <c r="G761" s="10">
        <v>45511</v>
      </c>
      <c r="H761" s="8">
        <v>59</v>
      </c>
      <c r="I761" s="8">
        <v>52</v>
      </c>
      <c r="J761" s="52">
        <v>89.57</v>
      </c>
      <c r="K761" s="52">
        <v>267.79000000000002</v>
      </c>
      <c r="L761" s="52">
        <v>405.35</v>
      </c>
      <c r="M761" s="52">
        <v>21078.41</v>
      </c>
      <c r="N761" s="56">
        <f t="shared" si="57"/>
        <v>7306.9966000000004</v>
      </c>
      <c r="O761" s="52">
        <v>75.98</v>
      </c>
      <c r="P761" s="56">
        <f t="shared" si="58"/>
        <v>10771.413399999999</v>
      </c>
      <c r="Q761" s="56">
        <f t="shared" si="59"/>
        <v>10306.9966</v>
      </c>
      <c r="R761" s="8" t="s">
        <v>55</v>
      </c>
      <c r="S761" s="11" t="s">
        <v>4</v>
      </c>
      <c r="T761" s="18"/>
      <c r="U761" s="18"/>
      <c r="W761"/>
    </row>
    <row r="762" spans="1:23" x14ac:dyDescent="0.45">
      <c r="A762" s="7" t="s">
        <v>821</v>
      </c>
      <c r="B762" s="8" t="s">
        <v>50</v>
      </c>
      <c r="C762" s="9" t="str">
        <f t="shared" si="55"/>
        <v>Nellore</v>
      </c>
      <c r="D762" s="9" t="str">
        <f t="shared" si="56"/>
        <v>Chennai</v>
      </c>
      <c r="E762" s="8" t="s">
        <v>51</v>
      </c>
      <c r="F762" s="8" t="s">
        <v>38</v>
      </c>
      <c r="G762" s="10">
        <v>45354</v>
      </c>
      <c r="H762" s="8">
        <v>63</v>
      </c>
      <c r="I762" s="8">
        <v>25</v>
      </c>
      <c r="J762" s="52">
        <v>40.67</v>
      </c>
      <c r="K762" s="52">
        <v>365.15</v>
      </c>
      <c r="L762" s="52">
        <v>374.58</v>
      </c>
      <c r="M762" s="52">
        <v>9364.61</v>
      </c>
      <c r="N762" s="56">
        <f t="shared" si="57"/>
        <v>11302.8601</v>
      </c>
      <c r="O762" s="52">
        <v>117.53</v>
      </c>
      <c r="P762" s="56">
        <f t="shared" si="58"/>
        <v>-4938.2500999999993</v>
      </c>
      <c r="Q762" s="56">
        <f t="shared" si="59"/>
        <v>14302.8601</v>
      </c>
      <c r="R762" s="8" t="s">
        <v>58</v>
      </c>
      <c r="S762" s="11" t="s">
        <v>3</v>
      </c>
      <c r="T762" s="18"/>
      <c r="U762" s="18"/>
      <c r="W762"/>
    </row>
    <row r="763" spans="1:23" x14ac:dyDescent="0.45">
      <c r="A763" s="7" t="s">
        <v>822</v>
      </c>
      <c r="B763" s="8" t="s">
        <v>36</v>
      </c>
      <c r="C763" s="9" t="str">
        <f t="shared" si="55"/>
        <v>Eluru</v>
      </c>
      <c r="D763" s="9" t="str">
        <f t="shared" si="56"/>
        <v>Hyderabad</v>
      </c>
      <c r="E763" s="8" t="s">
        <v>51</v>
      </c>
      <c r="F763" s="8" t="s">
        <v>40</v>
      </c>
      <c r="G763" s="10">
        <v>45344</v>
      </c>
      <c r="H763" s="8">
        <v>63</v>
      </c>
      <c r="I763" s="8">
        <v>58</v>
      </c>
      <c r="J763" s="52">
        <v>93.42</v>
      </c>
      <c r="K763" s="52">
        <v>268.81</v>
      </c>
      <c r="L763" s="52">
        <v>339.42</v>
      </c>
      <c r="M763" s="52">
        <v>19686.22</v>
      </c>
      <c r="N763" s="56">
        <f t="shared" si="57"/>
        <v>6039.4759999999997</v>
      </c>
      <c r="O763" s="52">
        <v>62.8</v>
      </c>
      <c r="P763" s="56">
        <f t="shared" si="58"/>
        <v>10646.744000000002</v>
      </c>
      <c r="Q763" s="56">
        <f t="shared" si="59"/>
        <v>9039.4759999999987</v>
      </c>
      <c r="R763" s="8" t="s">
        <v>48</v>
      </c>
      <c r="S763" s="11" t="s">
        <v>6</v>
      </c>
      <c r="T763" s="18"/>
      <c r="U763" s="18"/>
      <c r="W763"/>
    </row>
    <row r="764" spans="1:23" x14ac:dyDescent="0.45">
      <c r="A764" s="7" t="s">
        <v>823</v>
      </c>
      <c r="B764" s="8" t="s">
        <v>76</v>
      </c>
      <c r="C764" s="9" t="str">
        <f t="shared" si="55"/>
        <v>Hyderabad</v>
      </c>
      <c r="D764" s="9" t="str">
        <f t="shared" si="56"/>
        <v>Visakhapatnam</v>
      </c>
      <c r="E764" s="8" t="s">
        <v>37</v>
      </c>
      <c r="F764" s="8" t="s">
        <v>29</v>
      </c>
      <c r="G764" s="10">
        <v>45614</v>
      </c>
      <c r="H764" s="8">
        <v>55</v>
      </c>
      <c r="I764" s="8">
        <v>36</v>
      </c>
      <c r="J764" s="52">
        <v>66.11</v>
      </c>
      <c r="K764" s="52">
        <v>626.54</v>
      </c>
      <c r="L764" s="52">
        <v>233.99</v>
      </c>
      <c r="M764" s="52">
        <v>8423.77</v>
      </c>
      <c r="N764" s="56">
        <f t="shared" si="57"/>
        <v>13024.303100000001</v>
      </c>
      <c r="O764" s="52">
        <v>135.43</v>
      </c>
      <c r="P764" s="56">
        <f t="shared" si="58"/>
        <v>-7600.5331000000006</v>
      </c>
      <c r="Q764" s="56">
        <f t="shared" si="59"/>
        <v>16024.303100000001</v>
      </c>
      <c r="R764" s="8" t="s">
        <v>25</v>
      </c>
      <c r="S764" s="11" t="s">
        <v>1</v>
      </c>
      <c r="T764" s="18"/>
      <c r="U764" s="18"/>
      <c r="W764"/>
    </row>
    <row r="765" spans="1:23" x14ac:dyDescent="0.45">
      <c r="A765" s="7" t="s">
        <v>824</v>
      </c>
      <c r="B765" s="8" t="s">
        <v>64</v>
      </c>
      <c r="C765" s="9" t="str">
        <f t="shared" si="55"/>
        <v>Chittoor</v>
      </c>
      <c r="D765" s="9" t="str">
        <f t="shared" si="56"/>
        <v>Bangalore</v>
      </c>
      <c r="E765" s="8" t="s">
        <v>51</v>
      </c>
      <c r="F765" s="8" t="s">
        <v>33</v>
      </c>
      <c r="G765" s="10">
        <v>45480</v>
      </c>
      <c r="H765" s="8">
        <v>63</v>
      </c>
      <c r="I765" s="8">
        <v>50</v>
      </c>
      <c r="J765" s="52">
        <v>80.03</v>
      </c>
      <c r="K765" s="52">
        <v>166.14</v>
      </c>
      <c r="L765" s="52">
        <v>442.1</v>
      </c>
      <c r="M765" s="52">
        <v>22104.82</v>
      </c>
      <c r="N765" s="56">
        <f t="shared" si="57"/>
        <v>4676.7471000000005</v>
      </c>
      <c r="O765" s="52">
        <v>48.63</v>
      </c>
      <c r="P765" s="56">
        <f t="shared" si="58"/>
        <v>14428.072899999999</v>
      </c>
      <c r="Q765" s="56">
        <f t="shared" si="59"/>
        <v>7676.7471000000005</v>
      </c>
      <c r="R765" s="8" t="s">
        <v>34</v>
      </c>
      <c r="S765" s="11" t="s">
        <v>3</v>
      </c>
      <c r="T765" s="18"/>
      <c r="U765" s="18"/>
      <c r="W765"/>
    </row>
    <row r="766" spans="1:23" x14ac:dyDescent="0.45">
      <c r="A766" s="7" t="s">
        <v>825</v>
      </c>
      <c r="B766" s="8" t="s">
        <v>22</v>
      </c>
      <c r="C766" s="9" t="str">
        <f t="shared" si="55"/>
        <v>Kurnool</v>
      </c>
      <c r="D766" s="9" t="str">
        <f t="shared" si="56"/>
        <v>Hyderabad</v>
      </c>
      <c r="E766" s="8" t="s">
        <v>37</v>
      </c>
      <c r="F766" s="8" t="s">
        <v>33</v>
      </c>
      <c r="G766" s="10">
        <v>45525</v>
      </c>
      <c r="H766" s="8">
        <v>63</v>
      </c>
      <c r="I766" s="8">
        <v>50</v>
      </c>
      <c r="J766" s="52">
        <v>79.58</v>
      </c>
      <c r="K766" s="52">
        <v>236.19</v>
      </c>
      <c r="L766" s="52">
        <v>383.1</v>
      </c>
      <c r="M766" s="52">
        <v>19154.93</v>
      </c>
      <c r="N766" s="56">
        <f t="shared" si="57"/>
        <v>4740.2192999999997</v>
      </c>
      <c r="O766" s="52">
        <v>49.29</v>
      </c>
      <c r="P766" s="56">
        <f t="shared" si="58"/>
        <v>11414.7107</v>
      </c>
      <c r="Q766" s="56">
        <f t="shared" si="59"/>
        <v>7740.2192999999997</v>
      </c>
      <c r="R766" s="8" t="s">
        <v>55</v>
      </c>
      <c r="S766" s="11" t="s">
        <v>4</v>
      </c>
      <c r="T766" s="18"/>
      <c r="U766" s="18"/>
      <c r="W766"/>
    </row>
    <row r="767" spans="1:23" x14ac:dyDescent="0.45">
      <c r="A767" s="7" t="s">
        <v>826</v>
      </c>
      <c r="B767" s="8" t="s">
        <v>117</v>
      </c>
      <c r="C767" s="9" t="str">
        <f t="shared" si="55"/>
        <v>Rajahmundry</v>
      </c>
      <c r="D767" s="9" t="str">
        <f t="shared" si="56"/>
        <v>Hyderabad</v>
      </c>
      <c r="E767" s="8" t="s">
        <v>23</v>
      </c>
      <c r="F767" s="8" t="s">
        <v>38</v>
      </c>
      <c r="G767" s="10">
        <v>45365</v>
      </c>
      <c r="H767" s="8">
        <v>57</v>
      </c>
      <c r="I767" s="8">
        <v>35</v>
      </c>
      <c r="J767" s="52">
        <v>62.14</v>
      </c>
      <c r="K767" s="52">
        <v>252.36</v>
      </c>
      <c r="L767" s="52">
        <v>785</v>
      </c>
      <c r="M767" s="52">
        <v>27475.07</v>
      </c>
      <c r="N767" s="56">
        <f t="shared" si="57"/>
        <v>6865.5763000000006</v>
      </c>
      <c r="O767" s="52">
        <v>71.39</v>
      </c>
      <c r="P767" s="56">
        <f t="shared" si="58"/>
        <v>17609.493699999999</v>
      </c>
      <c r="Q767" s="56">
        <f t="shared" si="59"/>
        <v>9865.5763000000006</v>
      </c>
      <c r="R767" s="8" t="s">
        <v>58</v>
      </c>
      <c r="S767" s="11" t="s">
        <v>6</v>
      </c>
      <c r="T767" s="18"/>
      <c r="U767" s="18"/>
      <c r="W767"/>
    </row>
    <row r="768" spans="1:23" x14ac:dyDescent="0.45">
      <c r="A768" s="7" t="s">
        <v>827</v>
      </c>
      <c r="B768" s="8" t="s">
        <v>36</v>
      </c>
      <c r="C768" s="9" t="str">
        <f t="shared" si="55"/>
        <v>Eluru</v>
      </c>
      <c r="D768" s="9" t="str">
        <f t="shared" si="56"/>
        <v>Hyderabad</v>
      </c>
      <c r="E768" s="8" t="s">
        <v>23</v>
      </c>
      <c r="F768" s="8" t="s">
        <v>60</v>
      </c>
      <c r="G768" s="10">
        <v>45601</v>
      </c>
      <c r="H768" s="8">
        <v>53</v>
      </c>
      <c r="I768" s="8">
        <v>47</v>
      </c>
      <c r="J768" s="52">
        <v>90.39</v>
      </c>
      <c r="K768" s="52">
        <v>350.31</v>
      </c>
      <c r="L768" s="52">
        <v>785.52</v>
      </c>
      <c r="M768" s="52">
        <v>36919.46</v>
      </c>
      <c r="N768" s="56">
        <f t="shared" si="57"/>
        <v>6143.3396000000002</v>
      </c>
      <c r="O768" s="52">
        <v>63.88</v>
      </c>
      <c r="P768" s="56">
        <f t="shared" si="58"/>
        <v>27776.1204</v>
      </c>
      <c r="Q768" s="56">
        <f t="shared" si="59"/>
        <v>9143.3395999999993</v>
      </c>
      <c r="R768" s="8" t="s">
        <v>25</v>
      </c>
      <c r="S768" s="11" t="s">
        <v>5</v>
      </c>
      <c r="T768" s="18"/>
      <c r="U768" s="18"/>
      <c r="W768"/>
    </row>
    <row r="769" spans="1:23" x14ac:dyDescent="0.45">
      <c r="A769" s="7" t="s">
        <v>828</v>
      </c>
      <c r="B769" s="8" t="s">
        <v>45</v>
      </c>
      <c r="C769" s="9" t="str">
        <f t="shared" si="55"/>
        <v>Guntur</v>
      </c>
      <c r="D769" s="9" t="str">
        <f t="shared" si="56"/>
        <v>Hyderabad</v>
      </c>
      <c r="E769" s="8" t="s">
        <v>43</v>
      </c>
      <c r="F769" s="8" t="s">
        <v>60</v>
      </c>
      <c r="G769" s="10">
        <v>45640</v>
      </c>
      <c r="H769" s="8">
        <v>49</v>
      </c>
      <c r="I769" s="8">
        <v>26</v>
      </c>
      <c r="J769" s="52">
        <v>54</v>
      </c>
      <c r="K769" s="52">
        <v>469.78</v>
      </c>
      <c r="L769" s="52">
        <v>747.4</v>
      </c>
      <c r="M769" s="52">
        <v>19432.46</v>
      </c>
      <c r="N769" s="56">
        <f t="shared" si="57"/>
        <v>8220.6116000000002</v>
      </c>
      <c r="O769" s="52">
        <v>85.48</v>
      </c>
      <c r="P769" s="56">
        <f t="shared" si="58"/>
        <v>8211.8483999999989</v>
      </c>
      <c r="Q769" s="56">
        <f t="shared" si="59"/>
        <v>11220.6116</v>
      </c>
      <c r="R769" s="8" t="s">
        <v>52</v>
      </c>
      <c r="S769" s="11" t="s">
        <v>0</v>
      </c>
      <c r="T769" s="18"/>
      <c r="U769" s="18"/>
      <c r="W769"/>
    </row>
    <row r="770" spans="1:23" x14ac:dyDescent="0.45">
      <c r="A770" s="7" t="s">
        <v>829</v>
      </c>
      <c r="B770" s="8" t="s">
        <v>32</v>
      </c>
      <c r="C770" s="9" t="str">
        <f t="shared" ref="C770:C833" si="60">LEFT(B770, FIND("-", B770) - 1)</f>
        <v>Hyderabad</v>
      </c>
      <c r="D770" s="9" t="str">
        <f t="shared" ref="D770:D833" si="61">TRIM(MID(B770, FIND("-", B770) + 1, LEN(B770)))</f>
        <v>Vijayawada</v>
      </c>
      <c r="E770" s="8" t="s">
        <v>51</v>
      </c>
      <c r="F770" s="8" t="s">
        <v>33</v>
      </c>
      <c r="G770" s="10">
        <v>45446</v>
      </c>
      <c r="H770" s="8">
        <v>59</v>
      </c>
      <c r="I770" s="8">
        <v>58</v>
      </c>
      <c r="J770" s="52">
        <v>98.95</v>
      </c>
      <c r="K770" s="52">
        <v>282.33</v>
      </c>
      <c r="L770" s="52">
        <v>539.85</v>
      </c>
      <c r="M770" s="52">
        <v>31311.48</v>
      </c>
      <c r="N770" s="56">
        <f t="shared" ref="N770:N833" si="62">O770*$U$3</f>
        <v>6566.4876000000004</v>
      </c>
      <c r="O770" s="52">
        <v>68.28</v>
      </c>
      <c r="P770" s="56">
        <f t="shared" ref="P770:P833" si="63">M770-(N770+3000)</f>
        <v>21744.992399999999</v>
      </c>
      <c r="Q770" s="56">
        <f t="shared" ref="Q770:Q833" si="64">N770+3000</f>
        <v>9566.4876000000004</v>
      </c>
      <c r="R770" s="8" t="s">
        <v>70</v>
      </c>
      <c r="S770" s="11" t="s">
        <v>1</v>
      </c>
      <c r="T770" s="18"/>
      <c r="U770" s="18"/>
      <c r="W770"/>
    </row>
    <row r="771" spans="1:23" x14ac:dyDescent="0.45">
      <c r="A771" s="7" t="s">
        <v>830</v>
      </c>
      <c r="B771" s="8" t="s">
        <v>32</v>
      </c>
      <c r="C771" s="9" t="str">
        <f t="shared" si="60"/>
        <v>Hyderabad</v>
      </c>
      <c r="D771" s="9" t="str">
        <f t="shared" si="61"/>
        <v>Vijayawada</v>
      </c>
      <c r="E771" s="8" t="s">
        <v>43</v>
      </c>
      <c r="F771" s="8" t="s">
        <v>29</v>
      </c>
      <c r="G771" s="10">
        <v>45589</v>
      </c>
      <c r="H771" s="8">
        <v>45</v>
      </c>
      <c r="I771" s="8">
        <v>24</v>
      </c>
      <c r="J771" s="52">
        <v>54.16</v>
      </c>
      <c r="K771" s="52">
        <v>276.27</v>
      </c>
      <c r="L771" s="52">
        <v>649.03</v>
      </c>
      <c r="M771" s="52">
        <v>15576.68</v>
      </c>
      <c r="N771" s="56">
        <f t="shared" si="62"/>
        <v>7097.3459999999995</v>
      </c>
      <c r="O771" s="52">
        <v>73.8</v>
      </c>
      <c r="P771" s="56">
        <f t="shared" si="63"/>
        <v>5479.3340000000007</v>
      </c>
      <c r="Q771" s="56">
        <f t="shared" si="64"/>
        <v>10097.346</v>
      </c>
      <c r="R771" s="8" t="s">
        <v>30</v>
      </c>
      <c r="S771" s="11" t="s">
        <v>6</v>
      </c>
      <c r="T771" s="18"/>
      <c r="U771" s="18"/>
      <c r="W771"/>
    </row>
    <row r="772" spans="1:23" x14ac:dyDescent="0.45">
      <c r="A772" s="7" t="s">
        <v>831</v>
      </c>
      <c r="B772" s="8" t="s">
        <v>76</v>
      </c>
      <c r="C772" s="9" t="str">
        <f t="shared" si="60"/>
        <v>Hyderabad</v>
      </c>
      <c r="D772" s="9" t="str">
        <f t="shared" si="61"/>
        <v>Visakhapatnam</v>
      </c>
      <c r="E772" s="8" t="s">
        <v>54</v>
      </c>
      <c r="F772" s="8" t="s">
        <v>46</v>
      </c>
      <c r="G772" s="10">
        <v>45443</v>
      </c>
      <c r="H772" s="8">
        <v>55</v>
      </c>
      <c r="I772" s="8">
        <v>40</v>
      </c>
      <c r="J772" s="52">
        <v>73.08</v>
      </c>
      <c r="K772" s="52">
        <v>630.20000000000005</v>
      </c>
      <c r="L772" s="52">
        <v>291.83999999999997</v>
      </c>
      <c r="M772" s="52">
        <v>11673.73</v>
      </c>
      <c r="N772" s="56">
        <f t="shared" si="62"/>
        <v>17161.536499999998</v>
      </c>
      <c r="O772" s="52">
        <v>178.45</v>
      </c>
      <c r="P772" s="56">
        <f t="shared" si="63"/>
        <v>-8487.8064999999988</v>
      </c>
      <c r="Q772" s="56">
        <f t="shared" si="64"/>
        <v>20161.536499999998</v>
      </c>
      <c r="R772" s="8" t="s">
        <v>61</v>
      </c>
      <c r="S772" s="11" t="s">
        <v>2</v>
      </c>
      <c r="T772" s="18"/>
      <c r="U772" s="18"/>
      <c r="W772"/>
    </row>
    <row r="773" spans="1:23" x14ac:dyDescent="0.45">
      <c r="A773" s="7" t="s">
        <v>832</v>
      </c>
      <c r="B773" s="8" t="s">
        <v>76</v>
      </c>
      <c r="C773" s="9" t="str">
        <f t="shared" si="60"/>
        <v>Hyderabad</v>
      </c>
      <c r="D773" s="9" t="str">
        <f t="shared" si="61"/>
        <v>Visakhapatnam</v>
      </c>
      <c r="E773" s="8" t="s">
        <v>37</v>
      </c>
      <c r="F773" s="8" t="s">
        <v>38</v>
      </c>
      <c r="G773" s="10">
        <v>45427</v>
      </c>
      <c r="H773" s="8">
        <v>63</v>
      </c>
      <c r="I773" s="8">
        <v>60</v>
      </c>
      <c r="J773" s="52">
        <v>96.79</v>
      </c>
      <c r="K773" s="52">
        <v>588.74</v>
      </c>
      <c r="L773" s="52">
        <v>226.44</v>
      </c>
      <c r="M773" s="52">
        <v>13586.61</v>
      </c>
      <c r="N773" s="56">
        <f t="shared" si="62"/>
        <v>11718.3145</v>
      </c>
      <c r="O773" s="52">
        <v>121.85</v>
      </c>
      <c r="P773" s="56">
        <f t="shared" si="63"/>
        <v>-1131.7044999999998</v>
      </c>
      <c r="Q773" s="56">
        <f t="shared" si="64"/>
        <v>14718.3145</v>
      </c>
      <c r="R773" s="8" t="s">
        <v>61</v>
      </c>
      <c r="S773" s="11" t="s">
        <v>4</v>
      </c>
      <c r="T773" s="18"/>
      <c r="U773" s="18"/>
      <c r="W773"/>
    </row>
    <row r="774" spans="1:23" x14ac:dyDescent="0.45">
      <c r="A774" s="7" t="s">
        <v>833</v>
      </c>
      <c r="B774" s="8" t="s">
        <v>45</v>
      </c>
      <c r="C774" s="9" t="str">
        <f t="shared" si="60"/>
        <v>Guntur</v>
      </c>
      <c r="D774" s="9" t="str">
        <f t="shared" si="61"/>
        <v>Hyderabad</v>
      </c>
      <c r="E774" s="8" t="s">
        <v>28</v>
      </c>
      <c r="F774" s="8" t="s">
        <v>60</v>
      </c>
      <c r="G774" s="10">
        <v>45512</v>
      </c>
      <c r="H774" s="8">
        <v>36</v>
      </c>
      <c r="I774" s="8">
        <v>28</v>
      </c>
      <c r="J774" s="52">
        <v>79.73</v>
      </c>
      <c r="K774" s="52">
        <v>554.29999999999995</v>
      </c>
      <c r="L774" s="52">
        <v>895.68</v>
      </c>
      <c r="M774" s="52">
        <v>25079</v>
      </c>
      <c r="N774" s="56">
        <f t="shared" si="62"/>
        <v>11264.392099999999</v>
      </c>
      <c r="O774" s="52">
        <v>117.13</v>
      </c>
      <c r="P774" s="56">
        <f t="shared" si="63"/>
        <v>10814.607900000001</v>
      </c>
      <c r="Q774" s="56">
        <f t="shared" si="64"/>
        <v>14264.392099999999</v>
      </c>
      <c r="R774" s="8" t="s">
        <v>55</v>
      </c>
      <c r="S774" s="11" t="s">
        <v>6</v>
      </c>
      <c r="T774" s="18"/>
      <c r="U774" s="18"/>
      <c r="W774"/>
    </row>
    <row r="775" spans="1:23" x14ac:dyDescent="0.45">
      <c r="A775" s="7" t="s">
        <v>834</v>
      </c>
      <c r="B775" s="8" t="s">
        <v>117</v>
      </c>
      <c r="C775" s="9" t="str">
        <f t="shared" si="60"/>
        <v>Rajahmundry</v>
      </c>
      <c r="D775" s="9" t="str">
        <f t="shared" si="61"/>
        <v>Hyderabad</v>
      </c>
      <c r="E775" s="8" t="s">
        <v>54</v>
      </c>
      <c r="F775" s="8" t="s">
        <v>29</v>
      </c>
      <c r="G775" s="10">
        <v>45539</v>
      </c>
      <c r="H775" s="8">
        <v>59</v>
      </c>
      <c r="I775" s="8">
        <v>32</v>
      </c>
      <c r="J775" s="52">
        <v>54.79</v>
      </c>
      <c r="K775" s="52">
        <v>327.9</v>
      </c>
      <c r="L775" s="52">
        <v>271.85000000000002</v>
      </c>
      <c r="M775" s="52">
        <v>8699.26</v>
      </c>
      <c r="N775" s="56">
        <f t="shared" si="62"/>
        <v>6922.3166000000001</v>
      </c>
      <c r="O775" s="52">
        <v>71.98</v>
      </c>
      <c r="P775" s="56">
        <f t="shared" si="63"/>
        <v>-1223.0565999999999</v>
      </c>
      <c r="Q775" s="56">
        <f t="shared" si="64"/>
        <v>9922.3166000000001</v>
      </c>
      <c r="R775" s="8" t="s">
        <v>41</v>
      </c>
      <c r="S775" s="11" t="s">
        <v>4</v>
      </c>
      <c r="T775" s="18"/>
      <c r="U775" s="18"/>
      <c r="W775"/>
    </row>
    <row r="776" spans="1:23" x14ac:dyDescent="0.45">
      <c r="A776" s="7" t="s">
        <v>835</v>
      </c>
      <c r="B776" s="8" t="s">
        <v>85</v>
      </c>
      <c r="C776" s="9" t="str">
        <f t="shared" si="60"/>
        <v>Hyderabad</v>
      </c>
      <c r="D776" s="9" t="str">
        <f t="shared" si="61"/>
        <v>Tirupati</v>
      </c>
      <c r="E776" s="8" t="s">
        <v>54</v>
      </c>
      <c r="F776" s="8" t="s">
        <v>24</v>
      </c>
      <c r="G776" s="10">
        <v>45524</v>
      </c>
      <c r="H776" s="8">
        <v>59</v>
      </c>
      <c r="I776" s="8">
        <v>50</v>
      </c>
      <c r="J776" s="52">
        <v>85.25</v>
      </c>
      <c r="K776" s="52">
        <v>598.04999999999995</v>
      </c>
      <c r="L776" s="52">
        <v>100</v>
      </c>
      <c r="M776" s="52">
        <v>5000</v>
      </c>
      <c r="N776" s="56">
        <f t="shared" si="62"/>
        <v>14471.661599999999</v>
      </c>
      <c r="O776" s="52">
        <v>150.47999999999999</v>
      </c>
      <c r="P776" s="56">
        <f t="shared" si="63"/>
        <v>-12471.661599999999</v>
      </c>
      <c r="Q776" s="56">
        <f t="shared" si="64"/>
        <v>17471.661599999999</v>
      </c>
      <c r="R776" s="8" t="s">
        <v>55</v>
      </c>
      <c r="S776" s="11" t="s">
        <v>5</v>
      </c>
      <c r="T776" s="18"/>
      <c r="U776" s="18"/>
      <c r="W776"/>
    </row>
    <row r="777" spans="1:23" x14ac:dyDescent="0.45">
      <c r="A777" s="7" t="s">
        <v>836</v>
      </c>
      <c r="B777" s="8" t="s">
        <v>85</v>
      </c>
      <c r="C777" s="9" t="str">
        <f t="shared" si="60"/>
        <v>Hyderabad</v>
      </c>
      <c r="D777" s="9" t="str">
        <f t="shared" si="61"/>
        <v>Tirupati</v>
      </c>
      <c r="E777" s="8" t="s">
        <v>43</v>
      </c>
      <c r="F777" s="8" t="s">
        <v>29</v>
      </c>
      <c r="G777" s="10">
        <v>45330</v>
      </c>
      <c r="H777" s="8">
        <v>45</v>
      </c>
      <c r="I777" s="8">
        <v>37</v>
      </c>
      <c r="J777" s="52">
        <v>82.53</v>
      </c>
      <c r="K777" s="52">
        <v>557.82000000000005</v>
      </c>
      <c r="L777" s="52">
        <v>546.76</v>
      </c>
      <c r="M777" s="52">
        <v>20230.05</v>
      </c>
      <c r="N777" s="56">
        <f t="shared" si="62"/>
        <v>9052.4820999999993</v>
      </c>
      <c r="O777" s="52">
        <v>94.13</v>
      </c>
      <c r="P777" s="56">
        <f t="shared" si="63"/>
        <v>8177.5679</v>
      </c>
      <c r="Q777" s="56">
        <f t="shared" si="64"/>
        <v>12052.482099999999</v>
      </c>
      <c r="R777" s="8" t="s">
        <v>48</v>
      </c>
      <c r="S777" s="11" t="s">
        <v>6</v>
      </c>
      <c r="T777" s="18"/>
      <c r="U777" s="18"/>
      <c r="W777"/>
    </row>
    <row r="778" spans="1:23" x14ac:dyDescent="0.45">
      <c r="A778" s="7" t="s">
        <v>837</v>
      </c>
      <c r="B778" s="8" t="s">
        <v>92</v>
      </c>
      <c r="C778" s="9" t="str">
        <f t="shared" si="60"/>
        <v>Vijayawada</v>
      </c>
      <c r="D778" s="9" t="str">
        <f t="shared" si="61"/>
        <v>Tirupati</v>
      </c>
      <c r="E778" s="8" t="s">
        <v>51</v>
      </c>
      <c r="F778" s="8" t="s">
        <v>38</v>
      </c>
      <c r="G778" s="10">
        <v>45582</v>
      </c>
      <c r="H778" s="8">
        <v>59</v>
      </c>
      <c r="I778" s="8">
        <v>41</v>
      </c>
      <c r="J778" s="52">
        <v>70.430000000000007</v>
      </c>
      <c r="K778" s="52">
        <v>170.44</v>
      </c>
      <c r="L778" s="52">
        <v>329.31</v>
      </c>
      <c r="M778" s="52">
        <v>13501.69</v>
      </c>
      <c r="N778" s="56">
        <f t="shared" si="62"/>
        <v>3869.8808000000004</v>
      </c>
      <c r="O778" s="52">
        <v>40.24</v>
      </c>
      <c r="P778" s="56">
        <f t="shared" si="63"/>
        <v>6631.8091999999997</v>
      </c>
      <c r="Q778" s="56">
        <f t="shared" si="64"/>
        <v>6869.8808000000008</v>
      </c>
      <c r="R778" s="8" t="s">
        <v>30</v>
      </c>
      <c r="S778" s="11" t="s">
        <v>6</v>
      </c>
      <c r="T778" s="18"/>
      <c r="U778" s="18"/>
      <c r="W778"/>
    </row>
    <row r="779" spans="1:23" x14ac:dyDescent="0.45">
      <c r="A779" s="7" t="s">
        <v>838</v>
      </c>
      <c r="B779" s="8" t="s">
        <v>66</v>
      </c>
      <c r="C779" s="9" t="str">
        <f t="shared" si="60"/>
        <v>Kadapa</v>
      </c>
      <c r="D779" s="9" t="str">
        <f t="shared" si="61"/>
        <v>Hyderabad</v>
      </c>
      <c r="E779" s="8" t="s">
        <v>23</v>
      </c>
      <c r="F779" s="8" t="s">
        <v>46</v>
      </c>
      <c r="G779" s="10">
        <v>45394</v>
      </c>
      <c r="H779" s="8">
        <v>57</v>
      </c>
      <c r="I779" s="8">
        <v>47</v>
      </c>
      <c r="J779" s="52">
        <v>82.71</v>
      </c>
      <c r="K779" s="52">
        <v>509.83</v>
      </c>
      <c r="L779" s="52">
        <v>1031.95</v>
      </c>
      <c r="M779" s="52">
        <v>48501.79</v>
      </c>
      <c r="N779" s="56">
        <f t="shared" si="62"/>
        <v>9639.1190999999999</v>
      </c>
      <c r="O779" s="52">
        <v>100.23</v>
      </c>
      <c r="P779" s="56">
        <f t="shared" si="63"/>
        <v>35862.670899999997</v>
      </c>
      <c r="Q779" s="56">
        <f t="shared" si="64"/>
        <v>12639.1191</v>
      </c>
      <c r="R779" s="8" t="s">
        <v>73</v>
      </c>
      <c r="S779" s="11" t="s">
        <v>2</v>
      </c>
      <c r="T779" s="18"/>
      <c r="U779" s="18"/>
      <c r="W779"/>
    </row>
    <row r="780" spans="1:23" x14ac:dyDescent="0.45">
      <c r="A780" s="7" t="s">
        <v>839</v>
      </c>
      <c r="B780" s="8" t="s">
        <v>64</v>
      </c>
      <c r="C780" s="9" t="str">
        <f t="shared" si="60"/>
        <v>Chittoor</v>
      </c>
      <c r="D780" s="9" t="str">
        <f t="shared" si="61"/>
        <v>Bangalore</v>
      </c>
      <c r="E780" s="8" t="s">
        <v>43</v>
      </c>
      <c r="F780" s="8" t="s">
        <v>46</v>
      </c>
      <c r="G780" s="10">
        <v>45624</v>
      </c>
      <c r="H780" s="8">
        <v>49</v>
      </c>
      <c r="I780" s="8">
        <v>44</v>
      </c>
      <c r="J780" s="52">
        <v>89.82</v>
      </c>
      <c r="K780" s="52">
        <v>139.53</v>
      </c>
      <c r="L780" s="52">
        <v>556.86</v>
      </c>
      <c r="M780" s="52">
        <v>24501.81</v>
      </c>
      <c r="N780" s="56">
        <f t="shared" si="62"/>
        <v>2187.8674999999998</v>
      </c>
      <c r="O780" s="52">
        <v>22.75</v>
      </c>
      <c r="P780" s="56">
        <f t="shared" si="63"/>
        <v>19313.942500000001</v>
      </c>
      <c r="Q780" s="56">
        <f t="shared" si="64"/>
        <v>5187.8675000000003</v>
      </c>
      <c r="R780" s="8" t="s">
        <v>25</v>
      </c>
      <c r="S780" s="11" t="s">
        <v>6</v>
      </c>
      <c r="T780" s="18"/>
      <c r="U780" s="18"/>
      <c r="W780"/>
    </row>
    <row r="781" spans="1:23" x14ac:dyDescent="0.45">
      <c r="A781" s="7" t="s">
        <v>840</v>
      </c>
      <c r="B781" s="8" t="s">
        <v>22</v>
      </c>
      <c r="C781" s="9" t="str">
        <f t="shared" si="60"/>
        <v>Kurnool</v>
      </c>
      <c r="D781" s="9" t="str">
        <f t="shared" si="61"/>
        <v>Hyderabad</v>
      </c>
      <c r="E781" s="8" t="s">
        <v>23</v>
      </c>
      <c r="F781" s="8" t="s">
        <v>40</v>
      </c>
      <c r="G781" s="10">
        <v>45434</v>
      </c>
      <c r="H781" s="8">
        <v>49</v>
      </c>
      <c r="I781" s="8">
        <v>35</v>
      </c>
      <c r="J781" s="52">
        <v>71.849999999999994</v>
      </c>
      <c r="K781" s="52">
        <v>213.66</v>
      </c>
      <c r="L781" s="52">
        <v>481.21</v>
      </c>
      <c r="M781" s="52">
        <v>16842.25</v>
      </c>
      <c r="N781" s="56">
        <f t="shared" si="62"/>
        <v>4043.9485</v>
      </c>
      <c r="O781" s="52">
        <v>42.05</v>
      </c>
      <c r="P781" s="56">
        <f t="shared" si="63"/>
        <v>9798.3014999999996</v>
      </c>
      <c r="Q781" s="56">
        <f t="shared" si="64"/>
        <v>7043.9485000000004</v>
      </c>
      <c r="R781" s="8" t="s">
        <v>61</v>
      </c>
      <c r="S781" s="11" t="s">
        <v>4</v>
      </c>
      <c r="T781" s="18"/>
      <c r="U781" s="18"/>
      <c r="W781"/>
    </row>
    <row r="782" spans="1:23" x14ac:dyDescent="0.45">
      <c r="A782" s="7" t="s">
        <v>841</v>
      </c>
      <c r="B782" s="8" t="s">
        <v>36</v>
      </c>
      <c r="C782" s="9" t="str">
        <f t="shared" si="60"/>
        <v>Eluru</v>
      </c>
      <c r="D782" s="9" t="str">
        <f t="shared" si="61"/>
        <v>Hyderabad</v>
      </c>
      <c r="E782" s="8" t="s">
        <v>54</v>
      </c>
      <c r="F782" s="8" t="s">
        <v>29</v>
      </c>
      <c r="G782" s="10">
        <v>45531</v>
      </c>
      <c r="H782" s="8">
        <v>63</v>
      </c>
      <c r="I782" s="8">
        <v>54</v>
      </c>
      <c r="J782" s="52">
        <v>86.08</v>
      </c>
      <c r="K782" s="52">
        <v>423.1</v>
      </c>
      <c r="L782" s="52">
        <v>266.41000000000003</v>
      </c>
      <c r="M782" s="52">
        <v>14385.9</v>
      </c>
      <c r="N782" s="56">
        <f t="shared" si="62"/>
        <v>8252.3477000000003</v>
      </c>
      <c r="O782" s="52">
        <v>85.81</v>
      </c>
      <c r="P782" s="56">
        <f t="shared" si="63"/>
        <v>3133.5522999999994</v>
      </c>
      <c r="Q782" s="56">
        <f t="shared" si="64"/>
        <v>11252.3477</v>
      </c>
      <c r="R782" s="8" t="s">
        <v>55</v>
      </c>
      <c r="S782" s="11" t="s">
        <v>5</v>
      </c>
      <c r="T782" s="18"/>
      <c r="U782" s="18"/>
      <c r="W782"/>
    </row>
    <row r="783" spans="1:23" x14ac:dyDescent="0.45">
      <c r="A783" s="7" t="s">
        <v>842</v>
      </c>
      <c r="B783" s="8" t="s">
        <v>57</v>
      </c>
      <c r="C783" s="9" t="str">
        <f t="shared" si="60"/>
        <v>Kakinada</v>
      </c>
      <c r="D783" s="9" t="str">
        <f t="shared" si="61"/>
        <v>Vijayawada</v>
      </c>
      <c r="E783" s="8" t="s">
        <v>43</v>
      </c>
      <c r="F783" s="8" t="s">
        <v>38</v>
      </c>
      <c r="G783" s="10">
        <v>45618</v>
      </c>
      <c r="H783" s="8">
        <v>45</v>
      </c>
      <c r="I783" s="8">
        <v>45</v>
      </c>
      <c r="J783" s="52">
        <v>100</v>
      </c>
      <c r="K783" s="52">
        <v>429.23</v>
      </c>
      <c r="L783" s="52">
        <v>707.36</v>
      </c>
      <c r="M783" s="52">
        <v>31831.21</v>
      </c>
      <c r="N783" s="56">
        <f t="shared" si="62"/>
        <v>8716.8487999999998</v>
      </c>
      <c r="O783" s="52">
        <v>90.64</v>
      </c>
      <c r="P783" s="56">
        <f t="shared" si="63"/>
        <v>20114.361199999999</v>
      </c>
      <c r="Q783" s="56">
        <f t="shared" si="64"/>
        <v>11716.8488</v>
      </c>
      <c r="R783" s="8" t="s">
        <v>25</v>
      </c>
      <c r="S783" s="11" t="s">
        <v>2</v>
      </c>
      <c r="T783" s="18"/>
      <c r="U783" s="18"/>
      <c r="W783"/>
    </row>
    <row r="784" spans="1:23" x14ac:dyDescent="0.45">
      <c r="A784" s="7" t="s">
        <v>843</v>
      </c>
      <c r="B784" s="8" t="s">
        <v>45</v>
      </c>
      <c r="C784" s="9" t="str">
        <f t="shared" si="60"/>
        <v>Guntur</v>
      </c>
      <c r="D784" s="9" t="str">
        <f t="shared" si="61"/>
        <v>Hyderabad</v>
      </c>
      <c r="E784" s="8" t="s">
        <v>43</v>
      </c>
      <c r="F784" s="8" t="s">
        <v>38</v>
      </c>
      <c r="G784" s="10">
        <v>45343</v>
      </c>
      <c r="H784" s="8">
        <v>49</v>
      </c>
      <c r="I784" s="8">
        <v>43</v>
      </c>
      <c r="J784" s="52">
        <v>89.44</v>
      </c>
      <c r="K784" s="52">
        <v>538.54</v>
      </c>
      <c r="L784" s="52">
        <v>468.93</v>
      </c>
      <c r="M784" s="52">
        <v>20164.02</v>
      </c>
      <c r="N784" s="56">
        <f t="shared" si="62"/>
        <v>13783.0844</v>
      </c>
      <c r="O784" s="52">
        <v>143.32</v>
      </c>
      <c r="P784" s="56">
        <f t="shared" si="63"/>
        <v>3380.9356000000007</v>
      </c>
      <c r="Q784" s="56">
        <f t="shared" si="64"/>
        <v>16783.0844</v>
      </c>
      <c r="R784" s="8" t="s">
        <v>48</v>
      </c>
      <c r="S784" s="11" t="s">
        <v>4</v>
      </c>
      <c r="T784" s="18"/>
      <c r="U784" s="18"/>
      <c r="W784"/>
    </row>
    <row r="785" spans="1:23" x14ac:dyDescent="0.45">
      <c r="A785" s="7" t="s">
        <v>844</v>
      </c>
      <c r="B785" s="8" t="s">
        <v>27</v>
      </c>
      <c r="C785" s="9" t="str">
        <f t="shared" si="60"/>
        <v>Anantapur</v>
      </c>
      <c r="D785" s="9" t="str">
        <f t="shared" si="61"/>
        <v>Bangalore</v>
      </c>
      <c r="E785" s="8" t="s">
        <v>54</v>
      </c>
      <c r="F785" s="8" t="s">
        <v>38</v>
      </c>
      <c r="G785" s="10">
        <v>45653</v>
      </c>
      <c r="H785" s="8">
        <v>59</v>
      </c>
      <c r="I785" s="8">
        <v>22</v>
      </c>
      <c r="J785" s="52">
        <v>37.74</v>
      </c>
      <c r="K785" s="52">
        <v>142.55000000000001</v>
      </c>
      <c r="L785" s="52">
        <v>235.87</v>
      </c>
      <c r="M785" s="52">
        <v>5189.1499999999996</v>
      </c>
      <c r="N785" s="56">
        <f t="shared" si="62"/>
        <v>3058.2060000000001</v>
      </c>
      <c r="O785" s="52">
        <v>31.8</v>
      </c>
      <c r="P785" s="56">
        <f t="shared" si="63"/>
        <v>-869.05600000000049</v>
      </c>
      <c r="Q785" s="56">
        <f t="shared" si="64"/>
        <v>6058.2060000000001</v>
      </c>
      <c r="R785" s="8" t="s">
        <v>52</v>
      </c>
      <c r="S785" s="11" t="s">
        <v>2</v>
      </c>
      <c r="T785" s="18"/>
      <c r="U785" s="18"/>
      <c r="W785"/>
    </row>
    <row r="786" spans="1:23" x14ac:dyDescent="0.45">
      <c r="A786" s="7" t="s">
        <v>845</v>
      </c>
      <c r="B786" s="8" t="s">
        <v>66</v>
      </c>
      <c r="C786" s="9" t="str">
        <f t="shared" si="60"/>
        <v>Kadapa</v>
      </c>
      <c r="D786" s="9" t="str">
        <f t="shared" si="61"/>
        <v>Hyderabad</v>
      </c>
      <c r="E786" s="8" t="s">
        <v>54</v>
      </c>
      <c r="F786" s="8" t="s">
        <v>60</v>
      </c>
      <c r="G786" s="10">
        <v>45457</v>
      </c>
      <c r="H786" s="8">
        <v>55</v>
      </c>
      <c r="I786" s="8">
        <v>52</v>
      </c>
      <c r="J786" s="52">
        <v>95.13</v>
      </c>
      <c r="K786" s="52">
        <v>379.78</v>
      </c>
      <c r="L786" s="52">
        <v>280.08999999999997</v>
      </c>
      <c r="M786" s="52">
        <v>14564.9</v>
      </c>
      <c r="N786" s="56">
        <f t="shared" si="62"/>
        <v>5907.7231000000002</v>
      </c>
      <c r="O786" s="52">
        <v>61.43</v>
      </c>
      <c r="P786" s="56">
        <f t="shared" si="63"/>
        <v>5657.1769000000004</v>
      </c>
      <c r="Q786" s="56">
        <f t="shared" si="64"/>
        <v>8907.7230999999992</v>
      </c>
      <c r="R786" s="8" t="s">
        <v>70</v>
      </c>
      <c r="S786" s="11" t="s">
        <v>2</v>
      </c>
      <c r="T786" s="18"/>
      <c r="U786" s="18"/>
      <c r="W786"/>
    </row>
    <row r="787" spans="1:23" x14ac:dyDescent="0.45">
      <c r="A787" s="7" t="s">
        <v>846</v>
      </c>
      <c r="B787" s="8" t="s">
        <v>45</v>
      </c>
      <c r="C787" s="9" t="str">
        <f t="shared" si="60"/>
        <v>Guntur</v>
      </c>
      <c r="D787" s="9" t="str">
        <f t="shared" si="61"/>
        <v>Hyderabad</v>
      </c>
      <c r="E787" s="8" t="s">
        <v>28</v>
      </c>
      <c r="F787" s="8" t="s">
        <v>24</v>
      </c>
      <c r="G787" s="10">
        <v>45467</v>
      </c>
      <c r="H787" s="8">
        <v>36</v>
      </c>
      <c r="I787" s="8">
        <v>24</v>
      </c>
      <c r="J787" s="52">
        <v>69.16</v>
      </c>
      <c r="K787" s="52">
        <v>312.20999999999998</v>
      </c>
      <c r="L787" s="52">
        <v>869.2</v>
      </c>
      <c r="M787" s="52">
        <v>20860.72</v>
      </c>
      <c r="N787" s="56">
        <f t="shared" si="62"/>
        <v>7696.4850999999999</v>
      </c>
      <c r="O787" s="52">
        <v>80.03</v>
      </c>
      <c r="P787" s="56">
        <f t="shared" si="63"/>
        <v>10164.234900000001</v>
      </c>
      <c r="Q787" s="56">
        <f t="shared" si="64"/>
        <v>10696.4851</v>
      </c>
      <c r="R787" s="8" t="s">
        <v>70</v>
      </c>
      <c r="S787" s="11" t="s">
        <v>1</v>
      </c>
      <c r="T787" s="18"/>
      <c r="U787" s="18"/>
      <c r="W787"/>
    </row>
    <row r="788" spans="1:23" x14ac:dyDescent="0.45">
      <c r="A788" s="7" t="s">
        <v>847</v>
      </c>
      <c r="B788" s="8" t="s">
        <v>64</v>
      </c>
      <c r="C788" s="9" t="str">
        <f t="shared" si="60"/>
        <v>Chittoor</v>
      </c>
      <c r="D788" s="9" t="str">
        <f t="shared" si="61"/>
        <v>Bangalore</v>
      </c>
      <c r="E788" s="8" t="s">
        <v>54</v>
      </c>
      <c r="F788" s="8" t="s">
        <v>46</v>
      </c>
      <c r="G788" s="10">
        <v>45540</v>
      </c>
      <c r="H788" s="8">
        <v>59</v>
      </c>
      <c r="I788" s="8">
        <v>54</v>
      </c>
      <c r="J788" s="52">
        <v>92.15</v>
      </c>
      <c r="K788" s="52">
        <v>443.34</v>
      </c>
      <c r="L788" s="52">
        <v>252.51</v>
      </c>
      <c r="M788" s="52">
        <v>13635.63</v>
      </c>
      <c r="N788" s="56">
        <f t="shared" si="62"/>
        <v>13792.7014</v>
      </c>
      <c r="O788" s="52">
        <v>143.41999999999999</v>
      </c>
      <c r="P788" s="56">
        <f t="shared" si="63"/>
        <v>-3157.0713999999989</v>
      </c>
      <c r="Q788" s="56">
        <f t="shared" si="64"/>
        <v>16792.701399999998</v>
      </c>
      <c r="R788" s="8" t="s">
        <v>41</v>
      </c>
      <c r="S788" s="11" t="s">
        <v>6</v>
      </c>
      <c r="T788" s="18"/>
      <c r="U788" s="18"/>
      <c r="W788"/>
    </row>
    <row r="789" spans="1:23" x14ac:dyDescent="0.45">
      <c r="A789" s="7" t="s">
        <v>848</v>
      </c>
      <c r="B789" s="8" t="s">
        <v>69</v>
      </c>
      <c r="C789" s="9" t="str">
        <f t="shared" si="60"/>
        <v>Ongole</v>
      </c>
      <c r="D789" s="9" t="str">
        <f t="shared" si="61"/>
        <v>Hyderabad</v>
      </c>
      <c r="E789" s="8" t="s">
        <v>28</v>
      </c>
      <c r="F789" s="8" t="s">
        <v>33</v>
      </c>
      <c r="G789" s="10">
        <v>45475</v>
      </c>
      <c r="H789" s="8">
        <v>40</v>
      </c>
      <c r="I789" s="8">
        <v>26</v>
      </c>
      <c r="J789" s="52">
        <v>67.25</v>
      </c>
      <c r="K789" s="52">
        <v>508.83</v>
      </c>
      <c r="L789" s="52">
        <v>934.55</v>
      </c>
      <c r="M789" s="52">
        <v>24298.34</v>
      </c>
      <c r="N789" s="56">
        <f t="shared" si="62"/>
        <v>9745.8678</v>
      </c>
      <c r="O789" s="52">
        <v>101.34</v>
      </c>
      <c r="P789" s="56">
        <f t="shared" si="63"/>
        <v>11552.4722</v>
      </c>
      <c r="Q789" s="56">
        <f t="shared" si="64"/>
        <v>12745.8678</v>
      </c>
      <c r="R789" s="8" t="s">
        <v>34</v>
      </c>
      <c r="S789" s="11" t="s">
        <v>5</v>
      </c>
      <c r="T789" s="18"/>
      <c r="U789" s="18"/>
      <c r="W789"/>
    </row>
    <row r="790" spans="1:23" x14ac:dyDescent="0.45">
      <c r="A790" s="7" t="s">
        <v>849</v>
      </c>
      <c r="B790" s="8" t="s">
        <v>117</v>
      </c>
      <c r="C790" s="9" t="str">
        <f t="shared" si="60"/>
        <v>Rajahmundry</v>
      </c>
      <c r="D790" s="9" t="str">
        <f t="shared" si="61"/>
        <v>Hyderabad</v>
      </c>
      <c r="E790" s="8" t="s">
        <v>23</v>
      </c>
      <c r="F790" s="8" t="s">
        <v>24</v>
      </c>
      <c r="G790" s="10">
        <v>45512</v>
      </c>
      <c r="H790" s="8">
        <v>49</v>
      </c>
      <c r="I790" s="8">
        <v>47</v>
      </c>
      <c r="J790" s="52">
        <v>97.17</v>
      </c>
      <c r="K790" s="52">
        <v>397.78</v>
      </c>
      <c r="L790" s="52">
        <v>866.89</v>
      </c>
      <c r="M790" s="52">
        <v>40743.72</v>
      </c>
      <c r="N790" s="56">
        <f t="shared" si="62"/>
        <v>8698.576500000001</v>
      </c>
      <c r="O790" s="52">
        <v>90.45</v>
      </c>
      <c r="P790" s="56">
        <f t="shared" si="63"/>
        <v>29045.143499999998</v>
      </c>
      <c r="Q790" s="56">
        <f t="shared" si="64"/>
        <v>11698.576500000001</v>
      </c>
      <c r="R790" s="8" t="s">
        <v>55</v>
      </c>
      <c r="S790" s="11" t="s">
        <v>6</v>
      </c>
      <c r="T790" s="18"/>
      <c r="U790" s="18"/>
      <c r="W790"/>
    </row>
    <row r="791" spans="1:23" x14ac:dyDescent="0.45">
      <c r="A791" s="7" t="s">
        <v>850</v>
      </c>
      <c r="B791" s="8" t="s">
        <v>45</v>
      </c>
      <c r="C791" s="9" t="str">
        <f t="shared" si="60"/>
        <v>Guntur</v>
      </c>
      <c r="D791" s="9" t="str">
        <f t="shared" si="61"/>
        <v>Hyderabad</v>
      </c>
      <c r="E791" s="8" t="s">
        <v>37</v>
      </c>
      <c r="F791" s="8" t="s">
        <v>38</v>
      </c>
      <c r="G791" s="10">
        <v>45325</v>
      </c>
      <c r="H791" s="8">
        <v>59</v>
      </c>
      <c r="I791" s="8">
        <v>40</v>
      </c>
      <c r="J791" s="52">
        <v>68.64</v>
      </c>
      <c r="K791" s="52">
        <v>179.03</v>
      </c>
      <c r="L791" s="52">
        <v>256.91000000000003</v>
      </c>
      <c r="M791" s="52">
        <v>10276.58</v>
      </c>
      <c r="N791" s="56">
        <f t="shared" si="62"/>
        <v>4246.8671999999997</v>
      </c>
      <c r="O791" s="52">
        <v>44.16</v>
      </c>
      <c r="P791" s="56">
        <f t="shared" si="63"/>
        <v>3029.7128000000002</v>
      </c>
      <c r="Q791" s="56">
        <f t="shared" si="64"/>
        <v>7246.8671999999997</v>
      </c>
      <c r="R791" s="8" t="s">
        <v>48</v>
      </c>
      <c r="S791" s="11" t="s">
        <v>0</v>
      </c>
      <c r="T791" s="18"/>
      <c r="U791" s="18"/>
      <c r="W791"/>
    </row>
    <row r="792" spans="1:23" x14ac:dyDescent="0.45">
      <c r="A792" s="7" t="s">
        <v>851</v>
      </c>
      <c r="B792" s="8" t="s">
        <v>76</v>
      </c>
      <c r="C792" s="9" t="str">
        <f t="shared" si="60"/>
        <v>Hyderabad</v>
      </c>
      <c r="D792" s="9" t="str">
        <f t="shared" si="61"/>
        <v>Visakhapatnam</v>
      </c>
      <c r="E792" s="8" t="s">
        <v>51</v>
      </c>
      <c r="F792" s="8" t="s">
        <v>40</v>
      </c>
      <c r="G792" s="10">
        <v>45503</v>
      </c>
      <c r="H792" s="8">
        <v>63</v>
      </c>
      <c r="I792" s="8">
        <v>42</v>
      </c>
      <c r="J792" s="52">
        <v>67.180000000000007</v>
      </c>
      <c r="K792" s="52">
        <v>612.53</v>
      </c>
      <c r="L792" s="52">
        <v>399.91</v>
      </c>
      <c r="M792" s="52">
        <v>16796.11</v>
      </c>
      <c r="N792" s="56">
        <f t="shared" si="62"/>
        <v>13699.416499999999</v>
      </c>
      <c r="O792" s="52">
        <v>142.44999999999999</v>
      </c>
      <c r="P792" s="56">
        <f t="shared" si="63"/>
        <v>96.693500000001222</v>
      </c>
      <c r="Q792" s="56">
        <f t="shared" si="64"/>
        <v>16699.416499999999</v>
      </c>
      <c r="R792" s="8" t="s">
        <v>34</v>
      </c>
      <c r="S792" s="11" t="s">
        <v>5</v>
      </c>
      <c r="T792" s="18"/>
      <c r="U792" s="18"/>
      <c r="W792"/>
    </row>
    <row r="793" spans="1:23" x14ac:dyDescent="0.45">
      <c r="A793" s="7" t="s">
        <v>852</v>
      </c>
      <c r="B793" s="8" t="s">
        <v>76</v>
      </c>
      <c r="C793" s="9" t="str">
        <f t="shared" si="60"/>
        <v>Hyderabad</v>
      </c>
      <c r="D793" s="9" t="str">
        <f t="shared" si="61"/>
        <v>Visakhapatnam</v>
      </c>
      <c r="E793" s="8" t="s">
        <v>54</v>
      </c>
      <c r="F793" s="8" t="s">
        <v>29</v>
      </c>
      <c r="G793" s="10">
        <v>45336</v>
      </c>
      <c r="H793" s="8">
        <v>63</v>
      </c>
      <c r="I793" s="8">
        <v>50</v>
      </c>
      <c r="J793" s="52">
        <v>80.27</v>
      </c>
      <c r="K793" s="52">
        <v>626.13</v>
      </c>
      <c r="L793" s="52">
        <v>306.37</v>
      </c>
      <c r="M793" s="52">
        <v>15318.62</v>
      </c>
      <c r="N793" s="56">
        <f t="shared" si="62"/>
        <v>14980.400900000001</v>
      </c>
      <c r="O793" s="52">
        <v>155.77000000000001</v>
      </c>
      <c r="P793" s="56">
        <f t="shared" si="63"/>
        <v>-2661.7808999999997</v>
      </c>
      <c r="Q793" s="56">
        <f t="shared" si="64"/>
        <v>17980.400900000001</v>
      </c>
      <c r="R793" s="8" t="s">
        <v>48</v>
      </c>
      <c r="S793" s="11" t="s">
        <v>4</v>
      </c>
      <c r="T793" s="18"/>
      <c r="U793" s="18"/>
      <c r="W793"/>
    </row>
    <row r="794" spans="1:23" x14ac:dyDescent="0.45">
      <c r="A794" s="7" t="s">
        <v>853</v>
      </c>
      <c r="B794" s="8" t="s">
        <v>64</v>
      </c>
      <c r="C794" s="9" t="str">
        <f t="shared" si="60"/>
        <v>Chittoor</v>
      </c>
      <c r="D794" s="9" t="str">
        <f t="shared" si="61"/>
        <v>Bangalore</v>
      </c>
      <c r="E794" s="8" t="s">
        <v>43</v>
      </c>
      <c r="F794" s="8" t="s">
        <v>60</v>
      </c>
      <c r="G794" s="10">
        <v>45481</v>
      </c>
      <c r="H794" s="8">
        <v>53</v>
      </c>
      <c r="I794" s="8">
        <v>39</v>
      </c>
      <c r="J794" s="52">
        <v>74.39</v>
      </c>
      <c r="K794" s="52">
        <v>374.83</v>
      </c>
      <c r="L794" s="52">
        <v>466.36</v>
      </c>
      <c r="M794" s="52">
        <v>18188.099999999999</v>
      </c>
      <c r="N794" s="56">
        <f t="shared" si="62"/>
        <v>7901.3271999999997</v>
      </c>
      <c r="O794" s="52">
        <v>82.16</v>
      </c>
      <c r="P794" s="56">
        <f t="shared" si="63"/>
        <v>7286.7727999999988</v>
      </c>
      <c r="Q794" s="56">
        <f t="shared" si="64"/>
        <v>10901.3272</v>
      </c>
      <c r="R794" s="8" t="s">
        <v>34</v>
      </c>
      <c r="S794" s="11" t="s">
        <v>1</v>
      </c>
      <c r="T794" s="18"/>
      <c r="U794" s="18"/>
      <c r="W794"/>
    </row>
    <row r="795" spans="1:23" x14ac:dyDescent="0.45">
      <c r="A795" s="7" t="s">
        <v>854</v>
      </c>
      <c r="B795" s="8" t="s">
        <v>36</v>
      </c>
      <c r="C795" s="9" t="str">
        <f t="shared" si="60"/>
        <v>Eluru</v>
      </c>
      <c r="D795" s="9" t="str">
        <f t="shared" si="61"/>
        <v>Hyderabad</v>
      </c>
      <c r="E795" s="8" t="s">
        <v>51</v>
      </c>
      <c r="F795" s="8" t="s">
        <v>29</v>
      </c>
      <c r="G795" s="10">
        <v>45614</v>
      </c>
      <c r="H795" s="8">
        <v>59</v>
      </c>
      <c r="I795" s="8">
        <v>44</v>
      </c>
      <c r="J795" s="52">
        <v>75.69</v>
      </c>
      <c r="K795" s="52">
        <v>434.39</v>
      </c>
      <c r="L795" s="52">
        <v>297</v>
      </c>
      <c r="M795" s="52">
        <v>13068.12</v>
      </c>
      <c r="N795" s="56">
        <f t="shared" si="62"/>
        <v>7971.5313000000006</v>
      </c>
      <c r="O795" s="52">
        <v>82.89</v>
      </c>
      <c r="P795" s="56">
        <f t="shared" si="63"/>
        <v>2096.5887000000002</v>
      </c>
      <c r="Q795" s="56">
        <f t="shared" si="64"/>
        <v>10971.531300000001</v>
      </c>
      <c r="R795" s="8" t="s">
        <v>25</v>
      </c>
      <c r="S795" s="11" t="s">
        <v>1</v>
      </c>
      <c r="T795" s="18"/>
      <c r="U795" s="18"/>
      <c r="W795"/>
    </row>
    <row r="796" spans="1:23" x14ac:dyDescent="0.45">
      <c r="A796" s="7" t="s">
        <v>855</v>
      </c>
      <c r="B796" s="8" t="s">
        <v>76</v>
      </c>
      <c r="C796" s="9" t="str">
        <f t="shared" si="60"/>
        <v>Hyderabad</v>
      </c>
      <c r="D796" s="9" t="str">
        <f t="shared" si="61"/>
        <v>Visakhapatnam</v>
      </c>
      <c r="E796" s="8" t="s">
        <v>28</v>
      </c>
      <c r="F796" s="8" t="s">
        <v>60</v>
      </c>
      <c r="G796" s="10">
        <v>45468</v>
      </c>
      <c r="H796" s="8">
        <v>40</v>
      </c>
      <c r="I796" s="8">
        <v>29</v>
      </c>
      <c r="J796" s="52">
        <v>73.8</v>
      </c>
      <c r="K796" s="52">
        <v>635.14</v>
      </c>
      <c r="L796" s="52">
        <v>771.73</v>
      </c>
      <c r="M796" s="52">
        <v>22380.16</v>
      </c>
      <c r="N796" s="56">
        <f t="shared" si="62"/>
        <v>13642.676200000002</v>
      </c>
      <c r="O796" s="52">
        <v>141.86000000000001</v>
      </c>
      <c r="P796" s="56">
        <f t="shared" si="63"/>
        <v>5737.4837999999982</v>
      </c>
      <c r="Q796" s="56">
        <f t="shared" si="64"/>
        <v>16642.676200000002</v>
      </c>
      <c r="R796" s="8" t="s">
        <v>70</v>
      </c>
      <c r="S796" s="11" t="s">
        <v>5</v>
      </c>
      <c r="T796" s="18"/>
      <c r="U796" s="18"/>
      <c r="W796"/>
    </row>
    <row r="797" spans="1:23" x14ac:dyDescent="0.45">
      <c r="A797" s="7" t="s">
        <v>856</v>
      </c>
      <c r="B797" s="8" t="s">
        <v>32</v>
      </c>
      <c r="C797" s="9" t="str">
        <f t="shared" si="60"/>
        <v>Hyderabad</v>
      </c>
      <c r="D797" s="9" t="str">
        <f t="shared" si="61"/>
        <v>Vijayawada</v>
      </c>
      <c r="E797" s="8" t="s">
        <v>23</v>
      </c>
      <c r="F797" s="8" t="s">
        <v>24</v>
      </c>
      <c r="G797" s="10">
        <v>45407</v>
      </c>
      <c r="H797" s="8">
        <v>49</v>
      </c>
      <c r="I797" s="8">
        <v>24</v>
      </c>
      <c r="J797" s="52">
        <v>50.15</v>
      </c>
      <c r="K797" s="52">
        <v>259.05</v>
      </c>
      <c r="L797" s="52">
        <v>653.04</v>
      </c>
      <c r="M797" s="52">
        <v>15672.94</v>
      </c>
      <c r="N797" s="56">
        <f t="shared" si="62"/>
        <v>8841.8698000000004</v>
      </c>
      <c r="O797" s="52">
        <v>91.94</v>
      </c>
      <c r="P797" s="56">
        <f t="shared" si="63"/>
        <v>3831.0702000000001</v>
      </c>
      <c r="Q797" s="56">
        <f t="shared" si="64"/>
        <v>11841.8698</v>
      </c>
      <c r="R797" s="8" t="s">
        <v>73</v>
      </c>
      <c r="S797" s="11" t="s">
        <v>6</v>
      </c>
      <c r="T797" s="18"/>
      <c r="U797" s="18"/>
      <c r="W797"/>
    </row>
    <row r="798" spans="1:23" x14ac:dyDescent="0.45">
      <c r="A798" s="7" t="s">
        <v>857</v>
      </c>
      <c r="B798" s="8" t="s">
        <v>50</v>
      </c>
      <c r="C798" s="9" t="str">
        <f t="shared" si="60"/>
        <v>Nellore</v>
      </c>
      <c r="D798" s="9" t="str">
        <f t="shared" si="61"/>
        <v>Chennai</v>
      </c>
      <c r="E798" s="8" t="s">
        <v>54</v>
      </c>
      <c r="F798" s="8" t="s">
        <v>46</v>
      </c>
      <c r="G798" s="10">
        <v>45571</v>
      </c>
      <c r="H798" s="8">
        <v>59</v>
      </c>
      <c r="I798" s="8">
        <v>27</v>
      </c>
      <c r="J798" s="52">
        <v>46.33</v>
      </c>
      <c r="K798" s="52">
        <v>369.1</v>
      </c>
      <c r="L798" s="52">
        <v>305.13</v>
      </c>
      <c r="M798" s="52">
        <v>8238.6</v>
      </c>
      <c r="N798" s="56">
        <f t="shared" si="62"/>
        <v>7829.1997000000001</v>
      </c>
      <c r="O798" s="52">
        <v>81.41</v>
      </c>
      <c r="P798" s="56">
        <f t="shared" si="63"/>
        <v>-2590.5997000000007</v>
      </c>
      <c r="Q798" s="56">
        <f t="shared" si="64"/>
        <v>10829.199700000001</v>
      </c>
      <c r="R798" s="8" t="s">
        <v>30</v>
      </c>
      <c r="S798" s="11" t="s">
        <v>3</v>
      </c>
      <c r="T798" s="18"/>
      <c r="U798" s="18"/>
      <c r="W798"/>
    </row>
    <row r="799" spans="1:23" x14ac:dyDescent="0.45">
      <c r="A799" s="7" t="s">
        <v>858</v>
      </c>
      <c r="B799" s="8" t="s">
        <v>27</v>
      </c>
      <c r="C799" s="9" t="str">
        <f t="shared" si="60"/>
        <v>Anantapur</v>
      </c>
      <c r="D799" s="9" t="str">
        <f t="shared" si="61"/>
        <v>Bangalore</v>
      </c>
      <c r="E799" s="8" t="s">
        <v>54</v>
      </c>
      <c r="F799" s="8" t="s">
        <v>29</v>
      </c>
      <c r="G799" s="10">
        <v>45520</v>
      </c>
      <c r="H799" s="8">
        <v>55</v>
      </c>
      <c r="I799" s="8">
        <v>43</v>
      </c>
      <c r="J799" s="52">
        <v>78.97</v>
      </c>
      <c r="K799" s="52">
        <v>260.60000000000002</v>
      </c>
      <c r="L799" s="52">
        <v>147.85</v>
      </c>
      <c r="M799" s="52">
        <v>6357.62</v>
      </c>
      <c r="N799" s="56">
        <f t="shared" si="62"/>
        <v>7252.1796999999997</v>
      </c>
      <c r="O799" s="52">
        <v>75.41</v>
      </c>
      <c r="P799" s="56">
        <f t="shared" si="63"/>
        <v>-3894.5597000000007</v>
      </c>
      <c r="Q799" s="56">
        <f t="shared" si="64"/>
        <v>10252.179700000001</v>
      </c>
      <c r="R799" s="8" t="s">
        <v>55</v>
      </c>
      <c r="S799" s="11" t="s">
        <v>2</v>
      </c>
      <c r="T799" s="18"/>
      <c r="U799" s="18"/>
      <c r="W799"/>
    </row>
    <row r="800" spans="1:23" x14ac:dyDescent="0.45">
      <c r="A800" s="7" t="s">
        <v>859</v>
      </c>
      <c r="B800" s="8" t="s">
        <v>22</v>
      </c>
      <c r="C800" s="9" t="str">
        <f t="shared" si="60"/>
        <v>Kurnool</v>
      </c>
      <c r="D800" s="9" t="str">
        <f t="shared" si="61"/>
        <v>Hyderabad</v>
      </c>
      <c r="E800" s="8" t="s">
        <v>54</v>
      </c>
      <c r="F800" s="8" t="s">
        <v>29</v>
      </c>
      <c r="G800" s="10">
        <v>45622</v>
      </c>
      <c r="H800" s="8">
        <v>63</v>
      </c>
      <c r="I800" s="8">
        <v>56</v>
      </c>
      <c r="J800" s="52">
        <v>89.89</v>
      </c>
      <c r="K800" s="52">
        <v>305.52999999999997</v>
      </c>
      <c r="L800" s="52">
        <v>279.24</v>
      </c>
      <c r="M800" s="52">
        <v>15637.42</v>
      </c>
      <c r="N800" s="56">
        <f t="shared" si="62"/>
        <v>7248.3329000000003</v>
      </c>
      <c r="O800" s="52">
        <v>75.37</v>
      </c>
      <c r="P800" s="56">
        <f t="shared" si="63"/>
        <v>5389.0870999999988</v>
      </c>
      <c r="Q800" s="56">
        <f t="shared" si="64"/>
        <v>10248.332900000001</v>
      </c>
      <c r="R800" s="8" t="s">
        <v>25</v>
      </c>
      <c r="S800" s="11" t="s">
        <v>5</v>
      </c>
      <c r="T800" s="18"/>
      <c r="U800" s="18"/>
      <c r="W800"/>
    </row>
    <row r="801" spans="1:23" x14ac:dyDescent="0.45">
      <c r="A801" s="7" t="s">
        <v>860</v>
      </c>
      <c r="B801" s="8" t="s">
        <v>66</v>
      </c>
      <c r="C801" s="9" t="str">
        <f t="shared" si="60"/>
        <v>Kadapa</v>
      </c>
      <c r="D801" s="9" t="str">
        <f t="shared" si="61"/>
        <v>Hyderabad</v>
      </c>
      <c r="E801" s="8" t="s">
        <v>51</v>
      </c>
      <c r="F801" s="8" t="s">
        <v>24</v>
      </c>
      <c r="G801" s="10">
        <v>45494</v>
      </c>
      <c r="H801" s="8">
        <v>55</v>
      </c>
      <c r="I801" s="8">
        <v>49</v>
      </c>
      <c r="J801" s="52">
        <v>90.87</v>
      </c>
      <c r="K801" s="52">
        <v>310.02</v>
      </c>
      <c r="L801" s="52">
        <v>357.51</v>
      </c>
      <c r="M801" s="52">
        <v>17517.990000000002</v>
      </c>
      <c r="N801" s="56">
        <f t="shared" si="62"/>
        <v>6049.0929999999998</v>
      </c>
      <c r="O801" s="52">
        <v>62.9</v>
      </c>
      <c r="P801" s="56">
        <f t="shared" si="63"/>
        <v>8468.8970000000008</v>
      </c>
      <c r="Q801" s="56">
        <f t="shared" si="64"/>
        <v>9049.0930000000008</v>
      </c>
      <c r="R801" s="8" t="s">
        <v>34</v>
      </c>
      <c r="S801" s="11" t="s">
        <v>3</v>
      </c>
      <c r="T801" s="18"/>
      <c r="U801" s="18"/>
      <c r="W801"/>
    </row>
    <row r="802" spans="1:23" x14ac:dyDescent="0.45">
      <c r="A802" s="7" t="s">
        <v>861</v>
      </c>
      <c r="B802" s="8" t="s">
        <v>50</v>
      </c>
      <c r="C802" s="9" t="str">
        <f t="shared" si="60"/>
        <v>Nellore</v>
      </c>
      <c r="D802" s="9" t="str">
        <f t="shared" si="61"/>
        <v>Chennai</v>
      </c>
      <c r="E802" s="8" t="s">
        <v>37</v>
      </c>
      <c r="F802" s="8" t="s">
        <v>24</v>
      </c>
      <c r="G802" s="10">
        <v>45477</v>
      </c>
      <c r="H802" s="8">
        <v>63</v>
      </c>
      <c r="I802" s="8">
        <v>51</v>
      </c>
      <c r="J802" s="52">
        <v>82.15</v>
      </c>
      <c r="K802" s="52">
        <v>577.58000000000004</v>
      </c>
      <c r="L802" s="52">
        <v>249.92</v>
      </c>
      <c r="M802" s="52">
        <v>12746.11</v>
      </c>
      <c r="N802" s="56">
        <f t="shared" si="62"/>
        <v>14547.635900000001</v>
      </c>
      <c r="O802" s="52">
        <v>151.27000000000001</v>
      </c>
      <c r="P802" s="56">
        <f t="shared" si="63"/>
        <v>-4801.5259000000005</v>
      </c>
      <c r="Q802" s="56">
        <f t="shared" si="64"/>
        <v>17547.635900000001</v>
      </c>
      <c r="R802" s="8" t="s">
        <v>34</v>
      </c>
      <c r="S802" s="11" t="s">
        <v>6</v>
      </c>
      <c r="T802" s="18"/>
      <c r="U802" s="18"/>
      <c r="W802"/>
    </row>
    <row r="803" spans="1:23" x14ac:dyDescent="0.45">
      <c r="A803" s="7" t="s">
        <v>862</v>
      </c>
      <c r="B803" s="8" t="s">
        <v>45</v>
      </c>
      <c r="C803" s="9" t="str">
        <f t="shared" si="60"/>
        <v>Guntur</v>
      </c>
      <c r="D803" s="9" t="str">
        <f t="shared" si="61"/>
        <v>Hyderabad</v>
      </c>
      <c r="E803" s="8" t="s">
        <v>54</v>
      </c>
      <c r="F803" s="8" t="s">
        <v>40</v>
      </c>
      <c r="G803" s="10">
        <v>45301</v>
      </c>
      <c r="H803" s="8">
        <v>63</v>
      </c>
      <c r="I803" s="8">
        <v>47</v>
      </c>
      <c r="J803" s="52">
        <v>74.84</v>
      </c>
      <c r="K803" s="52">
        <v>235.21</v>
      </c>
      <c r="L803" s="52">
        <v>180.46</v>
      </c>
      <c r="M803" s="52">
        <v>8481.48</v>
      </c>
      <c r="N803" s="56">
        <f t="shared" si="62"/>
        <v>4427.6668</v>
      </c>
      <c r="O803" s="52">
        <v>46.04</v>
      </c>
      <c r="P803" s="56">
        <f t="shared" si="63"/>
        <v>1053.8131999999996</v>
      </c>
      <c r="Q803" s="56">
        <f t="shared" si="64"/>
        <v>7427.6668</v>
      </c>
      <c r="R803" s="8" t="s">
        <v>82</v>
      </c>
      <c r="S803" s="11" t="s">
        <v>4</v>
      </c>
      <c r="T803" s="18"/>
      <c r="U803" s="18"/>
      <c r="W803"/>
    </row>
    <row r="804" spans="1:23" x14ac:dyDescent="0.45">
      <c r="A804" s="7" t="s">
        <v>863</v>
      </c>
      <c r="B804" s="8" t="s">
        <v>64</v>
      </c>
      <c r="C804" s="9" t="str">
        <f t="shared" si="60"/>
        <v>Chittoor</v>
      </c>
      <c r="D804" s="9" t="str">
        <f t="shared" si="61"/>
        <v>Bangalore</v>
      </c>
      <c r="E804" s="8" t="s">
        <v>43</v>
      </c>
      <c r="F804" s="8" t="s">
        <v>40</v>
      </c>
      <c r="G804" s="10">
        <v>45384</v>
      </c>
      <c r="H804" s="8">
        <v>45</v>
      </c>
      <c r="I804" s="8">
        <v>9</v>
      </c>
      <c r="J804" s="52">
        <v>20.100000000000001</v>
      </c>
      <c r="K804" s="52">
        <v>261.86</v>
      </c>
      <c r="L804" s="52">
        <v>573.33000000000004</v>
      </c>
      <c r="M804" s="52">
        <v>5159.95</v>
      </c>
      <c r="N804" s="56">
        <f t="shared" si="62"/>
        <v>4478.6369000000004</v>
      </c>
      <c r="O804" s="52">
        <v>46.57</v>
      </c>
      <c r="P804" s="56">
        <f t="shared" si="63"/>
        <v>-2318.6869000000006</v>
      </c>
      <c r="Q804" s="56">
        <f t="shared" si="64"/>
        <v>7478.6369000000004</v>
      </c>
      <c r="R804" s="8" t="s">
        <v>73</v>
      </c>
      <c r="S804" s="11" t="s">
        <v>5</v>
      </c>
      <c r="T804" s="18"/>
      <c r="U804" s="18"/>
      <c r="W804"/>
    </row>
    <row r="805" spans="1:23" x14ac:dyDescent="0.45">
      <c r="A805" s="7" t="s">
        <v>864</v>
      </c>
      <c r="B805" s="8" t="s">
        <v>80</v>
      </c>
      <c r="C805" s="9" t="str">
        <f t="shared" si="60"/>
        <v>Vijayawada</v>
      </c>
      <c r="D805" s="9" t="str">
        <f t="shared" si="61"/>
        <v>Visakhapatnam</v>
      </c>
      <c r="E805" s="8" t="s">
        <v>28</v>
      </c>
      <c r="F805" s="8" t="s">
        <v>33</v>
      </c>
      <c r="G805" s="10">
        <v>45551</v>
      </c>
      <c r="H805" s="8">
        <v>36</v>
      </c>
      <c r="I805" s="8">
        <v>13</v>
      </c>
      <c r="J805" s="52">
        <v>37.44</v>
      </c>
      <c r="K805" s="52">
        <v>517.37</v>
      </c>
      <c r="L805" s="52">
        <v>562.1</v>
      </c>
      <c r="M805" s="52">
        <v>7307.28</v>
      </c>
      <c r="N805" s="56">
        <f t="shared" si="62"/>
        <v>13208.949499999999</v>
      </c>
      <c r="O805" s="52">
        <v>137.35</v>
      </c>
      <c r="P805" s="56">
        <f t="shared" si="63"/>
        <v>-8901.6695</v>
      </c>
      <c r="Q805" s="56">
        <f t="shared" si="64"/>
        <v>16208.949499999999</v>
      </c>
      <c r="R805" s="8" t="s">
        <v>41</v>
      </c>
      <c r="S805" s="11" t="s">
        <v>1</v>
      </c>
      <c r="T805" s="18"/>
      <c r="U805" s="18"/>
      <c r="W805"/>
    </row>
    <row r="806" spans="1:23" x14ac:dyDescent="0.45">
      <c r="A806" s="7" t="s">
        <v>865</v>
      </c>
      <c r="B806" s="8" t="s">
        <v>80</v>
      </c>
      <c r="C806" s="9" t="str">
        <f t="shared" si="60"/>
        <v>Vijayawada</v>
      </c>
      <c r="D806" s="9" t="str">
        <f t="shared" si="61"/>
        <v>Visakhapatnam</v>
      </c>
      <c r="E806" s="8" t="s">
        <v>37</v>
      </c>
      <c r="F806" s="8" t="s">
        <v>29</v>
      </c>
      <c r="G806" s="10">
        <v>45452</v>
      </c>
      <c r="H806" s="8">
        <v>63</v>
      </c>
      <c r="I806" s="8">
        <v>27</v>
      </c>
      <c r="J806" s="52">
        <v>43.89</v>
      </c>
      <c r="K806" s="52">
        <v>505.38</v>
      </c>
      <c r="L806" s="52">
        <v>276.23</v>
      </c>
      <c r="M806" s="52">
        <v>7458.2</v>
      </c>
      <c r="N806" s="56">
        <f t="shared" si="62"/>
        <v>16736.465100000001</v>
      </c>
      <c r="O806" s="52">
        <v>174.03</v>
      </c>
      <c r="P806" s="56">
        <f t="shared" si="63"/>
        <v>-12278.265100000001</v>
      </c>
      <c r="Q806" s="56">
        <f t="shared" si="64"/>
        <v>19736.465100000001</v>
      </c>
      <c r="R806" s="8" t="s">
        <v>70</v>
      </c>
      <c r="S806" s="11" t="s">
        <v>3</v>
      </c>
      <c r="T806" s="18"/>
      <c r="U806" s="18"/>
      <c r="W806"/>
    </row>
    <row r="807" spans="1:23" x14ac:dyDescent="0.45">
      <c r="A807" s="7" t="s">
        <v>866</v>
      </c>
      <c r="B807" s="8" t="s">
        <v>69</v>
      </c>
      <c r="C807" s="9" t="str">
        <f t="shared" si="60"/>
        <v>Ongole</v>
      </c>
      <c r="D807" s="9" t="str">
        <f t="shared" si="61"/>
        <v>Hyderabad</v>
      </c>
      <c r="E807" s="8" t="s">
        <v>23</v>
      </c>
      <c r="F807" s="8" t="s">
        <v>40</v>
      </c>
      <c r="G807" s="10">
        <v>45566</v>
      </c>
      <c r="H807" s="8">
        <v>49</v>
      </c>
      <c r="I807" s="8">
        <v>33</v>
      </c>
      <c r="J807" s="52">
        <v>68.31</v>
      </c>
      <c r="K807" s="52">
        <v>454.04</v>
      </c>
      <c r="L807" s="52">
        <v>843.73</v>
      </c>
      <c r="M807" s="52">
        <v>27843.15</v>
      </c>
      <c r="N807" s="56">
        <f t="shared" si="62"/>
        <v>14872.690500000001</v>
      </c>
      <c r="O807" s="52">
        <v>154.65</v>
      </c>
      <c r="P807" s="56">
        <f t="shared" si="63"/>
        <v>9970.4595000000008</v>
      </c>
      <c r="Q807" s="56">
        <f t="shared" si="64"/>
        <v>17872.690500000001</v>
      </c>
      <c r="R807" s="8" t="s">
        <v>30</v>
      </c>
      <c r="S807" s="11" t="s">
        <v>5</v>
      </c>
      <c r="T807" s="18"/>
      <c r="U807" s="18"/>
      <c r="W807"/>
    </row>
    <row r="808" spans="1:23" x14ac:dyDescent="0.45">
      <c r="A808" s="7" t="s">
        <v>867</v>
      </c>
      <c r="B808" s="8" t="s">
        <v>32</v>
      </c>
      <c r="C808" s="9" t="str">
        <f t="shared" si="60"/>
        <v>Hyderabad</v>
      </c>
      <c r="D808" s="9" t="str">
        <f t="shared" si="61"/>
        <v>Vijayawada</v>
      </c>
      <c r="E808" s="8" t="s">
        <v>51</v>
      </c>
      <c r="F808" s="8" t="s">
        <v>46</v>
      </c>
      <c r="G808" s="10">
        <v>45580</v>
      </c>
      <c r="H808" s="8">
        <v>59</v>
      </c>
      <c r="I808" s="8">
        <v>53</v>
      </c>
      <c r="J808" s="52">
        <v>91.18</v>
      </c>
      <c r="K808" s="52">
        <v>262.97000000000003</v>
      </c>
      <c r="L808" s="52">
        <v>400.53</v>
      </c>
      <c r="M808" s="52">
        <v>21227.84</v>
      </c>
      <c r="N808" s="56">
        <f t="shared" si="62"/>
        <v>9971.8672999999999</v>
      </c>
      <c r="O808" s="52">
        <v>103.69</v>
      </c>
      <c r="P808" s="56">
        <f t="shared" si="63"/>
        <v>8255.9727000000003</v>
      </c>
      <c r="Q808" s="56">
        <f t="shared" si="64"/>
        <v>12971.8673</v>
      </c>
      <c r="R808" s="8" t="s">
        <v>30</v>
      </c>
      <c r="S808" s="11" t="s">
        <v>5</v>
      </c>
      <c r="T808" s="18"/>
      <c r="U808" s="18"/>
      <c r="W808"/>
    </row>
    <row r="809" spans="1:23" x14ac:dyDescent="0.45">
      <c r="A809" s="7" t="s">
        <v>868</v>
      </c>
      <c r="B809" s="8" t="s">
        <v>92</v>
      </c>
      <c r="C809" s="9" t="str">
        <f t="shared" si="60"/>
        <v>Vijayawada</v>
      </c>
      <c r="D809" s="9" t="str">
        <f t="shared" si="61"/>
        <v>Tirupati</v>
      </c>
      <c r="E809" s="8" t="s">
        <v>51</v>
      </c>
      <c r="F809" s="8" t="s">
        <v>24</v>
      </c>
      <c r="G809" s="10">
        <v>45385</v>
      </c>
      <c r="H809" s="8">
        <v>63</v>
      </c>
      <c r="I809" s="8">
        <v>55</v>
      </c>
      <c r="J809" s="52">
        <v>88.78</v>
      </c>
      <c r="K809" s="52">
        <v>452.94</v>
      </c>
      <c r="L809" s="52">
        <v>377.2</v>
      </c>
      <c r="M809" s="52">
        <v>20745.849999999999</v>
      </c>
      <c r="N809" s="56">
        <f t="shared" si="62"/>
        <v>10296.921899999999</v>
      </c>
      <c r="O809" s="52">
        <v>107.07</v>
      </c>
      <c r="P809" s="56">
        <f t="shared" si="63"/>
        <v>7448.9280999999992</v>
      </c>
      <c r="Q809" s="56">
        <f t="shared" si="64"/>
        <v>13296.921899999999</v>
      </c>
      <c r="R809" s="8" t="s">
        <v>73</v>
      </c>
      <c r="S809" s="11" t="s">
        <v>4</v>
      </c>
      <c r="T809" s="18"/>
      <c r="U809" s="18"/>
      <c r="W809"/>
    </row>
    <row r="810" spans="1:23" x14ac:dyDescent="0.45">
      <c r="A810" s="7" t="s">
        <v>869</v>
      </c>
      <c r="B810" s="8" t="s">
        <v>85</v>
      </c>
      <c r="C810" s="9" t="str">
        <f t="shared" si="60"/>
        <v>Hyderabad</v>
      </c>
      <c r="D810" s="9" t="str">
        <f t="shared" si="61"/>
        <v>Tirupati</v>
      </c>
      <c r="E810" s="8" t="s">
        <v>37</v>
      </c>
      <c r="F810" s="8" t="s">
        <v>29</v>
      </c>
      <c r="G810" s="10">
        <v>45634</v>
      </c>
      <c r="H810" s="8">
        <v>55</v>
      </c>
      <c r="I810" s="8">
        <v>39</v>
      </c>
      <c r="J810" s="52">
        <v>72.67</v>
      </c>
      <c r="K810" s="52">
        <v>597.5</v>
      </c>
      <c r="L810" s="52">
        <v>271.11</v>
      </c>
      <c r="M810" s="52">
        <v>10573.38</v>
      </c>
      <c r="N810" s="56">
        <f t="shared" si="62"/>
        <v>19872.568799999997</v>
      </c>
      <c r="O810" s="52">
        <v>206.64</v>
      </c>
      <c r="P810" s="56">
        <f t="shared" si="63"/>
        <v>-12299.188799999998</v>
      </c>
      <c r="Q810" s="56">
        <f t="shared" si="64"/>
        <v>22872.568799999997</v>
      </c>
      <c r="R810" s="8" t="s">
        <v>52</v>
      </c>
      <c r="S810" s="11" t="s">
        <v>3</v>
      </c>
      <c r="T810" s="18"/>
      <c r="U810" s="18"/>
      <c r="W810"/>
    </row>
    <row r="811" spans="1:23" x14ac:dyDescent="0.45">
      <c r="A811" s="7" t="s">
        <v>870</v>
      </c>
      <c r="B811" s="8" t="s">
        <v>80</v>
      </c>
      <c r="C811" s="9" t="str">
        <f t="shared" si="60"/>
        <v>Vijayawada</v>
      </c>
      <c r="D811" s="9" t="str">
        <f t="shared" si="61"/>
        <v>Visakhapatnam</v>
      </c>
      <c r="E811" s="8" t="s">
        <v>43</v>
      </c>
      <c r="F811" s="8" t="s">
        <v>40</v>
      </c>
      <c r="G811" s="10">
        <v>45446</v>
      </c>
      <c r="H811" s="8">
        <v>53</v>
      </c>
      <c r="I811" s="8">
        <v>32</v>
      </c>
      <c r="J811" s="52">
        <v>61.25</v>
      </c>
      <c r="K811" s="52">
        <v>286.67</v>
      </c>
      <c r="L811" s="52">
        <v>446.12</v>
      </c>
      <c r="M811" s="52">
        <v>14275.83</v>
      </c>
      <c r="N811" s="56">
        <f t="shared" si="62"/>
        <v>5548.0473000000002</v>
      </c>
      <c r="O811" s="52">
        <v>57.69</v>
      </c>
      <c r="P811" s="56">
        <f t="shared" si="63"/>
        <v>5727.7826999999997</v>
      </c>
      <c r="Q811" s="56">
        <f t="shared" si="64"/>
        <v>8548.0473000000002</v>
      </c>
      <c r="R811" s="8" t="s">
        <v>70</v>
      </c>
      <c r="S811" s="11" t="s">
        <v>1</v>
      </c>
      <c r="T811" s="18"/>
      <c r="U811" s="18"/>
      <c r="W811"/>
    </row>
    <row r="812" spans="1:23" x14ac:dyDescent="0.45">
      <c r="A812" s="7" t="s">
        <v>871</v>
      </c>
      <c r="B812" s="8" t="s">
        <v>57</v>
      </c>
      <c r="C812" s="9" t="str">
        <f t="shared" si="60"/>
        <v>Kakinada</v>
      </c>
      <c r="D812" s="9" t="str">
        <f t="shared" si="61"/>
        <v>Vijayawada</v>
      </c>
      <c r="E812" s="8" t="s">
        <v>54</v>
      </c>
      <c r="F812" s="8" t="s">
        <v>24</v>
      </c>
      <c r="G812" s="10">
        <v>45416</v>
      </c>
      <c r="H812" s="8">
        <v>59</v>
      </c>
      <c r="I812" s="8">
        <v>30</v>
      </c>
      <c r="J812" s="52">
        <v>51.64</v>
      </c>
      <c r="K812" s="52">
        <v>265.57</v>
      </c>
      <c r="L812" s="52">
        <v>263.06</v>
      </c>
      <c r="M812" s="52">
        <v>7891.68</v>
      </c>
      <c r="N812" s="56">
        <f t="shared" si="62"/>
        <v>5094.1248999999998</v>
      </c>
      <c r="O812" s="52">
        <v>52.97</v>
      </c>
      <c r="P812" s="56">
        <f t="shared" si="63"/>
        <v>-202.44489999999951</v>
      </c>
      <c r="Q812" s="56">
        <f t="shared" si="64"/>
        <v>8094.1248999999998</v>
      </c>
      <c r="R812" s="8" t="s">
        <v>61</v>
      </c>
      <c r="S812" s="11" t="s">
        <v>0</v>
      </c>
      <c r="T812" s="18"/>
      <c r="U812" s="18"/>
      <c r="W812"/>
    </row>
    <row r="813" spans="1:23" x14ac:dyDescent="0.45">
      <c r="A813" s="7" t="s">
        <v>872</v>
      </c>
      <c r="B813" s="8" t="s">
        <v>36</v>
      </c>
      <c r="C813" s="9" t="str">
        <f t="shared" si="60"/>
        <v>Eluru</v>
      </c>
      <c r="D813" s="9" t="str">
        <f t="shared" si="61"/>
        <v>Hyderabad</v>
      </c>
      <c r="E813" s="8" t="s">
        <v>51</v>
      </c>
      <c r="F813" s="8" t="s">
        <v>60</v>
      </c>
      <c r="G813" s="10">
        <v>45607</v>
      </c>
      <c r="H813" s="8">
        <v>59</v>
      </c>
      <c r="I813" s="8">
        <v>27</v>
      </c>
      <c r="J813" s="52">
        <v>46.18</v>
      </c>
      <c r="K813" s="52">
        <v>643.57000000000005</v>
      </c>
      <c r="L813" s="52">
        <v>424.22</v>
      </c>
      <c r="M813" s="52">
        <v>11454.07</v>
      </c>
      <c r="N813" s="56">
        <f t="shared" si="62"/>
        <v>16997.085800000001</v>
      </c>
      <c r="O813" s="52">
        <v>176.74</v>
      </c>
      <c r="P813" s="56">
        <f t="shared" si="63"/>
        <v>-8543.015800000001</v>
      </c>
      <c r="Q813" s="56">
        <f t="shared" si="64"/>
        <v>19997.085800000001</v>
      </c>
      <c r="R813" s="8" t="s">
        <v>25</v>
      </c>
      <c r="S813" s="11" t="s">
        <v>1</v>
      </c>
      <c r="T813" s="18"/>
      <c r="U813" s="18"/>
      <c r="W813"/>
    </row>
    <row r="814" spans="1:23" x14ac:dyDescent="0.45">
      <c r="A814" s="7" t="s">
        <v>873</v>
      </c>
      <c r="B814" s="8" t="s">
        <v>69</v>
      </c>
      <c r="C814" s="9" t="str">
        <f t="shared" si="60"/>
        <v>Ongole</v>
      </c>
      <c r="D814" s="9" t="str">
        <f t="shared" si="61"/>
        <v>Hyderabad</v>
      </c>
      <c r="E814" s="8" t="s">
        <v>23</v>
      </c>
      <c r="F814" s="8" t="s">
        <v>33</v>
      </c>
      <c r="G814" s="10">
        <v>45583</v>
      </c>
      <c r="H814" s="8">
        <v>53</v>
      </c>
      <c r="I814" s="8">
        <v>47</v>
      </c>
      <c r="J814" s="52">
        <v>89.37</v>
      </c>
      <c r="K814" s="52">
        <v>309.07</v>
      </c>
      <c r="L814" s="52">
        <v>920.04</v>
      </c>
      <c r="M814" s="52">
        <v>43242</v>
      </c>
      <c r="N814" s="56">
        <f t="shared" si="62"/>
        <v>5136.4396999999999</v>
      </c>
      <c r="O814" s="52">
        <v>53.41</v>
      </c>
      <c r="P814" s="56">
        <f t="shared" si="63"/>
        <v>35105.560299999997</v>
      </c>
      <c r="Q814" s="56">
        <f t="shared" si="64"/>
        <v>8136.4396999999999</v>
      </c>
      <c r="R814" s="8" t="s">
        <v>30</v>
      </c>
      <c r="S814" s="11" t="s">
        <v>2</v>
      </c>
      <c r="T814" s="18"/>
      <c r="U814" s="18"/>
      <c r="W814"/>
    </row>
    <row r="815" spans="1:23" x14ac:dyDescent="0.45">
      <c r="A815" s="7" t="s">
        <v>874</v>
      </c>
      <c r="B815" s="8" t="s">
        <v>80</v>
      </c>
      <c r="C815" s="9" t="str">
        <f t="shared" si="60"/>
        <v>Vijayawada</v>
      </c>
      <c r="D815" s="9" t="str">
        <f t="shared" si="61"/>
        <v>Visakhapatnam</v>
      </c>
      <c r="E815" s="8" t="s">
        <v>54</v>
      </c>
      <c r="F815" s="8" t="s">
        <v>24</v>
      </c>
      <c r="G815" s="10">
        <v>45557</v>
      </c>
      <c r="H815" s="8">
        <v>55</v>
      </c>
      <c r="I815" s="8">
        <v>37</v>
      </c>
      <c r="J815" s="52">
        <v>67.83</v>
      </c>
      <c r="K815" s="52">
        <v>367.99</v>
      </c>
      <c r="L815" s="52">
        <v>426.99</v>
      </c>
      <c r="M815" s="52">
        <v>15798.68</v>
      </c>
      <c r="N815" s="56">
        <f t="shared" si="62"/>
        <v>6844.4189000000006</v>
      </c>
      <c r="O815" s="52">
        <v>71.17</v>
      </c>
      <c r="P815" s="56">
        <f t="shared" si="63"/>
        <v>5954.2610999999997</v>
      </c>
      <c r="Q815" s="56">
        <f t="shared" si="64"/>
        <v>9844.4189000000006</v>
      </c>
      <c r="R815" s="8" t="s">
        <v>41</v>
      </c>
      <c r="S815" s="11" t="s">
        <v>3</v>
      </c>
      <c r="T815" s="18"/>
      <c r="U815" s="18"/>
      <c r="W815"/>
    </row>
    <row r="816" spans="1:23" x14ac:dyDescent="0.45">
      <c r="A816" s="7" t="s">
        <v>875</v>
      </c>
      <c r="B816" s="8" t="s">
        <v>64</v>
      </c>
      <c r="C816" s="9" t="str">
        <f t="shared" si="60"/>
        <v>Chittoor</v>
      </c>
      <c r="D816" s="9" t="str">
        <f t="shared" si="61"/>
        <v>Bangalore</v>
      </c>
      <c r="E816" s="8" t="s">
        <v>51</v>
      </c>
      <c r="F816" s="8" t="s">
        <v>38</v>
      </c>
      <c r="G816" s="10">
        <v>45562</v>
      </c>
      <c r="H816" s="8">
        <v>59</v>
      </c>
      <c r="I816" s="8">
        <v>19</v>
      </c>
      <c r="J816" s="52">
        <v>32.49</v>
      </c>
      <c r="K816" s="52">
        <v>319.97000000000003</v>
      </c>
      <c r="L816" s="52">
        <v>451.34</v>
      </c>
      <c r="M816" s="52">
        <v>8575.41</v>
      </c>
      <c r="N816" s="56">
        <f t="shared" si="62"/>
        <v>6269.3222999999998</v>
      </c>
      <c r="O816" s="52">
        <v>65.19</v>
      </c>
      <c r="P816" s="56">
        <f t="shared" si="63"/>
        <v>-693.91229999999996</v>
      </c>
      <c r="Q816" s="56">
        <f t="shared" si="64"/>
        <v>9269.3222999999998</v>
      </c>
      <c r="R816" s="8" t="s">
        <v>41</v>
      </c>
      <c r="S816" s="11" t="s">
        <v>2</v>
      </c>
      <c r="T816" s="18"/>
      <c r="U816" s="18"/>
      <c r="W816"/>
    </row>
    <row r="817" spans="1:23" x14ac:dyDescent="0.45">
      <c r="A817" s="7" t="s">
        <v>876</v>
      </c>
      <c r="B817" s="8" t="s">
        <v>66</v>
      </c>
      <c r="C817" s="9" t="str">
        <f t="shared" si="60"/>
        <v>Kadapa</v>
      </c>
      <c r="D817" s="9" t="str">
        <f t="shared" si="61"/>
        <v>Hyderabad</v>
      </c>
      <c r="E817" s="8" t="s">
        <v>23</v>
      </c>
      <c r="F817" s="8" t="s">
        <v>29</v>
      </c>
      <c r="G817" s="10">
        <v>45373</v>
      </c>
      <c r="H817" s="8">
        <v>53</v>
      </c>
      <c r="I817" s="8">
        <v>45</v>
      </c>
      <c r="J817" s="52">
        <v>84.92</v>
      </c>
      <c r="K817" s="52">
        <v>215.1</v>
      </c>
      <c r="L817" s="52">
        <v>861.97</v>
      </c>
      <c r="M817" s="52">
        <v>38788.54</v>
      </c>
      <c r="N817" s="56">
        <f t="shared" si="62"/>
        <v>4863.3168999999998</v>
      </c>
      <c r="O817" s="52">
        <v>50.57</v>
      </c>
      <c r="P817" s="56">
        <f t="shared" si="63"/>
        <v>30925.223100000003</v>
      </c>
      <c r="Q817" s="56">
        <f t="shared" si="64"/>
        <v>7863.3168999999998</v>
      </c>
      <c r="R817" s="8" t="s">
        <v>58</v>
      </c>
      <c r="S817" s="11" t="s">
        <v>2</v>
      </c>
      <c r="T817" s="18"/>
      <c r="U817" s="18"/>
      <c r="W817"/>
    </row>
    <row r="818" spans="1:23" x14ac:dyDescent="0.45">
      <c r="A818" s="7" t="s">
        <v>877</v>
      </c>
      <c r="B818" s="8" t="s">
        <v>80</v>
      </c>
      <c r="C818" s="9" t="str">
        <f t="shared" si="60"/>
        <v>Vijayawada</v>
      </c>
      <c r="D818" s="9" t="str">
        <f t="shared" si="61"/>
        <v>Visakhapatnam</v>
      </c>
      <c r="E818" s="8" t="s">
        <v>54</v>
      </c>
      <c r="F818" s="8" t="s">
        <v>33</v>
      </c>
      <c r="G818" s="10">
        <v>45548</v>
      </c>
      <c r="H818" s="8">
        <v>59</v>
      </c>
      <c r="I818" s="8">
        <v>17</v>
      </c>
      <c r="J818" s="52">
        <v>30.34</v>
      </c>
      <c r="K818" s="52">
        <v>393.52</v>
      </c>
      <c r="L818" s="52">
        <v>212.66</v>
      </c>
      <c r="M818" s="52">
        <v>3615.21</v>
      </c>
      <c r="N818" s="56">
        <f t="shared" si="62"/>
        <v>6482.8197</v>
      </c>
      <c r="O818" s="52">
        <v>67.41</v>
      </c>
      <c r="P818" s="56">
        <f t="shared" si="63"/>
        <v>-5867.6097</v>
      </c>
      <c r="Q818" s="56">
        <f t="shared" si="64"/>
        <v>9482.8197</v>
      </c>
      <c r="R818" s="8" t="s">
        <v>41</v>
      </c>
      <c r="S818" s="11" t="s">
        <v>2</v>
      </c>
      <c r="T818" s="18"/>
      <c r="U818" s="18"/>
      <c r="W818"/>
    </row>
    <row r="819" spans="1:23" x14ac:dyDescent="0.45">
      <c r="A819" s="7" t="s">
        <v>878</v>
      </c>
      <c r="B819" s="8" t="s">
        <v>85</v>
      </c>
      <c r="C819" s="9" t="str">
        <f t="shared" si="60"/>
        <v>Hyderabad</v>
      </c>
      <c r="D819" s="9" t="str">
        <f t="shared" si="61"/>
        <v>Tirupati</v>
      </c>
      <c r="E819" s="8" t="s">
        <v>51</v>
      </c>
      <c r="F819" s="8" t="s">
        <v>24</v>
      </c>
      <c r="G819" s="10">
        <v>45420</v>
      </c>
      <c r="H819" s="8">
        <v>63</v>
      </c>
      <c r="I819" s="8">
        <v>49</v>
      </c>
      <c r="J819" s="52">
        <v>79.33</v>
      </c>
      <c r="K819" s="52">
        <v>545.97</v>
      </c>
      <c r="L819" s="52">
        <v>446.12</v>
      </c>
      <c r="M819" s="52">
        <v>21860.03</v>
      </c>
      <c r="N819" s="56">
        <f t="shared" si="62"/>
        <v>10440.215200000001</v>
      </c>
      <c r="O819" s="52">
        <v>108.56</v>
      </c>
      <c r="P819" s="56">
        <f t="shared" si="63"/>
        <v>8419.8147999999983</v>
      </c>
      <c r="Q819" s="56">
        <f t="shared" si="64"/>
        <v>13440.215200000001</v>
      </c>
      <c r="R819" s="8" t="s">
        <v>61</v>
      </c>
      <c r="S819" s="11" t="s">
        <v>4</v>
      </c>
      <c r="T819" s="18"/>
      <c r="U819" s="18"/>
      <c r="W819"/>
    </row>
    <row r="820" spans="1:23" x14ac:dyDescent="0.45">
      <c r="A820" s="7" t="s">
        <v>879</v>
      </c>
      <c r="B820" s="8" t="s">
        <v>69</v>
      </c>
      <c r="C820" s="9" t="str">
        <f t="shared" si="60"/>
        <v>Ongole</v>
      </c>
      <c r="D820" s="9" t="str">
        <f t="shared" si="61"/>
        <v>Hyderabad</v>
      </c>
      <c r="E820" s="8" t="s">
        <v>37</v>
      </c>
      <c r="F820" s="8" t="s">
        <v>40</v>
      </c>
      <c r="G820" s="10">
        <v>45443</v>
      </c>
      <c r="H820" s="8">
        <v>63</v>
      </c>
      <c r="I820" s="8">
        <v>50</v>
      </c>
      <c r="J820" s="52">
        <v>80.14</v>
      </c>
      <c r="K820" s="52">
        <v>386.1</v>
      </c>
      <c r="L820" s="52">
        <v>319.98</v>
      </c>
      <c r="M820" s="52">
        <v>15998.98</v>
      </c>
      <c r="N820" s="56">
        <f t="shared" si="62"/>
        <v>7039.6440000000002</v>
      </c>
      <c r="O820" s="52">
        <v>73.2</v>
      </c>
      <c r="P820" s="56">
        <f t="shared" si="63"/>
        <v>5959.3359999999993</v>
      </c>
      <c r="Q820" s="56">
        <f t="shared" si="64"/>
        <v>10039.644</v>
      </c>
      <c r="R820" s="8" t="s">
        <v>61</v>
      </c>
      <c r="S820" s="11" t="s">
        <v>2</v>
      </c>
      <c r="T820" s="18"/>
      <c r="U820" s="18"/>
      <c r="W820"/>
    </row>
    <row r="821" spans="1:23" x14ac:dyDescent="0.45">
      <c r="A821" s="7" t="s">
        <v>880</v>
      </c>
      <c r="B821" s="8" t="s">
        <v>45</v>
      </c>
      <c r="C821" s="9" t="str">
        <f t="shared" si="60"/>
        <v>Guntur</v>
      </c>
      <c r="D821" s="9" t="str">
        <f t="shared" si="61"/>
        <v>Hyderabad</v>
      </c>
      <c r="E821" s="8" t="s">
        <v>51</v>
      </c>
      <c r="F821" s="8" t="s">
        <v>33</v>
      </c>
      <c r="G821" s="10">
        <v>45345</v>
      </c>
      <c r="H821" s="8">
        <v>55</v>
      </c>
      <c r="I821" s="8">
        <v>44</v>
      </c>
      <c r="J821" s="52">
        <v>80.63</v>
      </c>
      <c r="K821" s="52">
        <v>634.09</v>
      </c>
      <c r="L821" s="52">
        <v>611.44000000000005</v>
      </c>
      <c r="M821" s="52">
        <v>26903.43</v>
      </c>
      <c r="N821" s="56">
        <f t="shared" si="62"/>
        <v>10500.802299999999</v>
      </c>
      <c r="O821" s="52">
        <v>109.19</v>
      </c>
      <c r="P821" s="56">
        <f t="shared" si="63"/>
        <v>13402.627700000001</v>
      </c>
      <c r="Q821" s="56">
        <f t="shared" si="64"/>
        <v>13500.802299999999</v>
      </c>
      <c r="R821" s="8" t="s">
        <v>48</v>
      </c>
      <c r="S821" s="11" t="s">
        <v>2</v>
      </c>
      <c r="T821" s="18"/>
      <c r="U821" s="18"/>
      <c r="W821"/>
    </row>
    <row r="822" spans="1:23" x14ac:dyDescent="0.45">
      <c r="A822" s="7" t="s">
        <v>881</v>
      </c>
      <c r="B822" s="8" t="s">
        <v>22</v>
      </c>
      <c r="C822" s="9" t="str">
        <f t="shared" si="60"/>
        <v>Kurnool</v>
      </c>
      <c r="D822" s="9" t="str">
        <f t="shared" si="61"/>
        <v>Hyderabad</v>
      </c>
      <c r="E822" s="8" t="s">
        <v>51</v>
      </c>
      <c r="F822" s="8" t="s">
        <v>29</v>
      </c>
      <c r="G822" s="10">
        <v>45333</v>
      </c>
      <c r="H822" s="8">
        <v>59</v>
      </c>
      <c r="I822" s="8">
        <v>49</v>
      </c>
      <c r="J822" s="52">
        <v>84.68</v>
      </c>
      <c r="K822" s="52">
        <v>285.89</v>
      </c>
      <c r="L822" s="52">
        <v>296.18</v>
      </c>
      <c r="M822" s="52">
        <v>14513.03</v>
      </c>
      <c r="N822" s="56">
        <f t="shared" si="62"/>
        <v>5469.1878999999999</v>
      </c>
      <c r="O822" s="52">
        <v>56.87</v>
      </c>
      <c r="P822" s="56">
        <f t="shared" si="63"/>
        <v>6043.8420999999998</v>
      </c>
      <c r="Q822" s="56">
        <f t="shared" si="64"/>
        <v>8469.1879000000008</v>
      </c>
      <c r="R822" s="8" t="s">
        <v>48</v>
      </c>
      <c r="S822" s="11" t="s">
        <v>3</v>
      </c>
      <c r="T822" s="18"/>
      <c r="U822" s="18"/>
      <c r="W822"/>
    </row>
    <row r="823" spans="1:23" x14ac:dyDescent="0.45">
      <c r="A823" s="7" t="s">
        <v>882</v>
      </c>
      <c r="B823" s="8" t="s">
        <v>69</v>
      </c>
      <c r="C823" s="9" t="str">
        <f t="shared" si="60"/>
        <v>Ongole</v>
      </c>
      <c r="D823" s="9" t="str">
        <f t="shared" si="61"/>
        <v>Hyderabad</v>
      </c>
      <c r="E823" s="8" t="s">
        <v>51</v>
      </c>
      <c r="F823" s="8" t="s">
        <v>33</v>
      </c>
      <c r="G823" s="10">
        <v>45522</v>
      </c>
      <c r="H823" s="8">
        <v>59</v>
      </c>
      <c r="I823" s="8">
        <v>56</v>
      </c>
      <c r="J823" s="52">
        <v>95.45</v>
      </c>
      <c r="K823" s="52">
        <v>198.14</v>
      </c>
      <c r="L823" s="52">
        <v>278.31</v>
      </c>
      <c r="M823" s="52">
        <v>15585.38</v>
      </c>
      <c r="N823" s="56">
        <f t="shared" si="62"/>
        <v>5054.6952000000001</v>
      </c>
      <c r="O823" s="52">
        <v>52.56</v>
      </c>
      <c r="P823" s="56">
        <f t="shared" si="63"/>
        <v>7530.6847999999991</v>
      </c>
      <c r="Q823" s="56">
        <f t="shared" si="64"/>
        <v>8054.6952000000001</v>
      </c>
      <c r="R823" s="8" t="s">
        <v>55</v>
      </c>
      <c r="S823" s="11" t="s">
        <v>3</v>
      </c>
      <c r="T823" s="18"/>
      <c r="U823" s="18"/>
      <c r="W823"/>
    </row>
    <row r="824" spans="1:23" x14ac:dyDescent="0.45">
      <c r="A824" s="7" t="s">
        <v>883</v>
      </c>
      <c r="B824" s="8" t="s">
        <v>22</v>
      </c>
      <c r="C824" s="9" t="str">
        <f t="shared" si="60"/>
        <v>Kurnool</v>
      </c>
      <c r="D824" s="9" t="str">
        <f t="shared" si="61"/>
        <v>Hyderabad</v>
      </c>
      <c r="E824" s="8" t="s">
        <v>23</v>
      </c>
      <c r="F824" s="8" t="s">
        <v>60</v>
      </c>
      <c r="G824" s="10">
        <v>45647</v>
      </c>
      <c r="H824" s="8">
        <v>49</v>
      </c>
      <c r="I824" s="8">
        <v>23</v>
      </c>
      <c r="J824" s="52">
        <v>46.98</v>
      </c>
      <c r="K824" s="52">
        <v>285.11</v>
      </c>
      <c r="L824" s="52">
        <v>722.99</v>
      </c>
      <c r="M824" s="52">
        <v>16628.830000000002</v>
      </c>
      <c r="N824" s="56">
        <f t="shared" si="62"/>
        <v>5308.5840000000007</v>
      </c>
      <c r="O824" s="52">
        <v>55.2</v>
      </c>
      <c r="P824" s="56">
        <f t="shared" si="63"/>
        <v>8320.246000000001</v>
      </c>
      <c r="Q824" s="56">
        <f t="shared" si="64"/>
        <v>8308.5840000000007</v>
      </c>
      <c r="R824" s="8" t="s">
        <v>52</v>
      </c>
      <c r="S824" s="11" t="s">
        <v>0</v>
      </c>
      <c r="T824" s="18"/>
      <c r="U824" s="18"/>
      <c r="W824"/>
    </row>
    <row r="825" spans="1:23" x14ac:dyDescent="0.45">
      <c r="A825" s="7" t="s">
        <v>884</v>
      </c>
      <c r="B825" s="8" t="s">
        <v>64</v>
      </c>
      <c r="C825" s="9" t="str">
        <f t="shared" si="60"/>
        <v>Chittoor</v>
      </c>
      <c r="D825" s="9" t="str">
        <f t="shared" si="61"/>
        <v>Bangalore</v>
      </c>
      <c r="E825" s="8" t="s">
        <v>28</v>
      </c>
      <c r="F825" s="8" t="s">
        <v>29</v>
      </c>
      <c r="G825" s="10">
        <v>45492</v>
      </c>
      <c r="H825" s="8">
        <v>40</v>
      </c>
      <c r="I825" s="8">
        <v>23</v>
      </c>
      <c r="J825" s="52">
        <v>58.3</v>
      </c>
      <c r="K825" s="52">
        <v>378.41</v>
      </c>
      <c r="L825" s="52">
        <v>178.8</v>
      </c>
      <c r="M825" s="52">
        <v>4112.3900000000003</v>
      </c>
      <c r="N825" s="56">
        <f t="shared" si="62"/>
        <v>7733.0297</v>
      </c>
      <c r="O825" s="52">
        <v>80.41</v>
      </c>
      <c r="P825" s="56">
        <f t="shared" si="63"/>
        <v>-6620.6396999999988</v>
      </c>
      <c r="Q825" s="56">
        <f t="shared" si="64"/>
        <v>10733.029699999999</v>
      </c>
      <c r="R825" s="8" t="s">
        <v>34</v>
      </c>
      <c r="S825" s="11" t="s">
        <v>2</v>
      </c>
      <c r="T825" s="18"/>
      <c r="U825" s="18"/>
      <c r="W825"/>
    </row>
    <row r="826" spans="1:23" x14ac:dyDescent="0.45">
      <c r="A826" s="7" t="s">
        <v>885</v>
      </c>
      <c r="B826" s="8" t="s">
        <v>45</v>
      </c>
      <c r="C826" s="9" t="str">
        <f t="shared" si="60"/>
        <v>Guntur</v>
      </c>
      <c r="D826" s="9" t="str">
        <f t="shared" si="61"/>
        <v>Hyderabad</v>
      </c>
      <c r="E826" s="8" t="s">
        <v>43</v>
      </c>
      <c r="F826" s="8" t="s">
        <v>38</v>
      </c>
      <c r="G826" s="10">
        <v>45619</v>
      </c>
      <c r="H826" s="8">
        <v>45</v>
      </c>
      <c r="I826" s="8">
        <v>22</v>
      </c>
      <c r="J826" s="52">
        <v>50.8</v>
      </c>
      <c r="K826" s="52">
        <v>489.97</v>
      </c>
      <c r="L826" s="52">
        <v>570.36</v>
      </c>
      <c r="M826" s="52">
        <v>12547.89</v>
      </c>
      <c r="N826" s="56">
        <f t="shared" si="62"/>
        <v>9830.4974000000002</v>
      </c>
      <c r="O826" s="52">
        <v>102.22</v>
      </c>
      <c r="P826" s="56">
        <f t="shared" si="63"/>
        <v>-282.60740000000078</v>
      </c>
      <c r="Q826" s="56">
        <f t="shared" si="64"/>
        <v>12830.4974</v>
      </c>
      <c r="R826" s="8" t="s">
        <v>25</v>
      </c>
      <c r="S826" s="11" t="s">
        <v>0</v>
      </c>
      <c r="T826" s="18"/>
      <c r="U826" s="18"/>
      <c r="W826"/>
    </row>
    <row r="827" spans="1:23" x14ac:dyDescent="0.45">
      <c r="A827" s="7" t="s">
        <v>886</v>
      </c>
      <c r="B827" s="8" t="s">
        <v>66</v>
      </c>
      <c r="C827" s="9" t="str">
        <f t="shared" si="60"/>
        <v>Kadapa</v>
      </c>
      <c r="D827" s="9" t="str">
        <f t="shared" si="61"/>
        <v>Hyderabad</v>
      </c>
      <c r="E827" s="8" t="s">
        <v>28</v>
      </c>
      <c r="F827" s="8" t="s">
        <v>40</v>
      </c>
      <c r="G827" s="10">
        <v>45423</v>
      </c>
      <c r="H827" s="8">
        <v>40</v>
      </c>
      <c r="I827" s="8">
        <v>36</v>
      </c>
      <c r="J827" s="52">
        <v>92.24</v>
      </c>
      <c r="K827" s="52">
        <v>347</v>
      </c>
      <c r="L827" s="52">
        <v>685.02</v>
      </c>
      <c r="M827" s="52">
        <v>24660.75</v>
      </c>
      <c r="N827" s="56">
        <f t="shared" si="62"/>
        <v>7655.1319999999996</v>
      </c>
      <c r="O827" s="52">
        <v>79.599999999999994</v>
      </c>
      <c r="P827" s="56">
        <f t="shared" si="63"/>
        <v>14005.618</v>
      </c>
      <c r="Q827" s="56">
        <f t="shared" si="64"/>
        <v>10655.132</v>
      </c>
      <c r="R827" s="8" t="s">
        <v>61</v>
      </c>
      <c r="S827" s="11" t="s">
        <v>0</v>
      </c>
      <c r="T827" s="18"/>
      <c r="U827" s="18"/>
      <c r="W827"/>
    </row>
    <row r="828" spans="1:23" x14ac:dyDescent="0.45">
      <c r="A828" s="7" t="s">
        <v>887</v>
      </c>
      <c r="B828" s="8" t="s">
        <v>92</v>
      </c>
      <c r="C828" s="9" t="str">
        <f t="shared" si="60"/>
        <v>Vijayawada</v>
      </c>
      <c r="D828" s="9" t="str">
        <f t="shared" si="61"/>
        <v>Tirupati</v>
      </c>
      <c r="E828" s="8" t="s">
        <v>23</v>
      </c>
      <c r="F828" s="8" t="s">
        <v>24</v>
      </c>
      <c r="G828" s="10">
        <v>45479</v>
      </c>
      <c r="H828" s="8">
        <v>49</v>
      </c>
      <c r="I828" s="8">
        <v>31</v>
      </c>
      <c r="J828" s="52">
        <v>64.209999999999994</v>
      </c>
      <c r="K828" s="52">
        <v>405.2</v>
      </c>
      <c r="L828" s="52">
        <v>1016.84</v>
      </c>
      <c r="M828" s="52">
        <v>31522.03</v>
      </c>
      <c r="N828" s="56">
        <f t="shared" si="62"/>
        <v>8161.947900000001</v>
      </c>
      <c r="O828" s="52">
        <v>84.87</v>
      </c>
      <c r="P828" s="56">
        <f t="shared" si="63"/>
        <v>20360.0821</v>
      </c>
      <c r="Q828" s="56">
        <f t="shared" si="64"/>
        <v>11161.947900000001</v>
      </c>
      <c r="R828" s="8" t="s">
        <v>34</v>
      </c>
      <c r="S828" s="11" t="s">
        <v>0</v>
      </c>
      <c r="T828" s="18"/>
      <c r="U828" s="18"/>
      <c r="W828"/>
    </row>
    <row r="829" spans="1:23" x14ac:dyDescent="0.45">
      <c r="A829" s="7" t="s">
        <v>888</v>
      </c>
      <c r="B829" s="8" t="s">
        <v>36</v>
      </c>
      <c r="C829" s="9" t="str">
        <f t="shared" si="60"/>
        <v>Eluru</v>
      </c>
      <c r="D829" s="9" t="str">
        <f t="shared" si="61"/>
        <v>Hyderabad</v>
      </c>
      <c r="E829" s="8" t="s">
        <v>43</v>
      </c>
      <c r="F829" s="8" t="s">
        <v>40</v>
      </c>
      <c r="G829" s="10">
        <v>45527</v>
      </c>
      <c r="H829" s="8">
        <v>45</v>
      </c>
      <c r="I829" s="8">
        <v>36</v>
      </c>
      <c r="J829" s="52">
        <v>80.08</v>
      </c>
      <c r="K829" s="52">
        <v>228.8</v>
      </c>
      <c r="L829" s="52">
        <v>512.9</v>
      </c>
      <c r="M829" s="52">
        <v>18464.27</v>
      </c>
      <c r="N829" s="56">
        <f t="shared" si="62"/>
        <v>4622.8919000000005</v>
      </c>
      <c r="O829" s="52">
        <v>48.07</v>
      </c>
      <c r="P829" s="56">
        <f t="shared" si="63"/>
        <v>10841.3781</v>
      </c>
      <c r="Q829" s="56">
        <f t="shared" si="64"/>
        <v>7622.8919000000005</v>
      </c>
      <c r="R829" s="8" t="s">
        <v>55</v>
      </c>
      <c r="S829" s="11" t="s">
        <v>2</v>
      </c>
      <c r="T829" s="18"/>
      <c r="U829" s="18"/>
      <c r="W829"/>
    </row>
    <row r="830" spans="1:23" x14ac:dyDescent="0.45">
      <c r="A830" s="7" t="s">
        <v>889</v>
      </c>
      <c r="B830" s="8" t="s">
        <v>117</v>
      </c>
      <c r="C830" s="9" t="str">
        <f t="shared" si="60"/>
        <v>Rajahmundry</v>
      </c>
      <c r="D830" s="9" t="str">
        <f t="shared" si="61"/>
        <v>Hyderabad</v>
      </c>
      <c r="E830" s="8" t="s">
        <v>43</v>
      </c>
      <c r="F830" s="8" t="s">
        <v>40</v>
      </c>
      <c r="G830" s="10">
        <v>45578</v>
      </c>
      <c r="H830" s="8">
        <v>45</v>
      </c>
      <c r="I830" s="8">
        <v>33</v>
      </c>
      <c r="J830" s="52">
        <v>74.13</v>
      </c>
      <c r="K830" s="52">
        <v>320.29000000000002</v>
      </c>
      <c r="L830" s="52">
        <v>491.37</v>
      </c>
      <c r="M830" s="52">
        <v>16215.28</v>
      </c>
      <c r="N830" s="56">
        <f t="shared" si="62"/>
        <v>7231.9840000000004</v>
      </c>
      <c r="O830" s="52">
        <v>75.2</v>
      </c>
      <c r="P830" s="56">
        <f t="shared" si="63"/>
        <v>5983.2960000000003</v>
      </c>
      <c r="Q830" s="56">
        <f t="shared" si="64"/>
        <v>10231.984</v>
      </c>
      <c r="R830" s="8" t="s">
        <v>30</v>
      </c>
      <c r="S830" s="11" t="s">
        <v>3</v>
      </c>
      <c r="T830" s="18"/>
      <c r="U830" s="18"/>
      <c r="W830"/>
    </row>
    <row r="831" spans="1:23" x14ac:dyDescent="0.45">
      <c r="A831" s="7" t="s">
        <v>890</v>
      </c>
      <c r="B831" s="8" t="s">
        <v>76</v>
      </c>
      <c r="C831" s="9" t="str">
        <f t="shared" si="60"/>
        <v>Hyderabad</v>
      </c>
      <c r="D831" s="9" t="str">
        <f t="shared" si="61"/>
        <v>Visakhapatnam</v>
      </c>
      <c r="E831" s="8" t="s">
        <v>54</v>
      </c>
      <c r="F831" s="8" t="s">
        <v>38</v>
      </c>
      <c r="G831" s="10">
        <v>45487</v>
      </c>
      <c r="H831" s="8">
        <v>59</v>
      </c>
      <c r="I831" s="8">
        <v>41</v>
      </c>
      <c r="J831" s="52">
        <v>70.42</v>
      </c>
      <c r="K831" s="52">
        <v>611.97</v>
      </c>
      <c r="L831" s="52">
        <v>284.81</v>
      </c>
      <c r="M831" s="52">
        <v>11677.06</v>
      </c>
      <c r="N831" s="56">
        <f t="shared" si="62"/>
        <v>19459.999499999998</v>
      </c>
      <c r="O831" s="52">
        <v>202.35</v>
      </c>
      <c r="P831" s="56">
        <f t="shared" si="63"/>
        <v>-10782.939499999999</v>
      </c>
      <c r="Q831" s="56">
        <f t="shared" si="64"/>
        <v>22459.999499999998</v>
      </c>
      <c r="R831" s="8" t="s">
        <v>34</v>
      </c>
      <c r="S831" s="11" t="s">
        <v>3</v>
      </c>
      <c r="T831" s="18"/>
      <c r="U831" s="18"/>
      <c r="W831"/>
    </row>
    <row r="832" spans="1:23" x14ac:dyDescent="0.45">
      <c r="A832" s="7" t="s">
        <v>891</v>
      </c>
      <c r="B832" s="8" t="s">
        <v>69</v>
      </c>
      <c r="C832" s="9" t="str">
        <f t="shared" si="60"/>
        <v>Ongole</v>
      </c>
      <c r="D832" s="9" t="str">
        <f t="shared" si="61"/>
        <v>Hyderabad</v>
      </c>
      <c r="E832" s="8" t="s">
        <v>37</v>
      </c>
      <c r="F832" s="8" t="s">
        <v>29</v>
      </c>
      <c r="G832" s="10">
        <v>45548</v>
      </c>
      <c r="H832" s="8">
        <v>59</v>
      </c>
      <c r="I832" s="8">
        <v>39</v>
      </c>
      <c r="J832" s="52">
        <v>66.58</v>
      </c>
      <c r="K832" s="52">
        <v>244.48</v>
      </c>
      <c r="L832" s="52">
        <v>113.85</v>
      </c>
      <c r="M832" s="52">
        <v>4440.07</v>
      </c>
      <c r="N832" s="56">
        <f t="shared" si="62"/>
        <v>4996.0315000000001</v>
      </c>
      <c r="O832" s="52">
        <v>51.95</v>
      </c>
      <c r="P832" s="56">
        <f t="shared" si="63"/>
        <v>-3555.9615000000003</v>
      </c>
      <c r="Q832" s="56">
        <f t="shared" si="64"/>
        <v>7996.0315000000001</v>
      </c>
      <c r="R832" s="8" t="s">
        <v>41</v>
      </c>
      <c r="S832" s="11" t="s">
        <v>2</v>
      </c>
      <c r="T832" s="18"/>
      <c r="U832" s="18"/>
      <c r="W832"/>
    </row>
    <row r="833" spans="1:23" x14ac:dyDescent="0.45">
      <c r="A833" s="7" t="s">
        <v>892</v>
      </c>
      <c r="B833" s="8" t="s">
        <v>22</v>
      </c>
      <c r="C833" s="9" t="str">
        <f t="shared" si="60"/>
        <v>Kurnool</v>
      </c>
      <c r="D833" s="9" t="str">
        <f t="shared" si="61"/>
        <v>Hyderabad</v>
      </c>
      <c r="E833" s="8" t="s">
        <v>28</v>
      </c>
      <c r="F833" s="8" t="s">
        <v>40</v>
      </c>
      <c r="G833" s="10">
        <v>45522</v>
      </c>
      <c r="H833" s="8">
        <v>40</v>
      </c>
      <c r="I833" s="8">
        <v>34</v>
      </c>
      <c r="J833" s="52">
        <v>85.13</v>
      </c>
      <c r="K833" s="52">
        <v>369.41</v>
      </c>
      <c r="L833" s="52">
        <v>422.56</v>
      </c>
      <c r="M833" s="52">
        <v>14367.17</v>
      </c>
      <c r="N833" s="56">
        <f t="shared" si="62"/>
        <v>6610.7257999999993</v>
      </c>
      <c r="O833" s="52">
        <v>68.739999999999995</v>
      </c>
      <c r="P833" s="56">
        <f t="shared" si="63"/>
        <v>4756.4441999999999</v>
      </c>
      <c r="Q833" s="56">
        <f t="shared" si="64"/>
        <v>9610.7258000000002</v>
      </c>
      <c r="R833" s="8" t="s">
        <v>55</v>
      </c>
      <c r="S833" s="11" t="s">
        <v>3</v>
      </c>
      <c r="T833" s="18"/>
      <c r="U833" s="18"/>
      <c r="W833"/>
    </row>
    <row r="834" spans="1:23" x14ac:dyDescent="0.45">
      <c r="A834" s="7" t="s">
        <v>893</v>
      </c>
      <c r="B834" s="8" t="s">
        <v>66</v>
      </c>
      <c r="C834" s="9" t="str">
        <f t="shared" ref="C834:C897" si="65">LEFT(B834, FIND("-", B834) - 1)</f>
        <v>Kadapa</v>
      </c>
      <c r="D834" s="9" t="str">
        <f t="shared" ref="D834:D897" si="66">TRIM(MID(B834, FIND("-", B834) + 1, LEN(B834)))</f>
        <v>Hyderabad</v>
      </c>
      <c r="E834" s="8" t="s">
        <v>51</v>
      </c>
      <c r="F834" s="8" t="s">
        <v>38</v>
      </c>
      <c r="G834" s="10">
        <v>45390</v>
      </c>
      <c r="H834" s="8">
        <v>63</v>
      </c>
      <c r="I834" s="8">
        <v>55</v>
      </c>
      <c r="J834" s="52">
        <v>88</v>
      </c>
      <c r="K834" s="52">
        <v>535.79</v>
      </c>
      <c r="L834" s="52">
        <v>289.44</v>
      </c>
      <c r="M834" s="52">
        <v>15919.28</v>
      </c>
      <c r="N834" s="56">
        <f t="shared" ref="N834:N897" si="67">O834*$U$3</f>
        <v>9492.9406999999992</v>
      </c>
      <c r="O834" s="52">
        <v>98.71</v>
      </c>
      <c r="P834" s="56">
        <f t="shared" ref="P834:P897" si="68">M834-(N834+3000)</f>
        <v>3426.3393000000015</v>
      </c>
      <c r="Q834" s="56">
        <f t="shared" ref="Q834:Q897" si="69">N834+3000</f>
        <v>12492.940699999999</v>
      </c>
      <c r="R834" s="8" t="s">
        <v>73</v>
      </c>
      <c r="S834" s="11" t="s">
        <v>1</v>
      </c>
      <c r="T834" s="18"/>
      <c r="U834" s="18"/>
      <c r="W834"/>
    </row>
    <row r="835" spans="1:23" x14ac:dyDescent="0.45">
      <c r="A835" s="7" t="s">
        <v>894</v>
      </c>
      <c r="B835" s="8" t="s">
        <v>66</v>
      </c>
      <c r="C835" s="9" t="str">
        <f t="shared" si="65"/>
        <v>Kadapa</v>
      </c>
      <c r="D835" s="9" t="str">
        <f t="shared" si="66"/>
        <v>Hyderabad</v>
      </c>
      <c r="E835" s="8" t="s">
        <v>43</v>
      </c>
      <c r="F835" s="8" t="s">
        <v>46</v>
      </c>
      <c r="G835" s="10">
        <v>45423</v>
      </c>
      <c r="H835" s="8">
        <v>49</v>
      </c>
      <c r="I835" s="8">
        <v>46</v>
      </c>
      <c r="J835" s="52">
        <v>93.92</v>
      </c>
      <c r="K835" s="52">
        <v>240.38</v>
      </c>
      <c r="L835" s="52">
        <v>637.82000000000005</v>
      </c>
      <c r="M835" s="52">
        <v>29339.87</v>
      </c>
      <c r="N835" s="56">
        <f t="shared" si="67"/>
        <v>5199.9119000000001</v>
      </c>
      <c r="O835" s="52">
        <v>54.07</v>
      </c>
      <c r="P835" s="56">
        <f t="shared" si="68"/>
        <v>21139.9581</v>
      </c>
      <c r="Q835" s="56">
        <f t="shared" si="69"/>
        <v>8199.9118999999992</v>
      </c>
      <c r="R835" s="8" t="s">
        <v>61</v>
      </c>
      <c r="S835" s="11" t="s">
        <v>0</v>
      </c>
      <c r="T835" s="18"/>
      <c r="U835" s="18"/>
      <c r="W835"/>
    </row>
    <row r="836" spans="1:23" x14ac:dyDescent="0.45">
      <c r="A836" s="7" t="s">
        <v>895</v>
      </c>
      <c r="B836" s="8" t="s">
        <v>80</v>
      </c>
      <c r="C836" s="9" t="str">
        <f t="shared" si="65"/>
        <v>Vijayawada</v>
      </c>
      <c r="D836" s="9" t="str">
        <f t="shared" si="66"/>
        <v>Visakhapatnam</v>
      </c>
      <c r="E836" s="8" t="s">
        <v>37</v>
      </c>
      <c r="F836" s="8" t="s">
        <v>33</v>
      </c>
      <c r="G836" s="10">
        <v>45533</v>
      </c>
      <c r="H836" s="8">
        <v>63</v>
      </c>
      <c r="I836" s="8">
        <v>47</v>
      </c>
      <c r="J836" s="52">
        <v>74.790000000000006</v>
      </c>
      <c r="K836" s="52">
        <v>425.29</v>
      </c>
      <c r="L836" s="52">
        <v>284.52999999999997</v>
      </c>
      <c r="M836" s="52">
        <v>13372.93</v>
      </c>
      <c r="N836" s="56">
        <f t="shared" si="67"/>
        <v>7931.1399000000001</v>
      </c>
      <c r="O836" s="52">
        <v>82.47</v>
      </c>
      <c r="P836" s="56">
        <f t="shared" si="68"/>
        <v>2441.7901000000002</v>
      </c>
      <c r="Q836" s="56">
        <f t="shared" si="69"/>
        <v>10931.1399</v>
      </c>
      <c r="R836" s="8" t="s">
        <v>55</v>
      </c>
      <c r="S836" s="11" t="s">
        <v>6</v>
      </c>
      <c r="T836" s="18"/>
      <c r="U836" s="18"/>
      <c r="W836"/>
    </row>
    <row r="837" spans="1:23" x14ac:dyDescent="0.45">
      <c r="A837" s="7" t="s">
        <v>896</v>
      </c>
      <c r="B837" s="8" t="s">
        <v>76</v>
      </c>
      <c r="C837" s="9" t="str">
        <f t="shared" si="65"/>
        <v>Hyderabad</v>
      </c>
      <c r="D837" s="9" t="str">
        <f t="shared" si="66"/>
        <v>Visakhapatnam</v>
      </c>
      <c r="E837" s="8" t="s">
        <v>37</v>
      </c>
      <c r="F837" s="8" t="s">
        <v>33</v>
      </c>
      <c r="G837" s="10">
        <v>45306</v>
      </c>
      <c r="H837" s="8">
        <v>55</v>
      </c>
      <c r="I837" s="8">
        <v>41</v>
      </c>
      <c r="J837" s="52">
        <v>75.75</v>
      </c>
      <c r="K837" s="52">
        <v>623.73</v>
      </c>
      <c r="L837" s="52">
        <v>164.67</v>
      </c>
      <c r="M837" s="52">
        <v>6751.28</v>
      </c>
      <c r="N837" s="56">
        <f t="shared" si="67"/>
        <v>13697.493100000002</v>
      </c>
      <c r="O837" s="52">
        <v>142.43</v>
      </c>
      <c r="P837" s="56">
        <f t="shared" si="68"/>
        <v>-9946.2131000000008</v>
      </c>
      <c r="Q837" s="56">
        <f t="shared" si="69"/>
        <v>16697.4931</v>
      </c>
      <c r="R837" s="8" t="s">
        <v>82</v>
      </c>
      <c r="S837" s="11" t="s">
        <v>1</v>
      </c>
      <c r="T837" s="18"/>
      <c r="U837" s="18"/>
      <c r="W837"/>
    </row>
    <row r="838" spans="1:23" x14ac:dyDescent="0.45">
      <c r="A838" s="7" t="s">
        <v>897</v>
      </c>
      <c r="B838" s="8" t="s">
        <v>92</v>
      </c>
      <c r="C838" s="9" t="str">
        <f t="shared" si="65"/>
        <v>Vijayawada</v>
      </c>
      <c r="D838" s="9" t="str">
        <f t="shared" si="66"/>
        <v>Tirupati</v>
      </c>
      <c r="E838" s="8" t="s">
        <v>23</v>
      </c>
      <c r="F838" s="8" t="s">
        <v>33</v>
      </c>
      <c r="G838" s="10">
        <v>45629</v>
      </c>
      <c r="H838" s="8">
        <v>49</v>
      </c>
      <c r="I838" s="8">
        <v>14</v>
      </c>
      <c r="J838" s="52">
        <v>29.75</v>
      </c>
      <c r="K838" s="52">
        <v>416.61</v>
      </c>
      <c r="L838" s="52">
        <v>1070.2</v>
      </c>
      <c r="M838" s="52">
        <v>14982.84</v>
      </c>
      <c r="N838" s="56">
        <f t="shared" si="67"/>
        <v>12577.1126</v>
      </c>
      <c r="O838" s="52">
        <v>130.78</v>
      </c>
      <c r="P838" s="56">
        <f t="shared" si="68"/>
        <v>-594.27260000000024</v>
      </c>
      <c r="Q838" s="56">
        <f t="shared" si="69"/>
        <v>15577.1126</v>
      </c>
      <c r="R838" s="8" t="s">
        <v>52</v>
      </c>
      <c r="S838" s="11" t="s">
        <v>5</v>
      </c>
      <c r="T838" s="18"/>
      <c r="U838" s="18"/>
      <c r="W838"/>
    </row>
    <row r="839" spans="1:23" x14ac:dyDescent="0.45">
      <c r="A839" s="7" t="s">
        <v>898</v>
      </c>
      <c r="B839" s="8" t="s">
        <v>117</v>
      </c>
      <c r="C839" s="9" t="str">
        <f t="shared" si="65"/>
        <v>Rajahmundry</v>
      </c>
      <c r="D839" s="9" t="str">
        <f t="shared" si="66"/>
        <v>Hyderabad</v>
      </c>
      <c r="E839" s="8" t="s">
        <v>51</v>
      </c>
      <c r="F839" s="8" t="s">
        <v>33</v>
      </c>
      <c r="G839" s="10">
        <v>45359</v>
      </c>
      <c r="H839" s="8">
        <v>59</v>
      </c>
      <c r="I839" s="8">
        <v>59</v>
      </c>
      <c r="J839" s="52">
        <v>100</v>
      </c>
      <c r="K839" s="52">
        <v>314.49</v>
      </c>
      <c r="L839" s="52">
        <v>409.92</v>
      </c>
      <c r="M839" s="52">
        <v>24185.19</v>
      </c>
      <c r="N839" s="56">
        <f t="shared" si="67"/>
        <v>8739.9295999999995</v>
      </c>
      <c r="O839" s="52">
        <v>90.88</v>
      </c>
      <c r="P839" s="56">
        <f t="shared" si="68"/>
        <v>12445.260399999999</v>
      </c>
      <c r="Q839" s="56">
        <f t="shared" si="69"/>
        <v>11739.929599999999</v>
      </c>
      <c r="R839" s="8" t="s">
        <v>58</v>
      </c>
      <c r="S839" s="11" t="s">
        <v>2</v>
      </c>
      <c r="T839" s="18"/>
      <c r="U839" s="18"/>
      <c r="W839"/>
    </row>
    <row r="840" spans="1:23" x14ac:dyDescent="0.45">
      <c r="A840" s="7" t="s">
        <v>899</v>
      </c>
      <c r="B840" s="8" t="s">
        <v>66</v>
      </c>
      <c r="C840" s="9" t="str">
        <f t="shared" si="65"/>
        <v>Kadapa</v>
      </c>
      <c r="D840" s="9" t="str">
        <f t="shared" si="66"/>
        <v>Hyderabad</v>
      </c>
      <c r="E840" s="8" t="s">
        <v>28</v>
      </c>
      <c r="F840" s="8" t="s">
        <v>38</v>
      </c>
      <c r="G840" s="10">
        <v>45636</v>
      </c>
      <c r="H840" s="8">
        <v>40</v>
      </c>
      <c r="I840" s="8">
        <v>21</v>
      </c>
      <c r="J840" s="52">
        <v>52.85</v>
      </c>
      <c r="K840" s="52">
        <v>222.08</v>
      </c>
      <c r="L840" s="52">
        <v>896.58</v>
      </c>
      <c r="M840" s="52">
        <v>18828.150000000001</v>
      </c>
      <c r="N840" s="56">
        <f t="shared" si="67"/>
        <v>5319.1626999999999</v>
      </c>
      <c r="O840" s="52">
        <v>55.31</v>
      </c>
      <c r="P840" s="56">
        <f t="shared" si="68"/>
        <v>10508.987300000001</v>
      </c>
      <c r="Q840" s="56">
        <f t="shared" si="69"/>
        <v>8319.1627000000008</v>
      </c>
      <c r="R840" s="8" t="s">
        <v>52</v>
      </c>
      <c r="S840" s="11" t="s">
        <v>5</v>
      </c>
      <c r="T840" s="18"/>
      <c r="U840" s="18"/>
      <c r="W840"/>
    </row>
    <row r="841" spans="1:23" x14ac:dyDescent="0.45">
      <c r="A841" s="7" t="s">
        <v>900</v>
      </c>
      <c r="B841" s="8" t="s">
        <v>85</v>
      </c>
      <c r="C841" s="9" t="str">
        <f t="shared" si="65"/>
        <v>Hyderabad</v>
      </c>
      <c r="D841" s="9" t="str">
        <f t="shared" si="66"/>
        <v>Tirupati</v>
      </c>
      <c r="E841" s="8" t="s">
        <v>51</v>
      </c>
      <c r="F841" s="8" t="s">
        <v>33</v>
      </c>
      <c r="G841" s="10">
        <v>45364</v>
      </c>
      <c r="H841" s="8">
        <v>55</v>
      </c>
      <c r="I841" s="8">
        <v>43</v>
      </c>
      <c r="J841" s="52">
        <v>79.67</v>
      </c>
      <c r="K841" s="52">
        <v>521.44000000000005</v>
      </c>
      <c r="L841" s="52">
        <v>210.72</v>
      </c>
      <c r="M841" s="52">
        <v>9061.1200000000008</v>
      </c>
      <c r="N841" s="56">
        <f t="shared" si="67"/>
        <v>13828.284299999999</v>
      </c>
      <c r="O841" s="52">
        <v>143.79</v>
      </c>
      <c r="P841" s="56">
        <f t="shared" si="68"/>
        <v>-7767.1642999999985</v>
      </c>
      <c r="Q841" s="56">
        <f t="shared" si="69"/>
        <v>16828.284299999999</v>
      </c>
      <c r="R841" s="8" t="s">
        <v>58</v>
      </c>
      <c r="S841" s="11" t="s">
        <v>4</v>
      </c>
      <c r="T841" s="18"/>
      <c r="U841" s="18"/>
      <c r="W841"/>
    </row>
    <row r="842" spans="1:23" x14ac:dyDescent="0.45">
      <c r="A842" s="7" t="s">
        <v>901</v>
      </c>
      <c r="B842" s="8" t="s">
        <v>64</v>
      </c>
      <c r="C842" s="9" t="str">
        <f t="shared" si="65"/>
        <v>Chittoor</v>
      </c>
      <c r="D842" s="9" t="str">
        <f t="shared" si="66"/>
        <v>Bangalore</v>
      </c>
      <c r="E842" s="8" t="s">
        <v>28</v>
      </c>
      <c r="F842" s="8" t="s">
        <v>60</v>
      </c>
      <c r="G842" s="10">
        <v>45403</v>
      </c>
      <c r="H842" s="8">
        <v>40</v>
      </c>
      <c r="I842" s="8">
        <v>19</v>
      </c>
      <c r="J842" s="52">
        <v>49.92</v>
      </c>
      <c r="K842" s="52">
        <v>229.07</v>
      </c>
      <c r="L842" s="52">
        <v>991.26</v>
      </c>
      <c r="M842" s="52">
        <v>18833.87</v>
      </c>
      <c r="N842" s="56">
        <f t="shared" si="67"/>
        <v>5907.7231000000002</v>
      </c>
      <c r="O842" s="52">
        <v>61.43</v>
      </c>
      <c r="P842" s="56">
        <f t="shared" si="68"/>
        <v>9926.1468999999997</v>
      </c>
      <c r="Q842" s="56">
        <f t="shared" si="69"/>
        <v>8907.7230999999992</v>
      </c>
      <c r="R842" s="8" t="s">
        <v>73</v>
      </c>
      <c r="S842" s="11" t="s">
        <v>3</v>
      </c>
      <c r="T842" s="18"/>
      <c r="U842" s="18"/>
      <c r="W842"/>
    </row>
    <row r="843" spans="1:23" x14ac:dyDescent="0.45">
      <c r="A843" s="7" t="s">
        <v>902</v>
      </c>
      <c r="B843" s="8" t="s">
        <v>76</v>
      </c>
      <c r="C843" s="9" t="str">
        <f t="shared" si="65"/>
        <v>Hyderabad</v>
      </c>
      <c r="D843" s="9" t="str">
        <f t="shared" si="66"/>
        <v>Visakhapatnam</v>
      </c>
      <c r="E843" s="8" t="s">
        <v>37</v>
      </c>
      <c r="F843" s="8" t="s">
        <v>38</v>
      </c>
      <c r="G843" s="10">
        <v>45622</v>
      </c>
      <c r="H843" s="8">
        <v>55</v>
      </c>
      <c r="I843" s="8">
        <v>48</v>
      </c>
      <c r="J843" s="52">
        <v>88.14</v>
      </c>
      <c r="K843" s="52">
        <v>633.16999999999996</v>
      </c>
      <c r="L843" s="52">
        <v>188.87</v>
      </c>
      <c r="M843" s="52">
        <v>9065.52</v>
      </c>
      <c r="N843" s="56">
        <f t="shared" si="67"/>
        <v>13257.0345</v>
      </c>
      <c r="O843" s="52">
        <v>137.85</v>
      </c>
      <c r="P843" s="56">
        <f t="shared" si="68"/>
        <v>-7191.5144999999993</v>
      </c>
      <c r="Q843" s="56">
        <f t="shared" si="69"/>
        <v>16257.0345</v>
      </c>
      <c r="R843" s="8" t="s">
        <v>25</v>
      </c>
      <c r="S843" s="11" t="s">
        <v>5</v>
      </c>
      <c r="T843" s="18"/>
      <c r="U843" s="18"/>
      <c r="W843"/>
    </row>
    <row r="844" spans="1:23" x14ac:dyDescent="0.45">
      <c r="A844" s="7" t="s">
        <v>903</v>
      </c>
      <c r="B844" s="8" t="s">
        <v>69</v>
      </c>
      <c r="C844" s="9" t="str">
        <f t="shared" si="65"/>
        <v>Ongole</v>
      </c>
      <c r="D844" s="9" t="str">
        <f t="shared" si="66"/>
        <v>Hyderabad</v>
      </c>
      <c r="E844" s="8" t="s">
        <v>37</v>
      </c>
      <c r="F844" s="8" t="s">
        <v>29</v>
      </c>
      <c r="G844" s="10">
        <v>45576</v>
      </c>
      <c r="H844" s="8">
        <v>59</v>
      </c>
      <c r="I844" s="8">
        <v>40</v>
      </c>
      <c r="J844" s="52">
        <v>69.06</v>
      </c>
      <c r="K844" s="52">
        <v>364.29</v>
      </c>
      <c r="L844" s="52">
        <v>171.62</v>
      </c>
      <c r="M844" s="52">
        <v>6864.76</v>
      </c>
      <c r="N844" s="56">
        <f t="shared" si="67"/>
        <v>5646.1406999999999</v>
      </c>
      <c r="O844" s="52">
        <v>58.71</v>
      </c>
      <c r="P844" s="56">
        <f t="shared" si="68"/>
        <v>-1781.3806999999997</v>
      </c>
      <c r="Q844" s="56">
        <f t="shared" si="69"/>
        <v>8646.1406999999999</v>
      </c>
      <c r="R844" s="8" t="s">
        <v>30</v>
      </c>
      <c r="S844" s="11" t="s">
        <v>2</v>
      </c>
      <c r="T844" s="18"/>
      <c r="U844" s="18"/>
      <c r="W844"/>
    </row>
    <row r="845" spans="1:23" x14ac:dyDescent="0.45">
      <c r="A845" s="7" t="s">
        <v>904</v>
      </c>
      <c r="B845" s="8" t="s">
        <v>76</v>
      </c>
      <c r="C845" s="9" t="str">
        <f t="shared" si="65"/>
        <v>Hyderabad</v>
      </c>
      <c r="D845" s="9" t="str">
        <f t="shared" si="66"/>
        <v>Visakhapatnam</v>
      </c>
      <c r="E845" s="8" t="s">
        <v>23</v>
      </c>
      <c r="F845" s="8" t="s">
        <v>46</v>
      </c>
      <c r="G845" s="10">
        <v>45544</v>
      </c>
      <c r="H845" s="8">
        <v>57</v>
      </c>
      <c r="I845" s="8">
        <v>56</v>
      </c>
      <c r="J845" s="52">
        <v>99.46</v>
      </c>
      <c r="K845" s="52">
        <v>594.58000000000004</v>
      </c>
      <c r="L845" s="52">
        <v>778.84</v>
      </c>
      <c r="M845" s="52">
        <v>43615.18</v>
      </c>
      <c r="N845" s="56">
        <f t="shared" si="67"/>
        <v>18559.848300000001</v>
      </c>
      <c r="O845" s="52">
        <v>192.99</v>
      </c>
      <c r="P845" s="56">
        <f t="shared" si="68"/>
        <v>22055.331699999999</v>
      </c>
      <c r="Q845" s="56">
        <f t="shared" si="69"/>
        <v>21559.848300000001</v>
      </c>
      <c r="R845" s="8" t="s">
        <v>41</v>
      </c>
      <c r="S845" s="11" t="s">
        <v>1</v>
      </c>
      <c r="T845" s="18"/>
      <c r="U845" s="18"/>
      <c r="W845"/>
    </row>
    <row r="846" spans="1:23" x14ac:dyDescent="0.45">
      <c r="A846" s="7" t="s">
        <v>905</v>
      </c>
      <c r="B846" s="8" t="s">
        <v>85</v>
      </c>
      <c r="C846" s="9" t="str">
        <f t="shared" si="65"/>
        <v>Hyderabad</v>
      </c>
      <c r="D846" s="9" t="str">
        <f t="shared" si="66"/>
        <v>Tirupati</v>
      </c>
      <c r="E846" s="8" t="s">
        <v>23</v>
      </c>
      <c r="F846" s="8" t="s">
        <v>46</v>
      </c>
      <c r="G846" s="10">
        <v>45300</v>
      </c>
      <c r="H846" s="8">
        <v>53</v>
      </c>
      <c r="I846" s="8">
        <v>45</v>
      </c>
      <c r="J846" s="52">
        <v>86.41</v>
      </c>
      <c r="K846" s="52">
        <v>567.20000000000005</v>
      </c>
      <c r="L846" s="52">
        <v>953.5</v>
      </c>
      <c r="M846" s="52">
        <v>42907.5</v>
      </c>
      <c r="N846" s="56">
        <f t="shared" si="67"/>
        <v>13604.208200000001</v>
      </c>
      <c r="O846" s="52">
        <v>141.46</v>
      </c>
      <c r="P846" s="56">
        <f t="shared" si="68"/>
        <v>26303.291799999999</v>
      </c>
      <c r="Q846" s="56">
        <f t="shared" si="69"/>
        <v>16604.208200000001</v>
      </c>
      <c r="R846" s="8" t="s">
        <v>82</v>
      </c>
      <c r="S846" s="11" t="s">
        <v>5</v>
      </c>
      <c r="T846" s="18"/>
      <c r="U846" s="18"/>
      <c r="W846"/>
    </row>
    <row r="847" spans="1:23" x14ac:dyDescent="0.45">
      <c r="A847" s="7" t="s">
        <v>906</v>
      </c>
      <c r="B847" s="8" t="s">
        <v>69</v>
      </c>
      <c r="C847" s="9" t="str">
        <f t="shared" si="65"/>
        <v>Ongole</v>
      </c>
      <c r="D847" s="9" t="str">
        <f t="shared" si="66"/>
        <v>Hyderabad</v>
      </c>
      <c r="E847" s="8" t="s">
        <v>37</v>
      </c>
      <c r="F847" s="8" t="s">
        <v>24</v>
      </c>
      <c r="G847" s="10">
        <v>45446</v>
      </c>
      <c r="H847" s="8">
        <v>59</v>
      </c>
      <c r="I847" s="8">
        <v>49</v>
      </c>
      <c r="J847" s="52">
        <v>83.99</v>
      </c>
      <c r="K847" s="52">
        <v>308.48</v>
      </c>
      <c r="L847" s="52">
        <v>266.68</v>
      </c>
      <c r="M847" s="52">
        <v>13067.23</v>
      </c>
      <c r="N847" s="56">
        <f t="shared" si="67"/>
        <v>8242.7307000000001</v>
      </c>
      <c r="O847" s="52">
        <v>85.71</v>
      </c>
      <c r="P847" s="56">
        <f t="shared" si="68"/>
        <v>1824.4992999999995</v>
      </c>
      <c r="Q847" s="56">
        <f t="shared" si="69"/>
        <v>11242.7307</v>
      </c>
      <c r="R847" s="8" t="s">
        <v>70</v>
      </c>
      <c r="S847" s="11" t="s">
        <v>1</v>
      </c>
      <c r="T847" s="18"/>
      <c r="U847" s="18"/>
      <c r="W847"/>
    </row>
    <row r="848" spans="1:23" x14ac:dyDescent="0.45">
      <c r="A848" s="7" t="s">
        <v>907</v>
      </c>
      <c r="B848" s="8" t="s">
        <v>64</v>
      </c>
      <c r="C848" s="9" t="str">
        <f t="shared" si="65"/>
        <v>Chittoor</v>
      </c>
      <c r="D848" s="9" t="str">
        <f t="shared" si="66"/>
        <v>Bangalore</v>
      </c>
      <c r="E848" s="8" t="s">
        <v>37</v>
      </c>
      <c r="F848" s="8" t="s">
        <v>46</v>
      </c>
      <c r="G848" s="10">
        <v>45615</v>
      </c>
      <c r="H848" s="8">
        <v>63</v>
      </c>
      <c r="I848" s="8">
        <v>41</v>
      </c>
      <c r="J848" s="52">
        <v>65.099999999999994</v>
      </c>
      <c r="K848" s="52">
        <v>382</v>
      </c>
      <c r="L848" s="52">
        <v>273.92</v>
      </c>
      <c r="M848" s="52">
        <v>11230.53</v>
      </c>
      <c r="N848" s="56">
        <f t="shared" si="67"/>
        <v>10886.444000000001</v>
      </c>
      <c r="O848" s="52">
        <v>113.2</v>
      </c>
      <c r="P848" s="56">
        <f t="shared" si="68"/>
        <v>-2655.9140000000007</v>
      </c>
      <c r="Q848" s="56">
        <f t="shared" si="69"/>
        <v>13886.444000000001</v>
      </c>
      <c r="R848" s="8" t="s">
        <v>25</v>
      </c>
      <c r="S848" s="11" t="s">
        <v>5</v>
      </c>
      <c r="T848" s="18"/>
      <c r="U848" s="18"/>
      <c r="W848"/>
    </row>
    <row r="849" spans="1:23" x14ac:dyDescent="0.45">
      <c r="A849" s="7" t="s">
        <v>908</v>
      </c>
      <c r="B849" s="8" t="s">
        <v>27</v>
      </c>
      <c r="C849" s="9" t="str">
        <f t="shared" si="65"/>
        <v>Anantapur</v>
      </c>
      <c r="D849" s="9" t="str">
        <f t="shared" si="66"/>
        <v>Bangalore</v>
      </c>
      <c r="E849" s="8" t="s">
        <v>28</v>
      </c>
      <c r="F849" s="8" t="s">
        <v>24</v>
      </c>
      <c r="G849" s="10">
        <v>45397</v>
      </c>
      <c r="H849" s="8">
        <v>36</v>
      </c>
      <c r="I849" s="8">
        <v>13</v>
      </c>
      <c r="J849" s="52">
        <v>37.840000000000003</v>
      </c>
      <c r="K849" s="52">
        <v>418.96</v>
      </c>
      <c r="L849" s="52">
        <v>1006.83</v>
      </c>
      <c r="M849" s="52">
        <v>13088.75</v>
      </c>
      <c r="N849" s="56">
        <f t="shared" si="67"/>
        <v>8327.3603000000003</v>
      </c>
      <c r="O849" s="52">
        <v>86.59</v>
      </c>
      <c r="P849" s="56">
        <f t="shared" si="68"/>
        <v>1761.3896999999997</v>
      </c>
      <c r="Q849" s="56">
        <f t="shared" si="69"/>
        <v>11327.3603</v>
      </c>
      <c r="R849" s="8" t="s">
        <v>73</v>
      </c>
      <c r="S849" s="11" t="s">
        <v>1</v>
      </c>
      <c r="T849" s="18"/>
      <c r="U849" s="18"/>
      <c r="W849"/>
    </row>
    <row r="850" spans="1:23" x14ac:dyDescent="0.45">
      <c r="A850" s="7" t="s">
        <v>909</v>
      </c>
      <c r="B850" s="8" t="s">
        <v>66</v>
      </c>
      <c r="C850" s="9" t="str">
        <f t="shared" si="65"/>
        <v>Kadapa</v>
      </c>
      <c r="D850" s="9" t="str">
        <f t="shared" si="66"/>
        <v>Hyderabad</v>
      </c>
      <c r="E850" s="8" t="s">
        <v>23</v>
      </c>
      <c r="F850" s="8" t="s">
        <v>33</v>
      </c>
      <c r="G850" s="10">
        <v>45496</v>
      </c>
      <c r="H850" s="8">
        <v>49</v>
      </c>
      <c r="I850" s="8">
        <v>34</v>
      </c>
      <c r="J850" s="52">
        <v>70.97</v>
      </c>
      <c r="K850" s="52">
        <v>487.43</v>
      </c>
      <c r="L850" s="52">
        <v>404.16</v>
      </c>
      <c r="M850" s="52">
        <v>13741.4</v>
      </c>
      <c r="N850" s="56">
        <f t="shared" si="67"/>
        <v>11723.123000000001</v>
      </c>
      <c r="O850" s="52">
        <v>121.9</v>
      </c>
      <c r="P850" s="56">
        <f t="shared" si="68"/>
        <v>-981.72300000000178</v>
      </c>
      <c r="Q850" s="56">
        <f t="shared" si="69"/>
        <v>14723.123000000001</v>
      </c>
      <c r="R850" s="8" t="s">
        <v>34</v>
      </c>
      <c r="S850" s="11" t="s">
        <v>5</v>
      </c>
      <c r="T850" s="18"/>
      <c r="U850" s="18"/>
      <c r="W850"/>
    </row>
    <row r="851" spans="1:23" x14ac:dyDescent="0.45">
      <c r="A851" s="7" t="s">
        <v>910</v>
      </c>
      <c r="B851" s="8" t="s">
        <v>57</v>
      </c>
      <c r="C851" s="9" t="str">
        <f t="shared" si="65"/>
        <v>Kakinada</v>
      </c>
      <c r="D851" s="9" t="str">
        <f t="shared" si="66"/>
        <v>Vijayawada</v>
      </c>
      <c r="E851" s="8" t="s">
        <v>54</v>
      </c>
      <c r="F851" s="8" t="s">
        <v>40</v>
      </c>
      <c r="G851" s="10">
        <v>45449</v>
      </c>
      <c r="H851" s="8">
        <v>63</v>
      </c>
      <c r="I851" s="8">
        <v>37</v>
      </c>
      <c r="J851" s="52">
        <v>60.25</v>
      </c>
      <c r="K851" s="52">
        <v>501.54</v>
      </c>
      <c r="L851" s="52">
        <v>237.06</v>
      </c>
      <c r="M851" s="52">
        <v>8771.0400000000009</v>
      </c>
      <c r="N851" s="56">
        <f t="shared" si="67"/>
        <v>10037.2629</v>
      </c>
      <c r="O851" s="52">
        <v>104.37</v>
      </c>
      <c r="P851" s="56">
        <f t="shared" si="68"/>
        <v>-4266.2228999999988</v>
      </c>
      <c r="Q851" s="56">
        <f t="shared" si="69"/>
        <v>13037.2629</v>
      </c>
      <c r="R851" s="8" t="s">
        <v>70</v>
      </c>
      <c r="S851" s="11" t="s">
        <v>6</v>
      </c>
      <c r="T851" s="18"/>
      <c r="U851" s="18"/>
      <c r="W851"/>
    </row>
    <row r="852" spans="1:23" x14ac:dyDescent="0.45">
      <c r="A852" s="7" t="s">
        <v>911</v>
      </c>
      <c r="B852" s="8" t="s">
        <v>69</v>
      </c>
      <c r="C852" s="9" t="str">
        <f t="shared" si="65"/>
        <v>Ongole</v>
      </c>
      <c r="D852" s="9" t="str">
        <f t="shared" si="66"/>
        <v>Hyderabad</v>
      </c>
      <c r="E852" s="8" t="s">
        <v>28</v>
      </c>
      <c r="F852" s="8" t="s">
        <v>38</v>
      </c>
      <c r="G852" s="10">
        <v>45625</v>
      </c>
      <c r="H852" s="8">
        <v>44</v>
      </c>
      <c r="I852" s="8">
        <v>43</v>
      </c>
      <c r="J852" s="52">
        <v>99.55</v>
      </c>
      <c r="K852" s="52">
        <v>449.95</v>
      </c>
      <c r="L852" s="52">
        <v>669.43</v>
      </c>
      <c r="M852" s="52">
        <v>28785.34</v>
      </c>
      <c r="N852" s="56">
        <f t="shared" si="67"/>
        <v>9758.3698999999997</v>
      </c>
      <c r="O852" s="52">
        <v>101.47</v>
      </c>
      <c r="P852" s="56">
        <f t="shared" si="68"/>
        <v>16026.9701</v>
      </c>
      <c r="Q852" s="56">
        <f t="shared" si="69"/>
        <v>12758.3699</v>
      </c>
      <c r="R852" s="8" t="s">
        <v>25</v>
      </c>
      <c r="S852" s="11" t="s">
        <v>2</v>
      </c>
      <c r="T852" s="18"/>
      <c r="U852" s="18"/>
      <c r="W852"/>
    </row>
    <row r="853" spans="1:23" x14ac:dyDescent="0.45">
      <c r="A853" s="7" t="s">
        <v>912</v>
      </c>
      <c r="B853" s="8" t="s">
        <v>27</v>
      </c>
      <c r="C853" s="9" t="str">
        <f t="shared" si="65"/>
        <v>Anantapur</v>
      </c>
      <c r="D853" s="9" t="str">
        <f t="shared" si="66"/>
        <v>Bangalore</v>
      </c>
      <c r="E853" s="8" t="s">
        <v>28</v>
      </c>
      <c r="F853" s="8" t="s">
        <v>40</v>
      </c>
      <c r="G853" s="10">
        <v>45385</v>
      </c>
      <c r="H853" s="8">
        <v>44</v>
      </c>
      <c r="I853" s="8">
        <v>26</v>
      </c>
      <c r="J853" s="52">
        <v>60.74</v>
      </c>
      <c r="K853" s="52">
        <v>524.03</v>
      </c>
      <c r="L853" s="52">
        <v>714.9</v>
      </c>
      <c r="M853" s="52">
        <v>18587.38</v>
      </c>
      <c r="N853" s="56">
        <f t="shared" si="67"/>
        <v>12819.461000000001</v>
      </c>
      <c r="O853" s="52">
        <v>133.30000000000001</v>
      </c>
      <c r="P853" s="56">
        <f t="shared" si="68"/>
        <v>2767.9189999999999</v>
      </c>
      <c r="Q853" s="56">
        <f t="shared" si="69"/>
        <v>15819.461000000001</v>
      </c>
      <c r="R853" s="8" t="s">
        <v>73</v>
      </c>
      <c r="S853" s="11" t="s">
        <v>4</v>
      </c>
      <c r="T853" s="18"/>
      <c r="U853" s="18"/>
      <c r="W853"/>
    </row>
    <row r="854" spans="1:23" x14ac:dyDescent="0.45">
      <c r="A854" s="7" t="s">
        <v>913</v>
      </c>
      <c r="B854" s="8" t="s">
        <v>32</v>
      </c>
      <c r="C854" s="9" t="str">
        <f t="shared" si="65"/>
        <v>Hyderabad</v>
      </c>
      <c r="D854" s="9" t="str">
        <f t="shared" si="66"/>
        <v>Vijayawada</v>
      </c>
      <c r="E854" s="8" t="s">
        <v>28</v>
      </c>
      <c r="F854" s="8" t="s">
        <v>38</v>
      </c>
      <c r="G854" s="10">
        <v>45540</v>
      </c>
      <c r="H854" s="8">
        <v>40</v>
      </c>
      <c r="I854" s="8">
        <v>28</v>
      </c>
      <c r="J854" s="52">
        <v>71.89</v>
      </c>
      <c r="K854" s="52">
        <v>265.61</v>
      </c>
      <c r="L854" s="52">
        <v>531.14</v>
      </c>
      <c r="M854" s="52">
        <v>14872.04</v>
      </c>
      <c r="N854" s="56">
        <f t="shared" si="67"/>
        <v>5533.6217999999999</v>
      </c>
      <c r="O854" s="52">
        <v>57.54</v>
      </c>
      <c r="P854" s="56">
        <f t="shared" si="68"/>
        <v>6338.4182000000001</v>
      </c>
      <c r="Q854" s="56">
        <f t="shared" si="69"/>
        <v>8533.6218000000008</v>
      </c>
      <c r="R854" s="8" t="s">
        <v>41</v>
      </c>
      <c r="S854" s="11" t="s">
        <v>6</v>
      </c>
      <c r="T854" s="18"/>
      <c r="U854" s="18"/>
      <c r="W854"/>
    </row>
    <row r="855" spans="1:23" x14ac:dyDescent="0.45">
      <c r="A855" s="7" t="s">
        <v>914</v>
      </c>
      <c r="B855" s="8" t="s">
        <v>45</v>
      </c>
      <c r="C855" s="9" t="str">
        <f t="shared" si="65"/>
        <v>Guntur</v>
      </c>
      <c r="D855" s="9" t="str">
        <f t="shared" si="66"/>
        <v>Hyderabad</v>
      </c>
      <c r="E855" s="8" t="s">
        <v>23</v>
      </c>
      <c r="F855" s="8" t="s">
        <v>60</v>
      </c>
      <c r="G855" s="10">
        <v>45441</v>
      </c>
      <c r="H855" s="8">
        <v>53</v>
      </c>
      <c r="I855" s="8">
        <v>30</v>
      </c>
      <c r="J855" s="52">
        <v>58.42</v>
      </c>
      <c r="K855" s="52">
        <v>388.76</v>
      </c>
      <c r="L855" s="52">
        <v>719.58</v>
      </c>
      <c r="M855" s="52">
        <v>21587.46</v>
      </c>
      <c r="N855" s="56">
        <f t="shared" si="67"/>
        <v>9740.097600000001</v>
      </c>
      <c r="O855" s="52">
        <v>101.28</v>
      </c>
      <c r="P855" s="56">
        <f t="shared" si="68"/>
        <v>8847.3623999999982</v>
      </c>
      <c r="Q855" s="56">
        <f t="shared" si="69"/>
        <v>12740.097600000001</v>
      </c>
      <c r="R855" s="8" t="s">
        <v>61</v>
      </c>
      <c r="S855" s="11" t="s">
        <v>4</v>
      </c>
      <c r="T855" s="18"/>
      <c r="U855" s="18"/>
      <c r="W855"/>
    </row>
    <row r="856" spans="1:23" x14ac:dyDescent="0.45">
      <c r="A856" s="7" t="s">
        <v>915</v>
      </c>
      <c r="B856" s="8" t="s">
        <v>80</v>
      </c>
      <c r="C856" s="9" t="str">
        <f t="shared" si="65"/>
        <v>Vijayawada</v>
      </c>
      <c r="D856" s="9" t="str">
        <f t="shared" si="66"/>
        <v>Visakhapatnam</v>
      </c>
      <c r="E856" s="8" t="s">
        <v>54</v>
      </c>
      <c r="F856" s="8" t="s">
        <v>40</v>
      </c>
      <c r="G856" s="10">
        <v>45407</v>
      </c>
      <c r="H856" s="8">
        <v>63</v>
      </c>
      <c r="I856" s="8">
        <v>41</v>
      </c>
      <c r="J856" s="52">
        <v>65.78</v>
      </c>
      <c r="K856" s="52">
        <v>299.43</v>
      </c>
      <c r="L856" s="52">
        <v>273.64</v>
      </c>
      <c r="M856" s="52">
        <v>11219.44</v>
      </c>
      <c r="N856" s="56">
        <f t="shared" si="67"/>
        <v>5292.2350999999999</v>
      </c>
      <c r="O856" s="52">
        <v>55.03</v>
      </c>
      <c r="P856" s="56">
        <f t="shared" si="68"/>
        <v>2927.2049000000006</v>
      </c>
      <c r="Q856" s="56">
        <f t="shared" si="69"/>
        <v>8292.2350999999999</v>
      </c>
      <c r="R856" s="8" t="s">
        <v>73</v>
      </c>
      <c r="S856" s="11" t="s">
        <v>6</v>
      </c>
      <c r="T856" s="18"/>
      <c r="U856" s="18"/>
      <c r="W856"/>
    </row>
    <row r="857" spans="1:23" x14ac:dyDescent="0.45">
      <c r="A857" s="7" t="s">
        <v>916</v>
      </c>
      <c r="B857" s="8" t="s">
        <v>66</v>
      </c>
      <c r="C857" s="9" t="str">
        <f t="shared" si="65"/>
        <v>Kadapa</v>
      </c>
      <c r="D857" s="9" t="str">
        <f t="shared" si="66"/>
        <v>Hyderabad</v>
      </c>
      <c r="E857" s="8" t="s">
        <v>54</v>
      </c>
      <c r="F857" s="8" t="s">
        <v>38</v>
      </c>
      <c r="G857" s="10">
        <v>45301</v>
      </c>
      <c r="H857" s="8">
        <v>59</v>
      </c>
      <c r="I857" s="8">
        <v>48</v>
      </c>
      <c r="J857" s="52">
        <v>82.34</v>
      </c>
      <c r="K857" s="52">
        <v>244.82</v>
      </c>
      <c r="L857" s="52">
        <v>181.31</v>
      </c>
      <c r="M857" s="52">
        <v>8703.06</v>
      </c>
      <c r="N857" s="56">
        <f t="shared" si="67"/>
        <v>8756.2785000000003</v>
      </c>
      <c r="O857" s="52">
        <v>91.05</v>
      </c>
      <c r="P857" s="56">
        <f t="shared" si="68"/>
        <v>-3053.2185000000009</v>
      </c>
      <c r="Q857" s="56">
        <f t="shared" si="69"/>
        <v>11756.2785</v>
      </c>
      <c r="R857" s="8" t="s">
        <v>82</v>
      </c>
      <c r="S857" s="11" t="s">
        <v>4</v>
      </c>
      <c r="T857" s="18"/>
      <c r="U857" s="18"/>
      <c r="W857"/>
    </row>
    <row r="858" spans="1:23" x14ac:dyDescent="0.45">
      <c r="A858" s="7" t="s">
        <v>917</v>
      </c>
      <c r="B858" s="8" t="s">
        <v>32</v>
      </c>
      <c r="C858" s="9" t="str">
        <f t="shared" si="65"/>
        <v>Hyderabad</v>
      </c>
      <c r="D858" s="9" t="str">
        <f t="shared" si="66"/>
        <v>Vijayawada</v>
      </c>
      <c r="E858" s="8" t="s">
        <v>54</v>
      </c>
      <c r="F858" s="8" t="s">
        <v>60</v>
      </c>
      <c r="G858" s="10">
        <v>45640</v>
      </c>
      <c r="H858" s="8">
        <v>55</v>
      </c>
      <c r="I858" s="8">
        <v>54</v>
      </c>
      <c r="J858" s="52">
        <v>99.25</v>
      </c>
      <c r="K858" s="52">
        <v>264.72000000000003</v>
      </c>
      <c r="L858" s="52">
        <v>163.44</v>
      </c>
      <c r="M858" s="52">
        <v>8825.74</v>
      </c>
      <c r="N858" s="56">
        <f t="shared" si="67"/>
        <v>4645.9727000000003</v>
      </c>
      <c r="O858" s="52">
        <v>48.31</v>
      </c>
      <c r="P858" s="56">
        <f t="shared" si="68"/>
        <v>1179.7672999999995</v>
      </c>
      <c r="Q858" s="56">
        <f t="shared" si="69"/>
        <v>7645.9727000000003</v>
      </c>
      <c r="R858" s="8" t="s">
        <v>52</v>
      </c>
      <c r="S858" s="11" t="s">
        <v>0</v>
      </c>
      <c r="T858" s="18"/>
      <c r="U858" s="18"/>
      <c r="W858"/>
    </row>
    <row r="859" spans="1:23" x14ac:dyDescent="0.45">
      <c r="A859" s="7" t="s">
        <v>918</v>
      </c>
      <c r="B859" s="8" t="s">
        <v>36</v>
      </c>
      <c r="C859" s="9" t="str">
        <f t="shared" si="65"/>
        <v>Eluru</v>
      </c>
      <c r="D859" s="9" t="str">
        <f t="shared" si="66"/>
        <v>Hyderabad</v>
      </c>
      <c r="E859" s="8" t="s">
        <v>43</v>
      </c>
      <c r="F859" s="8" t="s">
        <v>46</v>
      </c>
      <c r="G859" s="10">
        <v>45314</v>
      </c>
      <c r="H859" s="8">
        <v>49</v>
      </c>
      <c r="I859" s="8">
        <v>31</v>
      </c>
      <c r="J859" s="52">
        <v>63.28</v>
      </c>
      <c r="K859" s="52">
        <v>386.43</v>
      </c>
      <c r="L859" s="52">
        <v>499.78</v>
      </c>
      <c r="M859" s="52">
        <v>15493.17</v>
      </c>
      <c r="N859" s="56">
        <f t="shared" si="67"/>
        <v>10352.700500000001</v>
      </c>
      <c r="O859" s="52">
        <v>107.65</v>
      </c>
      <c r="P859" s="56">
        <f t="shared" si="68"/>
        <v>2140.4694999999992</v>
      </c>
      <c r="Q859" s="56">
        <f t="shared" si="69"/>
        <v>13352.700500000001</v>
      </c>
      <c r="R859" s="8" t="s">
        <v>82</v>
      </c>
      <c r="S859" s="11" t="s">
        <v>5</v>
      </c>
      <c r="T859" s="18"/>
      <c r="U859" s="18"/>
      <c r="W859"/>
    </row>
    <row r="860" spans="1:23" x14ac:dyDescent="0.45">
      <c r="A860" s="7" t="s">
        <v>919</v>
      </c>
      <c r="B860" s="8" t="s">
        <v>22</v>
      </c>
      <c r="C860" s="9" t="str">
        <f t="shared" si="65"/>
        <v>Kurnool</v>
      </c>
      <c r="D860" s="9" t="str">
        <f t="shared" si="66"/>
        <v>Hyderabad</v>
      </c>
      <c r="E860" s="8" t="s">
        <v>43</v>
      </c>
      <c r="F860" s="8" t="s">
        <v>24</v>
      </c>
      <c r="G860" s="10">
        <v>45591</v>
      </c>
      <c r="H860" s="8">
        <v>49</v>
      </c>
      <c r="I860" s="8">
        <v>30</v>
      </c>
      <c r="J860" s="52">
        <v>62.25</v>
      </c>
      <c r="K860" s="52">
        <v>333.96</v>
      </c>
      <c r="L860" s="52">
        <v>712.54</v>
      </c>
      <c r="M860" s="52">
        <v>21376.13</v>
      </c>
      <c r="N860" s="56">
        <f t="shared" si="67"/>
        <v>4940.2528999999995</v>
      </c>
      <c r="O860" s="52">
        <v>51.37</v>
      </c>
      <c r="P860" s="56">
        <f t="shared" si="68"/>
        <v>13435.877100000002</v>
      </c>
      <c r="Q860" s="56">
        <f t="shared" si="69"/>
        <v>7940.2528999999995</v>
      </c>
      <c r="R860" s="8" t="s">
        <v>30</v>
      </c>
      <c r="S860" s="11" t="s">
        <v>0</v>
      </c>
      <c r="T860" s="18"/>
      <c r="U860" s="18"/>
      <c r="W860"/>
    </row>
    <row r="861" spans="1:23" x14ac:dyDescent="0.45">
      <c r="A861" s="7" t="s">
        <v>920</v>
      </c>
      <c r="B861" s="8" t="s">
        <v>69</v>
      </c>
      <c r="C861" s="9" t="str">
        <f t="shared" si="65"/>
        <v>Ongole</v>
      </c>
      <c r="D861" s="9" t="str">
        <f t="shared" si="66"/>
        <v>Hyderabad</v>
      </c>
      <c r="E861" s="8" t="s">
        <v>23</v>
      </c>
      <c r="F861" s="8" t="s">
        <v>40</v>
      </c>
      <c r="G861" s="10">
        <v>45431</v>
      </c>
      <c r="H861" s="8">
        <v>53</v>
      </c>
      <c r="I861" s="8">
        <v>45</v>
      </c>
      <c r="J861" s="52">
        <v>86.71</v>
      </c>
      <c r="K861" s="52">
        <v>216.42</v>
      </c>
      <c r="L861" s="52">
        <v>678.38</v>
      </c>
      <c r="M861" s="52">
        <v>30527.1</v>
      </c>
      <c r="N861" s="56">
        <f t="shared" si="67"/>
        <v>3352.4861999999998</v>
      </c>
      <c r="O861" s="52">
        <v>34.86</v>
      </c>
      <c r="P861" s="56">
        <f t="shared" si="68"/>
        <v>24174.613799999999</v>
      </c>
      <c r="Q861" s="56">
        <f t="shared" si="69"/>
        <v>6352.4861999999994</v>
      </c>
      <c r="R861" s="8" t="s">
        <v>61</v>
      </c>
      <c r="S861" s="11" t="s">
        <v>3</v>
      </c>
      <c r="T861" s="18"/>
      <c r="U861" s="18"/>
      <c r="W861"/>
    </row>
    <row r="862" spans="1:23" x14ac:dyDescent="0.45">
      <c r="A862" s="7" t="s">
        <v>921</v>
      </c>
      <c r="B862" s="8" t="s">
        <v>69</v>
      </c>
      <c r="C862" s="9" t="str">
        <f t="shared" si="65"/>
        <v>Ongole</v>
      </c>
      <c r="D862" s="9" t="str">
        <f t="shared" si="66"/>
        <v>Hyderabad</v>
      </c>
      <c r="E862" s="8" t="s">
        <v>51</v>
      </c>
      <c r="F862" s="8" t="s">
        <v>38</v>
      </c>
      <c r="G862" s="10">
        <v>45611</v>
      </c>
      <c r="H862" s="8">
        <v>55</v>
      </c>
      <c r="I862" s="8">
        <v>22</v>
      </c>
      <c r="J862" s="52">
        <v>40.28</v>
      </c>
      <c r="K862" s="52">
        <v>300.8</v>
      </c>
      <c r="L862" s="52">
        <v>569.83000000000004</v>
      </c>
      <c r="M862" s="52">
        <v>12536.24</v>
      </c>
      <c r="N862" s="56">
        <f t="shared" si="67"/>
        <v>5200.8735999999999</v>
      </c>
      <c r="O862" s="52">
        <v>54.08</v>
      </c>
      <c r="P862" s="56">
        <f t="shared" si="68"/>
        <v>4335.3664000000008</v>
      </c>
      <c r="Q862" s="56">
        <f t="shared" si="69"/>
        <v>8200.873599999999</v>
      </c>
      <c r="R862" s="8" t="s">
        <v>25</v>
      </c>
      <c r="S862" s="11" t="s">
        <v>2</v>
      </c>
      <c r="T862" s="18"/>
      <c r="U862" s="18"/>
      <c r="W862"/>
    </row>
    <row r="863" spans="1:23" x14ac:dyDescent="0.45">
      <c r="A863" s="7" t="s">
        <v>922</v>
      </c>
      <c r="B863" s="8" t="s">
        <v>117</v>
      </c>
      <c r="C863" s="9" t="str">
        <f t="shared" si="65"/>
        <v>Rajahmundry</v>
      </c>
      <c r="D863" s="9" t="str">
        <f t="shared" si="66"/>
        <v>Hyderabad</v>
      </c>
      <c r="E863" s="8" t="s">
        <v>37</v>
      </c>
      <c r="F863" s="8" t="s">
        <v>33</v>
      </c>
      <c r="G863" s="10">
        <v>45619</v>
      </c>
      <c r="H863" s="8">
        <v>55</v>
      </c>
      <c r="I863" s="8">
        <v>46</v>
      </c>
      <c r="J863" s="52">
        <v>84.58</v>
      </c>
      <c r="K863" s="52">
        <v>310.75</v>
      </c>
      <c r="L863" s="52">
        <v>236.19</v>
      </c>
      <c r="M863" s="52">
        <v>10864.72</v>
      </c>
      <c r="N863" s="56">
        <f t="shared" si="67"/>
        <v>6285.6711999999998</v>
      </c>
      <c r="O863" s="52">
        <v>65.36</v>
      </c>
      <c r="P863" s="56">
        <f t="shared" si="68"/>
        <v>1579.0487999999987</v>
      </c>
      <c r="Q863" s="56">
        <f t="shared" si="69"/>
        <v>9285.6712000000007</v>
      </c>
      <c r="R863" s="8" t="s">
        <v>25</v>
      </c>
      <c r="S863" s="11" t="s">
        <v>0</v>
      </c>
      <c r="T863" s="18"/>
      <c r="U863" s="18"/>
      <c r="W863"/>
    </row>
    <row r="864" spans="1:23" x14ac:dyDescent="0.45">
      <c r="A864" s="7" t="s">
        <v>923</v>
      </c>
      <c r="B864" s="8" t="s">
        <v>92</v>
      </c>
      <c r="C864" s="9" t="str">
        <f t="shared" si="65"/>
        <v>Vijayawada</v>
      </c>
      <c r="D864" s="9" t="str">
        <f t="shared" si="66"/>
        <v>Tirupati</v>
      </c>
      <c r="E864" s="8" t="s">
        <v>28</v>
      </c>
      <c r="F864" s="8" t="s">
        <v>40</v>
      </c>
      <c r="G864" s="10">
        <v>45305</v>
      </c>
      <c r="H864" s="8">
        <v>40</v>
      </c>
      <c r="I864" s="8">
        <v>30</v>
      </c>
      <c r="J864" s="52">
        <v>75.5</v>
      </c>
      <c r="K864" s="52">
        <v>449.49</v>
      </c>
      <c r="L864" s="52">
        <v>694.74</v>
      </c>
      <c r="M864" s="52">
        <v>20842.23</v>
      </c>
      <c r="N864" s="56">
        <f t="shared" si="67"/>
        <v>9767.9868999999999</v>
      </c>
      <c r="O864" s="52">
        <v>101.57</v>
      </c>
      <c r="P864" s="56">
        <f t="shared" si="68"/>
        <v>8074.2430999999997</v>
      </c>
      <c r="Q864" s="56">
        <f t="shared" si="69"/>
        <v>12767.9869</v>
      </c>
      <c r="R864" s="8" t="s">
        <v>82</v>
      </c>
      <c r="S864" s="11" t="s">
        <v>3</v>
      </c>
      <c r="T864" s="18"/>
      <c r="U864" s="18"/>
      <c r="W864"/>
    </row>
    <row r="865" spans="1:23" x14ac:dyDescent="0.45">
      <c r="A865" s="7" t="s">
        <v>924</v>
      </c>
      <c r="B865" s="8" t="s">
        <v>69</v>
      </c>
      <c r="C865" s="9" t="str">
        <f t="shared" si="65"/>
        <v>Ongole</v>
      </c>
      <c r="D865" s="9" t="str">
        <f t="shared" si="66"/>
        <v>Hyderabad</v>
      </c>
      <c r="E865" s="8" t="s">
        <v>54</v>
      </c>
      <c r="F865" s="8" t="s">
        <v>33</v>
      </c>
      <c r="G865" s="10">
        <v>45630</v>
      </c>
      <c r="H865" s="8">
        <v>59</v>
      </c>
      <c r="I865" s="8">
        <v>46</v>
      </c>
      <c r="J865" s="52">
        <v>78.459999999999994</v>
      </c>
      <c r="K865" s="52">
        <v>271.7</v>
      </c>
      <c r="L865" s="52">
        <v>411.45</v>
      </c>
      <c r="M865" s="52">
        <v>18926.52</v>
      </c>
      <c r="N865" s="56">
        <f t="shared" si="67"/>
        <v>4229.5565999999999</v>
      </c>
      <c r="O865" s="52">
        <v>43.98</v>
      </c>
      <c r="P865" s="56">
        <f t="shared" si="68"/>
        <v>11696.963400000001</v>
      </c>
      <c r="Q865" s="56">
        <f t="shared" si="69"/>
        <v>7229.5565999999999</v>
      </c>
      <c r="R865" s="8" t="s">
        <v>52</v>
      </c>
      <c r="S865" s="11" t="s">
        <v>4</v>
      </c>
      <c r="T865" s="18"/>
      <c r="U865" s="18"/>
      <c r="W865"/>
    </row>
    <row r="866" spans="1:23" x14ac:dyDescent="0.45">
      <c r="A866" s="7" t="s">
        <v>925</v>
      </c>
      <c r="B866" s="8" t="s">
        <v>50</v>
      </c>
      <c r="C866" s="9" t="str">
        <f t="shared" si="65"/>
        <v>Nellore</v>
      </c>
      <c r="D866" s="9" t="str">
        <f t="shared" si="66"/>
        <v>Chennai</v>
      </c>
      <c r="E866" s="8" t="s">
        <v>51</v>
      </c>
      <c r="F866" s="8" t="s">
        <v>33</v>
      </c>
      <c r="G866" s="10">
        <v>45483</v>
      </c>
      <c r="H866" s="8">
        <v>55</v>
      </c>
      <c r="I866" s="8">
        <v>28</v>
      </c>
      <c r="J866" s="52">
        <v>52.51</v>
      </c>
      <c r="K866" s="52">
        <v>332.53</v>
      </c>
      <c r="L866" s="52">
        <v>365.59</v>
      </c>
      <c r="M866" s="52">
        <v>10236.620000000001</v>
      </c>
      <c r="N866" s="56">
        <f t="shared" si="67"/>
        <v>7075.2268999999997</v>
      </c>
      <c r="O866" s="52">
        <v>73.569999999999993</v>
      </c>
      <c r="P866" s="56">
        <f t="shared" si="68"/>
        <v>161.39310000000114</v>
      </c>
      <c r="Q866" s="56">
        <f t="shared" si="69"/>
        <v>10075.2269</v>
      </c>
      <c r="R866" s="8" t="s">
        <v>34</v>
      </c>
      <c r="S866" s="11" t="s">
        <v>4</v>
      </c>
      <c r="T866" s="18"/>
      <c r="U866" s="18"/>
      <c r="W866"/>
    </row>
    <row r="867" spans="1:23" x14ac:dyDescent="0.45">
      <c r="A867" s="7" t="s">
        <v>926</v>
      </c>
      <c r="B867" s="8" t="s">
        <v>80</v>
      </c>
      <c r="C867" s="9" t="str">
        <f t="shared" si="65"/>
        <v>Vijayawada</v>
      </c>
      <c r="D867" s="9" t="str">
        <f t="shared" si="66"/>
        <v>Visakhapatnam</v>
      </c>
      <c r="E867" s="8" t="s">
        <v>28</v>
      </c>
      <c r="F867" s="8" t="s">
        <v>29</v>
      </c>
      <c r="G867" s="10">
        <v>45364</v>
      </c>
      <c r="H867" s="8">
        <v>40</v>
      </c>
      <c r="I867" s="8">
        <v>40</v>
      </c>
      <c r="J867" s="52">
        <v>100</v>
      </c>
      <c r="K867" s="52">
        <v>294.68</v>
      </c>
      <c r="L867" s="52">
        <v>820.75</v>
      </c>
      <c r="M867" s="52">
        <v>32829.82</v>
      </c>
      <c r="N867" s="56">
        <f t="shared" si="67"/>
        <v>6595.3386</v>
      </c>
      <c r="O867" s="52">
        <v>68.58</v>
      </c>
      <c r="P867" s="56">
        <f t="shared" si="68"/>
        <v>23234.481400000001</v>
      </c>
      <c r="Q867" s="56">
        <f t="shared" si="69"/>
        <v>9595.3385999999991</v>
      </c>
      <c r="R867" s="8" t="s">
        <v>58</v>
      </c>
      <c r="S867" s="11" t="s">
        <v>4</v>
      </c>
      <c r="T867" s="18"/>
      <c r="U867" s="18"/>
      <c r="W867"/>
    </row>
    <row r="868" spans="1:23" x14ac:dyDescent="0.45">
      <c r="A868" s="7" t="s">
        <v>927</v>
      </c>
      <c r="B868" s="8" t="s">
        <v>80</v>
      </c>
      <c r="C868" s="9" t="str">
        <f t="shared" si="65"/>
        <v>Vijayawada</v>
      </c>
      <c r="D868" s="9" t="str">
        <f t="shared" si="66"/>
        <v>Visakhapatnam</v>
      </c>
      <c r="E868" s="8" t="s">
        <v>23</v>
      </c>
      <c r="F868" s="8" t="s">
        <v>40</v>
      </c>
      <c r="G868" s="10">
        <v>45585</v>
      </c>
      <c r="H868" s="8">
        <v>57</v>
      </c>
      <c r="I868" s="8">
        <v>24</v>
      </c>
      <c r="J868" s="52">
        <v>42.31</v>
      </c>
      <c r="K868" s="52">
        <v>441.09</v>
      </c>
      <c r="L868" s="52">
        <v>732.03</v>
      </c>
      <c r="M868" s="52">
        <v>17568.740000000002</v>
      </c>
      <c r="N868" s="56">
        <f t="shared" si="67"/>
        <v>10314.2325</v>
      </c>
      <c r="O868" s="52">
        <v>107.25</v>
      </c>
      <c r="P868" s="56">
        <f t="shared" si="68"/>
        <v>4254.5075000000015</v>
      </c>
      <c r="Q868" s="56">
        <f t="shared" si="69"/>
        <v>13314.2325</v>
      </c>
      <c r="R868" s="8" t="s">
        <v>30</v>
      </c>
      <c r="S868" s="11" t="s">
        <v>3</v>
      </c>
      <c r="T868" s="18"/>
      <c r="U868" s="18"/>
      <c r="W868"/>
    </row>
    <row r="869" spans="1:23" x14ac:dyDescent="0.45">
      <c r="A869" s="7" t="s">
        <v>928</v>
      </c>
      <c r="B869" s="8" t="s">
        <v>22</v>
      </c>
      <c r="C869" s="9" t="str">
        <f t="shared" si="65"/>
        <v>Kurnool</v>
      </c>
      <c r="D869" s="9" t="str">
        <f t="shared" si="66"/>
        <v>Hyderabad</v>
      </c>
      <c r="E869" s="8" t="s">
        <v>54</v>
      </c>
      <c r="F869" s="8" t="s">
        <v>38</v>
      </c>
      <c r="G869" s="10">
        <v>45586</v>
      </c>
      <c r="H869" s="8">
        <v>63</v>
      </c>
      <c r="I869" s="8">
        <v>51</v>
      </c>
      <c r="J869" s="52">
        <v>81.88</v>
      </c>
      <c r="K869" s="52">
        <v>398.62</v>
      </c>
      <c r="L869" s="52">
        <v>259.07</v>
      </c>
      <c r="M869" s="52">
        <v>13212.65</v>
      </c>
      <c r="N869" s="56">
        <f t="shared" si="67"/>
        <v>9041.9033999999992</v>
      </c>
      <c r="O869" s="52">
        <v>94.02</v>
      </c>
      <c r="P869" s="56">
        <f t="shared" si="68"/>
        <v>1170.7466000000004</v>
      </c>
      <c r="Q869" s="56">
        <f t="shared" si="69"/>
        <v>12041.903399999999</v>
      </c>
      <c r="R869" s="8" t="s">
        <v>30</v>
      </c>
      <c r="S869" s="11" t="s">
        <v>1</v>
      </c>
      <c r="T869" s="18"/>
      <c r="U869" s="18"/>
      <c r="W869"/>
    </row>
    <row r="870" spans="1:23" x14ac:dyDescent="0.45">
      <c r="A870" s="7" t="s">
        <v>929</v>
      </c>
      <c r="B870" s="8" t="s">
        <v>64</v>
      </c>
      <c r="C870" s="9" t="str">
        <f t="shared" si="65"/>
        <v>Chittoor</v>
      </c>
      <c r="D870" s="9" t="str">
        <f t="shared" si="66"/>
        <v>Bangalore</v>
      </c>
      <c r="E870" s="8" t="s">
        <v>37</v>
      </c>
      <c r="F870" s="8" t="s">
        <v>24</v>
      </c>
      <c r="G870" s="10">
        <v>45623</v>
      </c>
      <c r="H870" s="8">
        <v>63</v>
      </c>
      <c r="I870" s="8">
        <v>47</v>
      </c>
      <c r="J870" s="52">
        <v>75.37</v>
      </c>
      <c r="K870" s="52">
        <v>393.32</v>
      </c>
      <c r="L870" s="52">
        <v>236.48</v>
      </c>
      <c r="M870" s="52">
        <v>11114.61</v>
      </c>
      <c r="N870" s="56">
        <f t="shared" si="67"/>
        <v>9251.5540000000001</v>
      </c>
      <c r="O870" s="52">
        <v>96.2</v>
      </c>
      <c r="P870" s="56">
        <f t="shared" si="68"/>
        <v>-1136.9439999999995</v>
      </c>
      <c r="Q870" s="56">
        <f t="shared" si="69"/>
        <v>12251.554</v>
      </c>
      <c r="R870" s="8" t="s">
        <v>25</v>
      </c>
      <c r="S870" s="11" t="s">
        <v>4</v>
      </c>
      <c r="T870" s="18"/>
      <c r="U870" s="18"/>
      <c r="W870"/>
    </row>
    <row r="871" spans="1:23" x14ac:dyDescent="0.45">
      <c r="A871" s="7" t="s">
        <v>930</v>
      </c>
      <c r="B871" s="8" t="s">
        <v>80</v>
      </c>
      <c r="C871" s="9" t="str">
        <f t="shared" si="65"/>
        <v>Vijayawada</v>
      </c>
      <c r="D871" s="9" t="str">
        <f t="shared" si="66"/>
        <v>Visakhapatnam</v>
      </c>
      <c r="E871" s="8" t="s">
        <v>54</v>
      </c>
      <c r="F871" s="8" t="s">
        <v>46</v>
      </c>
      <c r="G871" s="10">
        <v>45509</v>
      </c>
      <c r="H871" s="8">
        <v>63</v>
      </c>
      <c r="I871" s="8">
        <v>60</v>
      </c>
      <c r="J871" s="52">
        <v>95.33</v>
      </c>
      <c r="K871" s="52">
        <v>345.37</v>
      </c>
      <c r="L871" s="52">
        <v>302.76</v>
      </c>
      <c r="M871" s="52">
        <v>18165.75</v>
      </c>
      <c r="N871" s="56">
        <f t="shared" si="67"/>
        <v>5782.7021000000004</v>
      </c>
      <c r="O871" s="52">
        <v>60.13</v>
      </c>
      <c r="P871" s="56">
        <f t="shared" si="68"/>
        <v>9383.0478999999996</v>
      </c>
      <c r="Q871" s="56">
        <f t="shared" si="69"/>
        <v>8782.7021000000004</v>
      </c>
      <c r="R871" s="8" t="s">
        <v>55</v>
      </c>
      <c r="S871" s="11" t="s">
        <v>1</v>
      </c>
      <c r="T871" s="18"/>
      <c r="U871" s="18"/>
      <c r="W871"/>
    </row>
    <row r="872" spans="1:23" x14ac:dyDescent="0.45">
      <c r="A872" s="7" t="s">
        <v>931</v>
      </c>
      <c r="B872" s="8" t="s">
        <v>69</v>
      </c>
      <c r="C872" s="9" t="str">
        <f t="shared" si="65"/>
        <v>Ongole</v>
      </c>
      <c r="D872" s="9" t="str">
        <f t="shared" si="66"/>
        <v>Hyderabad</v>
      </c>
      <c r="E872" s="8" t="s">
        <v>54</v>
      </c>
      <c r="F872" s="8" t="s">
        <v>38</v>
      </c>
      <c r="G872" s="10">
        <v>45363</v>
      </c>
      <c r="H872" s="8">
        <v>63</v>
      </c>
      <c r="I872" s="8">
        <v>36</v>
      </c>
      <c r="J872" s="52">
        <v>57.24</v>
      </c>
      <c r="K872" s="52">
        <v>381.92</v>
      </c>
      <c r="L872" s="52">
        <v>175.08</v>
      </c>
      <c r="M872" s="52">
        <v>6303.04</v>
      </c>
      <c r="N872" s="56">
        <f t="shared" si="67"/>
        <v>7887.8634000000002</v>
      </c>
      <c r="O872" s="52">
        <v>82.02</v>
      </c>
      <c r="P872" s="56">
        <f t="shared" si="68"/>
        <v>-4584.8234000000002</v>
      </c>
      <c r="Q872" s="56">
        <f t="shared" si="69"/>
        <v>10887.8634</v>
      </c>
      <c r="R872" s="8" t="s">
        <v>58</v>
      </c>
      <c r="S872" s="11" t="s">
        <v>5</v>
      </c>
      <c r="T872" s="18"/>
      <c r="U872" s="18"/>
      <c r="W872"/>
    </row>
    <row r="873" spans="1:23" x14ac:dyDescent="0.45">
      <c r="A873" s="7" t="s">
        <v>932</v>
      </c>
      <c r="B873" s="8" t="s">
        <v>45</v>
      </c>
      <c r="C873" s="9" t="str">
        <f t="shared" si="65"/>
        <v>Guntur</v>
      </c>
      <c r="D873" s="9" t="str">
        <f t="shared" si="66"/>
        <v>Hyderabad</v>
      </c>
      <c r="E873" s="8" t="s">
        <v>37</v>
      </c>
      <c r="F873" s="8" t="s">
        <v>46</v>
      </c>
      <c r="G873" s="10">
        <v>45454</v>
      </c>
      <c r="H873" s="8">
        <v>55</v>
      </c>
      <c r="I873" s="8">
        <v>50</v>
      </c>
      <c r="J873" s="52">
        <v>92.68</v>
      </c>
      <c r="K873" s="52">
        <v>275.95</v>
      </c>
      <c r="L873" s="52">
        <v>303.70999999999998</v>
      </c>
      <c r="M873" s="52">
        <v>15185.59</v>
      </c>
      <c r="N873" s="56">
        <f t="shared" si="67"/>
        <v>5111.4354999999996</v>
      </c>
      <c r="O873" s="52">
        <v>53.15</v>
      </c>
      <c r="P873" s="56">
        <f t="shared" si="68"/>
        <v>7074.1545000000006</v>
      </c>
      <c r="Q873" s="56">
        <f t="shared" si="69"/>
        <v>8111.4354999999996</v>
      </c>
      <c r="R873" s="8" t="s">
        <v>70</v>
      </c>
      <c r="S873" s="11" t="s">
        <v>5</v>
      </c>
      <c r="T873" s="18"/>
      <c r="U873" s="18"/>
      <c r="W873"/>
    </row>
    <row r="874" spans="1:23" x14ac:dyDescent="0.45">
      <c r="A874" s="7" t="s">
        <v>933</v>
      </c>
      <c r="B874" s="8" t="s">
        <v>36</v>
      </c>
      <c r="C874" s="9" t="str">
        <f t="shared" si="65"/>
        <v>Eluru</v>
      </c>
      <c r="D874" s="9" t="str">
        <f t="shared" si="66"/>
        <v>Hyderabad</v>
      </c>
      <c r="E874" s="8" t="s">
        <v>37</v>
      </c>
      <c r="F874" s="8" t="s">
        <v>38</v>
      </c>
      <c r="G874" s="10">
        <v>45369</v>
      </c>
      <c r="H874" s="8">
        <v>63</v>
      </c>
      <c r="I874" s="8">
        <v>37</v>
      </c>
      <c r="J874" s="52">
        <v>59.88</v>
      </c>
      <c r="K874" s="52">
        <v>318.05</v>
      </c>
      <c r="L874" s="52">
        <v>416.78</v>
      </c>
      <c r="M874" s="52">
        <v>15420.75</v>
      </c>
      <c r="N874" s="56">
        <f t="shared" si="67"/>
        <v>6199.1181999999999</v>
      </c>
      <c r="O874" s="52">
        <v>64.459999999999994</v>
      </c>
      <c r="P874" s="56">
        <f t="shared" si="68"/>
        <v>6221.6317999999992</v>
      </c>
      <c r="Q874" s="56">
        <f t="shared" si="69"/>
        <v>9199.1182000000008</v>
      </c>
      <c r="R874" s="8" t="s">
        <v>58</v>
      </c>
      <c r="S874" s="11" t="s">
        <v>1</v>
      </c>
      <c r="T874" s="18"/>
      <c r="U874" s="18"/>
      <c r="W874"/>
    </row>
    <row r="875" spans="1:23" x14ac:dyDescent="0.45">
      <c r="A875" s="7" t="s">
        <v>934</v>
      </c>
      <c r="B875" s="8" t="s">
        <v>85</v>
      </c>
      <c r="C875" s="9" t="str">
        <f t="shared" si="65"/>
        <v>Hyderabad</v>
      </c>
      <c r="D875" s="9" t="str">
        <f t="shared" si="66"/>
        <v>Tirupati</v>
      </c>
      <c r="E875" s="8" t="s">
        <v>43</v>
      </c>
      <c r="F875" s="8" t="s">
        <v>38</v>
      </c>
      <c r="G875" s="10">
        <v>45501</v>
      </c>
      <c r="H875" s="8">
        <v>45</v>
      </c>
      <c r="I875" s="8">
        <v>31</v>
      </c>
      <c r="J875" s="52">
        <v>69.040000000000006</v>
      </c>
      <c r="K875" s="52">
        <v>544.08000000000004</v>
      </c>
      <c r="L875" s="52">
        <v>310.52999999999997</v>
      </c>
      <c r="M875" s="52">
        <v>9626.52</v>
      </c>
      <c r="N875" s="56">
        <f t="shared" si="67"/>
        <v>11363.447200000001</v>
      </c>
      <c r="O875" s="52">
        <v>118.16</v>
      </c>
      <c r="P875" s="56">
        <f t="shared" si="68"/>
        <v>-4736.9272000000001</v>
      </c>
      <c r="Q875" s="56">
        <f t="shared" si="69"/>
        <v>14363.447200000001</v>
      </c>
      <c r="R875" s="8" t="s">
        <v>34</v>
      </c>
      <c r="S875" s="11" t="s">
        <v>3</v>
      </c>
      <c r="T875" s="18"/>
      <c r="U875" s="18"/>
      <c r="W875"/>
    </row>
    <row r="876" spans="1:23" x14ac:dyDescent="0.45">
      <c r="A876" s="7" t="s">
        <v>935</v>
      </c>
      <c r="B876" s="8" t="s">
        <v>64</v>
      </c>
      <c r="C876" s="9" t="str">
        <f t="shared" si="65"/>
        <v>Chittoor</v>
      </c>
      <c r="D876" s="9" t="str">
        <f t="shared" si="66"/>
        <v>Bangalore</v>
      </c>
      <c r="E876" s="8" t="s">
        <v>28</v>
      </c>
      <c r="F876" s="8" t="s">
        <v>46</v>
      </c>
      <c r="G876" s="10">
        <v>45639</v>
      </c>
      <c r="H876" s="8">
        <v>36</v>
      </c>
      <c r="I876" s="8">
        <v>13</v>
      </c>
      <c r="J876" s="52">
        <v>37.31</v>
      </c>
      <c r="K876" s="52">
        <v>336.91</v>
      </c>
      <c r="L876" s="52">
        <v>1068.75</v>
      </c>
      <c r="M876" s="52">
        <v>13893.8</v>
      </c>
      <c r="N876" s="56">
        <f t="shared" si="67"/>
        <v>5997.1612000000005</v>
      </c>
      <c r="O876" s="52">
        <v>62.36</v>
      </c>
      <c r="P876" s="56">
        <f t="shared" si="68"/>
        <v>4896.6387999999988</v>
      </c>
      <c r="Q876" s="56">
        <f t="shared" si="69"/>
        <v>8997.1612000000005</v>
      </c>
      <c r="R876" s="8" t="s">
        <v>52</v>
      </c>
      <c r="S876" s="11" t="s">
        <v>2</v>
      </c>
      <c r="T876" s="18"/>
      <c r="U876" s="18"/>
      <c r="W876"/>
    </row>
    <row r="877" spans="1:23" x14ac:dyDescent="0.45">
      <c r="A877" s="7" t="s">
        <v>936</v>
      </c>
      <c r="B877" s="8" t="s">
        <v>57</v>
      </c>
      <c r="C877" s="9" t="str">
        <f t="shared" si="65"/>
        <v>Kakinada</v>
      </c>
      <c r="D877" s="9" t="str">
        <f t="shared" si="66"/>
        <v>Vijayawada</v>
      </c>
      <c r="E877" s="8" t="s">
        <v>28</v>
      </c>
      <c r="F877" s="8" t="s">
        <v>24</v>
      </c>
      <c r="G877" s="10">
        <v>45317</v>
      </c>
      <c r="H877" s="8">
        <v>36</v>
      </c>
      <c r="I877" s="8">
        <v>29</v>
      </c>
      <c r="J877" s="52">
        <v>81.239999999999995</v>
      </c>
      <c r="K877" s="52">
        <v>310.91000000000003</v>
      </c>
      <c r="L877" s="52">
        <v>607.54</v>
      </c>
      <c r="M877" s="52">
        <v>17618.72</v>
      </c>
      <c r="N877" s="56">
        <f t="shared" si="67"/>
        <v>6370.3008</v>
      </c>
      <c r="O877" s="52">
        <v>66.239999999999995</v>
      </c>
      <c r="P877" s="56">
        <f t="shared" si="68"/>
        <v>8248.4192000000003</v>
      </c>
      <c r="Q877" s="56">
        <f t="shared" si="69"/>
        <v>9370.3008000000009</v>
      </c>
      <c r="R877" s="8" t="s">
        <v>82</v>
      </c>
      <c r="S877" s="11" t="s">
        <v>2</v>
      </c>
      <c r="T877" s="18"/>
      <c r="U877" s="18"/>
      <c r="W877"/>
    </row>
    <row r="878" spans="1:23" x14ac:dyDescent="0.45">
      <c r="A878" s="7" t="s">
        <v>937</v>
      </c>
      <c r="B878" s="8" t="s">
        <v>66</v>
      </c>
      <c r="C878" s="9" t="str">
        <f t="shared" si="65"/>
        <v>Kadapa</v>
      </c>
      <c r="D878" s="9" t="str">
        <f t="shared" si="66"/>
        <v>Hyderabad</v>
      </c>
      <c r="E878" s="8" t="s">
        <v>23</v>
      </c>
      <c r="F878" s="8" t="s">
        <v>38</v>
      </c>
      <c r="G878" s="10">
        <v>45487</v>
      </c>
      <c r="H878" s="8">
        <v>53</v>
      </c>
      <c r="I878" s="8">
        <v>44</v>
      </c>
      <c r="J878" s="52">
        <v>84.88</v>
      </c>
      <c r="K878" s="52">
        <v>309.58999999999997</v>
      </c>
      <c r="L878" s="52">
        <v>658.96</v>
      </c>
      <c r="M878" s="52">
        <v>28994.400000000001</v>
      </c>
      <c r="N878" s="56">
        <f t="shared" si="67"/>
        <v>7708.0255000000006</v>
      </c>
      <c r="O878" s="52">
        <v>80.150000000000006</v>
      </c>
      <c r="P878" s="56">
        <f t="shared" si="68"/>
        <v>18286.374500000002</v>
      </c>
      <c r="Q878" s="56">
        <f t="shared" si="69"/>
        <v>10708.0255</v>
      </c>
      <c r="R878" s="8" t="s">
        <v>34</v>
      </c>
      <c r="S878" s="11" t="s">
        <v>3</v>
      </c>
      <c r="T878" s="18"/>
      <c r="U878" s="18"/>
      <c r="W878"/>
    </row>
    <row r="879" spans="1:23" x14ac:dyDescent="0.45">
      <c r="A879" s="7" t="s">
        <v>938</v>
      </c>
      <c r="B879" s="8" t="s">
        <v>57</v>
      </c>
      <c r="C879" s="9" t="str">
        <f t="shared" si="65"/>
        <v>Kakinada</v>
      </c>
      <c r="D879" s="9" t="str">
        <f t="shared" si="66"/>
        <v>Vijayawada</v>
      </c>
      <c r="E879" s="8" t="s">
        <v>54</v>
      </c>
      <c r="F879" s="8" t="s">
        <v>46</v>
      </c>
      <c r="G879" s="10">
        <v>45390</v>
      </c>
      <c r="H879" s="8">
        <v>55</v>
      </c>
      <c r="I879" s="8">
        <v>31</v>
      </c>
      <c r="J879" s="52">
        <v>57.69</v>
      </c>
      <c r="K879" s="52">
        <v>599.74</v>
      </c>
      <c r="L879" s="52">
        <v>145.57</v>
      </c>
      <c r="M879" s="52">
        <v>4512.71</v>
      </c>
      <c r="N879" s="56">
        <f t="shared" si="67"/>
        <v>12712.712299999999</v>
      </c>
      <c r="O879" s="52">
        <v>132.19</v>
      </c>
      <c r="P879" s="56">
        <f t="shared" si="68"/>
        <v>-11200.0023</v>
      </c>
      <c r="Q879" s="56">
        <f t="shared" si="69"/>
        <v>15712.712299999999</v>
      </c>
      <c r="R879" s="8" t="s">
        <v>73</v>
      </c>
      <c r="S879" s="11" t="s">
        <v>1</v>
      </c>
      <c r="T879" s="18"/>
      <c r="U879" s="18"/>
      <c r="W879"/>
    </row>
    <row r="880" spans="1:23" x14ac:dyDescent="0.45">
      <c r="A880" s="7" t="s">
        <v>939</v>
      </c>
      <c r="B880" s="8" t="s">
        <v>27</v>
      </c>
      <c r="C880" s="9" t="str">
        <f t="shared" si="65"/>
        <v>Anantapur</v>
      </c>
      <c r="D880" s="9" t="str">
        <f t="shared" si="66"/>
        <v>Bangalore</v>
      </c>
      <c r="E880" s="8" t="s">
        <v>54</v>
      </c>
      <c r="F880" s="8" t="s">
        <v>33</v>
      </c>
      <c r="G880" s="10">
        <v>45456</v>
      </c>
      <c r="H880" s="8">
        <v>63</v>
      </c>
      <c r="I880" s="8">
        <v>38</v>
      </c>
      <c r="J880" s="52">
        <v>60.4</v>
      </c>
      <c r="K880" s="52">
        <v>317.33</v>
      </c>
      <c r="L880" s="52">
        <v>144.47999999999999</v>
      </c>
      <c r="M880" s="52">
        <v>5490.34</v>
      </c>
      <c r="N880" s="56">
        <f t="shared" si="67"/>
        <v>6194.3096999999998</v>
      </c>
      <c r="O880" s="52">
        <v>64.41</v>
      </c>
      <c r="P880" s="56">
        <f t="shared" si="68"/>
        <v>-3703.9696999999996</v>
      </c>
      <c r="Q880" s="56">
        <f t="shared" si="69"/>
        <v>9194.3096999999998</v>
      </c>
      <c r="R880" s="8" t="s">
        <v>70</v>
      </c>
      <c r="S880" s="11" t="s">
        <v>6</v>
      </c>
      <c r="T880" s="18"/>
      <c r="U880" s="18"/>
      <c r="W880"/>
    </row>
    <row r="881" spans="1:23" x14ac:dyDescent="0.45">
      <c r="A881" s="7" t="s">
        <v>940</v>
      </c>
      <c r="B881" s="8" t="s">
        <v>85</v>
      </c>
      <c r="C881" s="9" t="str">
        <f t="shared" si="65"/>
        <v>Hyderabad</v>
      </c>
      <c r="D881" s="9" t="str">
        <f t="shared" si="66"/>
        <v>Tirupati</v>
      </c>
      <c r="E881" s="8" t="s">
        <v>37</v>
      </c>
      <c r="F881" s="8" t="s">
        <v>33</v>
      </c>
      <c r="G881" s="10">
        <v>45460</v>
      </c>
      <c r="H881" s="8">
        <v>63</v>
      </c>
      <c r="I881" s="8">
        <v>60</v>
      </c>
      <c r="J881" s="52">
        <v>95.31</v>
      </c>
      <c r="K881" s="52">
        <v>524.83000000000004</v>
      </c>
      <c r="L881" s="52">
        <v>312.86</v>
      </c>
      <c r="M881" s="52">
        <v>18771.560000000001</v>
      </c>
      <c r="N881" s="56">
        <f t="shared" si="67"/>
        <v>11121.0988</v>
      </c>
      <c r="O881" s="52">
        <v>115.64</v>
      </c>
      <c r="P881" s="56">
        <f t="shared" si="68"/>
        <v>4650.4612000000016</v>
      </c>
      <c r="Q881" s="56">
        <f t="shared" si="69"/>
        <v>14121.0988</v>
      </c>
      <c r="R881" s="8" t="s">
        <v>70</v>
      </c>
      <c r="S881" s="11" t="s">
        <v>1</v>
      </c>
      <c r="T881" s="18"/>
      <c r="U881" s="18"/>
      <c r="W881"/>
    </row>
    <row r="882" spans="1:23" x14ac:dyDescent="0.45">
      <c r="A882" s="7" t="s">
        <v>941</v>
      </c>
      <c r="B882" s="8" t="s">
        <v>85</v>
      </c>
      <c r="C882" s="9" t="str">
        <f t="shared" si="65"/>
        <v>Hyderabad</v>
      </c>
      <c r="D882" s="9" t="str">
        <f t="shared" si="66"/>
        <v>Tirupati</v>
      </c>
      <c r="E882" s="8" t="s">
        <v>37</v>
      </c>
      <c r="F882" s="8" t="s">
        <v>24</v>
      </c>
      <c r="G882" s="10">
        <v>45314</v>
      </c>
      <c r="H882" s="8">
        <v>63</v>
      </c>
      <c r="I882" s="8">
        <v>33</v>
      </c>
      <c r="J882" s="52">
        <v>52.59</v>
      </c>
      <c r="K882" s="52">
        <v>565.86</v>
      </c>
      <c r="L882" s="52">
        <v>204.86</v>
      </c>
      <c r="M882" s="52">
        <v>6760.52</v>
      </c>
      <c r="N882" s="56">
        <f t="shared" si="67"/>
        <v>12343.4195</v>
      </c>
      <c r="O882" s="52">
        <v>128.35</v>
      </c>
      <c r="P882" s="56">
        <f t="shared" si="68"/>
        <v>-8582.8994999999995</v>
      </c>
      <c r="Q882" s="56">
        <f t="shared" si="69"/>
        <v>15343.4195</v>
      </c>
      <c r="R882" s="8" t="s">
        <v>82</v>
      </c>
      <c r="S882" s="11" t="s">
        <v>5</v>
      </c>
      <c r="T882" s="18"/>
      <c r="U882" s="18"/>
      <c r="W882"/>
    </row>
    <row r="883" spans="1:23" x14ac:dyDescent="0.45">
      <c r="A883" s="7" t="s">
        <v>942</v>
      </c>
      <c r="B883" s="8" t="s">
        <v>66</v>
      </c>
      <c r="C883" s="9" t="str">
        <f t="shared" si="65"/>
        <v>Kadapa</v>
      </c>
      <c r="D883" s="9" t="str">
        <f t="shared" si="66"/>
        <v>Hyderabad</v>
      </c>
      <c r="E883" s="8" t="s">
        <v>37</v>
      </c>
      <c r="F883" s="8" t="s">
        <v>38</v>
      </c>
      <c r="G883" s="10">
        <v>45338</v>
      </c>
      <c r="H883" s="8">
        <v>55</v>
      </c>
      <c r="I883" s="8">
        <v>42</v>
      </c>
      <c r="J883" s="52">
        <v>77.89</v>
      </c>
      <c r="K883" s="52">
        <v>378.54</v>
      </c>
      <c r="L883" s="52">
        <v>228.29</v>
      </c>
      <c r="M883" s="52">
        <v>9587.98</v>
      </c>
      <c r="N883" s="56">
        <f t="shared" si="67"/>
        <v>7893.6336000000001</v>
      </c>
      <c r="O883" s="52">
        <v>82.08</v>
      </c>
      <c r="P883" s="56">
        <f t="shared" si="68"/>
        <v>-1305.6536000000015</v>
      </c>
      <c r="Q883" s="56">
        <f t="shared" si="69"/>
        <v>10893.633600000001</v>
      </c>
      <c r="R883" s="8" t="s">
        <v>48</v>
      </c>
      <c r="S883" s="11" t="s">
        <v>2</v>
      </c>
      <c r="T883" s="18"/>
      <c r="U883" s="18"/>
      <c r="W883"/>
    </row>
    <row r="884" spans="1:23" x14ac:dyDescent="0.45">
      <c r="A884" s="7" t="s">
        <v>943</v>
      </c>
      <c r="B884" s="8" t="s">
        <v>117</v>
      </c>
      <c r="C884" s="9" t="str">
        <f t="shared" si="65"/>
        <v>Rajahmundry</v>
      </c>
      <c r="D884" s="9" t="str">
        <f t="shared" si="66"/>
        <v>Hyderabad</v>
      </c>
      <c r="E884" s="8" t="s">
        <v>37</v>
      </c>
      <c r="F884" s="8" t="s">
        <v>24</v>
      </c>
      <c r="G884" s="10">
        <v>45525</v>
      </c>
      <c r="H884" s="8">
        <v>59</v>
      </c>
      <c r="I884" s="8">
        <v>37</v>
      </c>
      <c r="J884" s="52">
        <v>63.82</v>
      </c>
      <c r="K884" s="52">
        <v>412.09</v>
      </c>
      <c r="L884" s="52">
        <v>218.01</v>
      </c>
      <c r="M884" s="52">
        <v>8066.3</v>
      </c>
      <c r="N884" s="56">
        <f t="shared" si="67"/>
        <v>9524.6768000000011</v>
      </c>
      <c r="O884" s="52">
        <v>99.04</v>
      </c>
      <c r="P884" s="56">
        <f t="shared" si="68"/>
        <v>-4458.3768000000009</v>
      </c>
      <c r="Q884" s="56">
        <f t="shared" si="69"/>
        <v>12524.676800000001</v>
      </c>
      <c r="R884" s="8" t="s">
        <v>55</v>
      </c>
      <c r="S884" s="11" t="s">
        <v>4</v>
      </c>
      <c r="T884" s="18"/>
      <c r="U884" s="18"/>
      <c r="W884"/>
    </row>
    <row r="885" spans="1:23" x14ac:dyDescent="0.45">
      <c r="A885" s="7" t="s">
        <v>944</v>
      </c>
      <c r="B885" s="8" t="s">
        <v>80</v>
      </c>
      <c r="C885" s="9" t="str">
        <f t="shared" si="65"/>
        <v>Vijayawada</v>
      </c>
      <c r="D885" s="9" t="str">
        <f t="shared" si="66"/>
        <v>Visakhapatnam</v>
      </c>
      <c r="E885" s="8" t="s">
        <v>54</v>
      </c>
      <c r="F885" s="8" t="s">
        <v>38</v>
      </c>
      <c r="G885" s="10">
        <v>45620</v>
      </c>
      <c r="H885" s="8">
        <v>55</v>
      </c>
      <c r="I885" s="8">
        <v>11</v>
      </c>
      <c r="J885" s="52">
        <v>21.17</v>
      </c>
      <c r="K885" s="52">
        <v>290.92</v>
      </c>
      <c r="L885" s="52">
        <v>311</v>
      </c>
      <c r="M885" s="52">
        <v>3420.95</v>
      </c>
      <c r="N885" s="56">
        <f t="shared" si="67"/>
        <v>6301.0583999999999</v>
      </c>
      <c r="O885" s="52">
        <v>65.52</v>
      </c>
      <c r="P885" s="56">
        <f t="shared" si="68"/>
        <v>-5880.1084000000001</v>
      </c>
      <c r="Q885" s="56">
        <f t="shared" si="69"/>
        <v>9301.0583999999999</v>
      </c>
      <c r="R885" s="8" t="s">
        <v>25</v>
      </c>
      <c r="S885" s="11" t="s">
        <v>3</v>
      </c>
      <c r="T885" s="18"/>
      <c r="U885" s="18"/>
      <c r="W885"/>
    </row>
    <row r="886" spans="1:23" x14ac:dyDescent="0.45">
      <c r="A886" s="7" t="s">
        <v>945</v>
      </c>
      <c r="B886" s="8" t="s">
        <v>27</v>
      </c>
      <c r="C886" s="9" t="str">
        <f t="shared" si="65"/>
        <v>Anantapur</v>
      </c>
      <c r="D886" s="9" t="str">
        <f t="shared" si="66"/>
        <v>Bangalore</v>
      </c>
      <c r="E886" s="8" t="s">
        <v>23</v>
      </c>
      <c r="F886" s="8" t="s">
        <v>29</v>
      </c>
      <c r="G886" s="10">
        <v>45315</v>
      </c>
      <c r="H886" s="8">
        <v>53</v>
      </c>
      <c r="I886" s="8">
        <v>23</v>
      </c>
      <c r="J886" s="52">
        <v>44.12</v>
      </c>
      <c r="K886" s="52">
        <v>272.64999999999998</v>
      </c>
      <c r="L886" s="52">
        <v>887.07</v>
      </c>
      <c r="M886" s="52">
        <v>20402.52</v>
      </c>
      <c r="N886" s="56">
        <f t="shared" si="67"/>
        <v>4356.5010000000002</v>
      </c>
      <c r="O886" s="52">
        <v>45.3</v>
      </c>
      <c r="P886" s="56">
        <f t="shared" si="68"/>
        <v>13046.019</v>
      </c>
      <c r="Q886" s="56">
        <f t="shared" si="69"/>
        <v>7356.5010000000002</v>
      </c>
      <c r="R886" s="8" t="s">
        <v>82</v>
      </c>
      <c r="S886" s="11" t="s">
        <v>4</v>
      </c>
      <c r="T886" s="18"/>
      <c r="U886" s="18"/>
      <c r="W886"/>
    </row>
    <row r="887" spans="1:23" x14ac:dyDescent="0.45">
      <c r="A887" s="7" t="s">
        <v>946</v>
      </c>
      <c r="B887" s="8" t="s">
        <v>69</v>
      </c>
      <c r="C887" s="9" t="str">
        <f t="shared" si="65"/>
        <v>Ongole</v>
      </c>
      <c r="D887" s="9" t="str">
        <f t="shared" si="66"/>
        <v>Hyderabad</v>
      </c>
      <c r="E887" s="8" t="s">
        <v>23</v>
      </c>
      <c r="F887" s="8" t="s">
        <v>33</v>
      </c>
      <c r="G887" s="10">
        <v>45573</v>
      </c>
      <c r="H887" s="8">
        <v>53</v>
      </c>
      <c r="I887" s="8">
        <v>44</v>
      </c>
      <c r="J887" s="52">
        <v>83.1</v>
      </c>
      <c r="K887" s="52">
        <v>435.67</v>
      </c>
      <c r="L887" s="52">
        <v>979.98</v>
      </c>
      <c r="M887" s="52">
        <v>43119.22</v>
      </c>
      <c r="N887" s="56">
        <f t="shared" si="67"/>
        <v>8695.6913999999997</v>
      </c>
      <c r="O887" s="52">
        <v>90.42</v>
      </c>
      <c r="P887" s="56">
        <f t="shared" si="68"/>
        <v>31423.528600000001</v>
      </c>
      <c r="Q887" s="56">
        <f t="shared" si="69"/>
        <v>11695.6914</v>
      </c>
      <c r="R887" s="8" t="s">
        <v>30</v>
      </c>
      <c r="S887" s="11" t="s">
        <v>5</v>
      </c>
      <c r="T887" s="18"/>
      <c r="U887" s="18"/>
      <c r="W887"/>
    </row>
    <row r="888" spans="1:23" x14ac:dyDescent="0.45">
      <c r="A888" s="7" t="s">
        <v>947</v>
      </c>
      <c r="B888" s="8" t="s">
        <v>32</v>
      </c>
      <c r="C888" s="9" t="str">
        <f t="shared" si="65"/>
        <v>Hyderabad</v>
      </c>
      <c r="D888" s="9" t="str">
        <f t="shared" si="66"/>
        <v>Vijayawada</v>
      </c>
      <c r="E888" s="8" t="s">
        <v>23</v>
      </c>
      <c r="F888" s="8" t="s">
        <v>24</v>
      </c>
      <c r="G888" s="10">
        <v>45353</v>
      </c>
      <c r="H888" s="8">
        <v>53</v>
      </c>
      <c r="I888" s="8">
        <v>37</v>
      </c>
      <c r="J888" s="52">
        <v>71.69</v>
      </c>
      <c r="K888" s="52">
        <v>270.72000000000003</v>
      </c>
      <c r="L888" s="52">
        <v>1045.8699999999999</v>
      </c>
      <c r="M888" s="52">
        <v>38697.33</v>
      </c>
      <c r="N888" s="56">
        <f t="shared" si="67"/>
        <v>5193.18</v>
      </c>
      <c r="O888" s="52">
        <v>54</v>
      </c>
      <c r="P888" s="56">
        <f t="shared" si="68"/>
        <v>30504.15</v>
      </c>
      <c r="Q888" s="56">
        <f t="shared" si="69"/>
        <v>8193.18</v>
      </c>
      <c r="R888" s="8" t="s">
        <v>58</v>
      </c>
      <c r="S888" s="11" t="s">
        <v>0</v>
      </c>
      <c r="T888" s="18"/>
      <c r="U888" s="18"/>
      <c r="W888"/>
    </row>
    <row r="889" spans="1:23" x14ac:dyDescent="0.45">
      <c r="A889" s="7" t="s">
        <v>948</v>
      </c>
      <c r="B889" s="8" t="s">
        <v>32</v>
      </c>
      <c r="C889" s="9" t="str">
        <f t="shared" si="65"/>
        <v>Hyderabad</v>
      </c>
      <c r="D889" s="9" t="str">
        <f t="shared" si="66"/>
        <v>Vijayawada</v>
      </c>
      <c r="E889" s="8" t="s">
        <v>23</v>
      </c>
      <c r="F889" s="8" t="s">
        <v>46</v>
      </c>
      <c r="G889" s="10">
        <v>45419</v>
      </c>
      <c r="H889" s="8">
        <v>49</v>
      </c>
      <c r="I889" s="8">
        <v>44</v>
      </c>
      <c r="J889" s="52">
        <v>91.23</v>
      </c>
      <c r="K889" s="52">
        <v>268.27999999999997</v>
      </c>
      <c r="L889" s="52">
        <v>668</v>
      </c>
      <c r="M889" s="52">
        <v>29392.21</v>
      </c>
      <c r="N889" s="56">
        <f t="shared" si="67"/>
        <v>7312.7668000000003</v>
      </c>
      <c r="O889" s="52">
        <v>76.040000000000006</v>
      </c>
      <c r="P889" s="56">
        <f t="shared" si="68"/>
        <v>19079.443199999998</v>
      </c>
      <c r="Q889" s="56">
        <f t="shared" si="69"/>
        <v>10312.766800000001</v>
      </c>
      <c r="R889" s="8" t="s">
        <v>61</v>
      </c>
      <c r="S889" s="11" t="s">
        <v>5</v>
      </c>
      <c r="T889" s="18"/>
      <c r="U889" s="18"/>
      <c r="W889"/>
    </row>
    <row r="890" spans="1:23" x14ac:dyDescent="0.45">
      <c r="A890" s="7" t="s">
        <v>949</v>
      </c>
      <c r="B890" s="8" t="s">
        <v>36</v>
      </c>
      <c r="C890" s="9" t="str">
        <f t="shared" si="65"/>
        <v>Eluru</v>
      </c>
      <c r="D890" s="9" t="str">
        <f t="shared" si="66"/>
        <v>Hyderabad</v>
      </c>
      <c r="E890" s="8" t="s">
        <v>51</v>
      </c>
      <c r="F890" s="8" t="s">
        <v>24</v>
      </c>
      <c r="G890" s="10">
        <v>45530</v>
      </c>
      <c r="H890" s="8">
        <v>55</v>
      </c>
      <c r="I890" s="8">
        <v>36</v>
      </c>
      <c r="J890" s="52">
        <v>66.59</v>
      </c>
      <c r="K890" s="52">
        <v>371.28</v>
      </c>
      <c r="L890" s="52">
        <v>420.94</v>
      </c>
      <c r="M890" s="52">
        <v>15153.84</v>
      </c>
      <c r="N890" s="56">
        <f t="shared" si="67"/>
        <v>8435.0707000000002</v>
      </c>
      <c r="O890" s="52">
        <v>87.71</v>
      </c>
      <c r="P890" s="56">
        <f t="shared" si="68"/>
        <v>3718.7692999999999</v>
      </c>
      <c r="Q890" s="56">
        <f t="shared" si="69"/>
        <v>11435.0707</v>
      </c>
      <c r="R890" s="8" t="s">
        <v>55</v>
      </c>
      <c r="S890" s="11" t="s">
        <v>1</v>
      </c>
      <c r="T890" s="18"/>
      <c r="U890" s="18"/>
      <c r="W890"/>
    </row>
    <row r="891" spans="1:23" x14ac:dyDescent="0.45">
      <c r="A891" s="7" t="s">
        <v>950</v>
      </c>
      <c r="B891" s="8" t="s">
        <v>32</v>
      </c>
      <c r="C891" s="9" t="str">
        <f t="shared" si="65"/>
        <v>Hyderabad</v>
      </c>
      <c r="D891" s="9" t="str">
        <f t="shared" si="66"/>
        <v>Vijayawada</v>
      </c>
      <c r="E891" s="8" t="s">
        <v>37</v>
      </c>
      <c r="F891" s="8" t="s">
        <v>40</v>
      </c>
      <c r="G891" s="10">
        <v>45559</v>
      </c>
      <c r="H891" s="8">
        <v>59</v>
      </c>
      <c r="I891" s="8">
        <v>48</v>
      </c>
      <c r="J891" s="52">
        <v>82.84</v>
      </c>
      <c r="K891" s="52">
        <v>276.14</v>
      </c>
      <c r="L891" s="52">
        <v>150.34</v>
      </c>
      <c r="M891" s="52">
        <v>7216.35</v>
      </c>
      <c r="N891" s="56">
        <f t="shared" si="67"/>
        <v>5313.3924999999999</v>
      </c>
      <c r="O891" s="52">
        <v>55.25</v>
      </c>
      <c r="P891" s="56">
        <f t="shared" si="68"/>
        <v>-1097.0424999999996</v>
      </c>
      <c r="Q891" s="56">
        <f t="shared" si="69"/>
        <v>8313.3924999999999</v>
      </c>
      <c r="R891" s="8" t="s">
        <v>41</v>
      </c>
      <c r="S891" s="11" t="s">
        <v>5</v>
      </c>
      <c r="T891" s="18"/>
      <c r="U891" s="18"/>
      <c r="W891"/>
    </row>
    <row r="892" spans="1:23" x14ac:dyDescent="0.45">
      <c r="A892" s="7" t="s">
        <v>951</v>
      </c>
      <c r="B892" s="8" t="s">
        <v>92</v>
      </c>
      <c r="C892" s="9" t="str">
        <f t="shared" si="65"/>
        <v>Vijayawada</v>
      </c>
      <c r="D892" s="9" t="str">
        <f t="shared" si="66"/>
        <v>Tirupati</v>
      </c>
      <c r="E892" s="8" t="s">
        <v>37</v>
      </c>
      <c r="F892" s="8" t="s">
        <v>40</v>
      </c>
      <c r="G892" s="10">
        <v>45293</v>
      </c>
      <c r="H892" s="8">
        <v>59</v>
      </c>
      <c r="I892" s="8">
        <v>28</v>
      </c>
      <c r="J892" s="52">
        <v>48.82</v>
      </c>
      <c r="K892" s="52">
        <v>123.05</v>
      </c>
      <c r="L892" s="52">
        <v>264.66000000000003</v>
      </c>
      <c r="M892" s="52">
        <v>7410.4</v>
      </c>
      <c r="N892" s="56">
        <f t="shared" si="67"/>
        <v>2731.2280000000001</v>
      </c>
      <c r="O892" s="52">
        <v>28.4</v>
      </c>
      <c r="P892" s="56">
        <f t="shared" si="68"/>
        <v>1679.1719999999996</v>
      </c>
      <c r="Q892" s="56">
        <f t="shared" si="69"/>
        <v>5731.2280000000001</v>
      </c>
      <c r="R892" s="8" t="s">
        <v>82</v>
      </c>
      <c r="S892" s="11" t="s">
        <v>5</v>
      </c>
      <c r="T892" s="18"/>
      <c r="U892" s="18"/>
      <c r="W892"/>
    </row>
    <row r="893" spans="1:23" x14ac:dyDescent="0.45">
      <c r="A893" s="7" t="s">
        <v>952</v>
      </c>
      <c r="B893" s="8" t="s">
        <v>117</v>
      </c>
      <c r="C893" s="9" t="str">
        <f t="shared" si="65"/>
        <v>Rajahmundry</v>
      </c>
      <c r="D893" s="9" t="str">
        <f t="shared" si="66"/>
        <v>Hyderabad</v>
      </c>
      <c r="E893" s="8" t="s">
        <v>54</v>
      </c>
      <c r="F893" s="8" t="s">
        <v>29</v>
      </c>
      <c r="G893" s="10">
        <v>45469</v>
      </c>
      <c r="H893" s="8">
        <v>55</v>
      </c>
      <c r="I893" s="8">
        <v>29</v>
      </c>
      <c r="J893" s="52">
        <v>53.23</v>
      </c>
      <c r="K893" s="52">
        <v>298.13</v>
      </c>
      <c r="L893" s="52">
        <v>179.09</v>
      </c>
      <c r="M893" s="52">
        <v>5193.6400000000003</v>
      </c>
      <c r="N893" s="56">
        <f t="shared" si="67"/>
        <v>5532.6601000000001</v>
      </c>
      <c r="O893" s="52">
        <v>57.53</v>
      </c>
      <c r="P893" s="56">
        <f t="shared" si="68"/>
        <v>-3339.0201000000006</v>
      </c>
      <c r="Q893" s="56">
        <f t="shared" si="69"/>
        <v>8532.660100000001</v>
      </c>
      <c r="R893" s="8" t="s">
        <v>70</v>
      </c>
      <c r="S893" s="11" t="s">
        <v>4</v>
      </c>
      <c r="T893" s="18"/>
      <c r="U893" s="18"/>
      <c r="W893"/>
    </row>
    <row r="894" spans="1:23" x14ac:dyDescent="0.45">
      <c r="A894" s="7" t="s">
        <v>953</v>
      </c>
      <c r="B894" s="8" t="s">
        <v>92</v>
      </c>
      <c r="C894" s="9" t="str">
        <f t="shared" si="65"/>
        <v>Vijayawada</v>
      </c>
      <c r="D894" s="9" t="str">
        <f t="shared" si="66"/>
        <v>Tirupati</v>
      </c>
      <c r="E894" s="8" t="s">
        <v>37</v>
      </c>
      <c r="F894" s="8" t="s">
        <v>33</v>
      </c>
      <c r="G894" s="10">
        <v>45517</v>
      </c>
      <c r="H894" s="8">
        <v>63</v>
      </c>
      <c r="I894" s="8">
        <v>41</v>
      </c>
      <c r="J894" s="52">
        <v>65.150000000000006</v>
      </c>
      <c r="K894" s="52">
        <v>357.81</v>
      </c>
      <c r="L894" s="52">
        <v>100</v>
      </c>
      <c r="M894" s="52">
        <v>4100</v>
      </c>
      <c r="N894" s="56">
        <f t="shared" si="67"/>
        <v>7204.0946999999996</v>
      </c>
      <c r="O894" s="52">
        <v>74.91</v>
      </c>
      <c r="P894" s="56">
        <f t="shared" si="68"/>
        <v>-6104.0946999999996</v>
      </c>
      <c r="Q894" s="56">
        <f t="shared" si="69"/>
        <v>10204.0947</v>
      </c>
      <c r="R894" s="8" t="s">
        <v>55</v>
      </c>
      <c r="S894" s="11" t="s">
        <v>5</v>
      </c>
      <c r="T894" s="18"/>
      <c r="U894" s="18"/>
      <c r="W894"/>
    </row>
    <row r="895" spans="1:23" x14ac:dyDescent="0.45">
      <c r="A895" s="7" t="s">
        <v>954</v>
      </c>
      <c r="B895" s="8" t="s">
        <v>32</v>
      </c>
      <c r="C895" s="9" t="str">
        <f t="shared" si="65"/>
        <v>Hyderabad</v>
      </c>
      <c r="D895" s="9" t="str">
        <f t="shared" si="66"/>
        <v>Vijayawada</v>
      </c>
      <c r="E895" s="8" t="s">
        <v>54</v>
      </c>
      <c r="F895" s="8" t="s">
        <v>38</v>
      </c>
      <c r="G895" s="10">
        <v>45505</v>
      </c>
      <c r="H895" s="8">
        <v>55</v>
      </c>
      <c r="I895" s="8">
        <v>29</v>
      </c>
      <c r="J895" s="52">
        <v>54.35</v>
      </c>
      <c r="K895" s="52">
        <v>283.62</v>
      </c>
      <c r="L895" s="52">
        <v>294.35000000000002</v>
      </c>
      <c r="M895" s="52">
        <v>8536.1299999999992</v>
      </c>
      <c r="N895" s="56">
        <f t="shared" si="67"/>
        <v>6699.2021999999997</v>
      </c>
      <c r="O895" s="52">
        <v>69.66</v>
      </c>
      <c r="P895" s="56">
        <f t="shared" si="68"/>
        <v>-1163.0722000000005</v>
      </c>
      <c r="Q895" s="56">
        <f t="shared" si="69"/>
        <v>9699.2021999999997</v>
      </c>
      <c r="R895" s="8" t="s">
        <v>55</v>
      </c>
      <c r="S895" s="11" t="s">
        <v>6</v>
      </c>
      <c r="T895" s="18"/>
      <c r="U895" s="18"/>
      <c r="W895"/>
    </row>
    <row r="896" spans="1:23" x14ac:dyDescent="0.45">
      <c r="A896" s="7" t="s">
        <v>955</v>
      </c>
      <c r="B896" s="8" t="s">
        <v>57</v>
      </c>
      <c r="C896" s="9" t="str">
        <f t="shared" si="65"/>
        <v>Kakinada</v>
      </c>
      <c r="D896" s="9" t="str">
        <f t="shared" si="66"/>
        <v>Vijayawada</v>
      </c>
      <c r="E896" s="8" t="s">
        <v>28</v>
      </c>
      <c r="F896" s="8" t="s">
        <v>33</v>
      </c>
      <c r="G896" s="10">
        <v>45528</v>
      </c>
      <c r="H896" s="8">
        <v>44</v>
      </c>
      <c r="I896" s="8">
        <v>24</v>
      </c>
      <c r="J896" s="52">
        <v>55.67</v>
      </c>
      <c r="K896" s="52">
        <v>395.21</v>
      </c>
      <c r="L896" s="52">
        <v>640.54</v>
      </c>
      <c r="M896" s="52">
        <v>15372.94</v>
      </c>
      <c r="N896" s="56">
        <f t="shared" si="67"/>
        <v>9016.8991999999998</v>
      </c>
      <c r="O896" s="52">
        <v>93.76</v>
      </c>
      <c r="P896" s="56">
        <f t="shared" si="68"/>
        <v>3356.0408000000007</v>
      </c>
      <c r="Q896" s="56">
        <f t="shared" si="69"/>
        <v>12016.8992</v>
      </c>
      <c r="R896" s="8" t="s">
        <v>55</v>
      </c>
      <c r="S896" s="11" t="s">
        <v>0</v>
      </c>
      <c r="T896" s="18"/>
      <c r="U896" s="18"/>
      <c r="W896"/>
    </row>
    <row r="897" spans="1:23" x14ac:dyDescent="0.45">
      <c r="A897" s="7" t="s">
        <v>956</v>
      </c>
      <c r="B897" s="8" t="s">
        <v>85</v>
      </c>
      <c r="C897" s="9" t="str">
        <f t="shared" si="65"/>
        <v>Hyderabad</v>
      </c>
      <c r="D897" s="9" t="str">
        <f t="shared" si="66"/>
        <v>Tirupati</v>
      </c>
      <c r="E897" s="8" t="s">
        <v>28</v>
      </c>
      <c r="F897" s="8" t="s">
        <v>24</v>
      </c>
      <c r="G897" s="10">
        <v>45410</v>
      </c>
      <c r="H897" s="8">
        <v>44</v>
      </c>
      <c r="I897" s="8">
        <v>28</v>
      </c>
      <c r="J897" s="52">
        <v>64.73</v>
      </c>
      <c r="K897" s="52">
        <v>582.24</v>
      </c>
      <c r="L897" s="52">
        <v>478.14</v>
      </c>
      <c r="M897" s="52">
        <v>13388</v>
      </c>
      <c r="N897" s="56">
        <f t="shared" si="67"/>
        <v>12364.5769</v>
      </c>
      <c r="O897" s="52">
        <v>128.57</v>
      </c>
      <c r="P897" s="56">
        <f t="shared" si="68"/>
        <v>-1976.5769</v>
      </c>
      <c r="Q897" s="56">
        <f t="shared" si="69"/>
        <v>15364.5769</v>
      </c>
      <c r="R897" s="8" t="s">
        <v>73</v>
      </c>
      <c r="S897" s="11" t="s">
        <v>3</v>
      </c>
      <c r="T897" s="18"/>
      <c r="U897" s="18"/>
      <c r="W897"/>
    </row>
    <row r="898" spans="1:23" x14ac:dyDescent="0.45">
      <c r="A898" s="7" t="s">
        <v>957</v>
      </c>
      <c r="B898" s="8" t="s">
        <v>36</v>
      </c>
      <c r="C898" s="9" t="str">
        <f t="shared" ref="C898:C961" si="70">LEFT(B898, FIND("-", B898) - 1)</f>
        <v>Eluru</v>
      </c>
      <c r="D898" s="9" t="str">
        <f t="shared" ref="D898:D961" si="71">TRIM(MID(B898, FIND("-", B898) + 1, LEN(B898)))</f>
        <v>Hyderabad</v>
      </c>
      <c r="E898" s="8" t="s">
        <v>54</v>
      </c>
      <c r="F898" s="8" t="s">
        <v>24</v>
      </c>
      <c r="G898" s="10">
        <v>45326</v>
      </c>
      <c r="H898" s="8">
        <v>63</v>
      </c>
      <c r="I898" s="8">
        <v>57</v>
      </c>
      <c r="J898" s="52">
        <v>90.63</v>
      </c>
      <c r="K898" s="52">
        <v>550.95000000000005</v>
      </c>
      <c r="L898" s="52">
        <v>372.36</v>
      </c>
      <c r="M898" s="52">
        <v>21224.48</v>
      </c>
      <c r="N898" s="56">
        <f t="shared" ref="N898:N961" si="72">O898*$U$3</f>
        <v>10338.275</v>
      </c>
      <c r="O898" s="52">
        <v>107.5</v>
      </c>
      <c r="P898" s="56">
        <f t="shared" ref="P898:P961" si="73">M898-(N898+3000)</f>
        <v>7886.2049999999999</v>
      </c>
      <c r="Q898" s="56">
        <f t="shared" ref="Q898:Q961" si="74">N898+3000</f>
        <v>13338.275</v>
      </c>
      <c r="R898" s="8" t="s">
        <v>48</v>
      </c>
      <c r="S898" s="11" t="s">
        <v>3</v>
      </c>
      <c r="T898" s="18"/>
      <c r="U898" s="18"/>
      <c r="W898"/>
    </row>
    <row r="899" spans="1:23" x14ac:dyDescent="0.45">
      <c r="A899" s="7" t="s">
        <v>958</v>
      </c>
      <c r="B899" s="8" t="s">
        <v>80</v>
      </c>
      <c r="C899" s="9" t="str">
        <f t="shared" si="70"/>
        <v>Vijayawada</v>
      </c>
      <c r="D899" s="9" t="str">
        <f t="shared" si="71"/>
        <v>Visakhapatnam</v>
      </c>
      <c r="E899" s="8" t="s">
        <v>28</v>
      </c>
      <c r="F899" s="8" t="s">
        <v>33</v>
      </c>
      <c r="G899" s="10">
        <v>45647</v>
      </c>
      <c r="H899" s="8">
        <v>36</v>
      </c>
      <c r="I899" s="8">
        <v>17</v>
      </c>
      <c r="J899" s="52">
        <v>49.38</v>
      </c>
      <c r="K899" s="52">
        <v>387.88</v>
      </c>
      <c r="L899" s="52">
        <v>740.31</v>
      </c>
      <c r="M899" s="52">
        <v>12585.19</v>
      </c>
      <c r="N899" s="56">
        <f t="shared" si="72"/>
        <v>7377.2006999999994</v>
      </c>
      <c r="O899" s="52">
        <v>76.709999999999994</v>
      </c>
      <c r="P899" s="56">
        <f t="shared" si="73"/>
        <v>2207.9893000000011</v>
      </c>
      <c r="Q899" s="56">
        <f t="shared" si="74"/>
        <v>10377.200699999999</v>
      </c>
      <c r="R899" s="8" t="s">
        <v>52</v>
      </c>
      <c r="S899" s="11" t="s">
        <v>0</v>
      </c>
      <c r="T899" s="18"/>
      <c r="U899" s="18"/>
      <c r="W899"/>
    </row>
    <row r="900" spans="1:23" x14ac:dyDescent="0.45">
      <c r="A900" s="7" t="s">
        <v>959</v>
      </c>
      <c r="B900" s="8" t="s">
        <v>27</v>
      </c>
      <c r="C900" s="9" t="str">
        <f t="shared" si="70"/>
        <v>Anantapur</v>
      </c>
      <c r="D900" s="9" t="str">
        <f t="shared" si="71"/>
        <v>Bangalore</v>
      </c>
      <c r="E900" s="8" t="s">
        <v>28</v>
      </c>
      <c r="F900" s="8" t="s">
        <v>33</v>
      </c>
      <c r="G900" s="10">
        <v>45293</v>
      </c>
      <c r="H900" s="8">
        <v>36</v>
      </c>
      <c r="I900" s="8">
        <v>19</v>
      </c>
      <c r="J900" s="52">
        <v>52.78</v>
      </c>
      <c r="K900" s="52">
        <v>354.8</v>
      </c>
      <c r="L900" s="52">
        <v>285.24</v>
      </c>
      <c r="M900" s="52">
        <v>5419.6</v>
      </c>
      <c r="N900" s="56">
        <f t="shared" si="72"/>
        <v>6281.8243999999995</v>
      </c>
      <c r="O900" s="52">
        <v>65.319999999999993</v>
      </c>
      <c r="P900" s="56">
        <f t="shared" si="73"/>
        <v>-3862.2243999999992</v>
      </c>
      <c r="Q900" s="56">
        <f t="shared" si="74"/>
        <v>9281.8243999999995</v>
      </c>
      <c r="R900" s="8" t="s">
        <v>82</v>
      </c>
      <c r="S900" s="11" t="s">
        <v>5</v>
      </c>
      <c r="T900" s="18"/>
      <c r="U900" s="18"/>
      <c r="W900"/>
    </row>
    <row r="901" spans="1:23" x14ac:dyDescent="0.45">
      <c r="A901" s="7" t="s">
        <v>960</v>
      </c>
      <c r="B901" s="8" t="s">
        <v>57</v>
      </c>
      <c r="C901" s="9" t="str">
        <f t="shared" si="70"/>
        <v>Kakinada</v>
      </c>
      <c r="D901" s="9" t="str">
        <f t="shared" si="71"/>
        <v>Vijayawada</v>
      </c>
      <c r="E901" s="8" t="s">
        <v>23</v>
      </c>
      <c r="F901" s="8" t="s">
        <v>60</v>
      </c>
      <c r="G901" s="10">
        <v>45432</v>
      </c>
      <c r="H901" s="8">
        <v>49</v>
      </c>
      <c r="I901" s="8">
        <v>22</v>
      </c>
      <c r="J901" s="52">
        <v>46.86</v>
      </c>
      <c r="K901" s="52">
        <v>355.32</v>
      </c>
      <c r="L901" s="52">
        <v>457.93</v>
      </c>
      <c r="M901" s="52">
        <v>10074.56</v>
      </c>
      <c r="N901" s="56">
        <f t="shared" si="72"/>
        <v>8890.9165000000012</v>
      </c>
      <c r="O901" s="52">
        <v>92.45</v>
      </c>
      <c r="P901" s="56">
        <f t="shared" si="73"/>
        <v>-1816.3565000000017</v>
      </c>
      <c r="Q901" s="56">
        <f t="shared" si="74"/>
        <v>11890.916500000001</v>
      </c>
      <c r="R901" s="8" t="s">
        <v>61</v>
      </c>
      <c r="S901" s="11" t="s">
        <v>1</v>
      </c>
      <c r="T901" s="18"/>
      <c r="U901" s="18"/>
      <c r="W901"/>
    </row>
    <row r="902" spans="1:23" x14ac:dyDescent="0.45">
      <c r="A902" s="7" t="s">
        <v>961</v>
      </c>
      <c r="B902" s="8" t="s">
        <v>85</v>
      </c>
      <c r="C902" s="9" t="str">
        <f t="shared" si="70"/>
        <v>Hyderabad</v>
      </c>
      <c r="D902" s="9" t="str">
        <f t="shared" si="71"/>
        <v>Tirupati</v>
      </c>
      <c r="E902" s="8" t="s">
        <v>54</v>
      </c>
      <c r="F902" s="8" t="s">
        <v>60</v>
      </c>
      <c r="G902" s="10">
        <v>45533</v>
      </c>
      <c r="H902" s="8">
        <v>59</v>
      </c>
      <c r="I902" s="8">
        <v>41</v>
      </c>
      <c r="J902" s="52">
        <v>71.02</v>
      </c>
      <c r="K902" s="52">
        <v>556.78</v>
      </c>
      <c r="L902" s="52">
        <v>150.01</v>
      </c>
      <c r="M902" s="52">
        <v>6150.59</v>
      </c>
      <c r="N902" s="56">
        <f t="shared" si="72"/>
        <v>9864.1569</v>
      </c>
      <c r="O902" s="52">
        <v>102.57</v>
      </c>
      <c r="P902" s="56">
        <f t="shared" si="73"/>
        <v>-6713.5668999999998</v>
      </c>
      <c r="Q902" s="56">
        <f t="shared" si="74"/>
        <v>12864.1569</v>
      </c>
      <c r="R902" s="8" t="s">
        <v>55</v>
      </c>
      <c r="S902" s="11" t="s">
        <v>6</v>
      </c>
      <c r="T902" s="18"/>
      <c r="U902" s="18"/>
      <c r="W902"/>
    </row>
    <row r="903" spans="1:23" x14ac:dyDescent="0.45">
      <c r="A903" s="7" t="s">
        <v>962</v>
      </c>
      <c r="B903" s="8" t="s">
        <v>27</v>
      </c>
      <c r="C903" s="9" t="str">
        <f t="shared" si="70"/>
        <v>Anantapur</v>
      </c>
      <c r="D903" s="9" t="str">
        <f t="shared" si="71"/>
        <v>Bangalore</v>
      </c>
      <c r="E903" s="8" t="s">
        <v>54</v>
      </c>
      <c r="F903" s="8" t="s">
        <v>38</v>
      </c>
      <c r="G903" s="10">
        <v>45497</v>
      </c>
      <c r="H903" s="8">
        <v>55</v>
      </c>
      <c r="I903" s="8">
        <v>22</v>
      </c>
      <c r="J903" s="52">
        <v>41.07</v>
      </c>
      <c r="K903" s="52">
        <v>385.07</v>
      </c>
      <c r="L903" s="52">
        <v>398.9</v>
      </c>
      <c r="M903" s="52">
        <v>8775.81</v>
      </c>
      <c r="N903" s="56">
        <f t="shared" si="72"/>
        <v>10568.121300000001</v>
      </c>
      <c r="O903" s="52">
        <v>109.89</v>
      </c>
      <c r="P903" s="56">
        <f t="shared" si="73"/>
        <v>-4792.3113000000012</v>
      </c>
      <c r="Q903" s="56">
        <f t="shared" si="74"/>
        <v>13568.121300000001</v>
      </c>
      <c r="R903" s="8" t="s">
        <v>34</v>
      </c>
      <c r="S903" s="11" t="s">
        <v>4</v>
      </c>
      <c r="T903" s="18"/>
      <c r="U903" s="18"/>
      <c r="W903"/>
    </row>
    <row r="904" spans="1:23" x14ac:dyDescent="0.45">
      <c r="A904" s="7" t="s">
        <v>963</v>
      </c>
      <c r="B904" s="8" t="s">
        <v>64</v>
      </c>
      <c r="C904" s="9" t="str">
        <f t="shared" si="70"/>
        <v>Chittoor</v>
      </c>
      <c r="D904" s="9" t="str">
        <f t="shared" si="71"/>
        <v>Bangalore</v>
      </c>
      <c r="E904" s="8" t="s">
        <v>28</v>
      </c>
      <c r="F904" s="8" t="s">
        <v>60</v>
      </c>
      <c r="G904" s="10">
        <v>45341</v>
      </c>
      <c r="H904" s="8">
        <v>40</v>
      </c>
      <c r="I904" s="8">
        <v>25</v>
      </c>
      <c r="J904" s="52">
        <v>64.42</v>
      </c>
      <c r="K904" s="52">
        <v>239.68</v>
      </c>
      <c r="L904" s="52">
        <v>652.70000000000005</v>
      </c>
      <c r="M904" s="52">
        <v>16317.48</v>
      </c>
      <c r="N904" s="56">
        <f t="shared" si="72"/>
        <v>4469.9816000000001</v>
      </c>
      <c r="O904" s="52">
        <v>46.48</v>
      </c>
      <c r="P904" s="56">
        <f t="shared" si="73"/>
        <v>8847.4984000000004</v>
      </c>
      <c r="Q904" s="56">
        <f t="shared" si="74"/>
        <v>7469.9816000000001</v>
      </c>
      <c r="R904" s="8" t="s">
        <v>48</v>
      </c>
      <c r="S904" s="11" t="s">
        <v>1</v>
      </c>
      <c r="T904" s="18"/>
      <c r="U904" s="18"/>
      <c r="W904"/>
    </row>
    <row r="905" spans="1:23" x14ac:dyDescent="0.45">
      <c r="A905" s="7" t="s">
        <v>964</v>
      </c>
      <c r="B905" s="8" t="s">
        <v>32</v>
      </c>
      <c r="C905" s="9" t="str">
        <f t="shared" si="70"/>
        <v>Hyderabad</v>
      </c>
      <c r="D905" s="9" t="str">
        <f t="shared" si="71"/>
        <v>Vijayawada</v>
      </c>
      <c r="E905" s="8" t="s">
        <v>23</v>
      </c>
      <c r="F905" s="8" t="s">
        <v>46</v>
      </c>
      <c r="G905" s="10">
        <v>45605</v>
      </c>
      <c r="H905" s="8">
        <v>57</v>
      </c>
      <c r="I905" s="8">
        <v>14</v>
      </c>
      <c r="J905" s="52">
        <v>25.56</v>
      </c>
      <c r="K905" s="52">
        <v>284.93</v>
      </c>
      <c r="L905" s="52">
        <v>894.22</v>
      </c>
      <c r="M905" s="52">
        <v>12519.07</v>
      </c>
      <c r="N905" s="56">
        <f t="shared" si="72"/>
        <v>7579.1577000000007</v>
      </c>
      <c r="O905" s="52">
        <v>78.81</v>
      </c>
      <c r="P905" s="56">
        <f t="shared" si="73"/>
        <v>1939.9123</v>
      </c>
      <c r="Q905" s="56">
        <f t="shared" si="74"/>
        <v>10579.1577</v>
      </c>
      <c r="R905" s="8" t="s">
        <v>25</v>
      </c>
      <c r="S905" s="11" t="s">
        <v>0</v>
      </c>
      <c r="T905" s="18"/>
      <c r="U905" s="18"/>
      <c r="W905"/>
    </row>
    <row r="906" spans="1:23" x14ac:dyDescent="0.45">
      <c r="A906" s="7" t="s">
        <v>965</v>
      </c>
      <c r="B906" s="8" t="s">
        <v>50</v>
      </c>
      <c r="C906" s="9" t="str">
        <f t="shared" si="70"/>
        <v>Nellore</v>
      </c>
      <c r="D906" s="9" t="str">
        <f t="shared" si="71"/>
        <v>Chennai</v>
      </c>
      <c r="E906" s="8" t="s">
        <v>54</v>
      </c>
      <c r="F906" s="8" t="s">
        <v>40</v>
      </c>
      <c r="G906" s="10">
        <v>45312</v>
      </c>
      <c r="H906" s="8">
        <v>55</v>
      </c>
      <c r="I906" s="8">
        <v>23</v>
      </c>
      <c r="J906" s="52">
        <v>43.04</v>
      </c>
      <c r="K906" s="52">
        <v>422.1</v>
      </c>
      <c r="L906" s="52">
        <v>239.06</v>
      </c>
      <c r="M906" s="52">
        <v>5498.29</v>
      </c>
      <c r="N906" s="56">
        <f t="shared" si="72"/>
        <v>9989.1779000000006</v>
      </c>
      <c r="O906" s="52">
        <v>103.87</v>
      </c>
      <c r="P906" s="56">
        <f t="shared" si="73"/>
        <v>-7490.8879000000006</v>
      </c>
      <c r="Q906" s="56">
        <f t="shared" si="74"/>
        <v>12989.177900000001</v>
      </c>
      <c r="R906" s="8" t="s">
        <v>82</v>
      </c>
      <c r="S906" s="11" t="s">
        <v>3</v>
      </c>
      <c r="T906" s="18"/>
      <c r="U906" s="18"/>
      <c r="W906"/>
    </row>
    <row r="907" spans="1:23" x14ac:dyDescent="0.45">
      <c r="A907" s="7" t="s">
        <v>966</v>
      </c>
      <c r="B907" s="8" t="s">
        <v>80</v>
      </c>
      <c r="C907" s="9" t="str">
        <f t="shared" si="70"/>
        <v>Vijayawada</v>
      </c>
      <c r="D907" s="9" t="str">
        <f t="shared" si="71"/>
        <v>Visakhapatnam</v>
      </c>
      <c r="E907" s="8" t="s">
        <v>51</v>
      </c>
      <c r="F907" s="8" t="s">
        <v>60</v>
      </c>
      <c r="G907" s="10">
        <v>45359</v>
      </c>
      <c r="H907" s="8">
        <v>59</v>
      </c>
      <c r="I907" s="8">
        <v>28</v>
      </c>
      <c r="J907" s="52">
        <v>48.69</v>
      </c>
      <c r="K907" s="52">
        <v>248.79</v>
      </c>
      <c r="L907" s="52">
        <v>307.85000000000002</v>
      </c>
      <c r="M907" s="52">
        <v>8619.94</v>
      </c>
      <c r="N907" s="56">
        <f t="shared" si="72"/>
        <v>3873.7276000000002</v>
      </c>
      <c r="O907" s="52">
        <v>40.28</v>
      </c>
      <c r="P907" s="56">
        <f t="shared" si="73"/>
        <v>1746.2124000000003</v>
      </c>
      <c r="Q907" s="56">
        <f t="shared" si="74"/>
        <v>6873.7276000000002</v>
      </c>
      <c r="R907" s="8" t="s">
        <v>58</v>
      </c>
      <c r="S907" s="11" t="s">
        <v>2</v>
      </c>
      <c r="T907" s="18"/>
      <c r="U907" s="18"/>
      <c r="W907"/>
    </row>
    <row r="908" spans="1:23" x14ac:dyDescent="0.45">
      <c r="A908" s="7" t="s">
        <v>967</v>
      </c>
      <c r="B908" s="8" t="s">
        <v>57</v>
      </c>
      <c r="C908" s="9" t="str">
        <f t="shared" si="70"/>
        <v>Kakinada</v>
      </c>
      <c r="D908" s="9" t="str">
        <f t="shared" si="71"/>
        <v>Vijayawada</v>
      </c>
      <c r="E908" s="8" t="s">
        <v>23</v>
      </c>
      <c r="F908" s="8" t="s">
        <v>24</v>
      </c>
      <c r="G908" s="10">
        <v>45466</v>
      </c>
      <c r="H908" s="8">
        <v>57</v>
      </c>
      <c r="I908" s="8">
        <v>21</v>
      </c>
      <c r="J908" s="52">
        <v>36.93</v>
      </c>
      <c r="K908" s="52">
        <v>319.89999999999998</v>
      </c>
      <c r="L908" s="52">
        <v>835.64</v>
      </c>
      <c r="M908" s="52">
        <v>17548.37</v>
      </c>
      <c r="N908" s="56">
        <f t="shared" si="72"/>
        <v>7701.2936</v>
      </c>
      <c r="O908" s="52">
        <v>80.08</v>
      </c>
      <c r="P908" s="56">
        <f t="shared" si="73"/>
        <v>6847.0763999999981</v>
      </c>
      <c r="Q908" s="56">
        <f t="shared" si="74"/>
        <v>10701.293600000001</v>
      </c>
      <c r="R908" s="8" t="s">
        <v>70</v>
      </c>
      <c r="S908" s="11" t="s">
        <v>3</v>
      </c>
      <c r="T908" s="18"/>
      <c r="U908" s="18"/>
      <c r="W908"/>
    </row>
    <row r="909" spans="1:23" x14ac:dyDescent="0.45">
      <c r="A909" s="7" t="s">
        <v>968</v>
      </c>
      <c r="B909" s="8" t="s">
        <v>57</v>
      </c>
      <c r="C909" s="9" t="str">
        <f t="shared" si="70"/>
        <v>Kakinada</v>
      </c>
      <c r="D909" s="9" t="str">
        <f t="shared" si="71"/>
        <v>Vijayawada</v>
      </c>
      <c r="E909" s="8" t="s">
        <v>51</v>
      </c>
      <c r="F909" s="8" t="s">
        <v>40</v>
      </c>
      <c r="G909" s="10">
        <v>45358</v>
      </c>
      <c r="H909" s="8">
        <v>63</v>
      </c>
      <c r="I909" s="8">
        <v>35</v>
      </c>
      <c r="J909" s="52">
        <v>56.42</v>
      </c>
      <c r="K909" s="52">
        <v>388.1</v>
      </c>
      <c r="L909" s="52">
        <v>262.48</v>
      </c>
      <c r="M909" s="52">
        <v>9186.7099999999991</v>
      </c>
      <c r="N909" s="56">
        <f t="shared" si="72"/>
        <v>7804.1955000000007</v>
      </c>
      <c r="O909" s="52">
        <v>81.150000000000006</v>
      </c>
      <c r="P909" s="56">
        <f t="shared" si="73"/>
        <v>-1617.4855000000025</v>
      </c>
      <c r="Q909" s="56">
        <f t="shared" si="74"/>
        <v>10804.195500000002</v>
      </c>
      <c r="R909" s="8" t="s">
        <v>58</v>
      </c>
      <c r="S909" s="11" t="s">
        <v>6</v>
      </c>
      <c r="T909" s="18"/>
      <c r="U909" s="18"/>
      <c r="W909"/>
    </row>
    <row r="910" spans="1:23" x14ac:dyDescent="0.45">
      <c r="A910" s="7" t="s">
        <v>969</v>
      </c>
      <c r="B910" s="8" t="s">
        <v>92</v>
      </c>
      <c r="C910" s="9" t="str">
        <f t="shared" si="70"/>
        <v>Vijayawada</v>
      </c>
      <c r="D910" s="9" t="str">
        <f t="shared" si="71"/>
        <v>Tirupati</v>
      </c>
      <c r="E910" s="8" t="s">
        <v>43</v>
      </c>
      <c r="F910" s="8" t="s">
        <v>24</v>
      </c>
      <c r="G910" s="10">
        <v>45467</v>
      </c>
      <c r="H910" s="8">
        <v>45</v>
      </c>
      <c r="I910" s="8">
        <v>28</v>
      </c>
      <c r="J910" s="52">
        <v>63.2</v>
      </c>
      <c r="K910" s="52">
        <v>386.04</v>
      </c>
      <c r="L910" s="52">
        <v>616.05999999999995</v>
      </c>
      <c r="M910" s="52">
        <v>17249.650000000001</v>
      </c>
      <c r="N910" s="56">
        <f t="shared" si="72"/>
        <v>9843.9611999999997</v>
      </c>
      <c r="O910" s="52">
        <v>102.36</v>
      </c>
      <c r="P910" s="56">
        <f t="shared" si="73"/>
        <v>4405.6888000000017</v>
      </c>
      <c r="Q910" s="56">
        <f t="shared" si="74"/>
        <v>12843.9612</v>
      </c>
      <c r="R910" s="8" t="s">
        <v>70</v>
      </c>
      <c r="S910" s="11" t="s">
        <v>1</v>
      </c>
      <c r="T910" s="18"/>
      <c r="U910" s="18"/>
      <c r="W910"/>
    </row>
    <row r="911" spans="1:23" x14ac:dyDescent="0.45">
      <c r="A911" s="7" t="s">
        <v>970</v>
      </c>
      <c r="B911" s="8" t="s">
        <v>85</v>
      </c>
      <c r="C911" s="9" t="str">
        <f t="shared" si="70"/>
        <v>Hyderabad</v>
      </c>
      <c r="D911" s="9" t="str">
        <f t="shared" si="71"/>
        <v>Tirupati</v>
      </c>
      <c r="E911" s="8" t="s">
        <v>28</v>
      </c>
      <c r="F911" s="8" t="s">
        <v>40</v>
      </c>
      <c r="G911" s="10">
        <v>45413</v>
      </c>
      <c r="H911" s="8">
        <v>44</v>
      </c>
      <c r="I911" s="8">
        <v>24</v>
      </c>
      <c r="J911" s="52">
        <v>55.98</v>
      </c>
      <c r="K911" s="52">
        <v>553.02</v>
      </c>
      <c r="L911" s="52">
        <v>841.11</v>
      </c>
      <c r="M911" s="52">
        <v>20186.740000000002</v>
      </c>
      <c r="N911" s="56">
        <f t="shared" si="72"/>
        <v>12018.3649</v>
      </c>
      <c r="O911" s="52">
        <v>124.97</v>
      </c>
      <c r="P911" s="56">
        <f t="shared" si="73"/>
        <v>5168.3751000000011</v>
      </c>
      <c r="Q911" s="56">
        <f t="shared" si="74"/>
        <v>15018.3649</v>
      </c>
      <c r="R911" s="8" t="s">
        <v>61</v>
      </c>
      <c r="S911" s="11" t="s">
        <v>4</v>
      </c>
      <c r="T911" s="18"/>
      <c r="U911" s="18"/>
      <c r="W911"/>
    </row>
    <row r="912" spans="1:23" x14ac:dyDescent="0.45">
      <c r="A912" s="7" t="s">
        <v>971</v>
      </c>
      <c r="B912" s="8" t="s">
        <v>85</v>
      </c>
      <c r="C912" s="9" t="str">
        <f t="shared" si="70"/>
        <v>Hyderabad</v>
      </c>
      <c r="D912" s="9" t="str">
        <f t="shared" si="71"/>
        <v>Tirupati</v>
      </c>
      <c r="E912" s="8" t="s">
        <v>37</v>
      </c>
      <c r="F912" s="8" t="s">
        <v>60</v>
      </c>
      <c r="G912" s="10">
        <v>45433</v>
      </c>
      <c r="H912" s="8">
        <v>55</v>
      </c>
      <c r="I912" s="8">
        <v>55</v>
      </c>
      <c r="J912" s="52">
        <v>100</v>
      </c>
      <c r="K912" s="52">
        <v>558.65</v>
      </c>
      <c r="L912" s="52">
        <v>131.69999999999999</v>
      </c>
      <c r="M912" s="52">
        <v>7243.38</v>
      </c>
      <c r="N912" s="56">
        <f t="shared" si="72"/>
        <v>10018.990600000001</v>
      </c>
      <c r="O912" s="52">
        <v>104.18</v>
      </c>
      <c r="P912" s="56">
        <f t="shared" si="73"/>
        <v>-5775.6106000000009</v>
      </c>
      <c r="Q912" s="56">
        <f t="shared" si="74"/>
        <v>13018.990600000001</v>
      </c>
      <c r="R912" s="8" t="s">
        <v>61</v>
      </c>
      <c r="S912" s="11" t="s">
        <v>5</v>
      </c>
      <c r="T912" s="18"/>
      <c r="U912" s="18"/>
      <c r="W912"/>
    </row>
    <row r="913" spans="1:23" x14ac:dyDescent="0.45">
      <c r="A913" s="7" t="s">
        <v>972</v>
      </c>
      <c r="B913" s="8" t="s">
        <v>64</v>
      </c>
      <c r="C913" s="9" t="str">
        <f t="shared" si="70"/>
        <v>Chittoor</v>
      </c>
      <c r="D913" s="9" t="str">
        <f t="shared" si="71"/>
        <v>Bangalore</v>
      </c>
      <c r="E913" s="8" t="s">
        <v>54</v>
      </c>
      <c r="F913" s="8" t="s">
        <v>24</v>
      </c>
      <c r="G913" s="10">
        <v>45576</v>
      </c>
      <c r="H913" s="8">
        <v>63</v>
      </c>
      <c r="I913" s="8">
        <v>39</v>
      </c>
      <c r="J913" s="52">
        <v>62.05</v>
      </c>
      <c r="K913" s="52">
        <v>192.88</v>
      </c>
      <c r="L913" s="52">
        <v>257.44</v>
      </c>
      <c r="M913" s="52">
        <v>10040.18</v>
      </c>
      <c r="N913" s="56">
        <f t="shared" si="72"/>
        <v>3457.3115000000003</v>
      </c>
      <c r="O913" s="52">
        <v>35.950000000000003</v>
      </c>
      <c r="P913" s="56">
        <f t="shared" si="73"/>
        <v>3582.8685000000005</v>
      </c>
      <c r="Q913" s="56">
        <f t="shared" si="74"/>
        <v>6457.3114999999998</v>
      </c>
      <c r="R913" s="8" t="s">
        <v>30</v>
      </c>
      <c r="S913" s="11" t="s">
        <v>2</v>
      </c>
      <c r="T913" s="18"/>
      <c r="U913" s="18"/>
      <c r="W913"/>
    </row>
    <row r="914" spans="1:23" x14ac:dyDescent="0.45">
      <c r="A914" s="7" t="s">
        <v>973</v>
      </c>
      <c r="B914" s="8" t="s">
        <v>92</v>
      </c>
      <c r="C914" s="9" t="str">
        <f t="shared" si="70"/>
        <v>Vijayawada</v>
      </c>
      <c r="D914" s="9" t="str">
        <f t="shared" si="71"/>
        <v>Tirupati</v>
      </c>
      <c r="E914" s="8" t="s">
        <v>37</v>
      </c>
      <c r="F914" s="8" t="s">
        <v>46</v>
      </c>
      <c r="G914" s="10">
        <v>45365</v>
      </c>
      <c r="H914" s="8">
        <v>59</v>
      </c>
      <c r="I914" s="8">
        <v>48</v>
      </c>
      <c r="J914" s="52">
        <v>81.84</v>
      </c>
      <c r="K914" s="52">
        <v>429.62</v>
      </c>
      <c r="L914" s="52">
        <v>253</v>
      </c>
      <c r="M914" s="52">
        <v>12144.16</v>
      </c>
      <c r="N914" s="56">
        <f t="shared" si="72"/>
        <v>8505.2747999999992</v>
      </c>
      <c r="O914" s="52">
        <v>88.44</v>
      </c>
      <c r="P914" s="56">
        <f t="shared" si="73"/>
        <v>638.88520000000062</v>
      </c>
      <c r="Q914" s="56">
        <f t="shared" si="74"/>
        <v>11505.274799999999</v>
      </c>
      <c r="R914" s="8" t="s">
        <v>58</v>
      </c>
      <c r="S914" s="11" t="s">
        <v>6</v>
      </c>
      <c r="T914" s="18"/>
      <c r="U914" s="18"/>
      <c r="W914"/>
    </row>
    <row r="915" spans="1:23" x14ac:dyDescent="0.45">
      <c r="A915" s="7" t="s">
        <v>974</v>
      </c>
      <c r="B915" s="8" t="s">
        <v>117</v>
      </c>
      <c r="C915" s="9" t="str">
        <f t="shared" si="70"/>
        <v>Rajahmundry</v>
      </c>
      <c r="D915" s="9" t="str">
        <f t="shared" si="71"/>
        <v>Hyderabad</v>
      </c>
      <c r="E915" s="8" t="s">
        <v>28</v>
      </c>
      <c r="F915" s="8" t="s">
        <v>60</v>
      </c>
      <c r="G915" s="10">
        <v>45539</v>
      </c>
      <c r="H915" s="8">
        <v>36</v>
      </c>
      <c r="I915" s="8">
        <v>28</v>
      </c>
      <c r="J915" s="52">
        <v>78.17</v>
      </c>
      <c r="K915" s="52">
        <v>517.13</v>
      </c>
      <c r="L915" s="52">
        <v>629.34</v>
      </c>
      <c r="M915" s="52">
        <v>17621.490000000002</v>
      </c>
      <c r="N915" s="56">
        <f t="shared" si="72"/>
        <v>13160.8645</v>
      </c>
      <c r="O915" s="52">
        <v>136.85</v>
      </c>
      <c r="P915" s="56">
        <f t="shared" si="73"/>
        <v>1460.6255000000019</v>
      </c>
      <c r="Q915" s="56">
        <f t="shared" si="74"/>
        <v>16160.8645</v>
      </c>
      <c r="R915" s="8" t="s">
        <v>41</v>
      </c>
      <c r="S915" s="11" t="s">
        <v>4</v>
      </c>
      <c r="T915" s="18"/>
      <c r="U915" s="18"/>
      <c r="W915"/>
    </row>
    <row r="916" spans="1:23" x14ac:dyDescent="0.45">
      <c r="A916" s="7" t="s">
        <v>975</v>
      </c>
      <c r="B916" s="8" t="s">
        <v>92</v>
      </c>
      <c r="C916" s="9" t="str">
        <f t="shared" si="70"/>
        <v>Vijayawada</v>
      </c>
      <c r="D916" s="9" t="str">
        <f t="shared" si="71"/>
        <v>Tirupati</v>
      </c>
      <c r="E916" s="8" t="s">
        <v>43</v>
      </c>
      <c r="F916" s="8" t="s">
        <v>24</v>
      </c>
      <c r="G916" s="10">
        <v>45387</v>
      </c>
      <c r="H916" s="8">
        <v>49</v>
      </c>
      <c r="I916" s="8">
        <v>30</v>
      </c>
      <c r="J916" s="52">
        <v>61.87</v>
      </c>
      <c r="K916" s="52">
        <v>260.61</v>
      </c>
      <c r="L916" s="52">
        <v>582.14</v>
      </c>
      <c r="M916" s="52">
        <v>17464.11</v>
      </c>
      <c r="N916" s="56">
        <f t="shared" si="72"/>
        <v>5094.1248999999998</v>
      </c>
      <c r="O916" s="52">
        <v>52.97</v>
      </c>
      <c r="P916" s="56">
        <f t="shared" si="73"/>
        <v>9369.9851000000017</v>
      </c>
      <c r="Q916" s="56">
        <f t="shared" si="74"/>
        <v>8094.1248999999998</v>
      </c>
      <c r="R916" s="8" t="s">
        <v>73</v>
      </c>
      <c r="S916" s="11" t="s">
        <v>2</v>
      </c>
      <c r="T916" s="18"/>
      <c r="U916" s="18"/>
      <c r="W916"/>
    </row>
    <row r="917" spans="1:23" x14ac:dyDescent="0.45">
      <c r="A917" s="7" t="s">
        <v>976</v>
      </c>
      <c r="B917" s="8" t="s">
        <v>50</v>
      </c>
      <c r="C917" s="9" t="str">
        <f t="shared" si="70"/>
        <v>Nellore</v>
      </c>
      <c r="D917" s="9" t="str">
        <f t="shared" si="71"/>
        <v>Chennai</v>
      </c>
      <c r="E917" s="8" t="s">
        <v>28</v>
      </c>
      <c r="F917" s="8" t="s">
        <v>46</v>
      </c>
      <c r="G917" s="10">
        <v>45412</v>
      </c>
      <c r="H917" s="8">
        <v>36</v>
      </c>
      <c r="I917" s="8">
        <v>21</v>
      </c>
      <c r="J917" s="52">
        <v>60.22</v>
      </c>
      <c r="K917" s="52">
        <v>400.59</v>
      </c>
      <c r="L917" s="52">
        <v>900.1</v>
      </c>
      <c r="M917" s="52">
        <v>18902.09</v>
      </c>
      <c r="N917" s="56">
        <f t="shared" si="72"/>
        <v>6323.1774999999998</v>
      </c>
      <c r="O917" s="52">
        <v>65.75</v>
      </c>
      <c r="P917" s="56">
        <f t="shared" si="73"/>
        <v>9578.9125000000004</v>
      </c>
      <c r="Q917" s="56">
        <f t="shared" si="74"/>
        <v>9323.1774999999998</v>
      </c>
      <c r="R917" s="8" t="s">
        <v>73</v>
      </c>
      <c r="S917" s="11" t="s">
        <v>5</v>
      </c>
      <c r="T917" s="18"/>
      <c r="U917" s="18"/>
      <c r="W917"/>
    </row>
    <row r="918" spans="1:23" x14ac:dyDescent="0.45">
      <c r="A918" s="7" t="s">
        <v>977</v>
      </c>
      <c r="B918" s="8" t="s">
        <v>92</v>
      </c>
      <c r="C918" s="9" t="str">
        <f t="shared" si="70"/>
        <v>Vijayawada</v>
      </c>
      <c r="D918" s="9" t="str">
        <f t="shared" si="71"/>
        <v>Tirupati</v>
      </c>
      <c r="E918" s="8" t="s">
        <v>37</v>
      </c>
      <c r="F918" s="8" t="s">
        <v>33</v>
      </c>
      <c r="G918" s="10">
        <v>45580</v>
      </c>
      <c r="H918" s="8">
        <v>63</v>
      </c>
      <c r="I918" s="8">
        <v>24</v>
      </c>
      <c r="J918" s="52">
        <v>38.43</v>
      </c>
      <c r="K918" s="52">
        <v>449.57</v>
      </c>
      <c r="L918" s="52">
        <v>306.99</v>
      </c>
      <c r="M918" s="52">
        <v>7367.72</v>
      </c>
      <c r="N918" s="56">
        <f t="shared" si="72"/>
        <v>13477.263799999999</v>
      </c>
      <c r="O918" s="52">
        <v>140.13999999999999</v>
      </c>
      <c r="P918" s="56">
        <f t="shared" si="73"/>
        <v>-9109.5437999999995</v>
      </c>
      <c r="Q918" s="56">
        <f t="shared" si="74"/>
        <v>16477.263800000001</v>
      </c>
      <c r="R918" s="8" t="s">
        <v>30</v>
      </c>
      <c r="S918" s="11" t="s">
        <v>5</v>
      </c>
      <c r="T918" s="18"/>
      <c r="U918" s="18"/>
      <c r="W918"/>
    </row>
    <row r="919" spans="1:23" x14ac:dyDescent="0.45">
      <c r="A919" s="7" t="s">
        <v>978</v>
      </c>
      <c r="B919" s="8" t="s">
        <v>50</v>
      </c>
      <c r="C919" s="9" t="str">
        <f t="shared" si="70"/>
        <v>Nellore</v>
      </c>
      <c r="D919" s="9" t="str">
        <f t="shared" si="71"/>
        <v>Chennai</v>
      </c>
      <c r="E919" s="8" t="s">
        <v>23</v>
      </c>
      <c r="F919" s="8" t="s">
        <v>24</v>
      </c>
      <c r="G919" s="10">
        <v>45333</v>
      </c>
      <c r="H919" s="8">
        <v>53</v>
      </c>
      <c r="I919" s="8">
        <v>31</v>
      </c>
      <c r="J919" s="52">
        <v>59.85</v>
      </c>
      <c r="K919" s="52">
        <v>468.1</v>
      </c>
      <c r="L919" s="52">
        <v>913</v>
      </c>
      <c r="M919" s="52">
        <v>28302.91</v>
      </c>
      <c r="N919" s="56">
        <f t="shared" si="72"/>
        <v>9334.2602000000006</v>
      </c>
      <c r="O919" s="52">
        <v>97.06</v>
      </c>
      <c r="P919" s="56">
        <f t="shared" si="73"/>
        <v>15968.649799999999</v>
      </c>
      <c r="Q919" s="56">
        <f t="shared" si="74"/>
        <v>12334.260200000001</v>
      </c>
      <c r="R919" s="8" t="s">
        <v>48</v>
      </c>
      <c r="S919" s="11" t="s">
        <v>3</v>
      </c>
      <c r="T919" s="18"/>
      <c r="U919" s="18"/>
      <c r="W919"/>
    </row>
    <row r="920" spans="1:23" x14ac:dyDescent="0.45">
      <c r="A920" s="7" t="s">
        <v>979</v>
      </c>
      <c r="B920" s="8" t="s">
        <v>64</v>
      </c>
      <c r="C920" s="9" t="str">
        <f t="shared" si="70"/>
        <v>Chittoor</v>
      </c>
      <c r="D920" s="9" t="str">
        <f t="shared" si="71"/>
        <v>Bangalore</v>
      </c>
      <c r="E920" s="8" t="s">
        <v>54</v>
      </c>
      <c r="F920" s="8" t="s">
        <v>33</v>
      </c>
      <c r="G920" s="10">
        <v>45533</v>
      </c>
      <c r="H920" s="8">
        <v>59</v>
      </c>
      <c r="I920" s="8">
        <v>48</v>
      </c>
      <c r="J920" s="52">
        <v>81.64</v>
      </c>
      <c r="K920" s="52">
        <v>639.16999999999996</v>
      </c>
      <c r="L920" s="52">
        <v>196.54</v>
      </c>
      <c r="M920" s="52">
        <v>9433.7199999999993</v>
      </c>
      <c r="N920" s="56">
        <f t="shared" si="72"/>
        <v>13015.647800000001</v>
      </c>
      <c r="O920" s="52">
        <v>135.34</v>
      </c>
      <c r="P920" s="56">
        <f t="shared" si="73"/>
        <v>-6581.9278000000013</v>
      </c>
      <c r="Q920" s="56">
        <f t="shared" si="74"/>
        <v>16015.647800000001</v>
      </c>
      <c r="R920" s="8" t="s">
        <v>55</v>
      </c>
      <c r="S920" s="11" t="s">
        <v>6</v>
      </c>
      <c r="T920" s="18"/>
      <c r="U920" s="18"/>
      <c r="W920"/>
    </row>
    <row r="921" spans="1:23" x14ac:dyDescent="0.45">
      <c r="A921" s="7" t="s">
        <v>980</v>
      </c>
      <c r="B921" s="8" t="s">
        <v>69</v>
      </c>
      <c r="C921" s="9" t="str">
        <f t="shared" si="70"/>
        <v>Ongole</v>
      </c>
      <c r="D921" s="9" t="str">
        <f t="shared" si="71"/>
        <v>Hyderabad</v>
      </c>
      <c r="E921" s="8" t="s">
        <v>28</v>
      </c>
      <c r="F921" s="8" t="s">
        <v>60</v>
      </c>
      <c r="G921" s="10">
        <v>45418</v>
      </c>
      <c r="H921" s="8">
        <v>36</v>
      </c>
      <c r="I921" s="8">
        <v>32</v>
      </c>
      <c r="J921" s="52">
        <v>89.2</v>
      </c>
      <c r="K921" s="52">
        <v>217.91</v>
      </c>
      <c r="L921" s="52">
        <v>527.63</v>
      </c>
      <c r="M921" s="52">
        <v>16884.04</v>
      </c>
      <c r="N921" s="56">
        <f t="shared" si="72"/>
        <v>4094.9186</v>
      </c>
      <c r="O921" s="52">
        <v>42.58</v>
      </c>
      <c r="P921" s="56">
        <f t="shared" si="73"/>
        <v>9789.1214</v>
      </c>
      <c r="Q921" s="56">
        <f t="shared" si="74"/>
        <v>7094.9186</v>
      </c>
      <c r="R921" s="8" t="s">
        <v>61</v>
      </c>
      <c r="S921" s="11" t="s">
        <v>1</v>
      </c>
      <c r="T921" s="18"/>
      <c r="U921" s="18"/>
      <c r="W921"/>
    </row>
    <row r="922" spans="1:23" x14ac:dyDescent="0.45">
      <c r="A922" s="7" t="s">
        <v>981</v>
      </c>
      <c r="B922" s="8" t="s">
        <v>92</v>
      </c>
      <c r="C922" s="9" t="str">
        <f t="shared" si="70"/>
        <v>Vijayawada</v>
      </c>
      <c r="D922" s="9" t="str">
        <f t="shared" si="71"/>
        <v>Tirupati</v>
      </c>
      <c r="E922" s="8" t="s">
        <v>43</v>
      </c>
      <c r="F922" s="8" t="s">
        <v>40</v>
      </c>
      <c r="G922" s="10">
        <v>45589</v>
      </c>
      <c r="H922" s="8">
        <v>45</v>
      </c>
      <c r="I922" s="8">
        <v>13</v>
      </c>
      <c r="J922" s="52">
        <v>29.11</v>
      </c>
      <c r="K922" s="52">
        <v>289.89</v>
      </c>
      <c r="L922" s="52">
        <v>600.16999999999996</v>
      </c>
      <c r="M922" s="52">
        <v>7802.16</v>
      </c>
      <c r="N922" s="56">
        <f t="shared" si="72"/>
        <v>5131.6311999999998</v>
      </c>
      <c r="O922" s="52">
        <v>53.36</v>
      </c>
      <c r="P922" s="56">
        <f t="shared" si="73"/>
        <v>-329.47119999999995</v>
      </c>
      <c r="Q922" s="56">
        <f t="shared" si="74"/>
        <v>8131.6311999999998</v>
      </c>
      <c r="R922" s="8" t="s">
        <v>30</v>
      </c>
      <c r="S922" s="11" t="s">
        <v>6</v>
      </c>
      <c r="T922" s="18"/>
      <c r="U922" s="18"/>
      <c r="W922"/>
    </row>
    <row r="923" spans="1:23" x14ac:dyDescent="0.45">
      <c r="A923" s="7" t="s">
        <v>982</v>
      </c>
      <c r="B923" s="8" t="s">
        <v>92</v>
      </c>
      <c r="C923" s="9" t="str">
        <f t="shared" si="70"/>
        <v>Vijayawada</v>
      </c>
      <c r="D923" s="9" t="str">
        <f t="shared" si="71"/>
        <v>Tirupati</v>
      </c>
      <c r="E923" s="8" t="s">
        <v>54</v>
      </c>
      <c r="F923" s="8" t="s">
        <v>40</v>
      </c>
      <c r="G923" s="10">
        <v>45380</v>
      </c>
      <c r="H923" s="8">
        <v>59</v>
      </c>
      <c r="I923" s="8">
        <v>35</v>
      </c>
      <c r="J923" s="52">
        <v>60.51</v>
      </c>
      <c r="K923" s="52">
        <v>345.1</v>
      </c>
      <c r="L923" s="52">
        <v>260.93</v>
      </c>
      <c r="M923" s="52">
        <v>9132.4699999999993</v>
      </c>
      <c r="N923" s="56">
        <f t="shared" si="72"/>
        <v>6716.5128000000004</v>
      </c>
      <c r="O923" s="52">
        <v>69.84</v>
      </c>
      <c r="P923" s="56">
        <f t="shared" si="73"/>
        <v>-584.04280000000108</v>
      </c>
      <c r="Q923" s="56">
        <f t="shared" si="74"/>
        <v>9716.5128000000004</v>
      </c>
      <c r="R923" s="8" t="s">
        <v>58</v>
      </c>
      <c r="S923" s="11" t="s">
        <v>2</v>
      </c>
      <c r="T923" s="18"/>
      <c r="U923" s="18"/>
      <c r="W923"/>
    </row>
    <row r="924" spans="1:23" x14ac:dyDescent="0.45">
      <c r="A924" s="7" t="s">
        <v>983</v>
      </c>
      <c r="B924" s="8" t="s">
        <v>45</v>
      </c>
      <c r="C924" s="9" t="str">
        <f t="shared" si="70"/>
        <v>Guntur</v>
      </c>
      <c r="D924" s="9" t="str">
        <f t="shared" si="71"/>
        <v>Hyderabad</v>
      </c>
      <c r="E924" s="8" t="s">
        <v>23</v>
      </c>
      <c r="F924" s="8" t="s">
        <v>38</v>
      </c>
      <c r="G924" s="10">
        <v>45555</v>
      </c>
      <c r="H924" s="8">
        <v>53</v>
      </c>
      <c r="I924" s="8">
        <v>41</v>
      </c>
      <c r="J924" s="52">
        <v>78.44</v>
      </c>
      <c r="K924" s="52">
        <v>523.44000000000005</v>
      </c>
      <c r="L924" s="52">
        <v>625.70000000000005</v>
      </c>
      <c r="M924" s="52">
        <v>25653.64</v>
      </c>
      <c r="N924" s="56">
        <f t="shared" si="72"/>
        <v>13533.0424</v>
      </c>
      <c r="O924" s="52">
        <v>140.72</v>
      </c>
      <c r="P924" s="56">
        <f t="shared" si="73"/>
        <v>9120.597600000001</v>
      </c>
      <c r="Q924" s="56">
        <f t="shared" si="74"/>
        <v>16533.042399999998</v>
      </c>
      <c r="R924" s="8" t="s">
        <v>41</v>
      </c>
      <c r="S924" s="11" t="s">
        <v>2</v>
      </c>
      <c r="T924" s="18"/>
      <c r="U924" s="18"/>
      <c r="W924"/>
    </row>
    <row r="925" spans="1:23" x14ac:dyDescent="0.45">
      <c r="A925" s="7" t="s">
        <v>984</v>
      </c>
      <c r="B925" s="8" t="s">
        <v>32</v>
      </c>
      <c r="C925" s="9" t="str">
        <f t="shared" si="70"/>
        <v>Hyderabad</v>
      </c>
      <c r="D925" s="9" t="str">
        <f t="shared" si="71"/>
        <v>Vijayawada</v>
      </c>
      <c r="E925" s="8" t="s">
        <v>28</v>
      </c>
      <c r="F925" s="8" t="s">
        <v>24</v>
      </c>
      <c r="G925" s="10">
        <v>45401</v>
      </c>
      <c r="H925" s="8">
        <v>40</v>
      </c>
      <c r="I925" s="8">
        <v>40</v>
      </c>
      <c r="J925" s="52">
        <v>100</v>
      </c>
      <c r="K925" s="52">
        <v>293.86</v>
      </c>
      <c r="L925" s="52">
        <v>785.55</v>
      </c>
      <c r="M925" s="52">
        <v>31421.99</v>
      </c>
      <c r="N925" s="56">
        <f t="shared" si="72"/>
        <v>5974.0803999999998</v>
      </c>
      <c r="O925" s="52">
        <v>62.12</v>
      </c>
      <c r="P925" s="56">
        <f t="shared" si="73"/>
        <v>22447.909600000003</v>
      </c>
      <c r="Q925" s="56">
        <f t="shared" si="74"/>
        <v>8974.0803999999989</v>
      </c>
      <c r="R925" s="8" t="s">
        <v>73</v>
      </c>
      <c r="S925" s="11" t="s">
        <v>2</v>
      </c>
      <c r="T925" s="18"/>
      <c r="U925" s="18"/>
      <c r="W925"/>
    </row>
    <row r="926" spans="1:23" x14ac:dyDescent="0.45">
      <c r="A926" s="7" t="s">
        <v>985</v>
      </c>
      <c r="B926" s="8" t="s">
        <v>85</v>
      </c>
      <c r="C926" s="9" t="str">
        <f t="shared" si="70"/>
        <v>Hyderabad</v>
      </c>
      <c r="D926" s="9" t="str">
        <f t="shared" si="71"/>
        <v>Tirupati</v>
      </c>
      <c r="E926" s="8" t="s">
        <v>28</v>
      </c>
      <c r="F926" s="8" t="s">
        <v>46</v>
      </c>
      <c r="G926" s="10">
        <v>45561</v>
      </c>
      <c r="H926" s="8">
        <v>44</v>
      </c>
      <c r="I926" s="8">
        <v>44</v>
      </c>
      <c r="J926" s="52">
        <v>100</v>
      </c>
      <c r="K926" s="52">
        <v>567.15</v>
      </c>
      <c r="L926" s="52">
        <v>700.45</v>
      </c>
      <c r="M926" s="52">
        <v>30819.82</v>
      </c>
      <c r="N926" s="56">
        <f t="shared" si="72"/>
        <v>19640.7991</v>
      </c>
      <c r="O926" s="52">
        <v>204.23</v>
      </c>
      <c r="P926" s="56">
        <f t="shared" si="73"/>
        <v>8179.0208999999995</v>
      </c>
      <c r="Q926" s="56">
        <f t="shared" si="74"/>
        <v>22640.7991</v>
      </c>
      <c r="R926" s="8" t="s">
        <v>41</v>
      </c>
      <c r="S926" s="11" t="s">
        <v>6</v>
      </c>
      <c r="T926" s="18"/>
      <c r="U926" s="18"/>
      <c r="W926"/>
    </row>
    <row r="927" spans="1:23" x14ac:dyDescent="0.45">
      <c r="A927" s="7" t="s">
        <v>986</v>
      </c>
      <c r="B927" s="8" t="s">
        <v>32</v>
      </c>
      <c r="C927" s="9" t="str">
        <f t="shared" si="70"/>
        <v>Hyderabad</v>
      </c>
      <c r="D927" s="9" t="str">
        <f t="shared" si="71"/>
        <v>Vijayawada</v>
      </c>
      <c r="E927" s="8" t="s">
        <v>51</v>
      </c>
      <c r="F927" s="8" t="s">
        <v>38</v>
      </c>
      <c r="G927" s="10">
        <v>45556</v>
      </c>
      <c r="H927" s="8">
        <v>55</v>
      </c>
      <c r="I927" s="8">
        <v>39</v>
      </c>
      <c r="J927" s="52">
        <v>71.849999999999994</v>
      </c>
      <c r="K927" s="52">
        <v>260.02</v>
      </c>
      <c r="L927" s="52">
        <v>630.52</v>
      </c>
      <c r="M927" s="52">
        <v>24590.14</v>
      </c>
      <c r="N927" s="56">
        <f t="shared" si="72"/>
        <v>4312.2628000000004</v>
      </c>
      <c r="O927" s="52">
        <v>44.84</v>
      </c>
      <c r="P927" s="56">
        <f t="shared" si="73"/>
        <v>17277.877199999999</v>
      </c>
      <c r="Q927" s="56">
        <f t="shared" si="74"/>
        <v>7312.2628000000004</v>
      </c>
      <c r="R927" s="8" t="s">
        <v>41</v>
      </c>
      <c r="S927" s="11" t="s">
        <v>0</v>
      </c>
      <c r="T927" s="18"/>
      <c r="U927" s="18"/>
      <c r="W927"/>
    </row>
    <row r="928" spans="1:23" x14ac:dyDescent="0.45">
      <c r="A928" s="7" t="s">
        <v>987</v>
      </c>
      <c r="B928" s="8" t="s">
        <v>117</v>
      </c>
      <c r="C928" s="9" t="str">
        <f t="shared" si="70"/>
        <v>Rajahmundry</v>
      </c>
      <c r="D928" s="9" t="str">
        <f t="shared" si="71"/>
        <v>Hyderabad</v>
      </c>
      <c r="E928" s="8" t="s">
        <v>54</v>
      </c>
      <c r="F928" s="8" t="s">
        <v>60</v>
      </c>
      <c r="G928" s="10">
        <v>45495</v>
      </c>
      <c r="H928" s="8">
        <v>59</v>
      </c>
      <c r="I928" s="8">
        <v>47</v>
      </c>
      <c r="J928" s="52">
        <v>80.89</v>
      </c>
      <c r="K928" s="52">
        <v>388.99</v>
      </c>
      <c r="L928" s="52">
        <v>409.31</v>
      </c>
      <c r="M928" s="52">
        <v>19237.55</v>
      </c>
      <c r="N928" s="56">
        <f t="shared" si="72"/>
        <v>6883.8486000000003</v>
      </c>
      <c r="O928" s="52">
        <v>71.58</v>
      </c>
      <c r="P928" s="56">
        <f t="shared" si="73"/>
        <v>9353.7013999999981</v>
      </c>
      <c r="Q928" s="56">
        <f t="shared" si="74"/>
        <v>9883.8486000000012</v>
      </c>
      <c r="R928" s="8" t="s">
        <v>34</v>
      </c>
      <c r="S928" s="11" t="s">
        <v>1</v>
      </c>
      <c r="T928" s="18"/>
      <c r="U928" s="18"/>
      <c r="W928"/>
    </row>
    <row r="929" spans="1:23" x14ac:dyDescent="0.45">
      <c r="A929" s="7" t="s">
        <v>988</v>
      </c>
      <c r="B929" s="8" t="s">
        <v>45</v>
      </c>
      <c r="C929" s="9" t="str">
        <f t="shared" si="70"/>
        <v>Guntur</v>
      </c>
      <c r="D929" s="9" t="str">
        <f t="shared" si="71"/>
        <v>Hyderabad</v>
      </c>
      <c r="E929" s="8" t="s">
        <v>54</v>
      </c>
      <c r="F929" s="8" t="s">
        <v>46</v>
      </c>
      <c r="G929" s="10">
        <v>45386</v>
      </c>
      <c r="H929" s="8">
        <v>59</v>
      </c>
      <c r="I929" s="8">
        <v>54</v>
      </c>
      <c r="J929" s="52">
        <v>92.6</v>
      </c>
      <c r="K929" s="52">
        <v>250.17</v>
      </c>
      <c r="L929" s="52">
        <v>211.99</v>
      </c>
      <c r="M929" s="52">
        <v>11447.36</v>
      </c>
      <c r="N929" s="56">
        <f t="shared" si="72"/>
        <v>4895.0529999999999</v>
      </c>
      <c r="O929" s="52">
        <v>50.9</v>
      </c>
      <c r="P929" s="56">
        <f t="shared" si="73"/>
        <v>3552.3070000000007</v>
      </c>
      <c r="Q929" s="56">
        <f t="shared" si="74"/>
        <v>7895.0529999999999</v>
      </c>
      <c r="R929" s="8" t="s">
        <v>73</v>
      </c>
      <c r="S929" s="11" t="s">
        <v>6</v>
      </c>
      <c r="T929" s="18"/>
      <c r="U929" s="18"/>
      <c r="W929"/>
    </row>
    <row r="930" spans="1:23" x14ac:dyDescent="0.45">
      <c r="A930" s="7" t="s">
        <v>989</v>
      </c>
      <c r="B930" s="8" t="s">
        <v>32</v>
      </c>
      <c r="C930" s="9" t="str">
        <f t="shared" si="70"/>
        <v>Hyderabad</v>
      </c>
      <c r="D930" s="9" t="str">
        <f t="shared" si="71"/>
        <v>Vijayawada</v>
      </c>
      <c r="E930" s="8" t="s">
        <v>51</v>
      </c>
      <c r="F930" s="8" t="s">
        <v>24</v>
      </c>
      <c r="G930" s="10">
        <v>45526</v>
      </c>
      <c r="H930" s="8">
        <v>63</v>
      </c>
      <c r="I930" s="8">
        <v>52</v>
      </c>
      <c r="J930" s="52">
        <v>83.39</v>
      </c>
      <c r="K930" s="52">
        <v>258.29000000000002</v>
      </c>
      <c r="L930" s="52">
        <v>297.47000000000003</v>
      </c>
      <c r="M930" s="52">
        <v>15468.26</v>
      </c>
      <c r="N930" s="56">
        <f t="shared" si="72"/>
        <v>6217.3905000000004</v>
      </c>
      <c r="O930" s="52">
        <v>64.650000000000006</v>
      </c>
      <c r="P930" s="56">
        <f t="shared" si="73"/>
        <v>6250.8694999999989</v>
      </c>
      <c r="Q930" s="56">
        <f t="shared" si="74"/>
        <v>9217.3905000000013</v>
      </c>
      <c r="R930" s="8" t="s">
        <v>55</v>
      </c>
      <c r="S930" s="11" t="s">
        <v>6</v>
      </c>
      <c r="T930" s="18"/>
      <c r="U930" s="18"/>
      <c r="W930"/>
    </row>
    <row r="931" spans="1:23" x14ac:dyDescent="0.45">
      <c r="A931" s="7" t="s">
        <v>990</v>
      </c>
      <c r="B931" s="8" t="s">
        <v>92</v>
      </c>
      <c r="C931" s="9" t="str">
        <f t="shared" si="70"/>
        <v>Vijayawada</v>
      </c>
      <c r="D931" s="9" t="str">
        <f t="shared" si="71"/>
        <v>Tirupati</v>
      </c>
      <c r="E931" s="8" t="s">
        <v>54</v>
      </c>
      <c r="F931" s="8" t="s">
        <v>38</v>
      </c>
      <c r="G931" s="10">
        <v>45355</v>
      </c>
      <c r="H931" s="8">
        <v>55</v>
      </c>
      <c r="I931" s="8">
        <v>32</v>
      </c>
      <c r="J931" s="52">
        <v>59.34</v>
      </c>
      <c r="K931" s="52">
        <v>464.01</v>
      </c>
      <c r="L931" s="52">
        <v>204.92</v>
      </c>
      <c r="M931" s="52">
        <v>6557.49</v>
      </c>
      <c r="N931" s="56">
        <f t="shared" si="72"/>
        <v>11650.033800000001</v>
      </c>
      <c r="O931" s="52">
        <v>121.14</v>
      </c>
      <c r="P931" s="56">
        <f t="shared" si="73"/>
        <v>-8092.5438000000013</v>
      </c>
      <c r="Q931" s="56">
        <f t="shared" si="74"/>
        <v>14650.033800000001</v>
      </c>
      <c r="R931" s="8" t="s">
        <v>58</v>
      </c>
      <c r="S931" s="11" t="s">
        <v>1</v>
      </c>
      <c r="T931" s="18"/>
      <c r="U931" s="18"/>
      <c r="W931"/>
    </row>
    <row r="932" spans="1:23" x14ac:dyDescent="0.45">
      <c r="A932" s="7" t="s">
        <v>991</v>
      </c>
      <c r="B932" s="8" t="s">
        <v>27</v>
      </c>
      <c r="C932" s="9" t="str">
        <f t="shared" si="70"/>
        <v>Anantapur</v>
      </c>
      <c r="D932" s="9" t="str">
        <f t="shared" si="71"/>
        <v>Bangalore</v>
      </c>
      <c r="E932" s="8" t="s">
        <v>54</v>
      </c>
      <c r="F932" s="8" t="s">
        <v>24</v>
      </c>
      <c r="G932" s="10">
        <v>45505</v>
      </c>
      <c r="H932" s="8">
        <v>55</v>
      </c>
      <c r="I932" s="8">
        <v>45</v>
      </c>
      <c r="J932" s="52">
        <v>81.88</v>
      </c>
      <c r="K932" s="52">
        <v>264.51</v>
      </c>
      <c r="L932" s="52">
        <v>265.97000000000003</v>
      </c>
      <c r="M932" s="52">
        <v>11968.6</v>
      </c>
      <c r="N932" s="56">
        <f t="shared" si="72"/>
        <v>4601.7345000000005</v>
      </c>
      <c r="O932" s="52">
        <v>47.85</v>
      </c>
      <c r="P932" s="56">
        <f t="shared" si="73"/>
        <v>4366.8654999999999</v>
      </c>
      <c r="Q932" s="56">
        <f t="shared" si="74"/>
        <v>7601.7345000000005</v>
      </c>
      <c r="R932" s="8" t="s">
        <v>55</v>
      </c>
      <c r="S932" s="11" t="s">
        <v>6</v>
      </c>
      <c r="T932" s="18"/>
      <c r="U932" s="18"/>
      <c r="W932"/>
    </row>
    <row r="933" spans="1:23" x14ac:dyDescent="0.45">
      <c r="A933" s="7" t="s">
        <v>992</v>
      </c>
      <c r="B933" s="8" t="s">
        <v>76</v>
      </c>
      <c r="C933" s="9" t="str">
        <f t="shared" si="70"/>
        <v>Hyderabad</v>
      </c>
      <c r="D933" s="9" t="str">
        <f t="shared" si="71"/>
        <v>Visakhapatnam</v>
      </c>
      <c r="E933" s="8" t="s">
        <v>23</v>
      </c>
      <c r="F933" s="8" t="s">
        <v>40</v>
      </c>
      <c r="G933" s="10">
        <v>45347</v>
      </c>
      <c r="H933" s="8">
        <v>57</v>
      </c>
      <c r="I933" s="8">
        <v>41</v>
      </c>
      <c r="J933" s="52">
        <v>72.98</v>
      </c>
      <c r="K933" s="52">
        <v>599.44000000000005</v>
      </c>
      <c r="L933" s="52">
        <v>981.01</v>
      </c>
      <c r="M933" s="52">
        <v>40221.550000000003</v>
      </c>
      <c r="N933" s="56">
        <f t="shared" si="72"/>
        <v>12612.695500000002</v>
      </c>
      <c r="O933" s="52">
        <v>131.15</v>
      </c>
      <c r="P933" s="56">
        <f t="shared" si="73"/>
        <v>24608.854500000001</v>
      </c>
      <c r="Q933" s="56">
        <f t="shared" si="74"/>
        <v>15612.695500000002</v>
      </c>
      <c r="R933" s="8" t="s">
        <v>48</v>
      </c>
      <c r="S933" s="11" t="s">
        <v>3</v>
      </c>
      <c r="T933" s="18"/>
      <c r="U933" s="18"/>
      <c r="W933"/>
    </row>
    <row r="934" spans="1:23" x14ac:dyDescent="0.45">
      <c r="A934" s="7" t="s">
        <v>993</v>
      </c>
      <c r="B934" s="8" t="s">
        <v>76</v>
      </c>
      <c r="C934" s="9" t="str">
        <f t="shared" si="70"/>
        <v>Hyderabad</v>
      </c>
      <c r="D934" s="9" t="str">
        <f t="shared" si="71"/>
        <v>Visakhapatnam</v>
      </c>
      <c r="E934" s="8" t="s">
        <v>37</v>
      </c>
      <c r="F934" s="8" t="s">
        <v>60</v>
      </c>
      <c r="G934" s="10">
        <v>45389</v>
      </c>
      <c r="H934" s="8">
        <v>59</v>
      </c>
      <c r="I934" s="8">
        <v>34</v>
      </c>
      <c r="J934" s="52">
        <v>59.14</v>
      </c>
      <c r="K934" s="52">
        <v>570.69000000000005</v>
      </c>
      <c r="L934" s="52">
        <v>262.99</v>
      </c>
      <c r="M934" s="52">
        <v>8941.6</v>
      </c>
      <c r="N934" s="56">
        <f t="shared" si="72"/>
        <v>13617.672</v>
      </c>
      <c r="O934" s="52">
        <v>141.6</v>
      </c>
      <c r="P934" s="56">
        <f t="shared" si="73"/>
        <v>-7676.0719999999983</v>
      </c>
      <c r="Q934" s="56">
        <f t="shared" si="74"/>
        <v>16617.671999999999</v>
      </c>
      <c r="R934" s="8" t="s">
        <v>73</v>
      </c>
      <c r="S934" s="11" t="s">
        <v>3</v>
      </c>
      <c r="T934" s="18"/>
      <c r="U934" s="18"/>
      <c r="W934"/>
    </row>
    <row r="935" spans="1:23" x14ac:dyDescent="0.45">
      <c r="A935" s="7" t="s">
        <v>994</v>
      </c>
      <c r="B935" s="8" t="s">
        <v>22</v>
      </c>
      <c r="C935" s="9" t="str">
        <f t="shared" si="70"/>
        <v>Kurnool</v>
      </c>
      <c r="D935" s="9" t="str">
        <f t="shared" si="71"/>
        <v>Hyderabad</v>
      </c>
      <c r="E935" s="8" t="s">
        <v>28</v>
      </c>
      <c r="F935" s="8" t="s">
        <v>24</v>
      </c>
      <c r="G935" s="10">
        <v>45549</v>
      </c>
      <c r="H935" s="8">
        <v>40</v>
      </c>
      <c r="I935" s="8">
        <v>37</v>
      </c>
      <c r="J935" s="52">
        <v>94.31</v>
      </c>
      <c r="K935" s="52">
        <v>288.39999999999998</v>
      </c>
      <c r="L935" s="52">
        <v>826.89</v>
      </c>
      <c r="M935" s="52">
        <v>30594.95</v>
      </c>
      <c r="N935" s="56">
        <f t="shared" si="72"/>
        <v>7534.9195</v>
      </c>
      <c r="O935" s="52">
        <v>78.349999999999994</v>
      </c>
      <c r="P935" s="56">
        <f t="shared" si="73"/>
        <v>20060.030500000001</v>
      </c>
      <c r="Q935" s="56">
        <f t="shared" si="74"/>
        <v>10534.9195</v>
      </c>
      <c r="R935" s="8" t="s">
        <v>41</v>
      </c>
      <c r="S935" s="11" t="s">
        <v>0</v>
      </c>
      <c r="T935" s="18"/>
      <c r="U935" s="18"/>
      <c r="W935"/>
    </row>
    <row r="936" spans="1:23" x14ac:dyDescent="0.45">
      <c r="A936" s="7" t="s">
        <v>995</v>
      </c>
      <c r="B936" s="8" t="s">
        <v>50</v>
      </c>
      <c r="C936" s="9" t="str">
        <f t="shared" si="70"/>
        <v>Nellore</v>
      </c>
      <c r="D936" s="9" t="str">
        <f t="shared" si="71"/>
        <v>Chennai</v>
      </c>
      <c r="E936" s="8" t="s">
        <v>51</v>
      </c>
      <c r="F936" s="8" t="s">
        <v>24</v>
      </c>
      <c r="G936" s="10">
        <v>45386</v>
      </c>
      <c r="H936" s="8">
        <v>63</v>
      </c>
      <c r="I936" s="8">
        <v>49</v>
      </c>
      <c r="J936" s="52">
        <v>78.959999999999994</v>
      </c>
      <c r="K936" s="52">
        <v>297.94</v>
      </c>
      <c r="L936" s="52">
        <v>416.82</v>
      </c>
      <c r="M936" s="52">
        <v>20424.22</v>
      </c>
      <c r="N936" s="56">
        <f t="shared" si="72"/>
        <v>5831.7488000000003</v>
      </c>
      <c r="O936" s="52">
        <v>60.64</v>
      </c>
      <c r="P936" s="56">
        <f t="shared" si="73"/>
        <v>11592.4712</v>
      </c>
      <c r="Q936" s="56">
        <f t="shared" si="74"/>
        <v>8831.7488000000012</v>
      </c>
      <c r="R936" s="8" t="s">
        <v>73</v>
      </c>
      <c r="S936" s="11" t="s">
        <v>6</v>
      </c>
      <c r="T936" s="18"/>
      <c r="U936" s="18"/>
      <c r="W936"/>
    </row>
    <row r="937" spans="1:23" x14ac:dyDescent="0.45">
      <c r="A937" s="7" t="s">
        <v>996</v>
      </c>
      <c r="B937" s="8" t="s">
        <v>66</v>
      </c>
      <c r="C937" s="9" t="str">
        <f t="shared" si="70"/>
        <v>Kadapa</v>
      </c>
      <c r="D937" s="9" t="str">
        <f t="shared" si="71"/>
        <v>Hyderabad</v>
      </c>
      <c r="E937" s="8" t="s">
        <v>54</v>
      </c>
      <c r="F937" s="8" t="s">
        <v>60</v>
      </c>
      <c r="G937" s="10">
        <v>45364</v>
      </c>
      <c r="H937" s="8">
        <v>63</v>
      </c>
      <c r="I937" s="8">
        <v>54</v>
      </c>
      <c r="J937" s="52">
        <v>85.76</v>
      </c>
      <c r="K937" s="52">
        <v>350.2</v>
      </c>
      <c r="L937" s="52">
        <v>287.08</v>
      </c>
      <c r="M937" s="52">
        <v>15502.56</v>
      </c>
      <c r="N937" s="56">
        <f t="shared" si="72"/>
        <v>5881.7572</v>
      </c>
      <c r="O937" s="52">
        <v>61.16</v>
      </c>
      <c r="P937" s="56">
        <f t="shared" si="73"/>
        <v>6620.8027999999995</v>
      </c>
      <c r="Q937" s="56">
        <f t="shared" si="74"/>
        <v>8881.7572</v>
      </c>
      <c r="R937" s="8" t="s">
        <v>58</v>
      </c>
      <c r="S937" s="11" t="s">
        <v>4</v>
      </c>
      <c r="T937" s="18"/>
      <c r="U937" s="18"/>
      <c r="W937"/>
    </row>
    <row r="938" spans="1:23" x14ac:dyDescent="0.45">
      <c r="A938" s="7" t="s">
        <v>997</v>
      </c>
      <c r="B938" s="8" t="s">
        <v>45</v>
      </c>
      <c r="C938" s="9" t="str">
        <f t="shared" si="70"/>
        <v>Guntur</v>
      </c>
      <c r="D938" s="9" t="str">
        <f t="shared" si="71"/>
        <v>Hyderabad</v>
      </c>
      <c r="E938" s="8" t="s">
        <v>54</v>
      </c>
      <c r="F938" s="8" t="s">
        <v>60</v>
      </c>
      <c r="G938" s="10">
        <v>45338</v>
      </c>
      <c r="H938" s="8">
        <v>55</v>
      </c>
      <c r="I938" s="8">
        <v>49</v>
      </c>
      <c r="J938" s="52">
        <v>90.3</v>
      </c>
      <c r="K938" s="52">
        <v>468.39</v>
      </c>
      <c r="L938" s="52">
        <v>360.17</v>
      </c>
      <c r="M938" s="52">
        <v>17648.55</v>
      </c>
      <c r="N938" s="56">
        <f t="shared" si="72"/>
        <v>11414.417299999999</v>
      </c>
      <c r="O938" s="52">
        <v>118.69</v>
      </c>
      <c r="P938" s="56">
        <f t="shared" si="73"/>
        <v>3234.1327000000001</v>
      </c>
      <c r="Q938" s="56">
        <f t="shared" si="74"/>
        <v>14414.417299999999</v>
      </c>
      <c r="R938" s="8" t="s">
        <v>48</v>
      </c>
      <c r="S938" s="11" t="s">
        <v>2</v>
      </c>
      <c r="T938" s="18"/>
      <c r="U938" s="18"/>
      <c r="W938"/>
    </row>
    <row r="939" spans="1:23" x14ac:dyDescent="0.45">
      <c r="A939" s="7" t="s">
        <v>998</v>
      </c>
      <c r="B939" s="8" t="s">
        <v>69</v>
      </c>
      <c r="C939" s="9" t="str">
        <f t="shared" si="70"/>
        <v>Ongole</v>
      </c>
      <c r="D939" s="9" t="str">
        <f t="shared" si="71"/>
        <v>Hyderabad</v>
      </c>
      <c r="E939" s="8" t="s">
        <v>43</v>
      </c>
      <c r="F939" s="8" t="s">
        <v>33</v>
      </c>
      <c r="G939" s="10">
        <v>45548</v>
      </c>
      <c r="H939" s="8">
        <v>53</v>
      </c>
      <c r="I939" s="8">
        <v>44</v>
      </c>
      <c r="J939" s="52">
        <v>83.97</v>
      </c>
      <c r="K939" s="52">
        <v>164.64</v>
      </c>
      <c r="L939" s="52">
        <v>996.3</v>
      </c>
      <c r="M939" s="52">
        <v>43837.279999999999</v>
      </c>
      <c r="N939" s="56">
        <f t="shared" si="72"/>
        <v>3396.7244000000001</v>
      </c>
      <c r="O939" s="52">
        <v>35.32</v>
      </c>
      <c r="P939" s="56">
        <f t="shared" si="73"/>
        <v>37440.5556</v>
      </c>
      <c r="Q939" s="56">
        <f t="shared" si="74"/>
        <v>6396.7244000000001</v>
      </c>
      <c r="R939" s="8" t="s">
        <v>41</v>
      </c>
      <c r="S939" s="11" t="s">
        <v>2</v>
      </c>
      <c r="T939" s="18"/>
      <c r="U939" s="18"/>
      <c r="W939"/>
    </row>
    <row r="940" spans="1:23" x14ac:dyDescent="0.45">
      <c r="A940" s="7" t="s">
        <v>999</v>
      </c>
      <c r="B940" s="8" t="s">
        <v>22</v>
      </c>
      <c r="C940" s="9" t="str">
        <f t="shared" si="70"/>
        <v>Kurnool</v>
      </c>
      <c r="D940" s="9" t="str">
        <f t="shared" si="71"/>
        <v>Hyderabad</v>
      </c>
      <c r="E940" s="8" t="s">
        <v>43</v>
      </c>
      <c r="F940" s="8" t="s">
        <v>60</v>
      </c>
      <c r="G940" s="10">
        <v>45622</v>
      </c>
      <c r="H940" s="8">
        <v>53</v>
      </c>
      <c r="I940" s="8">
        <v>44</v>
      </c>
      <c r="J940" s="52">
        <v>84.05</v>
      </c>
      <c r="K940" s="52">
        <v>368.01</v>
      </c>
      <c r="L940" s="52">
        <v>948.15</v>
      </c>
      <c r="M940" s="52">
        <v>41718.629999999997</v>
      </c>
      <c r="N940" s="56">
        <f t="shared" si="72"/>
        <v>8265.8114999999998</v>
      </c>
      <c r="O940" s="52">
        <v>85.95</v>
      </c>
      <c r="P940" s="56">
        <f t="shared" si="73"/>
        <v>30452.818499999998</v>
      </c>
      <c r="Q940" s="56">
        <f t="shared" si="74"/>
        <v>11265.8115</v>
      </c>
      <c r="R940" s="8" t="s">
        <v>25</v>
      </c>
      <c r="S940" s="11" t="s">
        <v>5</v>
      </c>
      <c r="T940" s="18"/>
      <c r="U940" s="18"/>
      <c r="W940"/>
    </row>
    <row r="941" spans="1:23" x14ac:dyDescent="0.45">
      <c r="A941" s="7" t="s">
        <v>1000</v>
      </c>
      <c r="B941" s="8" t="s">
        <v>27</v>
      </c>
      <c r="C941" s="9" t="str">
        <f t="shared" si="70"/>
        <v>Anantapur</v>
      </c>
      <c r="D941" s="9" t="str">
        <f t="shared" si="71"/>
        <v>Bangalore</v>
      </c>
      <c r="E941" s="8" t="s">
        <v>54</v>
      </c>
      <c r="F941" s="8" t="s">
        <v>29</v>
      </c>
      <c r="G941" s="10">
        <v>45550</v>
      </c>
      <c r="H941" s="8">
        <v>59</v>
      </c>
      <c r="I941" s="8">
        <v>29</v>
      </c>
      <c r="J941" s="52">
        <v>50.05</v>
      </c>
      <c r="K941" s="52">
        <v>285.56</v>
      </c>
      <c r="L941" s="52">
        <v>319.37</v>
      </c>
      <c r="M941" s="52">
        <v>9261.8700000000008</v>
      </c>
      <c r="N941" s="56">
        <f t="shared" si="72"/>
        <v>5671.1449000000002</v>
      </c>
      <c r="O941" s="52">
        <v>58.97</v>
      </c>
      <c r="P941" s="56">
        <f t="shared" si="73"/>
        <v>590.72510000000148</v>
      </c>
      <c r="Q941" s="56">
        <f t="shared" si="74"/>
        <v>8671.1448999999993</v>
      </c>
      <c r="R941" s="8" t="s">
        <v>41</v>
      </c>
      <c r="S941" s="11" t="s">
        <v>3</v>
      </c>
      <c r="T941" s="18"/>
      <c r="U941" s="18"/>
      <c r="W941"/>
    </row>
    <row r="942" spans="1:23" x14ac:dyDescent="0.45">
      <c r="A942" s="7" t="s">
        <v>1001</v>
      </c>
      <c r="B942" s="8" t="s">
        <v>80</v>
      </c>
      <c r="C942" s="9" t="str">
        <f t="shared" si="70"/>
        <v>Vijayawada</v>
      </c>
      <c r="D942" s="9" t="str">
        <f t="shared" si="71"/>
        <v>Visakhapatnam</v>
      </c>
      <c r="E942" s="8" t="s">
        <v>43</v>
      </c>
      <c r="F942" s="8" t="s">
        <v>46</v>
      </c>
      <c r="G942" s="10">
        <v>45375</v>
      </c>
      <c r="H942" s="8">
        <v>45</v>
      </c>
      <c r="I942" s="8">
        <v>17</v>
      </c>
      <c r="J942" s="52">
        <v>38.67</v>
      </c>
      <c r="K942" s="52">
        <v>242.79</v>
      </c>
      <c r="L942" s="52">
        <v>583.66999999999996</v>
      </c>
      <c r="M942" s="52">
        <v>9922.4500000000007</v>
      </c>
      <c r="N942" s="56">
        <f t="shared" si="72"/>
        <v>4213.2076999999999</v>
      </c>
      <c r="O942" s="52">
        <v>43.81</v>
      </c>
      <c r="P942" s="56">
        <f t="shared" si="73"/>
        <v>2709.2423000000008</v>
      </c>
      <c r="Q942" s="56">
        <f t="shared" si="74"/>
        <v>7213.2076999999999</v>
      </c>
      <c r="R942" s="8" t="s">
        <v>58</v>
      </c>
      <c r="S942" s="11" t="s">
        <v>3</v>
      </c>
      <c r="T942" s="18"/>
      <c r="U942" s="18"/>
      <c r="W942"/>
    </row>
    <row r="943" spans="1:23" x14ac:dyDescent="0.45">
      <c r="A943" s="7" t="s">
        <v>1002</v>
      </c>
      <c r="B943" s="8" t="s">
        <v>66</v>
      </c>
      <c r="C943" s="9" t="str">
        <f t="shared" si="70"/>
        <v>Kadapa</v>
      </c>
      <c r="D943" s="9" t="str">
        <f t="shared" si="71"/>
        <v>Hyderabad</v>
      </c>
      <c r="E943" s="8" t="s">
        <v>54</v>
      </c>
      <c r="F943" s="8" t="s">
        <v>24</v>
      </c>
      <c r="G943" s="10">
        <v>45630</v>
      </c>
      <c r="H943" s="8">
        <v>59</v>
      </c>
      <c r="I943" s="8">
        <v>55</v>
      </c>
      <c r="J943" s="52">
        <v>94.2</v>
      </c>
      <c r="K943" s="52">
        <v>448.07</v>
      </c>
      <c r="L943" s="52">
        <v>309.11</v>
      </c>
      <c r="M943" s="52">
        <v>17000.82</v>
      </c>
      <c r="N943" s="56">
        <f t="shared" si="72"/>
        <v>8588.9426999999996</v>
      </c>
      <c r="O943" s="52">
        <v>89.31</v>
      </c>
      <c r="P943" s="56">
        <f t="shared" si="73"/>
        <v>5411.8773000000001</v>
      </c>
      <c r="Q943" s="56">
        <f t="shared" si="74"/>
        <v>11588.9427</v>
      </c>
      <c r="R943" s="8" t="s">
        <v>52</v>
      </c>
      <c r="S943" s="11" t="s">
        <v>4</v>
      </c>
      <c r="T943" s="18"/>
      <c r="U943" s="18"/>
      <c r="W943"/>
    </row>
    <row r="944" spans="1:23" x14ac:dyDescent="0.45">
      <c r="A944" s="7" t="s">
        <v>1003</v>
      </c>
      <c r="B944" s="8" t="s">
        <v>36</v>
      </c>
      <c r="C944" s="9" t="str">
        <f t="shared" si="70"/>
        <v>Eluru</v>
      </c>
      <c r="D944" s="9" t="str">
        <f t="shared" si="71"/>
        <v>Hyderabad</v>
      </c>
      <c r="E944" s="8" t="s">
        <v>37</v>
      </c>
      <c r="F944" s="8" t="s">
        <v>29</v>
      </c>
      <c r="G944" s="10">
        <v>45607</v>
      </c>
      <c r="H944" s="8">
        <v>55</v>
      </c>
      <c r="I944" s="8">
        <v>41</v>
      </c>
      <c r="J944" s="52">
        <v>74.78</v>
      </c>
      <c r="K944" s="52">
        <v>340.49</v>
      </c>
      <c r="L944" s="52">
        <v>221.71</v>
      </c>
      <c r="M944" s="52">
        <v>9089.9599999999991</v>
      </c>
      <c r="N944" s="56">
        <f t="shared" si="72"/>
        <v>7734.9531000000006</v>
      </c>
      <c r="O944" s="52">
        <v>80.430000000000007</v>
      </c>
      <c r="P944" s="56">
        <f t="shared" si="73"/>
        <v>-1644.9931000000015</v>
      </c>
      <c r="Q944" s="56">
        <f t="shared" si="74"/>
        <v>10734.953100000001</v>
      </c>
      <c r="R944" s="8" t="s">
        <v>25</v>
      </c>
      <c r="S944" s="11" t="s">
        <v>1</v>
      </c>
      <c r="T944" s="18"/>
      <c r="U944" s="18"/>
      <c r="W944"/>
    </row>
    <row r="945" spans="1:23" x14ac:dyDescent="0.45">
      <c r="A945" s="7" t="s">
        <v>1004</v>
      </c>
      <c r="B945" s="8" t="s">
        <v>69</v>
      </c>
      <c r="C945" s="9" t="str">
        <f t="shared" si="70"/>
        <v>Ongole</v>
      </c>
      <c r="D945" s="9" t="str">
        <f t="shared" si="71"/>
        <v>Hyderabad</v>
      </c>
      <c r="E945" s="8" t="s">
        <v>37</v>
      </c>
      <c r="F945" s="8" t="s">
        <v>33</v>
      </c>
      <c r="G945" s="10">
        <v>45313</v>
      </c>
      <c r="H945" s="8">
        <v>59</v>
      </c>
      <c r="I945" s="8">
        <v>43</v>
      </c>
      <c r="J945" s="52">
        <v>74.39</v>
      </c>
      <c r="K945" s="52">
        <v>228.63</v>
      </c>
      <c r="L945" s="52">
        <v>271.14</v>
      </c>
      <c r="M945" s="52">
        <v>11659.04</v>
      </c>
      <c r="N945" s="56">
        <f t="shared" si="72"/>
        <v>5208.5671999999995</v>
      </c>
      <c r="O945" s="52">
        <v>54.16</v>
      </c>
      <c r="P945" s="56">
        <f t="shared" si="73"/>
        <v>3450.4728000000014</v>
      </c>
      <c r="Q945" s="56">
        <f t="shared" si="74"/>
        <v>8208.5671999999995</v>
      </c>
      <c r="R945" s="8" t="s">
        <v>82</v>
      </c>
      <c r="S945" s="11" t="s">
        <v>1</v>
      </c>
      <c r="T945" s="18"/>
      <c r="U945" s="18"/>
      <c r="W945"/>
    </row>
    <row r="946" spans="1:23" x14ac:dyDescent="0.45">
      <c r="A946" s="7" t="s">
        <v>1005</v>
      </c>
      <c r="B946" s="8" t="s">
        <v>66</v>
      </c>
      <c r="C946" s="9" t="str">
        <f t="shared" si="70"/>
        <v>Kadapa</v>
      </c>
      <c r="D946" s="9" t="str">
        <f t="shared" si="71"/>
        <v>Hyderabad</v>
      </c>
      <c r="E946" s="8" t="s">
        <v>51</v>
      </c>
      <c r="F946" s="8" t="s">
        <v>38</v>
      </c>
      <c r="G946" s="10">
        <v>45377</v>
      </c>
      <c r="H946" s="8">
        <v>63</v>
      </c>
      <c r="I946" s="8">
        <v>39</v>
      </c>
      <c r="J946" s="52">
        <v>61.93</v>
      </c>
      <c r="K946" s="52">
        <v>487.84</v>
      </c>
      <c r="L946" s="52">
        <v>383.73</v>
      </c>
      <c r="M946" s="52">
        <v>14965.46</v>
      </c>
      <c r="N946" s="56">
        <f t="shared" si="72"/>
        <v>10746.0358</v>
      </c>
      <c r="O946" s="52">
        <v>111.74</v>
      </c>
      <c r="P946" s="56">
        <f t="shared" si="73"/>
        <v>1219.4241999999995</v>
      </c>
      <c r="Q946" s="56">
        <f t="shared" si="74"/>
        <v>13746.0358</v>
      </c>
      <c r="R946" s="8" t="s">
        <v>58</v>
      </c>
      <c r="S946" s="11" t="s">
        <v>5</v>
      </c>
      <c r="T946" s="18"/>
      <c r="U946" s="18"/>
      <c r="W946"/>
    </row>
    <row r="947" spans="1:23" x14ac:dyDescent="0.45">
      <c r="A947" s="7" t="s">
        <v>1006</v>
      </c>
      <c r="B947" s="8" t="s">
        <v>80</v>
      </c>
      <c r="C947" s="9" t="str">
        <f t="shared" si="70"/>
        <v>Vijayawada</v>
      </c>
      <c r="D947" s="9" t="str">
        <f t="shared" si="71"/>
        <v>Visakhapatnam</v>
      </c>
      <c r="E947" s="8" t="s">
        <v>43</v>
      </c>
      <c r="F947" s="8" t="s">
        <v>40</v>
      </c>
      <c r="G947" s="10">
        <v>45315</v>
      </c>
      <c r="H947" s="8">
        <v>53</v>
      </c>
      <c r="I947" s="8">
        <v>34</v>
      </c>
      <c r="J947" s="52">
        <v>64.56</v>
      </c>
      <c r="K947" s="52">
        <v>406.75</v>
      </c>
      <c r="L947" s="52">
        <v>705.93</v>
      </c>
      <c r="M947" s="52">
        <v>24001.78</v>
      </c>
      <c r="N947" s="56">
        <f t="shared" si="72"/>
        <v>6754.9807999999994</v>
      </c>
      <c r="O947" s="52">
        <v>70.239999999999995</v>
      </c>
      <c r="P947" s="56">
        <f t="shared" si="73"/>
        <v>14246.799199999999</v>
      </c>
      <c r="Q947" s="56">
        <f t="shared" si="74"/>
        <v>9754.9807999999994</v>
      </c>
      <c r="R947" s="8" t="s">
        <v>82</v>
      </c>
      <c r="S947" s="11" t="s">
        <v>4</v>
      </c>
      <c r="T947" s="18"/>
      <c r="U947" s="18"/>
      <c r="W947"/>
    </row>
    <row r="948" spans="1:23" x14ac:dyDescent="0.45">
      <c r="A948" s="7" t="s">
        <v>1007</v>
      </c>
      <c r="B948" s="8" t="s">
        <v>64</v>
      </c>
      <c r="C948" s="9" t="str">
        <f t="shared" si="70"/>
        <v>Chittoor</v>
      </c>
      <c r="D948" s="9" t="str">
        <f t="shared" si="71"/>
        <v>Bangalore</v>
      </c>
      <c r="E948" s="8" t="s">
        <v>28</v>
      </c>
      <c r="F948" s="8" t="s">
        <v>33</v>
      </c>
      <c r="G948" s="10">
        <v>45540</v>
      </c>
      <c r="H948" s="8">
        <v>36</v>
      </c>
      <c r="I948" s="8">
        <v>7</v>
      </c>
      <c r="J948" s="52">
        <v>20</v>
      </c>
      <c r="K948" s="52">
        <v>454.1</v>
      </c>
      <c r="L948" s="52">
        <v>530.53</v>
      </c>
      <c r="M948" s="52">
        <v>3713.74</v>
      </c>
      <c r="N948" s="56">
        <f t="shared" si="72"/>
        <v>12521.333999999999</v>
      </c>
      <c r="O948" s="52">
        <v>130.19999999999999</v>
      </c>
      <c r="P948" s="56">
        <f t="shared" si="73"/>
        <v>-11807.593999999999</v>
      </c>
      <c r="Q948" s="56">
        <f t="shared" si="74"/>
        <v>15521.333999999999</v>
      </c>
      <c r="R948" s="8" t="s">
        <v>41</v>
      </c>
      <c r="S948" s="11" t="s">
        <v>6</v>
      </c>
      <c r="T948" s="18"/>
      <c r="U948" s="18"/>
      <c r="W948"/>
    </row>
    <row r="949" spans="1:23" x14ac:dyDescent="0.45">
      <c r="A949" s="7" t="s">
        <v>1008</v>
      </c>
      <c r="B949" s="8" t="s">
        <v>64</v>
      </c>
      <c r="C949" s="9" t="str">
        <f t="shared" si="70"/>
        <v>Chittoor</v>
      </c>
      <c r="D949" s="9" t="str">
        <f t="shared" si="71"/>
        <v>Bangalore</v>
      </c>
      <c r="E949" s="8" t="s">
        <v>54</v>
      </c>
      <c r="F949" s="8" t="s">
        <v>29</v>
      </c>
      <c r="G949" s="10">
        <v>45636</v>
      </c>
      <c r="H949" s="8">
        <v>55</v>
      </c>
      <c r="I949" s="8">
        <v>21</v>
      </c>
      <c r="J949" s="52">
        <v>39.380000000000003</v>
      </c>
      <c r="K949" s="52">
        <v>537.88</v>
      </c>
      <c r="L949" s="52">
        <v>233.44</v>
      </c>
      <c r="M949" s="52">
        <v>4902.2700000000004</v>
      </c>
      <c r="N949" s="56">
        <f t="shared" si="72"/>
        <v>10190.173199999999</v>
      </c>
      <c r="O949" s="52">
        <v>105.96</v>
      </c>
      <c r="P949" s="56">
        <f t="shared" si="73"/>
        <v>-8287.9031999999988</v>
      </c>
      <c r="Q949" s="56">
        <f t="shared" si="74"/>
        <v>13190.173199999999</v>
      </c>
      <c r="R949" s="8" t="s">
        <v>52</v>
      </c>
      <c r="S949" s="11" t="s">
        <v>5</v>
      </c>
      <c r="T949" s="18"/>
      <c r="U949" s="18"/>
      <c r="W949"/>
    </row>
    <row r="950" spans="1:23" x14ac:dyDescent="0.45">
      <c r="A950" s="7" t="s">
        <v>1009</v>
      </c>
      <c r="B950" s="8" t="s">
        <v>66</v>
      </c>
      <c r="C950" s="9" t="str">
        <f t="shared" si="70"/>
        <v>Kadapa</v>
      </c>
      <c r="D950" s="9" t="str">
        <f t="shared" si="71"/>
        <v>Hyderabad</v>
      </c>
      <c r="E950" s="8" t="s">
        <v>51</v>
      </c>
      <c r="F950" s="8" t="s">
        <v>38</v>
      </c>
      <c r="G950" s="10">
        <v>45348</v>
      </c>
      <c r="H950" s="8">
        <v>55</v>
      </c>
      <c r="I950" s="8">
        <v>41</v>
      </c>
      <c r="J950" s="52">
        <v>75.540000000000006</v>
      </c>
      <c r="K950" s="52">
        <v>503.03</v>
      </c>
      <c r="L950" s="52">
        <v>370.52</v>
      </c>
      <c r="M950" s="52">
        <v>15191.39</v>
      </c>
      <c r="N950" s="56">
        <f t="shared" si="72"/>
        <v>12476.134099999999</v>
      </c>
      <c r="O950" s="52">
        <v>129.72999999999999</v>
      </c>
      <c r="P950" s="56">
        <f t="shared" si="73"/>
        <v>-284.74409999999989</v>
      </c>
      <c r="Q950" s="56">
        <f t="shared" si="74"/>
        <v>15476.134099999999</v>
      </c>
      <c r="R950" s="8" t="s">
        <v>48</v>
      </c>
      <c r="S950" s="11" t="s">
        <v>1</v>
      </c>
      <c r="T950" s="18"/>
      <c r="U950" s="18"/>
      <c r="W950"/>
    </row>
    <row r="951" spans="1:23" x14ac:dyDescent="0.45">
      <c r="A951" s="7" t="s">
        <v>1010</v>
      </c>
      <c r="B951" s="8" t="s">
        <v>22</v>
      </c>
      <c r="C951" s="9" t="str">
        <f t="shared" si="70"/>
        <v>Kurnool</v>
      </c>
      <c r="D951" s="9" t="str">
        <f t="shared" si="71"/>
        <v>Hyderabad</v>
      </c>
      <c r="E951" s="8" t="s">
        <v>54</v>
      </c>
      <c r="F951" s="8" t="s">
        <v>33</v>
      </c>
      <c r="G951" s="10">
        <v>45320</v>
      </c>
      <c r="H951" s="8">
        <v>55</v>
      </c>
      <c r="I951" s="8">
        <v>29</v>
      </c>
      <c r="J951" s="52">
        <v>53.17</v>
      </c>
      <c r="K951" s="52">
        <v>216.1</v>
      </c>
      <c r="L951" s="52">
        <v>184.71</v>
      </c>
      <c r="M951" s="52">
        <v>5356.52</v>
      </c>
      <c r="N951" s="56">
        <f t="shared" si="72"/>
        <v>3790.0596999999998</v>
      </c>
      <c r="O951" s="52">
        <v>39.409999999999997</v>
      </c>
      <c r="P951" s="56">
        <f t="shared" si="73"/>
        <v>-1433.5396999999994</v>
      </c>
      <c r="Q951" s="56">
        <f t="shared" si="74"/>
        <v>6790.0596999999998</v>
      </c>
      <c r="R951" s="8" t="s">
        <v>82</v>
      </c>
      <c r="S951" s="11" t="s">
        <v>1</v>
      </c>
      <c r="T951" s="18"/>
      <c r="U951" s="18"/>
      <c r="W951"/>
    </row>
    <row r="952" spans="1:23" x14ac:dyDescent="0.45">
      <c r="A952" s="7" t="s">
        <v>1011</v>
      </c>
      <c r="B952" s="8" t="s">
        <v>45</v>
      </c>
      <c r="C952" s="9" t="str">
        <f t="shared" si="70"/>
        <v>Guntur</v>
      </c>
      <c r="D952" s="9" t="str">
        <f t="shared" si="71"/>
        <v>Hyderabad</v>
      </c>
      <c r="E952" s="8" t="s">
        <v>54</v>
      </c>
      <c r="F952" s="8" t="s">
        <v>24</v>
      </c>
      <c r="G952" s="10">
        <v>45454</v>
      </c>
      <c r="H952" s="8">
        <v>63</v>
      </c>
      <c r="I952" s="8">
        <v>35</v>
      </c>
      <c r="J952" s="52">
        <v>56.39</v>
      </c>
      <c r="K952" s="52">
        <v>420.26</v>
      </c>
      <c r="L952" s="52">
        <v>156.28</v>
      </c>
      <c r="M952" s="52">
        <v>5469.79</v>
      </c>
      <c r="N952" s="56">
        <f t="shared" si="72"/>
        <v>7250.2563</v>
      </c>
      <c r="O952" s="52">
        <v>75.39</v>
      </c>
      <c r="P952" s="56">
        <f t="shared" si="73"/>
        <v>-4780.466300000001</v>
      </c>
      <c r="Q952" s="56">
        <f t="shared" si="74"/>
        <v>10250.256300000001</v>
      </c>
      <c r="R952" s="8" t="s">
        <v>70</v>
      </c>
      <c r="S952" s="11" t="s">
        <v>5</v>
      </c>
      <c r="T952" s="18"/>
      <c r="U952" s="18"/>
      <c r="W952"/>
    </row>
    <row r="953" spans="1:23" x14ac:dyDescent="0.45">
      <c r="A953" s="7" t="s">
        <v>1012</v>
      </c>
      <c r="B953" s="8" t="s">
        <v>66</v>
      </c>
      <c r="C953" s="9" t="str">
        <f t="shared" si="70"/>
        <v>Kadapa</v>
      </c>
      <c r="D953" s="9" t="str">
        <f t="shared" si="71"/>
        <v>Hyderabad</v>
      </c>
      <c r="E953" s="8" t="s">
        <v>28</v>
      </c>
      <c r="F953" s="8" t="s">
        <v>33</v>
      </c>
      <c r="G953" s="10">
        <v>45298</v>
      </c>
      <c r="H953" s="8">
        <v>36</v>
      </c>
      <c r="I953" s="8">
        <v>26</v>
      </c>
      <c r="J953" s="52">
        <v>74.31</v>
      </c>
      <c r="K953" s="52">
        <v>212.04</v>
      </c>
      <c r="L953" s="52">
        <v>612.83000000000004</v>
      </c>
      <c r="M953" s="52">
        <v>15933.67</v>
      </c>
      <c r="N953" s="56">
        <f t="shared" si="72"/>
        <v>3909.3105</v>
      </c>
      <c r="O953" s="52">
        <v>40.65</v>
      </c>
      <c r="P953" s="56">
        <f t="shared" si="73"/>
        <v>9024.3595000000005</v>
      </c>
      <c r="Q953" s="56">
        <f t="shared" si="74"/>
        <v>6909.3104999999996</v>
      </c>
      <c r="R953" s="8" t="s">
        <v>82</v>
      </c>
      <c r="S953" s="11" t="s">
        <v>3</v>
      </c>
      <c r="T953" s="18"/>
      <c r="U953" s="18"/>
      <c r="W953"/>
    </row>
    <row r="954" spans="1:23" x14ac:dyDescent="0.45">
      <c r="A954" s="7" t="s">
        <v>1013</v>
      </c>
      <c r="B954" s="8" t="s">
        <v>69</v>
      </c>
      <c r="C954" s="9" t="str">
        <f t="shared" si="70"/>
        <v>Ongole</v>
      </c>
      <c r="D954" s="9" t="str">
        <f t="shared" si="71"/>
        <v>Hyderabad</v>
      </c>
      <c r="E954" s="8" t="s">
        <v>43</v>
      </c>
      <c r="F954" s="8" t="s">
        <v>38</v>
      </c>
      <c r="G954" s="10">
        <v>45599</v>
      </c>
      <c r="H954" s="8">
        <v>45</v>
      </c>
      <c r="I954" s="8">
        <v>45</v>
      </c>
      <c r="J954" s="52">
        <v>100</v>
      </c>
      <c r="K954" s="52">
        <v>539.22</v>
      </c>
      <c r="L954" s="52">
        <v>799.14</v>
      </c>
      <c r="M954" s="52">
        <v>35961.4</v>
      </c>
      <c r="N954" s="56">
        <f t="shared" si="72"/>
        <v>13671.5272</v>
      </c>
      <c r="O954" s="52">
        <v>142.16</v>
      </c>
      <c r="P954" s="56">
        <f t="shared" si="73"/>
        <v>19289.872800000001</v>
      </c>
      <c r="Q954" s="56">
        <f t="shared" si="74"/>
        <v>16671.5272</v>
      </c>
      <c r="R954" s="8" t="s">
        <v>25</v>
      </c>
      <c r="S954" s="11" t="s">
        <v>3</v>
      </c>
      <c r="T954" s="18"/>
      <c r="U954" s="18"/>
      <c r="W954"/>
    </row>
    <row r="955" spans="1:23" x14ac:dyDescent="0.45">
      <c r="A955" s="7" t="s">
        <v>1014</v>
      </c>
      <c r="B955" s="8" t="s">
        <v>117</v>
      </c>
      <c r="C955" s="9" t="str">
        <f t="shared" si="70"/>
        <v>Rajahmundry</v>
      </c>
      <c r="D955" s="9" t="str">
        <f t="shared" si="71"/>
        <v>Hyderabad</v>
      </c>
      <c r="E955" s="8" t="s">
        <v>43</v>
      </c>
      <c r="F955" s="8" t="s">
        <v>29</v>
      </c>
      <c r="G955" s="10">
        <v>45648</v>
      </c>
      <c r="H955" s="8">
        <v>53</v>
      </c>
      <c r="I955" s="8">
        <v>32</v>
      </c>
      <c r="J955" s="52">
        <v>61.94</v>
      </c>
      <c r="K955" s="52">
        <v>278.26</v>
      </c>
      <c r="L955" s="52">
        <v>484.05</v>
      </c>
      <c r="M955" s="52">
        <v>15489.46</v>
      </c>
      <c r="N955" s="56">
        <f t="shared" si="72"/>
        <v>6334.7179000000006</v>
      </c>
      <c r="O955" s="52">
        <v>65.87</v>
      </c>
      <c r="P955" s="56">
        <f t="shared" si="73"/>
        <v>6154.7420999999995</v>
      </c>
      <c r="Q955" s="56">
        <f t="shared" si="74"/>
        <v>9334.7178999999996</v>
      </c>
      <c r="R955" s="8" t="s">
        <v>52</v>
      </c>
      <c r="S955" s="11" t="s">
        <v>3</v>
      </c>
      <c r="T955" s="18"/>
      <c r="U955" s="18"/>
      <c r="W955"/>
    </row>
    <row r="956" spans="1:23" x14ac:dyDescent="0.45">
      <c r="A956" s="7" t="s">
        <v>1015</v>
      </c>
      <c r="B956" s="8" t="s">
        <v>36</v>
      </c>
      <c r="C956" s="9" t="str">
        <f t="shared" si="70"/>
        <v>Eluru</v>
      </c>
      <c r="D956" s="9" t="str">
        <f t="shared" si="71"/>
        <v>Hyderabad</v>
      </c>
      <c r="E956" s="8" t="s">
        <v>23</v>
      </c>
      <c r="F956" s="8" t="s">
        <v>29</v>
      </c>
      <c r="G956" s="10">
        <v>45607</v>
      </c>
      <c r="H956" s="8">
        <v>57</v>
      </c>
      <c r="I956" s="8">
        <v>48</v>
      </c>
      <c r="J956" s="52">
        <v>84.62</v>
      </c>
      <c r="K956" s="52">
        <v>302.07</v>
      </c>
      <c r="L956" s="52">
        <v>712.08</v>
      </c>
      <c r="M956" s="52">
        <v>34180.03</v>
      </c>
      <c r="N956" s="56">
        <f t="shared" si="72"/>
        <v>8748.5848999999998</v>
      </c>
      <c r="O956" s="52">
        <v>90.97</v>
      </c>
      <c r="P956" s="56">
        <f t="shared" si="73"/>
        <v>22431.445099999997</v>
      </c>
      <c r="Q956" s="56">
        <f t="shared" si="74"/>
        <v>11748.5849</v>
      </c>
      <c r="R956" s="8" t="s">
        <v>25</v>
      </c>
      <c r="S956" s="11" t="s">
        <v>1</v>
      </c>
      <c r="T956" s="18"/>
      <c r="U956" s="18"/>
      <c r="W956"/>
    </row>
    <row r="957" spans="1:23" x14ac:dyDescent="0.45">
      <c r="A957" s="7" t="s">
        <v>1016</v>
      </c>
      <c r="B957" s="8" t="s">
        <v>76</v>
      </c>
      <c r="C957" s="9" t="str">
        <f t="shared" si="70"/>
        <v>Hyderabad</v>
      </c>
      <c r="D957" s="9" t="str">
        <f t="shared" si="71"/>
        <v>Visakhapatnam</v>
      </c>
      <c r="E957" s="8" t="s">
        <v>54</v>
      </c>
      <c r="F957" s="8" t="s">
        <v>40</v>
      </c>
      <c r="G957" s="10">
        <v>45517</v>
      </c>
      <c r="H957" s="8">
        <v>59</v>
      </c>
      <c r="I957" s="8">
        <v>30</v>
      </c>
      <c r="J957" s="52">
        <v>51.53</v>
      </c>
      <c r="K957" s="52">
        <v>571.21</v>
      </c>
      <c r="L957" s="52">
        <v>257.39</v>
      </c>
      <c r="M957" s="52">
        <v>7721.7</v>
      </c>
      <c r="N957" s="56">
        <f t="shared" si="72"/>
        <v>10540.232</v>
      </c>
      <c r="O957" s="52">
        <v>109.6</v>
      </c>
      <c r="P957" s="56">
        <f t="shared" si="73"/>
        <v>-5818.5320000000002</v>
      </c>
      <c r="Q957" s="56">
        <f t="shared" si="74"/>
        <v>13540.232</v>
      </c>
      <c r="R957" s="8" t="s">
        <v>55</v>
      </c>
      <c r="S957" s="11" t="s">
        <v>5</v>
      </c>
      <c r="T957" s="18"/>
      <c r="U957" s="18"/>
      <c r="W957"/>
    </row>
    <row r="958" spans="1:23" x14ac:dyDescent="0.45">
      <c r="A958" s="7" t="s">
        <v>1017</v>
      </c>
      <c r="B958" s="8" t="s">
        <v>22</v>
      </c>
      <c r="C958" s="9" t="str">
        <f t="shared" si="70"/>
        <v>Kurnool</v>
      </c>
      <c r="D958" s="9" t="str">
        <f t="shared" si="71"/>
        <v>Hyderabad</v>
      </c>
      <c r="E958" s="8" t="s">
        <v>51</v>
      </c>
      <c r="F958" s="8" t="s">
        <v>38</v>
      </c>
      <c r="G958" s="10">
        <v>45615</v>
      </c>
      <c r="H958" s="8">
        <v>63</v>
      </c>
      <c r="I958" s="8">
        <v>45</v>
      </c>
      <c r="J958" s="52">
        <v>72.69</v>
      </c>
      <c r="K958" s="52">
        <v>323.99</v>
      </c>
      <c r="L958" s="52">
        <v>513.59</v>
      </c>
      <c r="M958" s="52">
        <v>23111.77</v>
      </c>
      <c r="N958" s="56">
        <f t="shared" si="72"/>
        <v>9007.2821999999996</v>
      </c>
      <c r="O958" s="52">
        <v>93.66</v>
      </c>
      <c r="P958" s="56">
        <f t="shared" si="73"/>
        <v>11104.487800000001</v>
      </c>
      <c r="Q958" s="56">
        <f t="shared" si="74"/>
        <v>12007.2822</v>
      </c>
      <c r="R958" s="8" t="s">
        <v>25</v>
      </c>
      <c r="S958" s="11" t="s">
        <v>5</v>
      </c>
      <c r="T958" s="18"/>
      <c r="U958" s="18"/>
      <c r="W958"/>
    </row>
    <row r="959" spans="1:23" x14ac:dyDescent="0.45">
      <c r="A959" s="7" t="s">
        <v>1018</v>
      </c>
      <c r="B959" s="8" t="s">
        <v>117</v>
      </c>
      <c r="C959" s="9" t="str">
        <f t="shared" si="70"/>
        <v>Rajahmundry</v>
      </c>
      <c r="D959" s="9" t="str">
        <f t="shared" si="71"/>
        <v>Hyderabad</v>
      </c>
      <c r="E959" s="8" t="s">
        <v>23</v>
      </c>
      <c r="F959" s="8" t="s">
        <v>33</v>
      </c>
      <c r="G959" s="10">
        <v>45497</v>
      </c>
      <c r="H959" s="8">
        <v>57</v>
      </c>
      <c r="I959" s="8">
        <v>45</v>
      </c>
      <c r="J959" s="52">
        <v>80.44</v>
      </c>
      <c r="K959" s="52">
        <v>509.14</v>
      </c>
      <c r="L959" s="52">
        <v>1215.68</v>
      </c>
      <c r="M959" s="52">
        <v>54705.73</v>
      </c>
      <c r="N959" s="56">
        <f t="shared" si="72"/>
        <v>9414.0812999999998</v>
      </c>
      <c r="O959" s="52">
        <v>97.89</v>
      </c>
      <c r="P959" s="56">
        <f t="shared" si="73"/>
        <v>42291.648700000005</v>
      </c>
      <c r="Q959" s="56">
        <f t="shared" si="74"/>
        <v>12414.0813</v>
      </c>
      <c r="R959" s="8" t="s">
        <v>34</v>
      </c>
      <c r="S959" s="11" t="s">
        <v>4</v>
      </c>
      <c r="T959" s="18"/>
      <c r="U959" s="18"/>
      <c r="W959"/>
    </row>
    <row r="960" spans="1:23" x14ac:dyDescent="0.45">
      <c r="A960" s="7" t="s">
        <v>1019</v>
      </c>
      <c r="B960" s="8" t="s">
        <v>117</v>
      </c>
      <c r="C960" s="9" t="str">
        <f t="shared" si="70"/>
        <v>Rajahmundry</v>
      </c>
      <c r="D960" s="9" t="str">
        <f t="shared" si="71"/>
        <v>Hyderabad</v>
      </c>
      <c r="E960" s="8" t="s">
        <v>37</v>
      </c>
      <c r="F960" s="8" t="s">
        <v>60</v>
      </c>
      <c r="G960" s="10">
        <v>45547</v>
      </c>
      <c r="H960" s="8">
        <v>59</v>
      </c>
      <c r="I960" s="8">
        <v>43</v>
      </c>
      <c r="J960" s="52">
        <v>73.48</v>
      </c>
      <c r="K960" s="52">
        <v>439.58</v>
      </c>
      <c r="L960" s="52">
        <v>191.83</v>
      </c>
      <c r="M960" s="52">
        <v>8248.7800000000007</v>
      </c>
      <c r="N960" s="56">
        <f t="shared" si="72"/>
        <v>8667.802099999999</v>
      </c>
      <c r="O960" s="52">
        <v>90.13</v>
      </c>
      <c r="P960" s="56">
        <f t="shared" si="73"/>
        <v>-3419.0220999999983</v>
      </c>
      <c r="Q960" s="56">
        <f t="shared" si="74"/>
        <v>11667.802099999999</v>
      </c>
      <c r="R960" s="8" t="s">
        <v>41</v>
      </c>
      <c r="S960" s="11" t="s">
        <v>6</v>
      </c>
      <c r="T960" s="18"/>
      <c r="U960" s="18"/>
      <c r="W960"/>
    </row>
    <row r="961" spans="1:23" x14ac:dyDescent="0.45">
      <c r="A961" s="7" t="s">
        <v>1020</v>
      </c>
      <c r="B961" s="8" t="s">
        <v>85</v>
      </c>
      <c r="C961" s="9" t="str">
        <f t="shared" si="70"/>
        <v>Hyderabad</v>
      </c>
      <c r="D961" s="9" t="str">
        <f t="shared" si="71"/>
        <v>Tirupati</v>
      </c>
      <c r="E961" s="8" t="s">
        <v>37</v>
      </c>
      <c r="F961" s="8" t="s">
        <v>33</v>
      </c>
      <c r="G961" s="10">
        <v>45456</v>
      </c>
      <c r="H961" s="8">
        <v>63</v>
      </c>
      <c r="I961" s="8">
        <v>37</v>
      </c>
      <c r="J961" s="52">
        <v>58.85</v>
      </c>
      <c r="K961" s="52">
        <v>551.15</v>
      </c>
      <c r="L961" s="52">
        <v>336.64</v>
      </c>
      <c r="M961" s="52">
        <v>12455.68</v>
      </c>
      <c r="N961" s="56">
        <f t="shared" si="72"/>
        <v>9627.5787</v>
      </c>
      <c r="O961" s="52">
        <v>100.11</v>
      </c>
      <c r="P961" s="56">
        <f t="shared" si="73"/>
        <v>-171.89869999999974</v>
      </c>
      <c r="Q961" s="56">
        <f t="shared" si="74"/>
        <v>12627.5787</v>
      </c>
      <c r="R961" s="8" t="s">
        <v>70</v>
      </c>
      <c r="S961" s="11" t="s">
        <v>6</v>
      </c>
      <c r="T961" s="18"/>
      <c r="U961" s="18"/>
      <c r="W961"/>
    </row>
    <row r="962" spans="1:23" x14ac:dyDescent="0.45">
      <c r="A962" s="7" t="s">
        <v>1021</v>
      </c>
      <c r="B962" s="8" t="s">
        <v>76</v>
      </c>
      <c r="C962" s="9" t="str">
        <f t="shared" ref="C962:C1001" si="75">LEFT(B962, FIND("-", B962) - 1)</f>
        <v>Hyderabad</v>
      </c>
      <c r="D962" s="9" t="str">
        <f t="shared" ref="D962:D1001" si="76">TRIM(MID(B962, FIND("-", B962) + 1, LEN(B962)))</f>
        <v>Visakhapatnam</v>
      </c>
      <c r="E962" s="8" t="s">
        <v>51</v>
      </c>
      <c r="F962" s="8" t="s">
        <v>46</v>
      </c>
      <c r="G962" s="10">
        <v>45525</v>
      </c>
      <c r="H962" s="8">
        <v>63</v>
      </c>
      <c r="I962" s="8">
        <v>43</v>
      </c>
      <c r="J962" s="52">
        <v>69.34</v>
      </c>
      <c r="K962" s="52">
        <v>577.53</v>
      </c>
      <c r="L962" s="52">
        <v>348.96</v>
      </c>
      <c r="M962" s="52">
        <v>15005.1</v>
      </c>
      <c r="N962" s="56">
        <f t="shared" ref="N962:N1001" si="77">O962*$U$3</f>
        <v>14097.560300000001</v>
      </c>
      <c r="O962" s="52">
        <v>146.59</v>
      </c>
      <c r="P962" s="56">
        <f t="shared" ref="P962:P1001" si="78">M962-(N962+3000)</f>
        <v>-2092.4603000000006</v>
      </c>
      <c r="Q962" s="56">
        <f t="shared" ref="Q962:Q1001" si="79">N962+3000</f>
        <v>17097.560300000001</v>
      </c>
      <c r="R962" s="8" t="s">
        <v>55</v>
      </c>
      <c r="S962" s="11" t="s">
        <v>4</v>
      </c>
      <c r="T962" s="18"/>
      <c r="U962" s="18"/>
      <c r="W962"/>
    </row>
    <row r="963" spans="1:23" x14ac:dyDescent="0.45">
      <c r="A963" s="7" t="s">
        <v>1022</v>
      </c>
      <c r="B963" s="8" t="s">
        <v>66</v>
      </c>
      <c r="C963" s="9" t="str">
        <f t="shared" si="75"/>
        <v>Kadapa</v>
      </c>
      <c r="D963" s="9" t="str">
        <f t="shared" si="76"/>
        <v>Hyderabad</v>
      </c>
      <c r="E963" s="8" t="s">
        <v>23</v>
      </c>
      <c r="F963" s="8" t="s">
        <v>40</v>
      </c>
      <c r="G963" s="10">
        <v>45355</v>
      </c>
      <c r="H963" s="8">
        <v>57</v>
      </c>
      <c r="I963" s="8">
        <v>33</v>
      </c>
      <c r="J963" s="52">
        <v>58.54</v>
      </c>
      <c r="K963" s="52">
        <v>428.92</v>
      </c>
      <c r="L963" s="52">
        <v>689.55</v>
      </c>
      <c r="M963" s="52">
        <v>22755.08</v>
      </c>
      <c r="N963" s="56">
        <f t="shared" si="77"/>
        <v>12812.729099999999</v>
      </c>
      <c r="O963" s="52">
        <v>133.22999999999999</v>
      </c>
      <c r="P963" s="56">
        <f t="shared" si="78"/>
        <v>6942.3509000000031</v>
      </c>
      <c r="Q963" s="56">
        <f t="shared" si="79"/>
        <v>15812.729099999999</v>
      </c>
      <c r="R963" s="8" t="s">
        <v>58</v>
      </c>
      <c r="S963" s="11" t="s">
        <v>1</v>
      </c>
      <c r="T963" s="18"/>
      <c r="U963" s="18"/>
      <c r="W963"/>
    </row>
    <row r="964" spans="1:23" x14ac:dyDescent="0.45">
      <c r="A964" s="7" t="s">
        <v>1023</v>
      </c>
      <c r="B964" s="8" t="s">
        <v>27</v>
      </c>
      <c r="C964" s="9" t="str">
        <f t="shared" si="75"/>
        <v>Anantapur</v>
      </c>
      <c r="D964" s="9" t="str">
        <f t="shared" si="76"/>
        <v>Bangalore</v>
      </c>
      <c r="E964" s="8" t="s">
        <v>54</v>
      </c>
      <c r="F964" s="8" t="s">
        <v>60</v>
      </c>
      <c r="G964" s="10">
        <v>45295</v>
      </c>
      <c r="H964" s="8">
        <v>55</v>
      </c>
      <c r="I964" s="8">
        <v>36</v>
      </c>
      <c r="J964" s="52">
        <v>65.78</v>
      </c>
      <c r="K964" s="52">
        <v>233.79</v>
      </c>
      <c r="L964" s="52">
        <v>327.42</v>
      </c>
      <c r="M964" s="52">
        <v>11786.99</v>
      </c>
      <c r="N964" s="56">
        <f t="shared" si="77"/>
        <v>3899.6934999999999</v>
      </c>
      <c r="O964" s="52">
        <v>40.549999999999997</v>
      </c>
      <c r="P964" s="56">
        <f t="shared" si="78"/>
        <v>4887.2965000000004</v>
      </c>
      <c r="Q964" s="56">
        <f t="shared" si="79"/>
        <v>6899.6934999999994</v>
      </c>
      <c r="R964" s="8" t="s">
        <v>82</v>
      </c>
      <c r="S964" s="11" t="s">
        <v>6</v>
      </c>
      <c r="T964" s="18"/>
      <c r="U964" s="18"/>
      <c r="W964"/>
    </row>
    <row r="965" spans="1:23" x14ac:dyDescent="0.45">
      <c r="A965" s="7" t="s">
        <v>1024</v>
      </c>
      <c r="B965" s="8" t="s">
        <v>117</v>
      </c>
      <c r="C965" s="9" t="str">
        <f t="shared" si="75"/>
        <v>Rajahmundry</v>
      </c>
      <c r="D965" s="9" t="str">
        <f t="shared" si="76"/>
        <v>Hyderabad</v>
      </c>
      <c r="E965" s="8" t="s">
        <v>23</v>
      </c>
      <c r="F965" s="8" t="s">
        <v>38</v>
      </c>
      <c r="G965" s="10">
        <v>45496</v>
      </c>
      <c r="H965" s="8">
        <v>49</v>
      </c>
      <c r="I965" s="8">
        <v>31</v>
      </c>
      <c r="J965" s="52">
        <v>65.099999999999994</v>
      </c>
      <c r="K965" s="52">
        <v>629.9</v>
      </c>
      <c r="L965" s="52">
        <v>787.35</v>
      </c>
      <c r="M965" s="52">
        <v>24407.7</v>
      </c>
      <c r="N965" s="56">
        <f t="shared" si="77"/>
        <v>12265.5218</v>
      </c>
      <c r="O965" s="52">
        <v>127.54</v>
      </c>
      <c r="P965" s="56">
        <f t="shared" si="78"/>
        <v>9142.1782000000003</v>
      </c>
      <c r="Q965" s="56">
        <f t="shared" si="79"/>
        <v>15265.5218</v>
      </c>
      <c r="R965" s="8" t="s">
        <v>34</v>
      </c>
      <c r="S965" s="11" t="s">
        <v>5</v>
      </c>
      <c r="T965" s="18"/>
      <c r="U965" s="18"/>
      <c r="W965"/>
    </row>
    <row r="966" spans="1:23" x14ac:dyDescent="0.45">
      <c r="A966" s="7" t="s">
        <v>1025</v>
      </c>
      <c r="B966" s="8" t="s">
        <v>45</v>
      </c>
      <c r="C966" s="9" t="str">
        <f t="shared" si="75"/>
        <v>Guntur</v>
      </c>
      <c r="D966" s="9" t="str">
        <f t="shared" si="76"/>
        <v>Hyderabad</v>
      </c>
      <c r="E966" s="8" t="s">
        <v>43</v>
      </c>
      <c r="F966" s="8" t="s">
        <v>46</v>
      </c>
      <c r="G966" s="10">
        <v>45538</v>
      </c>
      <c r="H966" s="8">
        <v>49</v>
      </c>
      <c r="I966" s="8">
        <v>29</v>
      </c>
      <c r="J966" s="52">
        <v>61.09</v>
      </c>
      <c r="K966" s="52">
        <v>351.22</v>
      </c>
      <c r="L966" s="52">
        <v>359.22</v>
      </c>
      <c r="M966" s="52">
        <v>10417.31</v>
      </c>
      <c r="N966" s="56">
        <f t="shared" si="77"/>
        <v>9534.2937999999995</v>
      </c>
      <c r="O966" s="52">
        <v>99.14</v>
      </c>
      <c r="P966" s="56">
        <f t="shared" si="78"/>
        <v>-2116.9838</v>
      </c>
      <c r="Q966" s="56">
        <f t="shared" si="79"/>
        <v>12534.293799999999</v>
      </c>
      <c r="R966" s="8" t="s">
        <v>41</v>
      </c>
      <c r="S966" s="11" t="s">
        <v>5</v>
      </c>
      <c r="T966" s="18"/>
      <c r="U966" s="18"/>
      <c r="W966"/>
    </row>
    <row r="967" spans="1:23" x14ac:dyDescent="0.45">
      <c r="A967" s="7" t="s">
        <v>1026</v>
      </c>
      <c r="B967" s="8" t="s">
        <v>85</v>
      </c>
      <c r="C967" s="9" t="str">
        <f t="shared" si="75"/>
        <v>Hyderabad</v>
      </c>
      <c r="D967" s="9" t="str">
        <f t="shared" si="76"/>
        <v>Tirupati</v>
      </c>
      <c r="E967" s="8" t="s">
        <v>23</v>
      </c>
      <c r="F967" s="8" t="s">
        <v>24</v>
      </c>
      <c r="G967" s="10">
        <v>45312</v>
      </c>
      <c r="H967" s="8">
        <v>49</v>
      </c>
      <c r="I967" s="8">
        <v>36</v>
      </c>
      <c r="J967" s="52">
        <v>74.52</v>
      </c>
      <c r="K967" s="52">
        <v>548.79999999999995</v>
      </c>
      <c r="L967" s="52">
        <v>1039.8599999999999</v>
      </c>
      <c r="M967" s="52">
        <v>37434.959999999999</v>
      </c>
      <c r="N967" s="56">
        <f t="shared" si="77"/>
        <v>11266.315500000001</v>
      </c>
      <c r="O967" s="52">
        <v>117.15</v>
      </c>
      <c r="P967" s="56">
        <f t="shared" si="78"/>
        <v>23168.644499999999</v>
      </c>
      <c r="Q967" s="56">
        <f t="shared" si="79"/>
        <v>14266.315500000001</v>
      </c>
      <c r="R967" s="8" t="s">
        <v>82</v>
      </c>
      <c r="S967" s="11" t="s">
        <v>3</v>
      </c>
      <c r="T967" s="18"/>
      <c r="U967" s="18"/>
      <c r="W967"/>
    </row>
    <row r="968" spans="1:23" x14ac:dyDescent="0.45">
      <c r="A968" s="7" t="s">
        <v>1027</v>
      </c>
      <c r="B968" s="8" t="s">
        <v>80</v>
      </c>
      <c r="C968" s="9" t="str">
        <f t="shared" si="75"/>
        <v>Vijayawada</v>
      </c>
      <c r="D968" s="9" t="str">
        <f t="shared" si="76"/>
        <v>Visakhapatnam</v>
      </c>
      <c r="E968" s="8" t="s">
        <v>43</v>
      </c>
      <c r="F968" s="8" t="s">
        <v>33</v>
      </c>
      <c r="G968" s="10">
        <v>45594</v>
      </c>
      <c r="H968" s="8">
        <v>53</v>
      </c>
      <c r="I968" s="8">
        <v>24</v>
      </c>
      <c r="J968" s="52">
        <v>46.46</v>
      </c>
      <c r="K968" s="52">
        <v>304.35000000000002</v>
      </c>
      <c r="L968" s="52">
        <v>763.03</v>
      </c>
      <c r="M968" s="52">
        <v>18312.82</v>
      </c>
      <c r="N968" s="56">
        <f t="shared" si="77"/>
        <v>5295.1202000000003</v>
      </c>
      <c r="O968" s="52">
        <v>55.06</v>
      </c>
      <c r="P968" s="56">
        <f t="shared" si="78"/>
        <v>10017.699799999999</v>
      </c>
      <c r="Q968" s="56">
        <f t="shared" si="79"/>
        <v>8295.1202000000012</v>
      </c>
      <c r="R968" s="8" t="s">
        <v>30</v>
      </c>
      <c r="S968" s="11" t="s">
        <v>5</v>
      </c>
      <c r="T968" s="18"/>
      <c r="U968" s="18"/>
      <c r="W968"/>
    </row>
    <row r="969" spans="1:23" x14ac:dyDescent="0.45">
      <c r="A969" s="7" t="s">
        <v>1028</v>
      </c>
      <c r="B969" s="8" t="s">
        <v>27</v>
      </c>
      <c r="C969" s="9" t="str">
        <f t="shared" si="75"/>
        <v>Anantapur</v>
      </c>
      <c r="D969" s="9" t="str">
        <f t="shared" si="76"/>
        <v>Bangalore</v>
      </c>
      <c r="E969" s="8" t="s">
        <v>37</v>
      </c>
      <c r="F969" s="8" t="s">
        <v>60</v>
      </c>
      <c r="G969" s="10">
        <v>45317</v>
      </c>
      <c r="H969" s="8">
        <v>55</v>
      </c>
      <c r="I969" s="8">
        <v>33</v>
      </c>
      <c r="J969" s="52">
        <v>61.05</v>
      </c>
      <c r="K969" s="52">
        <v>486.7</v>
      </c>
      <c r="L969" s="52">
        <v>199.49</v>
      </c>
      <c r="M969" s="52">
        <v>6583.1</v>
      </c>
      <c r="N969" s="56">
        <f t="shared" si="77"/>
        <v>9468.8981999999996</v>
      </c>
      <c r="O969" s="52">
        <v>98.46</v>
      </c>
      <c r="P969" s="56">
        <f t="shared" si="78"/>
        <v>-5885.7981999999993</v>
      </c>
      <c r="Q969" s="56">
        <f t="shared" si="79"/>
        <v>12468.8982</v>
      </c>
      <c r="R969" s="8" t="s">
        <v>82</v>
      </c>
      <c r="S969" s="11" t="s">
        <v>2</v>
      </c>
      <c r="T969" s="18"/>
      <c r="U969" s="18"/>
      <c r="W969"/>
    </row>
    <row r="970" spans="1:23" x14ac:dyDescent="0.45">
      <c r="A970" s="7" t="s">
        <v>1029</v>
      </c>
      <c r="B970" s="8" t="s">
        <v>22</v>
      </c>
      <c r="C970" s="9" t="str">
        <f t="shared" si="75"/>
        <v>Kurnool</v>
      </c>
      <c r="D970" s="9" t="str">
        <f t="shared" si="76"/>
        <v>Hyderabad</v>
      </c>
      <c r="E970" s="8" t="s">
        <v>28</v>
      </c>
      <c r="F970" s="8" t="s">
        <v>60</v>
      </c>
      <c r="G970" s="10">
        <v>45342</v>
      </c>
      <c r="H970" s="8">
        <v>44</v>
      </c>
      <c r="I970" s="8">
        <v>34</v>
      </c>
      <c r="J970" s="52">
        <v>79.39</v>
      </c>
      <c r="K970" s="52">
        <v>264.72000000000003</v>
      </c>
      <c r="L970" s="52">
        <v>556.36</v>
      </c>
      <c r="M970" s="52">
        <v>18916.080000000002</v>
      </c>
      <c r="N970" s="56">
        <f t="shared" si="77"/>
        <v>5143.1715999999997</v>
      </c>
      <c r="O970" s="52">
        <v>53.48</v>
      </c>
      <c r="P970" s="56">
        <f t="shared" si="78"/>
        <v>10772.908400000002</v>
      </c>
      <c r="Q970" s="56">
        <f t="shared" si="79"/>
        <v>8143.1715999999997</v>
      </c>
      <c r="R970" s="8" t="s">
        <v>48</v>
      </c>
      <c r="S970" s="11" t="s">
        <v>5</v>
      </c>
      <c r="T970" s="18"/>
      <c r="U970" s="18"/>
      <c r="W970"/>
    </row>
    <row r="971" spans="1:23" x14ac:dyDescent="0.45">
      <c r="A971" s="7" t="s">
        <v>1030</v>
      </c>
      <c r="B971" s="8" t="s">
        <v>32</v>
      </c>
      <c r="C971" s="9" t="str">
        <f t="shared" si="75"/>
        <v>Hyderabad</v>
      </c>
      <c r="D971" s="9" t="str">
        <f t="shared" si="76"/>
        <v>Vijayawada</v>
      </c>
      <c r="E971" s="8" t="s">
        <v>23</v>
      </c>
      <c r="F971" s="8" t="s">
        <v>60</v>
      </c>
      <c r="G971" s="10">
        <v>45370</v>
      </c>
      <c r="H971" s="8">
        <v>53</v>
      </c>
      <c r="I971" s="8">
        <v>43</v>
      </c>
      <c r="J971" s="52">
        <v>82.47</v>
      </c>
      <c r="K971" s="52">
        <v>261.39999999999998</v>
      </c>
      <c r="L971" s="52">
        <v>679.02</v>
      </c>
      <c r="M971" s="52">
        <v>29197.8</v>
      </c>
      <c r="N971" s="56">
        <f t="shared" si="77"/>
        <v>4620.0068000000001</v>
      </c>
      <c r="O971" s="52">
        <v>48.04</v>
      </c>
      <c r="P971" s="56">
        <f t="shared" si="78"/>
        <v>21577.7932</v>
      </c>
      <c r="Q971" s="56">
        <f t="shared" si="79"/>
        <v>7620.0068000000001</v>
      </c>
      <c r="R971" s="8" t="s">
        <v>58</v>
      </c>
      <c r="S971" s="11" t="s">
        <v>5</v>
      </c>
      <c r="T971" s="18"/>
      <c r="U971" s="18"/>
      <c r="W971"/>
    </row>
    <row r="972" spans="1:23" x14ac:dyDescent="0.45">
      <c r="A972" s="7" t="s">
        <v>1031</v>
      </c>
      <c r="B972" s="8" t="s">
        <v>45</v>
      </c>
      <c r="C972" s="9" t="str">
        <f t="shared" si="75"/>
        <v>Guntur</v>
      </c>
      <c r="D972" s="9" t="str">
        <f t="shared" si="76"/>
        <v>Hyderabad</v>
      </c>
      <c r="E972" s="8" t="s">
        <v>54</v>
      </c>
      <c r="F972" s="8" t="s">
        <v>46</v>
      </c>
      <c r="G972" s="10">
        <v>45442</v>
      </c>
      <c r="H972" s="8">
        <v>55</v>
      </c>
      <c r="I972" s="8">
        <v>34</v>
      </c>
      <c r="J972" s="52">
        <v>62.87</v>
      </c>
      <c r="K972" s="52">
        <v>311.37</v>
      </c>
      <c r="L972" s="52">
        <v>225.14</v>
      </c>
      <c r="M972" s="52">
        <v>7654.79</v>
      </c>
      <c r="N972" s="56">
        <f t="shared" si="77"/>
        <v>10945.1077</v>
      </c>
      <c r="O972" s="52">
        <v>113.81</v>
      </c>
      <c r="P972" s="56">
        <f t="shared" si="78"/>
        <v>-6290.3177000000005</v>
      </c>
      <c r="Q972" s="56">
        <f t="shared" si="79"/>
        <v>13945.1077</v>
      </c>
      <c r="R972" s="8" t="s">
        <v>61</v>
      </c>
      <c r="S972" s="11" t="s">
        <v>6</v>
      </c>
      <c r="T972" s="18"/>
      <c r="U972" s="18"/>
      <c r="W972"/>
    </row>
    <row r="973" spans="1:23" x14ac:dyDescent="0.45">
      <c r="A973" s="7" t="s">
        <v>1032</v>
      </c>
      <c r="B973" s="8" t="s">
        <v>57</v>
      </c>
      <c r="C973" s="9" t="str">
        <f t="shared" si="75"/>
        <v>Kakinada</v>
      </c>
      <c r="D973" s="9" t="str">
        <f t="shared" si="76"/>
        <v>Vijayawada</v>
      </c>
      <c r="E973" s="8" t="s">
        <v>37</v>
      </c>
      <c r="F973" s="8" t="s">
        <v>40</v>
      </c>
      <c r="G973" s="10">
        <v>45602</v>
      </c>
      <c r="H973" s="8">
        <v>55</v>
      </c>
      <c r="I973" s="8">
        <v>28</v>
      </c>
      <c r="J973" s="52">
        <v>52.55</v>
      </c>
      <c r="K973" s="52">
        <v>491.64</v>
      </c>
      <c r="L973" s="52">
        <v>213.6</v>
      </c>
      <c r="M973" s="52">
        <v>5980.87</v>
      </c>
      <c r="N973" s="56">
        <f t="shared" si="77"/>
        <v>9237.1285000000007</v>
      </c>
      <c r="O973" s="52">
        <v>96.05</v>
      </c>
      <c r="P973" s="56">
        <f t="shared" si="78"/>
        <v>-6256.2585000000008</v>
      </c>
      <c r="Q973" s="56">
        <f t="shared" si="79"/>
        <v>12237.128500000001</v>
      </c>
      <c r="R973" s="8" t="s">
        <v>25</v>
      </c>
      <c r="S973" s="11" t="s">
        <v>4</v>
      </c>
      <c r="T973" s="18"/>
      <c r="U973" s="18"/>
      <c r="W973"/>
    </row>
    <row r="974" spans="1:23" x14ac:dyDescent="0.45">
      <c r="A974" s="7" t="s">
        <v>1033</v>
      </c>
      <c r="B974" s="8" t="s">
        <v>85</v>
      </c>
      <c r="C974" s="9" t="str">
        <f t="shared" si="75"/>
        <v>Hyderabad</v>
      </c>
      <c r="D974" s="9" t="str">
        <f t="shared" si="76"/>
        <v>Tirupati</v>
      </c>
      <c r="E974" s="8" t="s">
        <v>28</v>
      </c>
      <c r="F974" s="8" t="s">
        <v>33</v>
      </c>
      <c r="G974" s="10">
        <v>45512</v>
      </c>
      <c r="H974" s="8">
        <v>44</v>
      </c>
      <c r="I974" s="8">
        <v>33</v>
      </c>
      <c r="J974" s="52">
        <v>77.09</v>
      </c>
      <c r="K974" s="52">
        <v>569.91999999999996</v>
      </c>
      <c r="L974" s="52">
        <v>591.92999999999995</v>
      </c>
      <c r="M974" s="52">
        <v>19533.71</v>
      </c>
      <c r="N974" s="56">
        <f t="shared" si="77"/>
        <v>14124.4879</v>
      </c>
      <c r="O974" s="52">
        <v>146.87</v>
      </c>
      <c r="P974" s="56">
        <f t="shared" si="78"/>
        <v>2409.222099999999</v>
      </c>
      <c r="Q974" s="56">
        <f t="shared" si="79"/>
        <v>17124.4879</v>
      </c>
      <c r="R974" s="8" t="s">
        <v>55</v>
      </c>
      <c r="S974" s="11" t="s">
        <v>6</v>
      </c>
      <c r="T974" s="18"/>
      <c r="U974" s="18"/>
      <c r="W974"/>
    </row>
    <row r="975" spans="1:23" x14ac:dyDescent="0.45">
      <c r="A975" s="7" t="s">
        <v>1034</v>
      </c>
      <c r="B975" s="8" t="s">
        <v>50</v>
      </c>
      <c r="C975" s="9" t="str">
        <f t="shared" si="75"/>
        <v>Nellore</v>
      </c>
      <c r="D975" s="9" t="str">
        <f t="shared" si="76"/>
        <v>Chennai</v>
      </c>
      <c r="E975" s="8" t="s">
        <v>23</v>
      </c>
      <c r="F975" s="8" t="s">
        <v>46</v>
      </c>
      <c r="G975" s="10">
        <v>45584</v>
      </c>
      <c r="H975" s="8">
        <v>49</v>
      </c>
      <c r="I975" s="8">
        <v>21</v>
      </c>
      <c r="J975" s="52">
        <v>44.65</v>
      </c>
      <c r="K975" s="52">
        <v>414.41</v>
      </c>
      <c r="L975" s="52">
        <v>1278.3800000000001</v>
      </c>
      <c r="M975" s="52">
        <v>26846.06</v>
      </c>
      <c r="N975" s="56">
        <f t="shared" si="77"/>
        <v>8620.6787999999997</v>
      </c>
      <c r="O975" s="52">
        <v>89.64</v>
      </c>
      <c r="P975" s="56">
        <f t="shared" si="78"/>
        <v>15225.381200000002</v>
      </c>
      <c r="Q975" s="56">
        <f t="shared" si="79"/>
        <v>11620.6788</v>
      </c>
      <c r="R975" s="8" t="s">
        <v>30</v>
      </c>
      <c r="S975" s="11" t="s">
        <v>0</v>
      </c>
      <c r="T975" s="18"/>
      <c r="U975" s="18"/>
      <c r="W975"/>
    </row>
    <row r="976" spans="1:23" x14ac:dyDescent="0.45">
      <c r="A976" s="7" t="s">
        <v>1035</v>
      </c>
      <c r="B976" s="8" t="s">
        <v>27</v>
      </c>
      <c r="C976" s="9" t="str">
        <f t="shared" si="75"/>
        <v>Anantapur</v>
      </c>
      <c r="D976" s="9" t="str">
        <f t="shared" si="76"/>
        <v>Bangalore</v>
      </c>
      <c r="E976" s="8" t="s">
        <v>37</v>
      </c>
      <c r="F976" s="8" t="s">
        <v>60</v>
      </c>
      <c r="G976" s="10">
        <v>45418</v>
      </c>
      <c r="H976" s="8">
        <v>55</v>
      </c>
      <c r="I976" s="8">
        <v>13</v>
      </c>
      <c r="J976" s="52">
        <v>24.69</v>
      </c>
      <c r="K976" s="52">
        <v>441.99</v>
      </c>
      <c r="L976" s="52">
        <v>164.86</v>
      </c>
      <c r="M976" s="52">
        <v>2143.2199999999998</v>
      </c>
      <c r="N976" s="56">
        <f t="shared" si="77"/>
        <v>7997.4971999999998</v>
      </c>
      <c r="O976" s="52">
        <v>83.16</v>
      </c>
      <c r="P976" s="56">
        <f t="shared" si="78"/>
        <v>-8854.2772000000004</v>
      </c>
      <c r="Q976" s="56">
        <f t="shared" si="79"/>
        <v>10997.4972</v>
      </c>
      <c r="R976" s="8" t="s">
        <v>61</v>
      </c>
      <c r="S976" s="11" t="s">
        <v>1</v>
      </c>
      <c r="T976" s="18"/>
      <c r="U976" s="18"/>
      <c r="W976"/>
    </row>
    <row r="977" spans="1:23" x14ac:dyDescent="0.45">
      <c r="A977" s="7" t="s">
        <v>1036</v>
      </c>
      <c r="B977" s="8" t="s">
        <v>92</v>
      </c>
      <c r="C977" s="9" t="str">
        <f t="shared" si="75"/>
        <v>Vijayawada</v>
      </c>
      <c r="D977" s="9" t="str">
        <f t="shared" si="76"/>
        <v>Tirupati</v>
      </c>
      <c r="E977" s="8" t="s">
        <v>28</v>
      </c>
      <c r="F977" s="8" t="s">
        <v>60</v>
      </c>
      <c r="G977" s="10">
        <v>45352</v>
      </c>
      <c r="H977" s="8">
        <v>40</v>
      </c>
      <c r="I977" s="8">
        <v>29</v>
      </c>
      <c r="J977" s="52">
        <v>73.98</v>
      </c>
      <c r="K977" s="52">
        <v>441.82</v>
      </c>
      <c r="L977" s="52">
        <v>512.76</v>
      </c>
      <c r="M977" s="52">
        <v>14870.16</v>
      </c>
      <c r="N977" s="56">
        <f t="shared" si="77"/>
        <v>10321.926100000001</v>
      </c>
      <c r="O977" s="52">
        <v>107.33</v>
      </c>
      <c r="P977" s="56">
        <f t="shared" si="78"/>
        <v>1548.2338999999993</v>
      </c>
      <c r="Q977" s="56">
        <f t="shared" si="79"/>
        <v>13321.926100000001</v>
      </c>
      <c r="R977" s="8" t="s">
        <v>58</v>
      </c>
      <c r="S977" s="11" t="s">
        <v>2</v>
      </c>
      <c r="T977" s="18"/>
      <c r="U977" s="18"/>
      <c r="W977"/>
    </row>
    <row r="978" spans="1:23" x14ac:dyDescent="0.45">
      <c r="A978" s="7" t="s">
        <v>1037</v>
      </c>
      <c r="B978" s="8" t="s">
        <v>45</v>
      </c>
      <c r="C978" s="9" t="str">
        <f t="shared" si="75"/>
        <v>Guntur</v>
      </c>
      <c r="D978" s="9" t="str">
        <f t="shared" si="76"/>
        <v>Hyderabad</v>
      </c>
      <c r="E978" s="8" t="s">
        <v>28</v>
      </c>
      <c r="F978" s="8" t="s">
        <v>46</v>
      </c>
      <c r="G978" s="10">
        <v>45627</v>
      </c>
      <c r="H978" s="8">
        <v>44</v>
      </c>
      <c r="I978" s="8">
        <v>37</v>
      </c>
      <c r="J978" s="52">
        <v>85.18</v>
      </c>
      <c r="K978" s="52">
        <v>277.70999999999998</v>
      </c>
      <c r="L978" s="52">
        <v>485.64</v>
      </c>
      <c r="M978" s="52">
        <v>17968.5</v>
      </c>
      <c r="N978" s="56">
        <f t="shared" si="77"/>
        <v>6327.9859999999999</v>
      </c>
      <c r="O978" s="52">
        <v>65.8</v>
      </c>
      <c r="P978" s="56">
        <f t="shared" si="78"/>
        <v>8640.5139999999992</v>
      </c>
      <c r="Q978" s="56">
        <f t="shared" si="79"/>
        <v>9327.9860000000008</v>
      </c>
      <c r="R978" s="8" t="s">
        <v>52</v>
      </c>
      <c r="S978" s="11" t="s">
        <v>3</v>
      </c>
      <c r="T978" s="18"/>
      <c r="U978" s="18"/>
      <c r="W978"/>
    </row>
    <row r="979" spans="1:23" x14ac:dyDescent="0.45">
      <c r="A979" s="7" t="s">
        <v>1038</v>
      </c>
      <c r="B979" s="8" t="s">
        <v>85</v>
      </c>
      <c r="C979" s="9" t="str">
        <f t="shared" si="75"/>
        <v>Hyderabad</v>
      </c>
      <c r="D979" s="9" t="str">
        <f t="shared" si="76"/>
        <v>Tirupati</v>
      </c>
      <c r="E979" s="8" t="s">
        <v>23</v>
      </c>
      <c r="F979" s="8" t="s">
        <v>46</v>
      </c>
      <c r="G979" s="10">
        <v>45567</v>
      </c>
      <c r="H979" s="8">
        <v>49</v>
      </c>
      <c r="I979" s="8">
        <v>45</v>
      </c>
      <c r="J979" s="52">
        <v>91.92</v>
      </c>
      <c r="K979" s="52">
        <v>533.78</v>
      </c>
      <c r="L979" s="52">
        <v>991.76</v>
      </c>
      <c r="M979" s="52">
        <v>44629.35</v>
      </c>
      <c r="N979" s="56">
        <f t="shared" si="77"/>
        <v>11701.965600000001</v>
      </c>
      <c r="O979" s="52">
        <v>121.68</v>
      </c>
      <c r="P979" s="56">
        <f t="shared" si="78"/>
        <v>29927.384399999995</v>
      </c>
      <c r="Q979" s="56">
        <f t="shared" si="79"/>
        <v>14701.965600000001</v>
      </c>
      <c r="R979" s="8" t="s">
        <v>30</v>
      </c>
      <c r="S979" s="11" t="s">
        <v>4</v>
      </c>
      <c r="T979" s="18"/>
      <c r="U979" s="18"/>
      <c r="W979"/>
    </row>
    <row r="980" spans="1:23" x14ac:dyDescent="0.45">
      <c r="A980" s="7" t="s">
        <v>1039</v>
      </c>
      <c r="B980" s="8" t="s">
        <v>66</v>
      </c>
      <c r="C980" s="9" t="str">
        <f t="shared" si="75"/>
        <v>Kadapa</v>
      </c>
      <c r="D980" s="9" t="str">
        <f t="shared" si="76"/>
        <v>Hyderabad</v>
      </c>
      <c r="E980" s="8" t="s">
        <v>51</v>
      </c>
      <c r="F980" s="8" t="s">
        <v>46</v>
      </c>
      <c r="G980" s="10">
        <v>45491</v>
      </c>
      <c r="H980" s="8">
        <v>63</v>
      </c>
      <c r="I980" s="8">
        <v>39</v>
      </c>
      <c r="J980" s="52">
        <v>63.21</v>
      </c>
      <c r="K980" s="52">
        <v>103.15</v>
      </c>
      <c r="L980" s="52">
        <v>607.38</v>
      </c>
      <c r="M980" s="52">
        <v>23687.74</v>
      </c>
      <c r="N980" s="56">
        <f t="shared" si="77"/>
        <v>2006.1061999999999</v>
      </c>
      <c r="O980" s="52">
        <v>20.86</v>
      </c>
      <c r="P980" s="56">
        <f t="shared" si="78"/>
        <v>18681.633800000003</v>
      </c>
      <c r="Q980" s="56">
        <f t="shared" si="79"/>
        <v>5006.1062000000002</v>
      </c>
      <c r="R980" s="8" t="s">
        <v>34</v>
      </c>
      <c r="S980" s="11" t="s">
        <v>6</v>
      </c>
      <c r="T980" s="18"/>
      <c r="U980" s="18"/>
      <c r="W980"/>
    </row>
    <row r="981" spans="1:23" x14ac:dyDescent="0.45">
      <c r="A981" s="7" t="s">
        <v>1040</v>
      </c>
      <c r="B981" s="8" t="s">
        <v>76</v>
      </c>
      <c r="C981" s="9" t="str">
        <f t="shared" si="75"/>
        <v>Hyderabad</v>
      </c>
      <c r="D981" s="9" t="str">
        <f t="shared" si="76"/>
        <v>Visakhapatnam</v>
      </c>
      <c r="E981" s="8" t="s">
        <v>37</v>
      </c>
      <c r="F981" s="8" t="s">
        <v>46</v>
      </c>
      <c r="G981" s="10">
        <v>45439</v>
      </c>
      <c r="H981" s="8">
        <v>59</v>
      </c>
      <c r="I981" s="8">
        <v>35</v>
      </c>
      <c r="J981" s="52">
        <v>60.61</v>
      </c>
      <c r="K981" s="52">
        <v>634.66999999999996</v>
      </c>
      <c r="L981" s="52">
        <v>325.02</v>
      </c>
      <c r="M981" s="52">
        <v>11375.74</v>
      </c>
      <c r="N981" s="56">
        <f t="shared" si="77"/>
        <v>13582.089099999999</v>
      </c>
      <c r="O981" s="52">
        <v>141.22999999999999</v>
      </c>
      <c r="P981" s="56">
        <f t="shared" si="78"/>
        <v>-5206.3490999999976</v>
      </c>
      <c r="Q981" s="56">
        <f t="shared" si="79"/>
        <v>16582.089099999997</v>
      </c>
      <c r="R981" s="8" t="s">
        <v>61</v>
      </c>
      <c r="S981" s="11" t="s">
        <v>1</v>
      </c>
      <c r="T981" s="18"/>
      <c r="U981" s="18"/>
      <c r="W981"/>
    </row>
    <row r="982" spans="1:23" x14ac:dyDescent="0.45">
      <c r="A982" s="7" t="s">
        <v>1041</v>
      </c>
      <c r="B982" s="8" t="s">
        <v>57</v>
      </c>
      <c r="C982" s="9" t="str">
        <f t="shared" si="75"/>
        <v>Kakinada</v>
      </c>
      <c r="D982" s="9" t="str">
        <f t="shared" si="76"/>
        <v>Vijayawada</v>
      </c>
      <c r="E982" s="8" t="s">
        <v>28</v>
      </c>
      <c r="F982" s="8" t="s">
        <v>40</v>
      </c>
      <c r="G982" s="10">
        <v>45540</v>
      </c>
      <c r="H982" s="8">
        <v>36</v>
      </c>
      <c r="I982" s="8">
        <v>11</v>
      </c>
      <c r="J982" s="52">
        <v>31.75</v>
      </c>
      <c r="K982" s="52">
        <v>194.18</v>
      </c>
      <c r="L982" s="52">
        <v>611.52</v>
      </c>
      <c r="M982" s="52">
        <v>6726.71</v>
      </c>
      <c r="N982" s="56">
        <f t="shared" si="77"/>
        <v>3314.0182</v>
      </c>
      <c r="O982" s="52">
        <v>34.46</v>
      </c>
      <c r="P982" s="56">
        <f t="shared" si="78"/>
        <v>412.6917999999996</v>
      </c>
      <c r="Q982" s="56">
        <f t="shared" si="79"/>
        <v>6314.0182000000004</v>
      </c>
      <c r="R982" s="8" t="s">
        <v>41</v>
      </c>
      <c r="S982" s="11" t="s">
        <v>6</v>
      </c>
      <c r="T982" s="18"/>
      <c r="U982" s="18"/>
      <c r="W982"/>
    </row>
    <row r="983" spans="1:23" x14ac:dyDescent="0.45">
      <c r="A983" s="7" t="s">
        <v>1042</v>
      </c>
      <c r="B983" s="8" t="s">
        <v>66</v>
      </c>
      <c r="C983" s="9" t="str">
        <f t="shared" si="75"/>
        <v>Kadapa</v>
      </c>
      <c r="D983" s="9" t="str">
        <f t="shared" si="76"/>
        <v>Hyderabad</v>
      </c>
      <c r="E983" s="8" t="s">
        <v>54</v>
      </c>
      <c r="F983" s="8" t="s">
        <v>46</v>
      </c>
      <c r="G983" s="10">
        <v>45554</v>
      </c>
      <c r="H983" s="8">
        <v>63</v>
      </c>
      <c r="I983" s="8">
        <v>52</v>
      </c>
      <c r="J983" s="52">
        <v>82.86</v>
      </c>
      <c r="K983" s="52">
        <v>364.57</v>
      </c>
      <c r="L983" s="52">
        <v>283.11</v>
      </c>
      <c r="M983" s="52">
        <v>14721.52</v>
      </c>
      <c r="N983" s="56">
        <f t="shared" si="77"/>
        <v>6276.0542000000005</v>
      </c>
      <c r="O983" s="52">
        <v>65.260000000000005</v>
      </c>
      <c r="P983" s="56">
        <f t="shared" si="78"/>
        <v>5445.4657999999999</v>
      </c>
      <c r="Q983" s="56">
        <f t="shared" si="79"/>
        <v>9276.0542000000005</v>
      </c>
      <c r="R983" s="8" t="s">
        <v>41</v>
      </c>
      <c r="S983" s="11" t="s">
        <v>6</v>
      </c>
      <c r="T983" s="18"/>
      <c r="U983" s="18"/>
      <c r="W983"/>
    </row>
    <row r="984" spans="1:23" x14ac:dyDescent="0.45">
      <c r="A984" s="7" t="s">
        <v>1043</v>
      </c>
      <c r="B984" s="8" t="s">
        <v>32</v>
      </c>
      <c r="C984" s="9" t="str">
        <f t="shared" si="75"/>
        <v>Hyderabad</v>
      </c>
      <c r="D984" s="9" t="str">
        <f t="shared" si="76"/>
        <v>Vijayawada</v>
      </c>
      <c r="E984" s="8" t="s">
        <v>54</v>
      </c>
      <c r="F984" s="8" t="s">
        <v>33</v>
      </c>
      <c r="G984" s="10">
        <v>45367</v>
      </c>
      <c r="H984" s="8">
        <v>63</v>
      </c>
      <c r="I984" s="8">
        <v>46</v>
      </c>
      <c r="J984" s="52">
        <v>73.290000000000006</v>
      </c>
      <c r="K984" s="52">
        <v>271.75</v>
      </c>
      <c r="L984" s="52">
        <v>175.93</v>
      </c>
      <c r="M984" s="52">
        <v>8092.73</v>
      </c>
      <c r="N984" s="56">
        <f t="shared" si="77"/>
        <v>8424.4920000000002</v>
      </c>
      <c r="O984" s="52">
        <v>87.6</v>
      </c>
      <c r="P984" s="56">
        <f t="shared" si="78"/>
        <v>-3331.7620000000006</v>
      </c>
      <c r="Q984" s="56">
        <f t="shared" si="79"/>
        <v>11424.492</v>
      </c>
      <c r="R984" s="8" t="s">
        <v>58</v>
      </c>
      <c r="S984" s="11" t="s">
        <v>0</v>
      </c>
      <c r="T984" s="18"/>
      <c r="U984" s="18"/>
      <c r="W984"/>
    </row>
    <row r="985" spans="1:23" x14ac:dyDescent="0.45">
      <c r="A985" s="7" t="s">
        <v>1044</v>
      </c>
      <c r="B985" s="8" t="s">
        <v>27</v>
      </c>
      <c r="C985" s="9" t="str">
        <f t="shared" si="75"/>
        <v>Anantapur</v>
      </c>
      <c r="D985" s="9" t="str">
        <f t="shared" si="76"/>
        <v>Bangalore</v>
      </c>
      <c r="E985" s="8" t="s">
        <v>37</v>
      </c>
      <c r="F985" s="8" t="s">
        <v>40</v>
      </c>
      <c r="G985" s="10">
        <v>45292</v>
      </c>
      <c r="H985" s="8">
        <v>63</v>
      </c>
      <c r="I985" s="8">
        <v>29</v>
      </c>
      <c r="J985" s="52">
        <v>47.21</v>
      </c>
      <c r="K985" s="52">
        <v>447.34</v>
      </c>
      <c r="L985" s="52">
        <v>277.2</v>
      </c>
      <c r="M985" s="52">
        <v>8038.94</v>
      </c>
      <c r="N985" s="56">
        <f t="shared" si="77"/>
        <v>8605.2916000000005</v>
      </c>
      <c r="O985" s="52">
        <v>89.48</v>
      </c>
      <c r="P985" s="56">
        <f t="shared" si="78"/>
        <v>-3566.3516000000009</v>
      </c>
      <c r="Q985" s="56">
        <f t="shared" si="79"/>
        <v>11605.2916</v>
      </c>
      <c r="R985" s="8" t="s">
        <v>82</v>
      </c>
      <c r="S985" s="11" t="s">
        <v>1</v>
      </c>
      <c r="T985" s="18"/>
      <c r="U985" s="18"/>
      <c r="W985"/>
    </row>
    <row r="986" spans="1:23" x14ac:dyDescent="0.45">
      <c r="A986" s="7" t="s">
        <v>1045</v>
      </c>
      <c r="B986" s="8" t="s">
        <v>85</v>
      </c>
      <c r="C986" s="9" t="str">
        <f t="shared" si="75"/>
        <v>Hyderabad</v>
      </c>
      <c r="D986" s="9" t="str">
        <f t="shared" si="76"/>
        <v>Tirupati</v>
      </c>
      <c r="E986" s="8" t="s">
        <v>37</v>
      </c>
      <c r="F986" s="8" t="s">
        <v>29</v>
      </c>
      <c r="G986" s="10">
        <v>45417</v>
      </c>
      <c r="H986" s="8">
        <v>63</v>
      </c>
      <c r="I986" s="8">
        <v>58</v>
      </c>
      <c r="J986" s="52">
        <v>92.17</v>
      </c>
      <c r="K986" s="52">
        <v>516.16</v>
      </c>
      <c r="L986" s="52">
        <v>139.53</v>
      </c>
      <c r="M986" s="52">
        <v>8092.93</v>
      </c>
      <c r="N986" s="56">
        <f t="shared" si="77"/>
        <v>9756.4465</v>
      </c>
      <c r="O986" s="52">
        <v>101.45</v>
      </c>
      <c r="P986" s="56">
        <f t="shared" si="78"/>
        <v>-4663.5164999999997</v>
      </c>
      <c r="Q986" s="56">
        <f t="shared" si="79"/>
        <v>12756.4465</v>
      </c>
      <c r="R986" s="8" t="s">
        <v>61</v>
      </c>
      <c r="S986" s="11" t="s">
        <v>3</v>
      </c>
      <c r="T986" s="18"/>
      <c r="U986" s="18"/>
      <c r="W986"/>
    </row>
    <row r="987" spans="1:23" x14ac:dyDescent="0.45">
      <c r="A987" s="7" t="s">
        <v>1046</v>
      </c>
      <c r="B987" s="8" t="s">
        <v>36</v>
      </c>
      <c r="C987" s="9" t="str">
        <f t="shared" si="75"/>
        <v>Eluru</v>
      </c>
      <c r="D987" s="9" t="str">
        <f t="shared" si="76"/>
        <v>Hyderabad</v>
      </c>
      <c r="E987" s="8" t="s">
        <v>43</v>
      </c>
      <c r="F987" s="8" t="s">
        <v>24</v>
      </c>
      <c r="G987" s="10">
        <v>45366</v>
      </c>
      <c r="H987" s="8">
        <v>45</v>
      </c>
      <c r="I987" s="8">
        <v>32</v>
      </c>
      <c r="J987" s="52">
        <v>71.47</v>
      </c>
      <c r="K987" s="52">
        <v>283.45999999999998</v>
      </c>
      <c r="L987" s="52">
        <v>288.43</v>
      </c>
      <c r="M987" s="52">
        <v>9229.82</v>
      </c>
      <c r="N987" s="56">
        <f t="shared" si="77"/>
        <v>6984.8270999999995</v>
      </c>
      <c r="O987" s="52">
        <v>72.63</v>
      </c>
      <c r="P987" s="56">
        <f t="shared" si="78"/>
        <v>-755.0070999999989</v>
      </c>
      <c r="Q987" s="56">
        <f t="shared" si="79"/>
        <v>9984.8270999999986</v>
      </c>
      <c r="R987" s="8" t="s">
        <v>58</v>
      </c>
      <c r="S987" s="11" t="s">
        <v>2</v>
      </c>
      <c r="T987" s="18"/>
      <c r="U987" s="18"/>
      <c r="W987"/>
    </row>
    <row r="988" spans="1:23" x14ac:dyDescent="0.45">
      <c r="A988" s="7" t="s">
        <v>1047</v>
      </c>
      <c r="B988" s="8" t="s">
        <v>76</v>
      </c>
      <c r="C988" s="9" t="str">
        <f t="shared" si="75"/>
        <v>Hyderabad</v>
      </c>
      <c r="D988" s="9" t="str">
        <f t="shared" si="76"/>
        <v>Visakhapatnam</v>
      </c>
      <c r="E988" s="8" t="s">
        <v>54</v>
      </c>
      <c r="F988" s="8" t="s">
        <v>33</v>
      </c>
      <c r="G988" s="10">
        <v>45626</v>
      </c>
      <c r="H988" s="8">
        <v>55</v>
      </c>
      <c r="I988" s="8">
        <v>36</v>
      </c>
      <c r="J988" s="52">
        <v>67.22</v>
      </c>
      <c r="K988" s="52">
        <v>622.49</v>
      </c>
      <c r="L988" s="52">
        <v>233.75</v>
      </c>
      <c r="M988" s="52">
        <v>8415.0400000000009</v>
      </c>
      <c r="N988" s="56">
        <f t="shared" si="77"/>
        <v>17817.4159</v>
      </c>
      <c r="O988" s="52">
        <v>185.27</v>
      </c>
      <c r="P988" s="56">
        <f t="shared" si="78"/>
        <v>-12402.375899999999</v>
      </c>
      <c r="Q988" s="56">
        <f t="shared" si="79"/>
        <v>20817.4159</v>
      </c>
      <c r="R988" s="8" t="s">
        <v>25</v>
      </c>
      <c r="S988" s="11" t="s">
        <v>0</v>
      </c>
      <c r="T988" s="18"/>
      <c r="U988" s="18"/>
      <c r="W988"/>
    </row>
    <row r="989" spans="1:23" x14ac:dyDescent="0.45">
      <c r="A989" s="7" t="s">
        <v>1048</v>
      </c>
      <c r="B989" s="8" t="s">
        <v>57</v>
      </c>
      <c r="C989" s="9" t="str">
        <f t="shared" si="75"/>
        <v>Kakinada</v>
      </c>
      <c r="D989" s="9" t="str">
        <f t="shared" si="76"/>
        <v>Vijayawada</v>
      </c>
      <c r="E989" s="8" t="s">
        <v>51</v>
      </c>
      <c r="F989" s="8" t="s">
        <v>24</v>
      </c>
      <c r="G989" s="10">
        <v>45583</v>
      </c>
      <c r="H989" s="8">
        <v>55</v>
      </c>
      <c r="I989" s="8">
        <v>38</v>
      </c>
      <c r="J989" s="52">
        <v>69.14</v>
      </c>
      <c r="K989" s="52">
        <v>399.46</v>
      </c>
      <c r="L989" s="52">
        <v>385.97</v>
      </c>
      <c r="M989" s="52">
        <v>14666.94</v>
      </c>
      <c r="N989" s="56">
        <f t="shared" si="77"/>
        <v>8104.2458999999999</v>
      </c>
      <c r="O989" s="52">
        <v>84.27</v>
      </c>
      <c r="P989" s="56">
        <f t="shared" si="78"/>
        <v>3562.6941000000006</v>
      </c>
      <c r="Q989" s="56">
        <f t="shared" si="79"/>
        <v>11104.2459</v>
      </c>
      <c r="R989" s="8" t="s">
        <v>30</v>
      </c>
      <c r="S989" s="11" t="s">
        <v>2</v>
      </c>
      <c r="T989" s="18"/>
      <c r="U989" s="18"/>
      <c r="W989"/>
    </row>
    <row r="990" spans="1:23" x14ac:dyDescent="0.45">
      <c r="A990" s="7" t="s">
        <v>1049</v>
      </c>
      <c r="B990" s="8" t="s">
        <v>85</v>
      </c>
      <c r="C990" s="9" t="str">
        <f t="shared" si="75"/>
        <v>Hyderabad</v>
      </c>
      <c r="D990" s="9" t="str">
        <f t="shared" si="76"/>
        <v>Tirupati</v>
      </c>
      <c r="E990" s="8" t="s">
        <v>54</v>
      </c>
      <c r="F990" s="8" t="s">
        <v>46</v>
      </c>
      <c r="G990" s="10">
        <v>45550</v>
      </c>
      <c r="H990" s="8">
        <v>59</v>
      </c>
      <c r="I990" s="8">
        <v>31</v>
      </c>
      <c r="J990" s="52">
        <v>54.22</v>
      </c>
      <c r="K990" s="52">
        <v>540.01</v>
      </c>
      <c r="L990" s="52">
        <v>417.9</v>
      </c>
      <c r="M990" s="52">
        <v>12954.86</v>
      </c>
      <c r="N990" s="56">
        <f t="shared" si="77"/>
        <v>13488.804199999999</v>
      </c>
      <c r="O990" s="52">
        <v>140.26</v>
      </c>
      <c r="P990" s="56">
        <f t="shared" si="78"/>
        <v>-3533.9441999999981</v>
      </c>
      <c r="Q990" s="56">
        <f t="shared" si="79"/>
        <v>16488.804199999999</v>
      </c>
      <c r="R990" s="8" t="s">
        <v>41</v>
      </c>
      <c r="S990" s="11" t="s">
        <v>3</v>
      </c>
      <c r="T990" s="18"/>
      <c r="U990" s="18"/>
      <c r="W990"/>
    </row>
    <row r="991" spans="1:23" x14ac:dyDescent="0.45">
      <c r="A991" s="7" t="s">
        <v>1050</v>
      </c>
      <c r="B991" s="8" t="s">
        <v>80</v>
      </c>
      <c r="C991" s="9" t="str">
        <f t="shared" si="75"/>
        <v>Vijayawada</v>
      </c>
      <c r="D991" s="9" t="str">
        <f t="shared" si="76"/>
        <v>Visakhapatnam</v>
      </c>
      <c r="E991" s="8" t="s">
        <v>51</v>
      </c>
      <c r="F991" s="8" t="s">
        <v>24</v>
      </c>
      <c r="G991" s="10">
        <v>45636</v>
      </c>
      <c r="H991" s="8">
        <v>63</v>
      </c>
      <c r="I991" s="8">
        <v>41</v>
      </c>
      <c r="J991" s="52">
        <v>66.290000000000006</v>
      </c>
      <c r="K991" s="52">
        <v>409.86</v>
      </c>
      <c r="L991" s="52">
        <v>351.02</v>
      </c>
      <c r="M991" s="52">
        <v>14391.63</v>
      </c>
      <c r="N991" s="56">
        <f t="shared" si="77"/>
        <v>7790.7317000000003</v>
      </c>
      <c r="O991" s="52">
        <v>81.010000000000005</v>
      </c>
      <c r="P991" s="56">
        <f t="shared" si="78"/>
        <v>3600.8982999999989</v>
      </c>
      <c r="Q991" s="56">
        <f t="shared" si="79"/>
        <v>10790.7317</v>
      </c>
      <c r="R991" s="8" t="s">
        <v>52</v>
      </c>
      <c r="S991" s="11" t="s">
        <v>5</v>
      </c>
      <c r="T991" s="18"/>
      <c r="U991" s="18"/>
      <c r="W991"/>
    </row>
    <row r="992" spans="1:23" x14ac:dyDescent="0.45">
      <c r="A992" s="7" t="s">
        <v>1051</v>
      </c>
      <c r="B992" s="8" t="s">
        <v>50</v>
      </c>
      <c r="C992" s="9" t="str">
        <f t="shared" si="75"/>
        <v>Nellore</v>
      </c>
      <c r="D992" s="9" t="str">
        <f t="shared" si="76"/>
        <v>Chennai</v>
      </c>
      <c r="E992" s="8" t="s">
        <v>43</v>
      </c>
      <c r="F992" s="8" t="s">
        <v>29</v>
      </c>
      <c r="G992" s="10">
        <v>45307</v>
      </c>
      <c r="H992" s="8">
        <v>49</v>
      </c>
      <c r="I992" s="8">
        <v>26</v>
      </c>
      <c r="J992" s="52">
        <v>53.61</v>
      </c>
      <c r="K992" s="52">
        <v>349.78</v>
      </c>
      <c r="L992" s="52">
        <v>398.91</v>
      </c>
      <c r="M992" s="52">
        <v>10371.57</v>
      </c>
      <c r="N992" s="56">
        <f t="shared" si="77"/>
        <v>5845.2125999999998</v>
      </c>
      <c r="O992" s="52">
        <v>60.78</v>
      </c>
      <c r="P992" s="56">
        <f t="shared" si="78"/>
        <v>1526.3574000000008</v>
      </c>
      <c r="Q992" s="56">
        <f t="shared" si="79"/>
        <v>8845.2125999999989</v>
      </c>
      <c r="R992" s="8" t="s">
        <v>82</v>
      </c>
      <c r="S992" s="11" t="s">
        <v>5</v>
      </c>
      <c r="T992" s="18"/>
      <c r="U992" s="18"/>
      <c r="W992"/>
    </row>
    <row r="993" spans="1:23" x14ac:dyDescent="0.45">
      <c r="A993" s="7" t="s">
        <v>1052</v>
      </c>
      <c r="B993" s="8" t="s">
        <v>45</v>
      </c>
      <c r="C993" s="9" t="str">
        <f t="shared" si="75"/>
        <v>Guntur</v>
      </c>
      <c r="D993" s="9" t="str">
        <f t="shared" si="76"/>
        <v>Hyderabad</v>
      </c>
      <c r="E993" s="8" t="s">
        <v>43</v>
      </c>
      <c r="F993" s="8" t="s">
        <v>33</v>
      </c>
      <c r="G993" s="10">
        <v>45601</v>
      </c>
      <c r="H993" s="8">
        <v>53</v>
      </c>
      <c r="I993" s="8">
        <v>53</v>
      </c>
      <c r="J993" s="52">
        <v>100</v>
      </c>
      <c r="K993" s="52">
        <v>263.47000000000003</v>
      </c>
      <c r="L993" s="52">
        <v>454.44</v>
      </c>
      <c r="M993" s="52">
        <v>24085.45</v>
      </c>
      <c r="N993" s="56">
        <f t="shared" si="77"/>
        <v>4702.7129999999997</v>
      </c>
      <c r="O993" s="52">
        <v>48.9</v>
      </c>
      <c r="P993" s="56">
        <f t="shared" si="78"/>
        <v>16382.737000000001</v>
      </c>
      <c r="Q993" s="56">
        <f t="shared" si="79"/>
        <v>7702.7129999999997</v>
      </c>
      <c r="R993" s="8" t="s">
        <v>25</v>
      </c>
      <c r="S993" s="11" t="s">
        <v>5</v>
      </c>
      <c r="T993" s="18"/>
      <c r="U993" s="18"/>
      <c r="W993"/>
    </row>
    <row r="994" spans="1:23" x14ac:dyDescent="0.45">
      <c r="A994" s="7" t="s">
        <v>1053</v>
      </c>
      <c r="B994" s="8" t="s">
        <v>117</v>
      </c>
      <c r="C994" s="9" t="str">
        <f t="shared" si="75"/>
        <v>Rajahmundry</v>
      </c>
      <c r="D994" s="9" t="str">
        <f t="shared" si="76"/>
        <v>Hyderabad</v>
      </c>
      <c r="E994" s="8" t="s">
        <v>51</v>
      </c>
      <c r="F994" s="8" t="s">
        <v>46</v>
      </c>
      <c r="G994" s="10">
        <v>45414</v>
      </c>
      <c r="H994" s="8">
        <v>55</v>
      </c>
      <c r="I994" s="8">
        <v>43</v>
      </c>
      <c r="J994" s="52">
        <v>79.45</v>
      </c>
      <c r="K994" s="52">
        <v>346.09</v>
      </c>
      <c r="L994" s="52">
        <v>312.11</v>
      </c>
      <c r="M994" s="52">
        <v>13420.53</v>
      </c>
      <c r="N994" s="56">
        <f t="shared" si="77"/>
        <v>7549.3450000000003</v>
      </c>
      <c r="O994" s="52">
        <v>78.5</v>
      </c>
      <c r="P994" s="56">
        <f t="shared" si="78"/>
        <v>2871.1849999999995</v>
      </c>
      <c r="Q994" s="56">
        <f t="shared" si="79"/>
        <v>10549.345000000001</v>
      </c>
      <c r="R994" s="8" t="s">
        <v>61</v>
      </c>
      <c r="S994" s="11" t="s">
        <v>6</v>
      </c>
      <c r="T994" s="18"/>
      <c r="U994" s="18"/>
      <c r="W994"/>
    </row>
    <row r="995" spans="1:23" x14ac:dyDescent="0.45">
      <c r="A995" s="7" t="s">
        <v>1054</v>
      </c>
      <c r="B995" s="8" t="s">
        <v>57</v>
      </c>
      <c r="C995" s="9" t="str">
        <f t="shared" si="75"/>
        <v>Kakinada</v>
      </c>
      <c r="D995" s="9" t="str">
        <f t="shared" si="76"/>
        <v>Vijayawada</v>
      </c>
      <c r="E995" s="8" t="s">
        <v>54</v>
      </c>
      <c r="F995" s="8" t="s">
        <v>24</v>
      </c>
      <c r="G995" s="10">
        <v>45471</v>
      </c>
      <c r="H995" s="8">
        <v>59</v>
      </c>
      <c r="I995" s="8">
        <v>29</v>
      </c>
      <c r="J995" s="52">
        <v>49.74</v>
      </c>
      <c r="K995" s="52">
        <v>243.38</v>
      </c>
      <c r="L995" s="52">
        <v>251.77</v>
      </c>
      <c r="M995" s="52">
        <v>7301.36</v>
      </c>
      <c r="N995" s="56">
        <f t="shared" si="77"/>
        <v>3540.0177000000003</v>
      </c>
      <c r="O995" s="52">
        <v>36.81</v>
      </c>
      <c r="P995" s="56">
        <f t="shared" si="78"/>
        <v>761.34229999999934</v>
      </c>
      <c r="Q995" s="56">
        <f t="shared" si="79"/>
        <v>6540.0177000000003</v>
      </c>
      <c r="R995" s="8" t="s">
        <v>70</v>
      </c>
      <c r="S995" s="11" t="s">
        <v>2</v>
      </c>
      <c r="T995" s="18"/>
      <c r="U995" s="18"/>
      <c r="W995"/>
    </row>
    <row r="996" spans="1:23" x14ac:dyDescent="0.45">
      <c r="A996" s="7" t="s">
        <v>1055</v>
      </c>
      <c r="B996" s="8" t="s">
        <v>45</v>
      </c>
      <c r="C996" s="9" t="str">
        <f t="shared" si="75"/>
        <v>Guntur</v>
      </c>
      <c r="D996" s="9" t="str">
        <f t="shared" si="76"/>
        <v>Hyderabad</v>
      </c>
      <c r="E996" s="8" t="s">
        <v>28</v>
      </c>
      <c r="F996" s="8" t="s">
        <v>60</v>
      </c>
      <c r="G996" s="10">
        <v>45416</v>
      </c>
      <c r="H996" s="8">
        <v>40</v>
      </c>
      <c r="I996" s="8">
        <v>29</v>
      </c>
      <c r="J996" s="52">
        <v>73.53</v>
      </c>
      <c r="K996" s="52">
        <v>447.88</v>
      </c>
      <c r="L996" s="52">
        <v>779.11</v>
      </c>
      <c r="M996" s="52">
        <v>22594.12</v>
      </c>
      <c r="N996" s="56">
        <f t="shared" si="77"/>
        <v>10017.0672</v>
      </c>
      <c r="O996" s="52">
        <v>104.16</v>
      </c>
      <c r="P996" s="56">
        <f t="shared" si="78"/>
        <v>9577.0527999999995</v>
      </c>
      <c r="Q996" s="56">
        <f t="shared" si="79"/>
        <v>13017.0672</v>
      </c>
      <c r="R996" s="8" t="s">
        <v>61</v>
      </c>
      <c r="S996" s="11" t="s">
        <v>0</v>
      </c>
      <c r="T996" s="18"/>
      <c r="U996" s="18"/>
      <c r="W996"/>
    </row>
    <row r="997" spans="1:23" x14ac:dyDescent="0.45">
      <c r="A997" s="7" t="s">
        <v>1056</v>
      </c>
      <c r="B997" s="8" t="s">
        <v>57</v>
      </c>
      <c r="C997" s="9" t="str">
        <f t="shared" si="75"/>
        <v>Kakinada</v>
      </c>
      <c r="D997" s="9" t="str">
        <f t="shared" si="76"/>
        <v>Vijayawada</v>
      </c>
      <c r="E997" s="8" t="s">
        <v>28</v>
      </c>
      <c r="F997" s="8" t="s">
        <v>60</v>
      </c>
      <c r="G997" s="10">
        <v>45380</v>
      </c>
      <c r="H997" s="8">
        <v>36</v>
      </c>
      <c r="I997" s="8">
        <v>17</v>
      </c>
      <c r="J997" s="52">
        <v>49.55</v>
      </c>
      <c r="K997" s="52">
        <v>326.69</v>
      </c>
      <c r="L997" s="52">
        <v>710.37</v>
      </c>
      <c r="M997" s="52">
        <v>12076.36</v>
      </c>
      <c r="N997" s="56">
        <f t="shared" si="77"/>
        <v>6361.6455000000005</v>
      </c>
      <c r="O997" s="52">
        <v>66.150000000000006</v>
      </c>
      <c r="P997" s="56">
        <f t="shared" si="78"/>
        <v>2714.7145</v>
      </c>
      <c r="Q997" s="56">
        <f t="shared" si="79"/>
        <v>9361.6455000000005</v>
      </c>
      <c r="R997" s="8" t="s">
        <v>58</v>
      </c>
      <c r="S997" s="11" t="s">
        <v>2</v>
      </c>
      <c r="T997" s="18"/>
      <c r="U997" s="18"/>
      <c r="W997"/>
    </row>
    <row r="998" spans="1:23" x14ac:dyDescent="0.45">
      <c r="A998" s="7" t="s">
        <v>1057</v>
      </c>
      <c r="B998" s="8" t="s">
        <v>27</v>
      </c>
      <c r="C998" s="9" t="str">
        <f t="shared" si="75"/>
        <v>Anantapur</v>
      </c>
      <c r="D998" s="9" t="str">
        <f t="shared" si="76"/>
        <v>Bangalore</v>
      </c>
      <c r="E998" s="8" t="s">
        <v>43</v>
      </c>
      <c r="F998" s="8" t="s">
        <v>33</v>
      </c>
      <c r="G998" s="10">
        <v>45472</v>
      </c>
      <c r="H998" s="8">
        <v>49</v>
      </c>
      <c r="I998" s="8">
        <v>20</v>
      </c>
      <c r="J998" s="52">
        <v>42.79</v>
      </c>
      <c r="K998" s="52">
        <v>485.28</v>
      </c>
      <c r="L998" s="52">
        <v>685.86</v>
      </c>
      <c r="M998" s="52">
        <v>13717.16</v>
      </c>
      <c r="N998" s="56">
        <f t="shared" si="77"/>
        <v>11308.630300000001</v>
      </c>
      <c r="O998" s="52">
        <v>117.59</v>
      </c>
      <c r="P998" s="56">
        <f t="shared" si="78"/>
        <v>-591.47030000000086</v>
      </c>
      <c r="Q998" s="56">
        <f t="shared" si="79"/>
        <v>14308.630300000001</v>
      </c>
      <c r="R998" s="8" t="s">
        <v>70</v>
      </c>
      <c r="S998" s="11" t="s">
        <v>0</v>
      </c>
      <c r="T998" s="18"/>
      <c r="U998" s="18"/>
      <c r="W998"/>
    </row>
    <row r="999" spans="1:23" x14ac:dyDescent="0.45">
      <c r="A999" s="7" t="s">
        <v>1058</v>
      </c>
      <c r="B999" s="8" t="s">
        <v>85</v>
      </c>
      <c r="C999" s="9" t="str">
        <f t="shared" si="75"/>
        <v>Hyderabad</v>
      </c>
      <c r="D999" s="9" t="str">
        <f t="shared" si="76"/>
        <v>Tirupati</v>
      </c>
      <c r="E999" s="8" t="s">
        <v>51</v>
      </c>
      <c r="F999" s="8" t="s">
        <v>40</v>
      </c>
      <c r="G999" s="10">
        <v>45640</v>
      </c>
      <c r="H999" s="8">
        <v>63</v>
      </c>
      <c r="I999" s="8">
        <v>22</v>
      </c>
      <c r="J999" s="52">
        <v>35.729999999999997</v>
      </c>
      <c r="K999" s="52">
        <v>546.92999999999995</v>
      </c>
      <c r="L999" s="52">
        <v>337.13</v>
      </c>
      <c r="M999" s="52">
        <v>7416.93</v>
      </c>
      <c r="N999" s="56">
        <f t="shared" si="77"/>
        <v>11492.315000000001</v>
      </c>
      <c r="O999" s="52">
        <v>119.5</v>
      </c>
      <c r="P999" s="56">
        <f t="shared" si="78"/>
        <v>-7075.3850000000002</v>
      </c>
      <c r="Q999" s="56">
        <f t="shared" si="79"/>
        <v>14492.315000000001</v>
      </c>
      <c r="R999" s="8" t="s">
        <v>52</v>
      </c>
      <c r="S999" s="11" t="s">
        <v>0</v>
      </c>
      <c r="T999" s="18"/>
      <c r="U999" s="18"/>
      <c r="W999"/>
    </row>
    <row r="1000" spans="1:23" x14ac:dyDescent="0.45">
      <c r="A1000" s="7" t="s">
        <v>1059</v>
      </c>
      <c r="B1000" s="8" t="s">
        <v>27</v>
      </c>
      <c r="C1000" s="9" t="str">
        <f t="shared" si="75"/>
        <v>Anantapur</v>
      </c>
      <c r="D1000" s="9" t="str">
        <f t="shared" si="76"/>
        <v>Bangalore</v>
      </c>
      <c r="E1000" s="8" t="s">
        <v>54</v>
      </c>
      <c r="F1000" s="8" t="s">
        <v>29</v>
      </c>
      <c r="G1000" s="10">
        <v>45425</v>
      </c>
      <c r="H1000" s="8">
        <v>63</v>
      </c>
      <c r="I1000" s="8">
        <v>44</v>
      </c>
      <c r="J1000" s="52">
        <v>71.260000000000005</v>
      </c>
      <c r="K1000" s="52">
        <v>445.66</v>
      </c>
      <c r="L1000" s="52">
        <v>160.08000000000001</v>
      </c>
      <c r="M1000" s="52">
        <v>7043.43</v>
      </c>
      <c r="N1000" s="56">
        <f t="shared" si="77"/>
        <v>12668.474099999999</v>
      </c>
      <c r="O1000" s="52">
        <v>131.72999999999999</v>
      </c>
      <c r="P1000" s="56">
        <f t="shared" si="78"/>
        <v>-8625.0440999999992</v>
      </c>
      <c r="Q1000" s="56">
        <f t="shared" si="79"/>
        <v>15668.474099999999</v>
      </c>
      <c r="R1000" s="8" t="s">
        <v>61</v>
      </c>
      <c r="S1000" s="11" t="s">
        <v>1</v>
      </c>
      <c r="T1000" s="18"/>
      <c r="U1000" s="18"/>
      <c r="W1000"/>
    </row>
    <row r="1001" spans="1:23" x14ac:dyDescent="0.45">
      <c r="A1001" s="12" t="s">
        <v>1060</v>
      </c>
      <c r="B1001" s="13" t="s">
        <v>32</v>
      </c>
      <c r="C1001" s="14" t="str">
        <f t="shared" si="75"/>
        <v>Hyderabad</v>
      </c>
      <c r="D1001" s="14" t="str">
        <f t="shared" si="76"/>
        <v>Vijayawada</v>
      </c>
      <c r="E1001" s="13" t="s">
        <v>54</v>
      </c>
      <c r="F1001" s="13" t="s">
        <v>60</v>
      </c>
      <c r="G1001" s="15">
        <v>45362</v>
      </c>
      <c r="H1001" s="13">
        <v>63</v>
      </c>
      <c r="I1001" s="13">
        <v>54</v>
      </c>
      <c r="J1001" s="53">
        <v>85.82</v>
      </c>
      <c r="K1001" s="53">
        <v>263.51</v>
      </c>
      <c r="L1001" s="53">
        <v>217.84</v>
      </c>
      <c r="M1001" s="53">
        <v>11763.34</v>
      </c>
      <c r="N1001" s="57">
        <f t="shared" si="77"/>
        <v>6134.6842999999999</v>
      </c>
      <c r="O1001" s="53">
        <v>63.79</v>
      </c>
      <c r="P1001" s="57">
        <f t="shared" si="78"/>
        <v>2628.6556999999993</v>
      </c>
      <c r="Q1001" s="57">
        <f t="shared" si="79"/>
        <v>9134.6843000000008</v>
      </c>
      <c r="R1001" s="13" t="s">
        <v>58</v>
      </c>
      <c r="S1001" s="16" t="s">
        <v>1</v>
      </c>
      <c r="T1001" s="18"/>
      <c r="U1001" s="18"/>
      <c r="W100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12D8-5351-4596-8113-5430433F1645}">
  <dimension ref="A1:C8"/>
  <sheetViews>
    <sheetView workbookViewId="0">
      <selection activeCell="B4" sqref="B4"/>
    </sheetView>
  </sheetViews>
  <sheetFormatPr defaultRowHeight="14.25" x14ac:dyDescent="0.45"/>
  <cols>
    <col min="1" max="1" width="14.265625" bestFit="1" customWidth="1"/>
    <col min="2" max="2" width="14.53125" bestFit="1" customWidth="1"/>
    <col min="3" max="3" width="22.9296875" bestFit="1" customWidth="1"/>
  </cols>
  <sheetData>
    <row r="1" spans="1:3" x14ac:dyDescent="0.45">
      <c r="A1" s="19" t="s">
        <v>1068</v>
      </c>
      <c r="B1" s="8" t="s">
        <v>1082</v>
      </c>
      <c r="C1" s="8" t="s">
        <v>1083</v>
      </c>
    </row>
    <row r="2" spans="1:3" x14ac:dyDescent="0.45">
      <c r="A2" s="8" t="s">
        <v>51</v>
      </c>
      <c r="B2" s="59">
        <v>3414.5359095238091</v>
      </c>
      <c r="C2" s="59">
        <v>72.036666666666676</v>
      </c>
    </row>
    <row r="3" spans="1:3" x14ac:dyDescent="0.45">
      <c r="A3" s="8" t="s">
        <v>54</v>
      </c>
      <c r="B3" s="59">
        <v>1133.1735333333331</v>
      </c>
      <c r="C3" s="59">
        <v>73.958571428571418</v>
      </c>
    </row>
    <row r="4" spans="1:3" x14ac:dyDescent="0.45">
      <c r="A4" s="8" t="s">
        <v>37</v>
      </c>
      <c r="B4" s="59">
        <v>-721.06119166666667</v>
      </c>
      <c r="C4" s="59">
        <v>67.748333333333321</v>
      </c>
    </row>
    <row r="5" spans="1:3" x14ac:dyDescent="0.45">
      <c r="A5" s="8" t="s">
        <v>28</v>
      </c>
      <c r="B5" s="59">
        <v>10093.070600000001</v>
      </c>
      <c r="C5" s="59">
        <v>73.401666666666657</v>
      </c>
    </row>
    <row r="6" spans="1:3" x14ac:dyDescent="0.45">
      <c r="A6" s="8" t="s">
        <v>43</v>
      </c>
      <c r="B6" s="59">
        <v>10272.879358333335</v>
      </c>
      <c r="C6" s="59">
        <v>72.303333333333327</v>
      </c>
    </row>
    <row r="7" spans="1:3" x14ac:dyDescent="0.45">
      <c r="A7" s="8" t="s">
        <v>23</v>
      </c>
      <c r="B7" s="59">
        <v>18389.185533333333</v>
      </c>
      <c r="C7" s="59">
        <v>62.491999999999997</v>
      </c>
    </row>
    <row r="8" spans="1:3" x14ac:dyDescent="0.45">
      <c r="A8" s="8" t="s">
        <v>1069</v>
      </c>
      <c r="B8" s="59">
        <v>6149.9355504273508</v>
      </c>
      <c r="C8" s="59">
        <v>70.58564102564101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1998-76C0-4A73-A3F5-D5D488CBAF42}">
  <dimension ref="A1:C14"/>
  <sheetViews>
    <sheetView workbookViewId="0">
      <selection activeCell="C22" sqref="C22"/>
    </sheetView>
  </sheetViews>
  <sheetFormatPr defaultRowHeight="14.25" x14ac:dyDescent="0.45"/>
  <cols>
    <col min="1" max="1" width="14.265625" bestFit="1" customWidth="1"/>
    <col min="2" max="2" width="16.06640625" bestFit="1" customWidth="1"/>
    <col min="3" max="3" width="11.73046875" bestFit="1" customWidth="1"/>
  </cols>
  <sheetData>
    <row r="1" spans="1:3" x14ac:dyDescent="0.45">
      <c r="A1" s="19" t="s">
        <v>1068</v>
      </c>
      <c r="B1" s="8" t="s">
        <v>1070</v>
      </c>
      <c r="C1" s="8" t="s">
        <v>1081</v>
      </c>
    </row>
    <row r="2" spans="1:3" x14ac:dyDescent="0.45">
      <c r="A2" s="8" t="s">
        <v>73</v>
      </c>
      <c r="B2" s="8">
        <v>3122</v>
      </c>
      <c r="C2" s="8">
        <v>598539.63280000002</v>
      </c>
    </row>
    <row r="3" spans="1:3" x14ac:dyDescent="0.45">
      <c r="A3" s="8" t="s">
        <v>25</v>
      </c>
      <c r="B3" s="8">
        <v>3454</v>
      </c>
      <c r="C3" s="8">
        <v>571315.85259999998</v>
      </c>
    </row>
    <row r="4" spans="1:3" x14ac:dyDescent="0.45">
      <c r="A4" s="8" t="s">
        <v>30</v>
      </c>
      <c r="B4" s="8">
        <v>2742</v>
      </c>
      <c r="C4" s="8">
        <v>569021.56539999985</v>
      </c>
    </row>
    <row r="5" spans="1:3" x14ac:dyDescent="0.45">
      <c r="A5" s="8" t="s">
        <v>61</v>
      </c>
      <c r="B5" s="8">
        <v>3304</v>
      </c>
      <c r="C5" s="8">
        <v>527612.8524999998</v>
      </c>
    </row>
    <row r="6" spans="1:3" x14ac:dyDescent="0.45">
      <c r="A6" s="8" t="s">
        <v>58</v>
      </c>
      <c r="B6" s="8">
        <v>3418</v>
      </c>
      <c r="C6" s="8">
        <v>491726.39570000011</v>
      </c>
    </row>
    <row r="7" spans="1:3" x14ac:dyDescent="0.45">
      <c r="A7" s="8" t="s">
        <v>70</v>
      </c>
      <c r="B7" s="8">
        <v>3454</v>
      </c>
      <c r="C7" s="8">
        <v>480908.78899999976</v>
      </c>
    </row>
    <row r="8" spans="1:3" x14ac:dyDescent="0.45">
      <c r="A8" s="8" t="s">
        <v>34</v>
      </c>
      <c r="B8" s="8">
        <v>2684</v>
      </c>
      <c r="C8" s="8">
        <v>472592.69490000006</v>
      </c>
    </row>
    <row r="9" spans="1:3" x14ac:dyDescent="0.45">
      <c r="A9" s="8" t="s">
        <v>48</v>
      </c>
      <c r="B9" s="8">
        <v>2914</v>
      </c>
      <c r="C9" s="8">
        <v>470130.48640000005</v>
      </c>
    </row>
    <row r="10" spans="1:3" x14ac:dyDescent="0.45">
      <c r="A10" s="8" t="s">
        <v>52</v>
      </c>
      <c r="B10" s="8">
        <v>2501</v>
      </c>
      <c r="C10" s="8">
        <v>426042.15870000009</v>
      </c>
    </row>
    <row r="11" spans="1:3" x14ac:dyDescent="0.45">
      <c r="A11" s="8" t="s">
        <v>82</v>
      </c>
      <c r="B11" s="8">
        <v>2642</v>
      </c>
      <c r="C11" s="8">
        <v>402517.93460000004</v>
      </c>
    </row>
    <row r="12" spans="1:3" x14ac:dyDescent="0.45">
      <c r="A12" s="8" t="s">
        <v>41</v>
      </c>
      <c r="B12" s="8">
        <v>2797</v>
      </c>
      <c r="C12" s="8">
        <v>372207.86709999992</v>
      </c>
    </row>
    <row r="13" spans="1:3" x14ac:dyDescent="0.45">
      <c r="A13" s="8" t="s">
        <v>55</v>
      </c>
      <c r="B13" s="8">
        <v>3800</v>
      </c>
      <c r="C13" s="8">
        <v>358645.87849999993</v>
      </c>
    </row>
    <row r="14" spans="1:3" x14ac:dyDescent="0.45">
      <c r="A14" s="8" t="s">
        <v>1069</v>
      </c>
      <c r="B14" s="8">
        <v>36832</v>
      </c>
      <c r="C14" s="8">
        <v>5741262.1082000006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BA80C-A02E-4300-8B9D-7441709A0692}">
  <dimension ref="A1:B27"/>
  <sheetViews>
    <sheetView workbookViewId="0">
      <selection activeCell="L20" sqref="L20"/>
    </sheetView>
  </sheetViews>
  <sheetFormatPr defaultRowHeight="14.25" x14ac:dyDescent="0.45"/>
  <cols>
    <col min="1" max="1" width="22.1328125" bestFit="1" customWidth="1"/>
    <col min="2" max="2" width="11.3984375" bestFit="1" customWidth="1"/>
  </cols>
  <sheetData>
    <row r="1" spans="1:2" ht="14.65" thickBot="1" x14ac:dyDescent="0.5">
      <c r="A1" s="22" t="s">
        <v>1068</v>
      </c>
      <c r="B1" s="21" t="s">
        <v>1081</v>
      </c>
    </row>
    <row r="2" spans="1:2" x14ac:dyDescent="0.45">
      <c r="A2" s="23" t="s">
        <v>32</v>
      </c>
      <c r="B2" s="60">
        <v>266292.13290000003</v>
      </c>
    </row>
    <row r="3" spans="1:2" x14ac:dyDescent="0.45">
      <c r="A3" s="24" t="s">
        <v>66</v>
      </c>
      <c r="B3" s="61">
        <v>248871.50169999996</v>
      </c>
    </row>
    <row r="4" spans="1:2" ht="14.65" thickBot="1" x14ac:dyDescent="0.5">
      <c r="A4" s="25" t="s">
        <v>22</v>
      </c>
      <c r="B4" s="61">
        <v>230206.29930000001</v>
      </c>
    </row>
    <row r="5" spans="1:2" x14ac:dyDescent="0.45">
      <c r="A5" s="62" t="s">
        <v>80</v>
      </c>
      <c r="B5" s="61">
        <v>229907.32150000005</v>
      </c>
    </row>
    <row r="6" spans="1:2" ht="14.65" thickBot="1" x14ac:dyDescent="0.5">
      <c r="A6" s="62" t="s">
        <v>85</v>
      </c>
      <c r="B6" s="61">
        <v>216280.72599999997</v>
      </c>
    </row>
    <row r="7" spans="1:2" ht="14.65" thickBot="1" x14ac:dyDescent="0.5">
      <c r="A7" s="21" t="s">
        <v>1069</v>
      </c>
      <c r="B7" s="63">
        <v>1191557.9814000002</v>
      </c>
    </row>
    <row r="20" spans="1:2" ht="14.65" thickBot="1" x14ac:dyDescent="0.5"/>
    <row r="21" spans="1:2" ht="14.65" thickBot="1" x14ac:dyDescent="0.5">
      <c r="A21" s="22" t="s">
        <v>1068</v>
      </c>
      <c r="B21" s="21" t="s">
        <v>1081</v>
      </c>
    </row>
    <row r="22" spans="1:2" x14ac:dyDescent="0.45">
      <c r="A22" s="23" t="s">
        <v>76</v>
      </c>
      <c r="B22" s="60">
        <v>96831.578099999984</v>
      </c>
    </row>
    <row r="23" spans="1:2" x14ac:dyDescent="0.45">
      <c r="A23" s="24" t="s">
        <v>64</v>
      </c>
      <c r="B23" s="61">
        <v>82439.873999999996</v>
      </c>
    </row>
    <row r="24" spans="1:2" x14ac:dyDescent="0.45">
      <c r="A24" s="24" t="s">
        <v>50</v>
      </c>
      <c r="B24" s="61">
        <v>79280.642599999992</v>
      </c>
    </row>
    <row r="25" spans="1:2" x14ac:dyDescent="0.45">
      <c r="A25" s="24" t="s">
        <v>57</v>
      </c>
      <c r="B25" s="61">
        <v>79266.808900000004</v>
      </c>
    </row>
    <row r="26" spans="1:2" ht="14.65" thickBot="1" x14ac:dyDescent="0.5">
      <c r="A26" s="25" t="s">
        <v>27</v>
      </c>
      <c r="B26" s="61">
        <v>65018.243400000007</v>
      </c>
    </row>
    <row r="27" spans="1:2" ht="14.65" thickBot="1" x14ac:dyDescent="0.5">
      <c r="A27" s="21" t="s">
        <v>1069</v>
      </c>
      <c r="B27" s="63">
        <v>402837.147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2A1D-DAE4-43B5-97A3-C5DD60990761}">
  <dimension ref="A1:B9"/>
  <sheetViews>
    <sheetView topLeftCell="A5" workbookViewId="0">
      <selection activeCell="J17" sqref="J17"/>
    </sheetView>
  </sheetViews>
  <sheetFormatPr defaultRowHeight="14.25" x14ac:dyDescent="0.45"/>
  <cols>
    <col min="1" max="1" width="14.265625" bestFit="1" customWidth="1"/>
    <col min="2" max="2" width="11.3984375" bestFit="1" customWidth="1"/>
    <col min="3" max="3" width="22.9296875" bestFit="1" customWidth="1"/>
    <col min="4" max="4" width="16.06640625" bestFit="1" customWidth="1"/>
  </cols>
  <sheetData>
    <row r="1" spans="1:2" x14ac:dyDescent="0.45">
      <c r="A1" s="19" t="s">
        <v>1068</v>
      </c>
      <c r="B1" s="8" t="s">
        <v>1081</v>
      </c>
    </row>
    <row r="2" spans="1:2" x14ac:dyDescent="0.45">
      <c r="A2" s="8" t="s">
        <v>24</v>
      </c>
      <c r="B2" s="59">
        <v>11244.973000000002</v>
      </c>
    </row>
    <row r="3" spans="1:2" x14ac:dyDescent="0.45">
      <c r="A3" s="8" t="s">
        <v>40</v>
      </c>
      <c r="B3" s="59">
        <v>23715.926899999999</v>
      </c>
    </row>
    <row r="4" spans="1:2" x14ac:dyDescent="0.45">
      <c r="A4" s="8" t="s">
        <v>38</v>
      </c>
      <c r="B4" s="59">
        <v>12720.550899999998</v>
      </c>
    </row>
    <row r="5" spans="1:2" x14ac:dyDescent="0.45">
      <c r="A5" s="8" t="s">
        <v>46</v>
      </c>
      <c r="B5" s="59">
        <v>-4644.1716000000006</v>
      </c>
    </row>
    <row r="6" spans="1:2" x14ac:dyDescent="0.45">
      <c r="A6" s="8" t="s">
        <v>29</v>
      </c>
      <c r="B6" s="59">
        <v>46909.322199999995</v>
      </c>
    </row>
    <row r="7" spans="1:2" x14ac:dyDescent="0.45">
      <c r="A7" s="8" t="s">
        <v>33</v>
      </c>
      <c r="B7" s="59">
        <v>31220.102999999999</v>
      </c>
    </row>
    <row r="8" spans="1:2" x14ac:dyDescent="0.45">
      <c r="A8" s="8" t="s">
        <v>60</v>
      </c>
      <c r="B8" s="59">
        <v>-7398.4603999999999</v>
      </c>
    </row>
    <row r="9" spans="1:2" x14ac:dyDescent="0.45">
      <c r="A9" s="8" t="s">
        <v>1069</v>
      </c>
      <c r="B9" s="59">
        <v>113768.24400000001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B78BE-0C9C-4B4C-9395-B3D7F9492478}">
  <dimension ref="A1:D17"/>
  <sheetViews>
    <sheetView topLeftCell="B1" workbookViewId="0">
      <selection activeCell="I26" sqref="I26"/>
    </sheetView>
  </sheetViews>
  <sheetFormatPr defaultRowHeight="14.25" x14ac:dyDescent="0.45"/>
  <cols>
    <col min="1" max="1" width="22.59765625" bestFit="1" customWidth="1"/>
    <col min="2" max="2" width="15.53125" bestFit="1" customWidth="1"/>
    <col min="3" max="3" width="12.33203125" bestFit="1" customWidth="1"/>
    <col min="4" max="4" width="13.73046875" bestFit="1" customWidth="1"/>
  </cols>
  <sheetData>
    <row r="1" spans="1:4" x14ac:dyDescent="0.45">
      <c r="A1" s="19" t="s">
        <v>1068</v>
      </c>
      <c r="B1" s="8" t="s">
        <v>1085</v>
      </c>
      <c r="C1" s="8" t="s">
        <v>1081</v>
      </c>
      <c r="D1" s="8" t="s">
        <v>1086</v>
      </c>
    </row>
    <row r="2" spans="1:4" x14ac:dyDescent="0.45">
      <c r="A2" s="8" t="s">
        <v>32</v>
      </c>
      <c r="B2" s="59">
        <v>107204.26800000001</v>
      </c>
      <c r="C2" s="59">
        <v>42478.051999999996</v>
      </c>
      <c r="D2" s="59">
        <v>149682.32</v>
      </c>
    </row>
    <row r="3" spans="1:4" x14ac:dyDescent="0.45">
      <c r="A3" s="8" t="s">
        <v>117</v>
      </c>
      <c r="B3" s="59">
        <v>116209.62680000001</v>
      </c>
      <c r="C3" s="59">
        <v>30071.85319999999</v>
      </c>
      <c r="D3" s="59">
        <v>146281.48000000001</v>
      </c>
    </row>
    <row r="4" spans="1:4" x14ac:dyDescent="0.45">
      <c r="A4" s="8" t="s">
        <v>66</v>
      </c>
      <c r="B4" s="59">
        <v>193631.1464</v>
      </c>
      <c r="C4" s="59">
        <v>20144.073599999996</v>
      </c>
      <c r="D4" s="59">
        <v>213775.22</v>
      </c>
    </row>
    <row r="5" spans="1:4" x14ac:dyDescent="0.45">
      <c r="A5" s="8" t="s">
        <v>22</v>
      </c>
      <c r="B5" s="59">
        <v>96760.252299999978</v>
      </c>
      <c r="C5" s="59">
        <v>14252.957700000003</v>
      </c>
      <c r="D5" s="59">
        <v>111013.20999999999</v>
      </c>
    </row>
    <row r="6" spans="1:4" x14ac:dyDescent="0.45">
      <c r="A6" s="8" t="s">
        <v>80</v>
      </c>
      <c r="B6" s="59">
        <v>171529.35700000005</v>
      </c>
      <c r="C6" s="59">
        <v>12798.782999999996</v>
      </c>
      <c r="D6" s="59">
        <v>184328.13999999998</v>
      </c>
    </row>
    <row r="7" spans="1:4" x14ac:dyDescent="0.45">
      <c r="A7" s="8" t="s">
        <v>27</v>
      </c>
      <c r="B7" s="59">
        <v>184431.0202</v>
      </c>
      <c r="C7" s="59">
        <v>7633.739800000003</v>
      </c>
      <c r="D7" s="59">
        <v>192064.76</v>
      </c>
    </row>
    <row r="8" spans="1:4" x14ac:dyDescent="0.45">
      <c r="A8" s="8" t="s">
        <v>69</v>
      </c>
      <c r="B8" s="59">
        <v>77921.5573</v>
      </c>
      <c r="C8" s="59">
        <v>2694.9526999999989</v>
      </c>
      <c r="D8" s="59">
        <v>80616.509999999995</v>
      </c>
    </row>
    <row r="9" spans="1:4" x14ac:dyDescent="0.45">
      <c r="A9" s="8" t="s">
        <v>36</v>
      </c>
      <c r="B9" s="59">
        <v>87220.234599999996</v>
      </c>
      <c r="C9" s="59">
        <v>2583.5553999999966</v>
      </c>
      <c r="D9" s="59">
        <v>89803.79</v>
      </c>
    </row>
    <row r="10" spans="1:4" x14ac:dyDescent="0.45">
      <c r="A10" s="8" t="s">
        <v>50</v>
      </c>
      <c r="B10" s="59">
        <v>179121.97850000003</v>
      </c>
      <c r="C10" s="59">
        <v>-1504.9585000000034</v>
      </c>
      <c r="D10" s="59">
        <v>177617.02000000002</v>
      </c>
    </row>
    <row r="11" spans="1:4" x14ac:dyDescent="0.45">
      <c r="A11" s="8" t="s">
        <v>45</v>
      </c>
      <c r="B11" s="59">
        <v>106506.62410000002</v>
      </c>
      <c r="C11" s="59">
        <v>-11011.394100000005</v>
      </c>
      <c r="D11" s="59">
        <v>95495.23</v>
      </c>
    </row>
    <row r="12" spans="1:4" x14ac:dyDescent="0.45">
      <c r="A12" s="8" t="s">
        <v>64</v>
      </c>
      <c r="B12" s="59">
        <v>68834.5003</v>
      </c>
      <c r="C12" s="59">
        <v>-16870.4503</v>
      </c>
      <c r="D12" s="59">
        <v>51964.049999999996</v>
      </c>
    </row>
    <row r="13" spans="1:4" x14ac:dyDescent="0.45">
      <c r="A13" s="8" t="s">
        <v>92</v>
      </c>
      <c r="B13" s="59">
        <v>61615.522400000002</v>
      </c>
      <c r="C13" s="59">
        <v>-17073.952400000006</v>
      </c>
      <c r="D13" s="59">
        <v>44541.569999999992</v>
      </c>
    </row>
    <row r="14" spans="1:4" x14ac:dyDescent="0.45">
      <c r="A14" s="8" t="s">
        <v>57</v>
      </c>
      <c r="B14" s="59">
        <v>186961.75689999998</v>
      </c>
      <c r="C14" s="59">
        <v>-42476.62690000001</v>
      </c>
      <c r="D14" s="59">
        <v>144485.13</v>
      </c>
    </row>
    <row r="15" spans="1:4" x14ac:dyDescent="0.45">
      <c r="A15" s="8" t="s">
        <v>85</v>
      </c>
      <c r="B15" s="59">
        <v>151682.4816</v>
      </c>
      <c r="C15" s="59">
        <v>-58513.311600000008</v>
      </c>
      <c r="D15" s="59">
        <v>93169.17</v>
      </c>
    </row>
    <row r="16" spans="1:4" x14ac:dyDescent="0.45">
      <c r="A16" s="8" t="s">
        <v>76</v>
      </c>
      <c r="B16" s="59">
        <v>307224.723</v>
      </c>
      <c r="C16" s="59">
        <v>-107380.04300000001</v>
      </c>
      <c r="D16" s="59">
        <v>199844.67999999996</v>
      </c>
    </row>
    <row r="17" spans="1:4" x14ac:dyDescent="0.45">
      <c r="A17" s="8" t="s">
        <v>1069</v>
      </c>
      <c r="B17" s="59">
        <v>2096855.0493999999</v>
      </c>
      <c r="C17" s="59">
        <v>-122172.76940000005</v>
      </c>
      <c r="D17" s="59">
        <v>1974682.28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6EDA-6FE4-4FC0-8BC2-FC6AA9228842}">
  <dimension ref="A2:H17"/>
  <sheetViews>
    <sheetView workbookViewId="0">
      <selection activeCell="D20" sqref="D20"/>
    </sheetView>
  </sheetViews>
  <sheetFormatPr defaultRowHeight="14.25" x14ac:dyDescent="0.45"/>
  <cols>
    <col min="1" max="1" width="16.06640625" bestFit="1" customWidth="1"/>
    <col min="2" max="2" width="16.9296875" bestFit="1" customWidth="1"/>
    <col min="3" max="3" width="7.33203125" bestFit="1" customWidth="1"/>
    <col min="4" max="4" width="9.59765625" bestFit="1" customWidth="1"/>
    <col min="5" max="5" width="7" bestFit="1" customWidth="1"/>
    <col min="6" max="6" width="10" bestFit="1" customWidth="1"/>
    <col min="7" max="7" width="13.33203125" bestFit="1" customWidth="1"/>
    <col min="8" max="8" width="10.19921875" bestFit="1" customWidth="1"/>
  </cols>
  <sheetData>
    <row r="2" spans="1:8" ht="14.65" thickBot="1" x14ac:dyDescent="0.5"/>
    <row r="3" spans="1:8" ht="14.65" thickBot="1" x14ac:dyDescent="0.5">
      <c r="A3" s="35" t="s">
        <v>1070</v>
      </c>
      <c r="B3" s="35" t="s">
        <v>1080</v>
      </c>
      <c r="C3" s="36"/>
      <c r="D3" s="37"/>
      <c r="E3" s="37"/>
      <c r="F3" s="37"/>
      <c r="G3" s="37"/>
      <c r="H3" s="38"/>
    </row>
    <row r="4" spans="1:8" ht="14.65" thickBot="1" x14ac:dyDescent="0.5">
      <c r="A4" s="35" t="s">
        <v>1068</v>
      </c>
      <c r="B4" s="36" t="s">
        <v>1078</v>
      </c>
      <c r="C4" s="37" t="s">
        <v>1079</v>
      </c>
      <c r="D4" s="37" t="s">
        <v>40</v>
      </c>
      <c r="E4" s="37" t="s">
        <v>29</v>
      </c>
      <c r="F4" s="37" t="s">
        <v>33</v>
      </c>
      <c r="G4" s="38" t="s">
        <v>60</v>
      </c>
      <c r="H4" s="42" t="s">
        <v>1069</v>
      </c>
    </row>
    <row r="5" spans="1:8" x14ac:dyDescent="0.45">
      <c r="A5" s="39" t="s">
        <v>1071</v>
      </c>
      <c r="B5" s="30">
        <v>1716</v>
      </c>
      <c r="C5" s="31"/>
      <c r="D5" s="31"/>
      <c r="E5" s="31"/>
      <c r="F5" s="31"/>
      <c r="G5" s="31"/>
      <c r="H5" s="32">
        <v>1716</v>
      </c>
    </row>
    <row r="6" spans="1:8" x14ac:dyDescent="0.45">
      <c r="A6" s="40" t="s">
        <v>1072</v>
      </c>
      <c r="B6" s="33">
        <v>1678</v>
      </c>
      <c r="C6" s="26"/>
      <c r="D6" s="26"/>
      <c r="E6" s="26"/>
      <c r="F6" s="26"/>
      <c r="G6" s="26"/>
      <c r="H6" s="27">
        <v>1678</v>
      </c>
    </row>
    <row r="7" spans="1:8" x14ac:dyDescent="0.45">
      <c r="A7" s="40" t="s">
        <v>1073</v>
      </c>
      <c r="B7" s="33"/>
      <c r="C7" s="26"/>
      <c r="D7" s="26">
        <v>2477</v>
      </c>
      <c r="E7" s="26"/>
      <c r="F7" s="26"/>
      <c r="G7" s="26"/>
      <c r="H7" s="27">
        <v>2477</v>
      </c>
    </row>
    <row r="8" spans="1:8" x14ac:dyDescent="0.45">
      <c r="A8" s="40" t="s">
        <v>24</v>
      </c>
      <c r="B8" s="33"/>
      <c r="C8" s="26"/>
      <c r="D8" s="26">
        <v>2682</v>
      </c>
      <c r="E8" s="26"/>
      <c r="F8" s="26"/>
      <c r="G8" s="26"/>
      <c r="H8" s="27">
        <v>2682</v>
      </c>
    </row>
    <row r="9" spans="1:8" x14ac:dyDescent="0.45">
      <c r="A9" s="40" t="s">
        <v>40</v>
      </c>
      <c r="B9" s="33"/>
      <c r="C9" s="26"/>
      <c r="D9" s="26"/>
      <c r="E9" s="26">
        <v>2816</v>
      </c>
      <c r="F9" s="26">
        <v>3005</v>
      </c>
      <c r="G9" s="26">
        <v>2723</v>
      </c>
      <c r="H9" s="27">
        <v>8544</v>
      </c>
    </row>
    <row r="10" spans="1:8" x14ac:dyDescent="0.45">
      <c r="A10" s="40" t="s">
        <v>1074</v>
      </c>
      <c r="B10" s="33"/>
      <c r="C10" s="26"/>
      <c r="D10" s="26">
        <v>3297</v>
      </c>
      <c r="E10" s="26"/>
      <c r="F10" s="26"/>
      <c r="G10" s="26"/>
      <c r="H10" s="27">
        <v>3297</v>
      </c>
    </row>
    <row r="11" spans="1:8" x14ac:dyDescent="0.45">
      <c r="A11" s="40" t="s">
        <v>1075</v>
      </c>
      <c r="B11" s="33"/>
      <c r="C11" s="26"/>
      <c r="D11" s="26"/>
      <c r="E11" s="26"/>
      <c r="F11" s="26">
        <v>1973</v>
      </c>
      <c r="G11" s="26"/>
      <c r="H11" s="27">
        <v>1973</v>
      </c>
    </row>
    <row r="12" spans="1:8" x14ac:dyDescent="0.45">
      <c r="A12" s="40" t="s">
        <v>38</v>
      </c>
      <c r="B12" s="33"/>
      <c r="C12" s="26"/>
      <c r="D12" s="26">
        <v>2839</v>
      </c>
      <c r="E12" s="26"/>
      <c r="F12" s="26"/>
      <c r="G12" s="26"/>
      <c r="H12" s="27">
        <v>2839</v>
      </c>
    </row>
    <row r="13" spans="1:8" x14ac:dyDescent="0.45">
      <c r="A13" s="40" t="s">
        <v>46</v>
      </c>
      <c r="B13" s="33"/>
      <c r="C13" s="26">
        <v>2338</v>
      </c>
      <c r="D13" s="26"/>
      <c r="E13" s="26"/>
      <c r="F13" s="26"/>
      <c r="G13" s="26"/>
      <c r="H13" s="27">
        <v>2338</v>
      </c>
    </row>
    <row r="14" spans="1:8" x14ac:dyDescent="0.45">
      <c r="A14" s="40" t="s">
        <v>1076</v>
      </c>
      <c r="B14" s="33"/>
      <c r="C14" s="26"/>
      <c r="D14" s="26">
        <v>2558</v>
      </c>
      <c r="E14" s="26"/>
      <c r="F14" s="26"/>
      <c r="G14" s="26"/>
      <c r="H14" s="27">
        <v>2558</v>
      </c>
    </row>
    <row r="15" spans="1:8" x14ac:dyDescent="0.45">
      <c r="A15" s="40" t="s">
        <v>1077</v>
      </c>
      <c r="B15" s="33"/>
      <c r="C15" s="26"/>
      <c r="D15" s="26">
        <v>2543</v>
      </c>
      <c r="E15" s="26"/>
      <c r="F15" s="26"/>
      <c r="G15" s="26"/>
      <c r="H15" s="27">
        <v>2543</v>
      </c>
    </row>
    <row r="16" spans="1:8" ht="14.65" thickBot="1" x14ac:dyDescent="0.5">
      <c r="A16" s="41" t="s">
        <v>33</v>
      </c>
      <c r="B16" s="33"/>
      <c r="C16" s="26"/>
      <c r="D16" s="26"/>
      <c r="E16" s="26">
        <v>1663</v>
      </c>
      <c r="F16" s="26"/>
      <c r="G16" s="26">
        <v>2524</v>
      </c>
      <c r="H16" s="27">
        <v>4187</v>
      </c>
    </row>
    <row r="17" spans="1:8" ht="14.65" thickBot="1" x14ac:dyDescent="0.5">
      <c r="A17" s="42" t="s">
        <v>1069</v>
      </c>
      <c r="B17" s="34">
        <v>3394</v>
      </c>
      <c r="C17" s="28">
        <v>2338</v>
      </c>
      <c r="D17" s="28">
        <v>16396</v>
      </c>
      <c r="E17" s="28">
        <v>4479</v>
      </c>
      <c r="F17" s="28">
        <v>4978</v>
      </c>
      <c r="G17" s="28">
        <v>5247</v>
      </c>
      <c r="H17" s="29">
        <v>36832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BD67-B5F6-498C-975B-92E428396329}">
  <dimension ref="A1:E17"/>
  <sheetViews>
    <sheetView tabSelected="1" workbookViewId="0">
      <selection activeCell="F12" sqref="F12"/>
    </sheetView>
  </sheetViews>
  <sheetFormatPr defaultRowHeight="14.25" x14ac:dyDescent="0.45"/>
  <cols>
    <col min="1" max="1" width="22.59765625" bestFit="1" customWidth="1"/>
    <col min="2" max="2" width="14.1328125" bestFit="1" customWidth="1"/>
    <col min="3" max="3" width="12" bestFit="1" customWidth="1"/>
    <col min="4" max="4" width="13.06640625" bestFit="1" customWidth="1"/>
    <col min="5" max="5" width="9.73046875" bestFit="1" customWidth="1"/>
    <col min="6" max="6" width="15.53125" bestFit="1" customWidth="1"/>
    <col min="7" max="7" width="13.6640625" bestFit="1" customWidth="1"/>
  </cols>
  <sheetData>
    <row r="1" spans="1:5" x14ac:dyDescent="0.45">
      <c r="A1" s="45" t="s">
        <v>1088</v>
      </c>
      <c r="B1" s="46" t="s">
        <v>1090</v>
      </c>
      <c r="C1" s="46" t="s">
        <v>1089</v>
      </c>
      <c r="D1" s="46" t="s">
        <v>1091</v>
      </c>
      <c r="E1" s="47" t="s">
        <v>1065</v>
      </c>
    </row>
    <row r="2" spans="1:5" x14ac:dyDescent="0.45">
      <c r="A2" s="43" t="s">
        <v>32</v>
      </c>
      <c r="B2" s="8">
        <v>73</v>
      </c>
      <c r="C2" s="8">
        <v>10179.879999999999</v>
      </c>
      <c r="D2" s="8">
        <v>720</v>
      </c>
      <c r="E2" s="48">
        <f t="shared" ref="E2:E16" si="0">C2*D2</f>
        <v>7329513.5999999996</v>
      </c>
    </row>
    <row r="3" spans="1:5" x14ac:dyDescent="0.45">
      <c r="A3" s="43" t="s">
        <v>69</v>
      </c>
      <c r="B3" s="8">
        <v>66</v>
      </c>
      <c r="C3" s="8">
        <v>8739.7199999999993</v>
      </c>
      <c r="D3" s="8">
        <v>20</v>
      </c>
      <c r="E3" s="48">
        <f t="shared" si="0"/>
        <v>174794.4</v>
      </c>
    </row>
    <row r="4" spans="1:5" x14ac:dyDescent="0.45">
      <c r="A4" s="43" t="s">
        <v>45</v>
      </c>
      <c r="B4" s="8">
        <v>72</v>
      </c>
      <c r="C4" s="8">
        <v>8195.14</v>
      </c>
      <c r="D4" s="8">
        <v>20</v>
      </c>
      <c r="E4" s="48">
        <f t="shared" si="0"/>
        <v>163902.79999999999</v>
      </c>
    </row>
    <row r="5" spans="1:5" x14ac:dyDescent="0.45">
      <c r="A5" s="43" t="s">
        <v>22</v>
      </c>
      <c r="B5" s="8">
        <v>71</v>
      </c>
      <c r="C5" s="8">
        <v>8176.05</v>
      </c>
      <c r="D5" s="8">
        <v>20</v>
      </c>
      <c r="E5" s="48">
        <f t="shared" si="0"/>
        <v>163521</v>
      </c>
    </row>
    <row r="6" spans="1:5" x14ac:dyDescent="0.45">
      <c r="A6" s="43" t="s">
        <v>66</v>
      </c>
      <c r="B6" s="8">
        <v>81</v>
      </c>
      <c r="C6" s="8">
        <v>7848.98</v>
      </c>
      <c r="D6" s="8">
        <v>20</v>
      </c>
      <c r="E6" s="48">
        <f t="shared" si="0"/>
        <v>156979.59999999998</v>
      </c>
    </row>
    <row r="7" spans="1:5" x14ac:dyDescent="0.45">
      <c r="A7" s="43" t="s">
        <v>36</v>
      </c>
      <c r="B7" s="8">
        <v>62</v>
      </c>
      <c r="C7" s="8">
        <v>7623.57</v>
      </c>
      <c r="D7" s="8">
        <v>20</v>
      </c>
      <c r="E7" s="48">
        <f t="shared" si="0"/>
        <v>152471.4</v>
      </c>
    </row>
    <row r="8" spans="1:5" x14ac:dyDescent="0.45">
      <c r="A8" s="43" t="s">
        <v>117</v>
      </c>
      <c r="B8" s="8">
        <v>65</v>
      </c>
      <c r="C8" s="8">
        <v>6980.82</v>
      </c>
      <c r="D8" s="8">
        <v>20</v>
      </c>
      <c r="E8" s="48">
        <f t="shared" si="0"/>
        <v>139616.4</v>
      </c>
    </row>
    <row r="9" spans="1:5" x14ac:dyDescent="0.45">
      <c r="A9" s="43" t="s">
        <v>80</v>
      </c>
      <c r="B9" s="8">
        <v>76</v>
      </c>
      <c r="C9" s="8">
        <v>5808.32</v>
      </c>
      <c r="D9" s="8">
        <v>20</v>
      </c>
      <c r="E9" s="48">
        <f t="shared" si="0"/>
        <v>116166.39999999999</v>
      </c>
    </row>
    <row r="10" spans="1:5" x14ac:dyDescent="0.45">
      <c r="A10" s="43" t="s">
        <v>92</v>
      </c>
      <c r="B10" s="8">
        <v>52</v>
      </c>
      <c r="C10" s="8">
        <v>5088.3500000000004</v>
      </c>
      <c r="D10" s="8">
        <v>20</v>
      </c>
      <c r="E10" s="48">
        <f t="shared" si="0"/>
        <v>101767</v>
      </c>
    </row>
    <row r="11" spans="1:5" x14ac:dyDescent="0.45">
      <c r="A11" s="43" t="s">
        <v>64</v>
      </c>
      <c r="B11" s="8">
        <v>55</v>
      </c>
      <c r="C11" s="8">
        <v>3717.3</v>
      </c>
      <c r="D11" s="8">
        <v>20</v>
      </c>
      <c r="E11" s="48">
        <f t="shared" si="0"/>
        <v>74346</v>
      </c>
    </row>
    <row r="12" spans="1:5" x14ac:dyDescent="0.45">
      <c r="A12" s="43" t="s">
        <v>85</v>
      </c>
      <c r="B12" s="8">
        <v>69</v>
      </c>
      <c r="C12" s="8">
        <v>3282.83</v>
      </c>
      <c r="D12" s="8">
        <v>20</v>
      </c>
      <c r="E12" s="48">
        <f t="shared" si="0"/>
        <v>65656.600000000006</v>
      </c>
    </row>
    <row r="13" spans="1:5" x14ac:dyDescent="0.45">
      <c r="A13" s="43" t="s">
        <v>50</v>
      </c>
      <c r="B13" s="8">
        <v>70</v>
      </c>
      <c r="C13" s="8">
        <v>3108.05</v>
      </c>
      <c r="D13" s="8">
        <v>20</v>
      </c>
      <c r="E13" s="48">
        <f t="shared" si="0"/>
        <v>62161</v>
      </c>
    </row>
    <row r="14" spans="1:5" x14ac:dyDescent="0.45">
      <c r="A14" s="43" t="s">
        <v>57</v>
      </c>
      <c r="B14" s="8">
        <v>63</v>
      </c>
      <c r="C14" s="8">
        <v>2691.93</v>
      </c>
      <c r="D14" s="8">
        <v>20</v>
      </c>
      <c r="E14" s="48">
        <f t="shared" si="0"/>
        <v>53838.6</v>
      </c>
    </row>
    <row r="15" spans="1:5" x14ac:dyDescent="0.45">
      <c r="A15" s="43" t="s">
        <v>27</v>
      </c>
      <c r="B15" s="8">
        <v>59</v>
      </c>
      <c r="C15" s="8">
        <v>2368.71</v>
      </c>
      <c r="D15" s="8">
        <v>20</v>
      </c>
      <c r="E15" s="48">
        <f t="shared" si="0"/>
        <v>47374.2</v>
      </c>
    </row>
    <row r="16" spans="1:5" x14ac:dyDescent="0.45">
      <c r="A16" s="43" t="s">
        <v>76</v>
      </c>
      <c r="B16" s="8">
        <v>66</v>
      </c>
      <c r="C16" s="8">
        <v>373.8</v>
      </c>
      <c r="D16" s="8">
        <v>20</v>
      </c>
      <c r="E16" s="48">
        <f t="shared" si="0"/>
        <v>7476</v>
      </c>
    </row>
    <row r="17" spans="1:5" ht="14.65" thickBot="1" x14ac:dyDescent="0.5">
      <c r="A17" s="44" t="s">
        <v>1092</v>
      </c>
      <c r="B17" s="49">
        <f>SUM(B2:B16)</f>
        <v>1000</v>
      </c>
      <c r="C17" s="49">
        <f>SUM(C2:C16)</f>
        <v>84183.450000000012</v>
      </c>
      <c r="D17" s="49">
        <f>SUM(D2:D16)</f>
        <v>1000</v>
      </c>
      <c r="E17" s="50">
        <f>SUM(E2:E16)</f>
        <v>8809584.9999999981</v>
      </c>
    </row>
  </sheetData>
  <sortState xmlns:xlrd2="http://schemas.microsoft.com/office/spreadsheetml/2017/richdata2" ref="A2:E16">
    <sortCondition descending="1" ref="C2:C1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f 0 3 f 3 7 - 9 4 8 7 - 4 0 a 8 - 9 e 7 3 - 0 c 1 7 0 f 0 0 2 5 1 7 "   x m l n s = " h t t p : / / s c h e m a s . m i c r o s o f t . c o m / D a t a M a s h u p " > A A A A A B c G A A B Q S w M E F A A C A A g A A Y V Q W 3 q a z 0 q n A A A A 9 w A A A B I A H A B D b 2 5 m a W c v U G F j a 2 F n Z S 5 4 b W w g o h g A K K A U A A A A A A A A A A A A A A A A A A A A A A A A A A A A e 7 9 7 v 4 1 9 R W 6 O Q l l q U X F m f p 6 t k q G e g Z J C c U l i X k p i T n 5 e q q 1 S X r 6 S v R 0 v l 0 1 A Y n J 2 Y n q q A l B 1 X r F V R X G K r V J G S U m B l b 5 + e X m 5 X r m x X n 5 R u r 6 R g Y G h f o S v T 3 B y R m p u o h J c c S Z h x b q Z e S B r k 1 O V 7 G z C I K 6 x M 9 I z N D H X M z U w 1 j O w 0 Y c J 2 v h m 5 i E U G A E d D J J F E r R x L s 0 p K S 1 K t U v N 0 / X 0 s 9 G H c W 3 0 o X 6 w A w B Q S w M E F A A C A A g A A Y V Q 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G F U F s 4 a U P O F w M A A H s Y A A A T A B w A R m 9 y b X V s Y X M v U 2 V j d G l v b j E u b S C i G A A o o B Q A A A A A A A A A A A A A A A A A A A A A A A A A A A D t l 9 1 P 2 z A Q w N 8 r 9 X + I w k u R o g o Y T P t Q H 6 p m a E g I O h q N B 5 g s 1 7 m 0 F o k d + a N b h / j f d 0 k o B W I o W j c N d e l L k 7 v L 3 f n 8 O y e n g R k u h T e q / n c / t l p 6 S h X E 3 i i j y k T S q j N p D Q x T K g Q o r + e l Y N o t D 3 8 j 1 D F A y U D P u q F k N g N h O o c 8 h e 5 A C o M 3 u u O H H y 7 D 0 / O T 4 9 N + e O n 0 2 G V 6 5 m 8 H F y G k P O M G V M 8 P / M A b y N R m Q v d 2 3 w f e J 8 F k z M W k t 7 t 3 s B d 4 X 6 w 0 M D L z F H r L y + 6 J F P B t O 6 h S 2 / K H S m a o i 7 3 P Q G N Q 2 s c 8 I z p G w 1 v N r b x T r S L w L m 7 l / T Q d M Z p S p X t G 2 f s u B 1 M q J u g x m u e w d B c p K n Q i V V Z l X C h 1 x x E / u L 7 2 V b F u w m N c 3 5 E w b / e 7 h f V N 4 F 3 7 2 m B p S C o Z L X Y B 9 Q Y 1 n o E f p l S D i J 9 W G m l o S m K O P g Q D c p U t L I T N x q A q B 9 r w j G I + x C g 6 g 5 T g L Z C p c p h q o N o R J a Z z U k j q 4 Y s C 5 B L T z 2 R c V 8 d F a F F m 7 n 4 + l 7 n F c n M z J 5 p J B Y 6 U M E S S c E Z i E B r t X O s T R s 1 J A l A v L W V M Z p h a l Q K T 2 t R t E i n j J 1 R W g y J j G 0 / g K W V Z S i a F x j S 5 M O 6 q 5 g o S U K r a g O f q t T S 8 V 7 m a l U a x T m j Z s 0 T h j Z g 8 C n q z 3 W 5 x 4 W R 3 2 e N b v r v L O 3 v b f t P q T a s 3 r b 4 x r T 6 0 4 5 S z a J H R a Y 5 r 4 T + r S h 3 s 7 K z V 7 S t 8 r + j 7 d x v U 9 u V x R 4 7 C 2 i 4 e o j U Z G Z n X N J F 0 y 8 N n u z y q e j s q g M y 4 q P M 6 p F o D r k a R Y 0 k d x 1 A I O Z 5 D V k H p 4 y 4 6 X p f q v l J 8 R t O 6 8 k / A R g Y S s W d F 8 f 4 i d s s o q 1 4 8 O / 8 D g V 9 h y l m K 2 + 0 6 m T c G z / J Z f H / J h J w D X D 1 I + 4 W f R C + H d + 3 P p I b g h u B / S / C b h u C G 4 F d C c L v V X j D c H 4 7 O o g G 5 4 4 q E 1 N C 1 Q H V 6 X A X l / g Z B O b a 6 m k c f M l Q O q j V p Y e w c 4 W L I p X F M j E s f x X U p Z D S n r J r h H o G V L 8 D T d Z 1 k z O Y I 9 b y Y d V w T 4 v P T b 4 L 4 k B y R v o v h M F I w A 2 F d z h O L H V M M e M g T z u E F E t p h l i F i U + f c j M x / / 0 3 m t 3 w 3 9 W t / Z T T o N + i / Q v R / A V B L A Q I t A B Q A A g A I A A G F U F t 6 m s 9 K p w A A A P c A A A A S A A A A A A A A A A A A A A A A A A A A A A B D b 2 5 m a W c v U G F j a 2 F n Z S 5 4 b W x Q S w E C L Q A U A A I A C A A B h V B b U 3 I 4 L J s A A A D h A A A A E w A A A A A A A A A A A A A A A A D z A A A A W 0 N v b n R l b n R f V H l w Z X N d L n h t b F B L A Q I t A B Q A A g A I A A G F U F s 4 a U P O F w M A A H s Y A A A T A A A A A A A A A A A A A A A A A N s 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y L A A A A A A A A y o 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N t Y X J 0 V G 9 1 c l J v d X R l U G x h b m 5 l c j w v S X R l b V B h d G g + P C 9 J d G V t T G 9 j Y X R p b 2 4 + P F N 0 Y W J s Z U V u d H J p Z X M + P E V u d H J 5 I F R 5 c G U 9 I k Z p b G x U b 0 R h d G F N b 2 R l b E V u Y W J s Z W Q i I F Z h b H V l P S J s M C I g L z 4 8 R W 5 0 c n k g V H l w Z T 0 i T m F t Z V V w Z G F 0 Z W R B Z n R l c k Z p b G w i I F Z h b H V l P S J s M C I g L z 4 8 R W 5 0 c n k g V H l w Z T 0 i R m l s b E V u Y W J s Z W Q i I F Z h b H V l P S J s M C 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1 N t Y X J 0 V G 9 1 c l J v d X R l U G x h b m 5 l c i 9 B d X R v U m V t b 3 Z l Z E N v b H V t b n M x L n t y b 3 V 0 Z V 9 p Z C w w f S Z x d W 9 0 O y w m c X V v d D t T Z W N 0 a W 9 u M S 9 T b W F y d F R v d X J S b 3 V 0 Z V B s Y W 5 u Z X I v Q X V 0 b 1 J l b W 9 2 Z W R D b 2 x 1 b W 5 z M S 5 7 c 3 R h c n R f b G 9 j Y X R p b 2 4 s M X 0 m c X V v d D s s J n F 1 b 3 Q 7 U 2 V j d G l v b j E v U 2 1 h c n R U b 3 V y U m 9 1 d G V Q b G F u b m V y L 0 F 1 d G 9 S Z W 1 v d m V k Q 2 9 s d W 1 u c z E u e 2 V u Z F 9 s b 2 N h d G l v b i w y f S Z x d W 9 0 O y w m c X V v d D t T Z W N 0 a W 9 u M S 9 T b W F y d F R v d X J S b 3 V 0 Z V B s Y W 5 u Z X I v Q X V 0 b 1 J l b W 9 2 Z W R D b 2 x 1 b W 5 z M S 5 7 d G 9 0 Y W x f Z G l z d G F u Y 2 V f a 2 0 s M 3 0 m c X V v d D s s J n F 1 b 3 Q 7 U 2 V j d G l v b j E v U 2 1 h c n R U b 3 V y U m 9 1 d G V Q b G F u b m V y L 0 F 1 d G 9 S Z W 1 v d m V k Q 2 9 s d W 1 u c z E u e 2 V z d G l t Y X R l Z F 9 0 c m F 2 Z W x f d G l t Z V 9 o c i w 0 f S Z x d W 9 0 O y w m c X V v d D t T Z W N 0 a W 9 u M S 9 T b W F y d F R v d X J S b 3 V 0 Z V B s Y W 5 u Z X I v Q X V 0 b 1 J l b W 9 2 Z W R D b 2 x 1 b W 5 z M S 5 7 c 2 V h c 2 9 u L D V 9 J n F 1 b 3 Q 7 L C Z x d W 9 0 O 1 N l Y 3 R p b 2 4 x L 1 N t Y X J 0 V G 9 1 c l J v d X R l U G x h b m 5 l c i 9 B d X R v U m V t b 3 Z l Z E N v b H V t b n M x L n t k Y X l f d H l w Z S w 2 f S Z x d W 9 0 O y w m c X V v d D t T Z W N 0 a W 9 u M S 9 T b W F y d F R v d X J S b 3 V 0 Z V B s Y W 5 u Z X I v Q X V 0 b 1 J l b W 9 2 Z W R D b 2 x 1 b W 5 z M S 5 7 d H J h b n N w b 3 J 0 X 2 1 v Z G U s N 3 0 m c X V v d D s s J n F 1 b 3 Q 7 U 2 V j d G l v b j E v U 2 1 h c n R U b 3 V y U m 9 1 d G V Q b G F u b m V y L 0 F 1 d G 9 S Z W 1 v d m V k Q 2 9 s d W 1 u c z E u e 2 R l c 3 R p b m F 0 a W 9 u X 3 R 5 c G U s O H 0 m c X V v d D s s J n F 1 b 3 Q 7 U 2 V j d G l v b j E v U 2 1 h c n R U b 3 V y U m 9 1 d G V Q b G F u b m V y L 0 F 1 d G 9 S Z W 1 v d m V k Q 2 9 s d W 1 u c z E u e 3 B v c H V s Y X J p d H l f c 2 N v c m U s O X 0 m c X V v d D s s J n F 1 b 3 Q 7 U 2 V j d G l v b j E v U 2 1 h c n R U b 3 V y U m 9 1 d G V Q b G F u b m V y L 0 F 1 d G 9 S Z W 1 v d m V k Q 2 9 s d W 1 u c z E u e 3 R y Y W Z m a W N f Z G V u c 2 l 0 e S w x M H 0 m c X V v d D s s J n F 1 b 3 Q 7 U 2 V j d G l v b j E v U 2 1 h c n R U b 3 V y U m 9 1 d G V Q b G F u b m V y L 0 F 1 d G 9 S Z W 1 v d m V k Q 2 9 s d W 1 u c z E u e 2 V u d H J 5 X 2 Z l Z S w x M X 0 m c X V v d D s s J n F 1 b 3 Q 7 U 2 V j d G l v b j E v U 2 1 h c n R U b 3 V y U m 9 1 d G V Q b G F u b m V y L 0 F 1 d G 9 S Z W 1 v d m V k Q 2 9 s d W 1 u c z E u e 2 F j Y 2 9 t b W 9 k Y X R p b 2 5 f Y 2 9 z d C w x M n 0 m c X V v d D s s J n F 1 b 3 Q 7 U 2 V j d G l v b j E v U 2 1 h c n R U b 3 V y U m 9 1 d G V Q b G F u b m V y L 0 F 1 d G 9 S Z W 1 v d m V k Q 2 9 s d W 1 u c z E u e 2 Z v b 2 R f Y 2 9 z d C w x M 3 0 m c X V v d D s s J n F 1 b 3 Q 7 U 2 V j d G l v b j E v U 2 1 h c n R U b 3 V y U m 9 1 d G V Q b G F u b m V y L 0 F 1 d G 9 S Z W 1 v d m V k Q 2 9 s d W 1 u c z E u e 3 V z Z X J f Y n V k Z 2 V 0 L D E 0 f S Z x d W 9 0 O y w m c X V v d D t T Z W N 0 a W 9 u M S 9 T b W F y d F R v d X J S b 3 V 0 Z V B s Y W 5 u Z X I v Q X V 0 b 1 J l b W 9 2 Z W R D b 2 x 1 b W 5 z M S 5 7 d X N l c l 9 0 a W 1 l X 2 N v b n N 0 c m F p b n R f a H I s M T V 9 J n F 1 b 3 Q 7 L C Z x d W 9 0 O 1 N l Y 3 R p b 2 4 x L 1 N t Y X J 0 V G 9 1 c l J v d X R l U G x h b m 5 l c i 9 B d X R v U m V t b 3 Z l Z E N v b H V t b n M x L n t w c m V m Z X J y Z W R f d H J h b n N w b 3 J 0 X 2 1 v Z G U s M T Z 9 J n F 1 b 3 Q 7 L C Z x d W 9 0 O 1 N l Y 3 R p b 2 4 x L 1 N t Y X J 0 V G 9 1 c l J v d X R l U G x h b m 5 l c i 9 B d X R v U m V t b 3 Z l Z E N v b H V t b n M x L n t w c m V m Z X J y Z W R f Z G V z d G l u Y X R p b 2 4 s M T d 9 J n F 1 b 3 Q 7 L C Z x d W 9 0 O 1 N l Y 3 R p b 2 4 x L 1 N t Y X J 0 V G 9 1 c l J v d X R l U G x h b m 5 l c i 9 B d X R v U m V t b 3 Z l Z E N v b H V t b n M x L n t z Y X R p c 2 Z h Y 3 R p b 2 5 f c m F 0 a W 5 n L D E 4 f S Z x d W 9 0 O 1 0 s J n F 1 b 3 Q 7 Q 2 9 s d W 1 u Q 2 9 1 b n Q m c X V v d D s 6 M T k s J n F 1 b 3 Q 7 S 2 V 5 Q 2 9 s d W 1 u T m F t Z X M m c X V v d D s 6 W 1 0 s J n F 1 b 3 Q 7 Q 2 9 s d W 1 u S W R l b n R p d G l l c y Z x d W 9 0 O z p b J n F 1 b 3 Q 7 U 2 V j d G l v b j E v U 2 1 h c n R U b 3 V y U m 9 1 d G V Q b G F u b m V y L 0 F 1 d G 9 S Z W 1 v d m V k Q 2 9 s d W 1 u c z E u e 3 J v d X R l X 2 l k L D B 9 J n F 1 b 3 Q 7 L C Z x d W 9 0 O 1 N l Y 3 R p b 2 4 x L 1 N t Y X J 0 V G 9 1 c l J v d X R l U G x h b m 5 l c i 9 B d X R v U m V t b 3 Z l Z E N v b H V t b n M x L n t z d G F y d F 9 s b 2 N h d G l v b i w x f S Z x d W 9 0 O y w m c X V v d D t T Z W N 0 a W 9 u M S 9 T b W F y d F R v d X J S b 3 V 0 Z V B s Y W 5 u Z X I v Q X V 0 b 1 J l b W 9 2 Z W R D b 2 x 1 b W 5 z M S 5 7 Z W 5 k X 2 x v Y 2 F 0 a W 9 u L D J 9 J n F 1 b 3 Q 7 L C Z x d W 9 0 O 1 N l Y 3 R p b 2 4 x L 1 N t Y X J 0 V G 9 1 c l J v d X R l U G x h b m 5 l c i 9 B d X R v U m V t b 3 Z l Z E N v b H V t b n M x L n t 0 b 3 R h b F 9 k a X N 0 Y W 5 j Z V 9 r b S w z f S Z x d W 9 0 O y w m c X V v d D t T Z W N 0 a W 9 u M S 9 T b W F y d F R v d X J S b 3 V 0 Z V B s Y W 5 u Z X I v Q X V 0 b 1 J l b W 9 2 Z W R D b 2 x 1 b W 5 z M S 5 7 Z X N 0 a W 1 h d G V k X 3 R y Y X Z l b F 9 0 a W 1 l X 2 h y L D R 9 J n F 1 b 3 Q 7 L C Z x d W 9 0 O 1 N l Y 3 R p b 2 4 x L 1 N t Y X J 0 V G 9 1 c l J v d X R l U G x h b m 5 l c i 9 B d X R v U m V t b 3 Z l Z E N v b H V t b n M x L n t z Z W F z b 2 4 s N X 0 m c X V v d D s s J n F 1 b 3 Q 7 U 2 V j d G l v b j E v U 2 1 h c n R U b 3 V y U m 9 1 d G V Q b G F u b m V y L 0 F 1 d G 9 S Z W 1 v d m V k Q 2 9 s d W 1 u c z E u e 2 R h e V 9 0 e X B l L D Z 9 J n F 1 b 3 Q 7 L C Z x d W 9 0 O 1 N l Y 3 R p b 2 4 x L 1 N t Y X J 0 V G 9 1 c l J v d X R l U G x h b m 5 l c i 9 B d X R v U m V t b 3 Z l Z E N v b H V t b n M x L n t 0 c m F u c 3 B v c n R f b W 9 k Z S w 3 f S Z x d W 9 0 O y w m c X V v d D t T Z W N 0 a W 9 u M S 9 T b W F y d F R v d X J S b 3 V 0 Z V B s Y W 5 u Z X I v Q X V 0 b 1 J l b W 9 2 Z W R D b 2 x 1 b W 5 z M S 5 7 Z G V z d G l u Y X R p b 2 5 f d H l w Z S w 4 f S Z x d W 9 0 O y w m c X V v d D t T Z W N 0 a W 9 u M S 9 T b W F y d F R v d X J S b 3 V 0 Z V B s Y W 5 u Z X I v Q X V 0 b 1 J l b W 9 2 Z W R D b 2 x 1 b W 5 z M S 5 7 c G 9 w d W x h c m l 0 e V 9 z Y 2 9 y Z S w 5 f S Z x d W 9 0 O y w m c X V v d D t T Z W N 0 a W 9 u M S 9 T b W F y d F R v d X J S b 3 V 0 Z V B s Y W 5 u Z X I v Q X V 0 b 1 J l b W 9 2 Z W R D b 2 x 1 b W 5 z M S 5 7 d H J h Z m Z p Y 1 9 k Z W 5 z a X R 5 L D E w f S Z x d W 9 0 O y w m c X V v d D t T Z W N 0 a W 9 u M S 9 T b W F y d F R v d X J S b 3 V 0 Z V B s Y W 5 u Z X I v Q X V 0 b 1 J l b W 9 2 Z W R D b 2 x 1 b W 5 z M S 5 7 Z W 5 0 c n l f Z m V l L D E x f S Z x d W 9 0 O y w m c X V v d D t T Z W N 0 a W 9 u M S 9 T b W F y d F R v d X J S b 3 V 0 Z V B s Y W 5 u Z X I v Q X V 0 b 1 J l b W 9 2 Z W R D b 2 x 1 b W 5 z M S 5 7 Y W N j b 2 1 t b 2 R h d G l v b l 9 j b 3 N 0 L D E y f S Z x d W 9 0 O y w m c X V v d D t T Z W N 0 a W 9 u M S 9 T b W F y d F R v d X J S b 3 V 0 Z V B s Y W 5 u Z X I v Q X V 0 b 1 J l b W 9 2 Z W R D b 2 x 1 b W 5 z M S 5 7 Z m 9 v Z F 9 j b 3 N 0 L D E z f S Z x d W 9 0 O y w m c X V v d D t T Z W N 0 a W 9 u M S 9 T b W F y d F R v d X J S b 3 V 0 Z V B s Y W 5 u Z X I v Q X V 0 b 1 J l b W 9 2 Z W R D b 2 x 1 b W 5 z M S 5 7 d X N l c l 9 i d W R n Z X Q s M T R 9 J n F 1 b 3 Q 7 L C Z x d W 9 0 O 1 N l Y 3 R p b 2 4 x L 1 N t Y X J 0 V G 9 1 c l J v d X R l U G x h b m 5 l c i 9 B d X R v U m V t b 3 Z l Z E N v b H V t b n M x L n t 1 c 2 V y X 3 R p b W V f Y 2 9 u c 3 R y Y W l u d F 9 o c i w x N X 0 m c X V v d D s s J n F 1 b 3 Q 7 U 2 V j d G l v b j E v U 2 1 h c n R U b 3 V y U m 9 1 d G V Q b G F u b m V y L 0 F 1 d G 9 S Z W 1 v d m V k Q 2 9 s d W 1 u c z E u e 3 B y Z W Z l c n J l Z F 9 0 c m F u c 3 B v c n R f b W 9 k Z S w x N n 0 m c X V v d D s s J n F 1 b 3 Q 7 U 2 V j d G l v b j E v U 2 1 h c n R U b 3 V y U m 9 1 d G V Q b G F u b m V y L 0 F 1 d G 9 S Z W 1 v d m V k Q 2 9 s d W 1 u c z E u e 3 B y Z W Z l c n J l Z F 9 k Z X N 0 a W 5 h d G l v b i w x N 3 0 m c X V v d D s s J n F 1 b 3 Q 7 U 2 V j d G l v b j E v U 2 1 h c n R U b 3 V y U m 9 1 d G V Q b G F u b m V y L 0 F 1 d G 9 S Z W 1 v d m V k Q 2 9 s d W 1 u c z E u e 3 N h d G l z Z m F j d G l v b l 9 y Y X R p b m c s M T h 9 J n F 1 b 3 Q 7 X S w m c X V v d D t S Z W x h d G l v b n N o a X B J b m Z v J n F 1 b 3 Q 7 O l t d f S I g L z 4 8 R W 5 0 c n k g V H l w Z T 0 i R m l s b G V k Q 2 9 t c G x l d G V S Z X N 1 b H R U b 1 d v c m t z a G V l d C I g V m F s d W U 9 I m w x I i A v P j x F b n R y e S B U e X B l P S J G a W x s Q 2 9 s d W 1 u T m F t Z X M i I F Z h b H V l P S J z W y Z x d W 9 0 O 3 J v d X R l X 2 l k J n F 1 b 3 Q 7 L C Z x d W 9 0 O 3 N 0 Y X J 0 X 2 x v Y 2 F 0 a W 9 u J n F 1 b 3 Q 7 L C Z x d W 9 0 O 2 V u Z F 9 s b 2 N h d G l v b i Z x d W 9 0 O y w m c X V v d D t 0 b 3 R h b F 9 k a X N 0 Y W 5 j Z V 9 r b S Z x d W 9 0 O y w m c X V v d D t l c 3 R p b W F 0 Z W R f d H J h d m V s X 3 R p b W V f a H I m c X V v d D s s J n F 1 b 3 Q 7 c 2 V h c 2 9 u J n F 1 b 3 Q 7 L C Z x d W 9 0 O 2 R h e V 9 0 e X B l J n F 1 b 3 Q 7 L C Z x d W 9 0 O 3 R y Y W 5 z c G 9 y d F 9 t b 2 R l J n F 1 b 3 Q 7 L C Z x d W 9 0 O 2 R l c 3 R p b m F 0 a W 9 u X 3 R 5 c G U m c X V v d D s s J n F 1 b 3 Q 7 c G 9 w d W x h c m l 0 e V 9 z Y 2 9 y Z S Z x d W 9 0 O y w m c X V v d D t 0 c m F m Z m l j X 2 R l b n N p d H k m c X V v d D s s J n F 1 b 3 Q 7 Z W 5 0 c n l f Z m V l J n F 1 b 3 Q 7 L C Z x d W 9 0 O 2 F j Y 2 9 t b W 9 k Y X R p b 2 5 f Y 2 9 z d C Z x d W 9 0 O y w m c X V v d D t m b 2 9 k X 2 N v c 3 Q m c X V v d D s s J n F 1 b 3 Q 7 d X N l c l 9 i d W R n Z X Q m c X V v d D s s J n F 1 b 3 Q 7 d X N l c l 9 0 a W 1 l X 2 N v b n N 0 c m F p b n R f a H I m c X V v d D s s J n F 1 b 3 Q 7 c H J l Z m V y c m V k X 3 R y Y W 5 z c G 9 y d F 9 t b 2 R l J n F 1 b 3 Q 7 L C Z x d W 9 0 O 3 B y Z W Z l c n J l Z F 9 k Z X N 0 a W 5 h d G l v b i Z x d W 9 0 O y w m c X V v d D t z Y X R p c 2 Z h Y 3 R p b 2 5 f c m F 0 a W 5 n J n F 1 b 3 Q 7 X S I g L z 4 8 R W 5 0 c n k g V H l w Z T 0 i R m l s b E N v b H V t b l R 5 c G V z I i B W Y W x 1 Z T 0 i c 0 F 3 W U d C U V V H Q m d Z R 0 J R V U R B d 0 1 E Q l F Z R 0 J R P T 0 i I C 8 + P E V u d H J 5 I F R 5 c G U 9 I k l z U H J p d m F 0 Z S I g V m F s d W U 9 I m w w I i A v P j x F b n R y e S B U e X B l P S J R d W V y e U l E I i B W Y W x 1 Z T 0 i c 2 Q 2 M T M 4 Y j J m L W I 5 Y W Y t N D Q 1 Y i 1 i O W I 4 L T k 2 Z D l i Y z h k O W I x N C I g L z 4 8 R W 5 0 c n k g V H l w Z T 0 i U m V z d W x 0 V H l w Z S I g V m F s d W U 9 I n N U Y W J s Z S I g L z 4 8 R W 5 0 c n k g V H l w Z T 0 i R m l s b E x h c 3 R V c G R h d G V k I i B W Y W x 1 Z T 0 i Z D I w M j U t M T A t M T Z U M T E 6 M T A 6 M D E u M D c x O D E 1 O F o i I C 8 + P E V u d H J 5 I F R 5 c G U 9 I k J 1 Z m Z l c k 5 l e H R S Z W Z y Z X N o I i B W Y W x 1 Z T 0 i b D E i I C 8 + P E V u d H J 5 I F R 5 c G U 9 I k Z p b G x P Y m p l Y 3 R U e X B l I i B W Y W x 1 Z T 0 i c 0 N v b m 5 l Y 3 R p b 2 5 P b m x 5 I i A v P j x F b n R y e S B U e X B l P S J G a W x s R X J y b 3 J D b 3 V u d C I g V m F s d W U 9 I m w w I i A v P j x F b n R y e S B U e X B l P S J G a W x s R X J y b 3 J D b 2 R l I i B W Y W x 1 Z T 0 i c 1 V u a 2 5 v d 2 4 i I C 8 + P E V u d H J 5 I F R 5 c G U 9 I k Z p b G x D b 3 V u d C I g V m F s d W U 9 I m w 1 M D A i I C 8 + P E V u d H J 5 I F R 5 c G U 9 I k F k Z G V k V G 9 E Y X R h T W 9 k Z W w i I F Z h b H V l P S J s M C I g L z 4 8 L 1 N 0 Y W J s Z U V u d H J p Z X M + P C 9 J d G V t P j x J d G V t P j x J d G V t T G 9 j Y X R p b 2 4 + P E l 0 Z W 1 U e X B l P k Z v c m 1 1 b G E 8 L 0 l 0 Z W 1 U e X B l P j x J d G V t U G F 0 a D 5 T Z W N 0 a W 9 u M S 9 T b W F y d F R v d X J S b 3 V 0 Z V B s Y W 5 u Z X I l M j A o M i k 8 L 0 l 0 Z W 1 Q Y X R o P j w v S X R l b U x v Y 2 F 0 a W 9 u P j x T d G F i b G V F b n R y a W V z P j x F b n R y e S B U e X B l P S J G a W x s V G 9 E Y X R h T W 9 k Z W x F b m F i b G V k I i B W Y W x 1 Z T 0 i b D A i I C 8 + P E V u d H J 5 I F R 5 c G U 9 I l J l c 3 V s d F R 5 c G U i I F Z h b H V l P S J z V G F i b G U i I C 8 + P E V u d H J 5 I F R 5 c G U 9 I k Z p b G x F b m F i b G V k I i B W Y W x 1 Z T 0 i b D A 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T b W F y d F R v d X J S b 3 V 0 Z V B s Y W 5 u Z X I v Q X V 0 b 1 J l b W 9 2 Z W R D b 2 x 1 b W 5 z M S 5 7 c m 9 1 d G V f a W Q s M H 0 m c X V v d D s s J n F 1 b 3 Q 7 U 2 V j d G l v b j E v U 2 1 h c n R U b 3 V y U m 9 1 d G V Q b G F u b m V y L 0 F 1 d G 9 S Z W 1 v d m V k Q 2 9 s d W 1 u c z E u e 3 N 0 Y X J 0 X 2 x v Y 2 F 0 a W 9 u L D F 9 J n F 1 b 3 Q 7 L C Z x d W 9 0 O 1 N l Y 3 R p b 2 4 x L 1 N t Y X J 0 V G 9 1 c l J v d X R l U G x h b m 5 l c i 9 B d X R v U m V t b 3 Z l Z E N v b H V t b n M x L n t l b m R f b G 9 j Y X R p b 2 4 s M n 0 m c X V v d D s s J n F 1 b 3 Q 7 U 2 V j d G l v b j E v U 2 1 h c n R U b 3 V y U m 9 1 d G V Q b G F u b m V y L 0 F 1 d G 9 S Z W 1 v d m V k Q 2 9 s d W 1 u c z E u e 3 R v d G F s X 2 R p c 3 R h b m N l X 2 t t L D N 9 J n F 1 b 3 Q 7 L C Z x d W 9 0 O 1 N l Y 3 R p b 2 4 x L 1 N t Y X J 0 V G 9 1 c l J v d X R l U G x h b m 5 l c i 9 B d X R v U m V t b 3 Z l Z E N v b H V t b n M x L n t l c 3 R p b W F 0 Z W R f d H J h d m V s X 3 R p b W V f a H I s N H 0 m c X V v d D s s J n F 1 b 3 Q 7 U 2 V j d G l v b j E v U 2 1 h c n R U b 3 V y U m 9 1 d G V Q b G F u b m V y L 0 F 1 d G 9 S Z W 1 v d m V k Q 2 9 s d W 1 u c z E u e 3 N l Y X N v b i w 1 f S Z x d W 9 0 O y w m c X V v d D t T Z W N 0 a W 9 u M S 9 T b W F y d F R v d X J S b 3 V 0 Z V B s Y W 5 u Z X I v Q X V 0 b 1 J l b W 9 2 Z W R D b 2 x 1 b W 5 z M S 5 7 Z G F 5 X 3 R 5 c G U s N n 0 m c X V v d D s s J n F 1 b 3 Q 7 U 2 V j d G l v b j E v U 2 1 h c n R U b 3 V y U m 9 1 d G V Q b G F u b m V y L 0 F 1 d G 9 S Z W 1 v d m V k Q 2 9 s d W 1 u c z E u e 3 R y Y W 5 z c G 9 y d F 9 t b 2 R l L D d 9 J n F 1 b 3 Q 7 L C Z x d W 9 0 O 1 N l Y 3 R p b 2 4 x L 1 N t Y X J 0 V G 9 1 c l J v d X R l U G x h b m 5 l c i 9 B d X R v U m V t b 3 Z l Z E N v b H V t b n M x L n t k Z X N 0 a W 5 h d G l v b l 9 0 e X B l L D h 9 J n F 1 b 3 Q 7 L C Z x d W 9 0 O 1 N l Y 3 R p b 2 4 x L 1 N t Y X J 0 V G 9 1 c l J v d X R l U G x h b m 5 l c i 9 B d X R v U m V t b 3 Z l Z E N v b H V t b n M x L n t w b 3 B 1 b G F y a X R 5 X 3 N j b 3 J l L D l 9 J n F 1 b 3 Q 7 L C Z x d W 9 0 O 1 N l Y 3 R p b 2 4 x L 1 N t Y X J 0 V G 9 1 c l J v d X R l U G x h b m 5 l c i 9 B d X R v U m V t b 3 Z l Z E N v b H V t b n M x L n t 0 c m F m Z m l j X 2 R l b n N p d H k s M T B 9 J n F 1 b 3 Q 7 L C Z x d W 9 0 O 1 N l Y 3 R p b 2 4 x L 1 N t Y X J 0 V G 9 1 c l J v d X R l U G x h b m 5 l c i 9 B d X R v U m V t b 3 Z l Z E N v b H V t b n M x L n t l b n R y e V 9 m Z W U s M T F 9 J n F 1 b 3 Q 7 L C Z x d W 9 0 O 1 N l Y 3 R p b 2 4 x L 1 N t Y X J 0 V G 9 1 c l J v d X R l U G x h b m 5 l c i 9 B d X R v U m V t b 3 Z l Z E N v b H V t b n M x L n t h Y 2 N v b W 1 v Z G F 0 a W 9 u X 2 N v c 3 Q s M T J 9 J n F 1 b 3 Q 7 L C Z x d W 9 0 O 1 N l Y 3 R p b 2 4 x L 1 N t Y X J 0 V G 9 1 c l J v d X R l U G x h b m 5 l c i 9 B d X R v U m V t b 3 Z l Z E N v b H V t b n M x L n t m b 2 9 k X 2 N v c 3 Q s M T N 9 J n F 1 b 3 Q 7 L C Z x d W 9 0 O 1 N l Y 3 R p b 2 4 x L 1 N t Y X J 0 V G 9 1 c l J v d X R l U G x h b m 5 l c i 9 B d X R v U m V t b 3 Z l Z E N v b H V t b n M x L n t 1 c 2 V y X 2 J 1 Z G d l d C w x N H 0 m c X V v d D s s J n F 1 b 3 Q 7 U 2 V j d G l v b j E v U 2 1 h c n R U b 3 V y U m 9 1 d G V Q b G F u b m V y L 0 F 1 d G 9 S Z W 1 v d m V k Q 2 9 s d W 1 u c z E u e 3 V z Z X J f d G l t Z V 9 j b 2 5 z d H J h a W 5 0 X 2 h y L D E 1 f S Z x d W 9 0 O y w m c X V v d D t T Z W N 0 a W 9 u M S 9 T b W F y d F R v d X J S b 3 V 0 Z V B s Y W 5 u Z X I v Q X V 0 b 1 J l b W 9 2 Z W R D b 2 x 1 b W 5 z M S 5 7 c H J l Z m V y c m V k X 3 R y Y W 5 z c G 9 y d F 9 t b 2 R l L D E 2 f S Z x d W 9 0 O y w m c X V v d D t T Z W N 0 a W 9 u M S 9 T b W F y d F R v d X J S b 3 V 0 Z V B s Y W 5 u Z X I v Q X V 0 b 1 J l b W 9 2 Z W R D b 2 x 1 b W 5 z M S 5 7 c H J l Z m V y c m V k X 2 R l c 3 R p b m F 0 a W 9 u L D E 3 f S Z x d W 9 0 O y w m c X V v d D t T Z W N 0 a W 9 u M S 9 T b W F y d F R v d X J S b 3 V 0 Z V B s Y W 5 u Z X I v Q X V 0 b 1 J l b W 9 2 Z W R D b 2 x 1 b W 5 z M S 5 7 c 2 F 0 a X N m Y W N 0 a W 9 u X 3 J h d G l u Z y w x O H 0 m c X V v d D t d L C Z x d W 9 0 O 0 N v b H V t b k N v d W 5 0 J n F 1 b 3 Q 7 O j E 5 L C Z x d W 9 0 O 0 t l e U N v b H V t b k 5 h b W V z J n F 1 b 3 Q 7 O l t d L C Z x d W 9 0 O 0 N v b H V t b k l k Z W 5 0 a X R p Z X M m c X V v d D s 6 W y Z x d W 9 0 O 1 N l Y 3 R p b 2 4 x L 1 N t Y X J 0 V G 9 1 c l J v d X R l U G x h b m 5 l c i 9 B d X R v U m V t b 3 Z l Z E N v b H V t b n M x L n t y b 3 V 0 Z V 9 p Z C w w f S Z x d W 9 0 O y w m c X V v d D t T Z W N 0 a W 9 u M S 9 T b W F y d F R v d X J S b 3 V 0 Z V B s Y W 5 u Z X I v Q X V 0 b 1 J l b W 9 2 Z W R D b 2 x 1 b W 5 z M S 5 7 c 3 R h c n R f b G 9 j Y X R p b 2 4 s M X 0 m c X V v d D s s J n F 1 b 3 Q 7 U 2 V j d G l v b j E v U 2 1 h c n R U b 3 V y U m 9 1 d G V Q b G F u b m V y L 0 F 1 d G 9 S Z W 1 v d m V k Q 2 9 s d W 1 u c z E u e 2 V u Z F 9 s b 2 N h d G l v b i w y f S Z x d W 9 0 O y w m c X V v d D t T Z W N 0 a W 9 u M S 9 T b W F y d F R v d X J S b 3 V 0 Z V B s Y W 5 u Z X I v Q X V 0 b 1 J l b W 9 2 Z W R D b 2 x 1 b W 5 z M S 5 7 d G 9 0 Y W x f Z G l z d G F u Y 2 V f a 2 0 s M 3 0 m c X V v d D s s J n F 1 b 3 Q 7 U 2 V j d G l v b j E v U 2 1 h c n R U b 3 V y U m 9 1 d G V Q b G F u b m V y L 0 F 1 d G 9 S Z W 1 v d m V k Q 2 9 s d W 1 u c z E u e 2 V z d G l t Y X R l Z F 9 0 c m F 2 Z W x f d G l t Z V 9 o c i w 0 f S Z x d W 9 0 O y w m c X V v d D t T Z W N 0 a W 9 u M S 9 T b W F y d F R v d X J S b 3 V 0 Z V B s Y W 5 u Z X I v Q X V 0 b 1 J l b W 9 2 Z W R D b 2 x 1 b W 5 z M S 5 7 c 2 V h c 2 9 u L D V 9 J n F 1 b 3 Q 7 L C Z x d W 9 0 O 1 N l Y 3 R p b 2 4 x L 1 N t Y X J 0 V G 9 1 c l J v d X R l U G x h b m 5 l c i 9 B d X R v U m V t b 3 Z l Z E N v b H V t b n M x L n t k Y X l f d H l w Z S w 2 f S Z x d W 9 0 O y w m c X V v d D t T Z W N 0 a W 9 u M S 9 T b W F y d F R v d X J S b 3 V 0 Z V B s Y W 5 u Z X I v Q X V 0 b 1 J l b W 9 2 Z W R D b 2 x 1 b W 5 z M S 5 7 d H J h b n N w b 3 J 0 X 2 1 v Z G U s N 3 0 m c X V v d D s s J n F 1 b 3 Q 7 U 2 V j d G l v b j E v U 2 1 h c n R U b 3 V y U m 9 1 d G V Q b G F u b m V y L 0 F 1 d G 9 S Z W 1 v d m V k Q 2 9 s d W 1 u c z E u e 2 R l c 3 R p b m F 0 a W 9 u X 3 R 5 c G U s O H 0 m c X V v d D s s J n F 1 b 3 Q 7 U 2 V j d G l v b j E v U 2 1 h c n R U b 3 V y U m 9 1 d G V Q b G F u b m V y L 0 F 1 d G 9 S Z W 1 v d m V k Q 2 9 s d W 1 u c z E u e 3 B v c H V s Y X J p d H l f c 2 N v c m U s O X 0 m c X V v d D s s J n F 1 b 3 Q 7 U 2 V j d G l v b j E v U 2 1 h c n R U b 3 V y U m 9 1 d G V Q b G F u b m V y L 0 F 1 d G 9 S Z W 1 v d m V k Q 2 9 s d W 1 u c z E u e 3 R y Y W Z m a W N f Z G V u c 2 l 0 e S w x M H 0 m c X V v d D s s J n F 1 b 3 Q 7 U 2 V j d G l v b j E v U 2 1 h c n R U b 3 V y U m 9 1 d G V Q b G F u b m V y L 0 F 1 d G 9 S Z W 1 v d m V k Q 2 9 s d W 1 u c z E u e 2 V u d H J 5 X 2 Z l Z S w x M X 0 m c X V v d D s s J n F 1 b 3 Q 7 U 2 V j d G l v b j E v U 2 1 h c n R U b 3 V y U m 9 1 d G V Q b G F u b m V y L 0 F 1 d G 9 S Z W 1 v d m V k Q 2 9 s d W 1 u c z E u e 2 F j Y 2 9 t b W 9 k Y X R p b 2 5 f Y 2 9 z d C w x M n 0 m c X V v d D s s J n F 1 b 3 Q 7 U 2 V j d G l v b j E v U 2 1 h c n R U b 3 V y U m 9 1 d G V Q b G F u b m V y L 0 F 1 d G 9 S Z W 1 v d m V k Q 2 9 s d W 1 u c z E u e 2 Z v b 2 R f Y 2 9 z d C w x M 3 0 m c X V v d D s s J n F 1 b 3 Q 7 U 2 V j d G l v b j E v U 2 1 h c n R U b 3 V y U m 9 1 d G V Q b G F u b m V y L 0 F 1 d G 9 S Z W 1 v d m V k Q 2 9 s d W 1 u c z E u e 3 V z Z X J f Y n V k Z 2 V 0 L D E 0 f S Z x d W 9 0 O y w m c X V v d D t T Z W N 0 a W 9 u M S 9 T b W F y d F R v d X J S b 3 V 0 Z V B s Y W 5 u Z X I v Q X V 0 b 1 J l b W 9 2 Z W R D b 2 x 1 b W 5 z M S 5 7 d X N l c l 9 0 a W 1 l X 2 N v b n N 0 c m F p b n R f a H I s M T V 9 J n F 1 b 3 Q 7 L C Z x d W 9 0 O 1 N l Y 3 R p b 2 4 x L 1 N t Y X J 0 V G 9 1 c l J v d X R l U G x h b m 5 l c i 9 B d X R v U m V t b 3 Z l Z E N v b H V t b n M x L n t w c m V m Z X J y Z W R f d H J h b n N w b 3 J 0 X 2 1 v Z G U s M T Z 9 J n F 1 b 3 Q 7 L C Z x d W 9 0 O 1 N l Y 3 R p b 2 4 x L 1 N t Y X J 0 V G 9 1 c l J v d X R l U G x h b m 5 l c i 9 B d X R v U m V t b 3 Z l Z E N v b H V t b n M x L n t w c m V m Z X J y Z W R f Z G V z d G l u Y X R p b 2 4 s M T d 9 J n F 1 b 3 Q 7 L C Z x d W 9 0 O 1 N l Y 3 R p b 2 4 x L 1 N t Y X J 0 V G 9 1 c l J v d X R l U G x h b m 5 l c i 9 B d X R v U m V t b 3 Z l Z E N v b H V t b n M x L n t z Y X R p c 2 Z h Y 3 R p b 2 5 f c m F 0 a W 5 n L D E 4 f S Z x d W 9 0 O 1 0 s J n F 1 b 3 Q 7 U m V s Y X R p b 2 5 z a G l w S W 5 m b y Z x d W 9 0 O z p b X X 0 i I C 8 + P E V u d H J 5 I F R 5 c G U 9 I k Z p b G x l Z E N v b X B s Z X R l U m V z d W x 0 V G 9 X b 3 J r c 2 h l Z X Q i I F Z h b H V l P S J s M S I g L z 4 8 R W 5 0 c n k g V H l w Z T 0 i R m l s b E N v b H V t b k 5 h b W V z I i B W Y W x 1 Z T 0 i c 1 s m c X V v d D t y b 3 V 0 Z V 9 p Z C Z x d W 9 0 O y w m c X V v d D t z d G F y d F 9 s b 2 N h d G l v b i Z x d W 9 0 O y w m c X V v d D t l b m R f b G 9 j Y X R p b 2 4 m c X V v d D s s J n F 1 b 3 Q 7 d G 9 0 Y W x f Z G l z d G F u Y 2 V f a 2 0 m c X V v d D s s J n F 1 b 3 Q 7 Z X N 0 a W 1 h d G V k X 3 R y Y X Z l b F 9 0 a W 1 l X 2 h y J n F 1 b 3 Q 7 L C Z x d W 9 0 O 3 N l Y X N v b i Z x d W 9 0 O y w m c X V v d D t k Y X l f d H l w Z S Z x d W 9 0 O y w m c X V v d D t 0 c m F u c 3 B v c n R f b W 9 k Z S Z x d W 9 0 O y w m c X V v d D t k Z X N 0 a W 5 h d G l v b l 9 0 e X B l J n F 1 b 3 Q 7 L C Z x d W 9 0 O 3 B v c H V s Y X J p d H l f c 2 N v c m U m c X V v d D s s J n F 1 b 3 Q 7 d H J h Z m Z p Y 1 9 k Z W 5 z a X R 5 J n F 1 b 3 Q 7 L C Z x d W 9 0 O 2 V u d H J 5 X 2 Z l Z S Z x d W 9 0 O y w m c X V v d D t h Y 2 N v b W 1 v Z G F 0 a W 9 u X 2 N v c 3 Q m c X V v d D s s J n F 1 b 3 Q 7 Z m 9 v Z F 9 j b 3 N 0 J n F 1 b 3 Q 7 L C Z x d W 9 0 O 3 V z Z X J f Y n V k Z 2 V 0 J n F 1 b 3 Q 7 L C Z x d W 9 0 O 3 V z Z X J f d G l t Z V 9 j b 2 5 z d H J h a W 5 0 X 2 h y J n F 1 b 3 Q 7 L C Z x d W 9 0 O 3 B y Z W Z l c n J l Z F 9 0 c m F u c 3 B v c n R f b W 9 k Z S Z x d W 9 0 O y w m c X V v d D t w c m V m Z X J y Z W R f Z G V z d G l u Y X R p b 2 4 m c X V v d D s s J n F 1 b 3 Q 7 c 2 F 0 a X N m Y W N 0 a W 9 u X 3 J h d G l u Z y Z x d W 9 0 O 1 0 i I C 8 + P E V u d H J 5 I F R 5 c G U 9 I k Z p b G x D b 2 x 1 b W 5 U e X B l c y I g V m F s d W U 9 I n N B d 1 l H Q l F V R 0 J n W U d C U V V E Q X d N R E J R W U d C U T 0 9 I i A v P j x F b n R y e S B U e X B l P S J J c 1 B y a X Z h d G U i I F Z h b H V l P S J s M C I g L z 4 8 R W 5 0 c n k g V H l w Z T 0 i U X V l c n l J R C I g V m F s d W U 9 I n N h M G I w Z T Y 3 O C 1 h Z G I 5 L T Q w Y m U t Y j Z m Z i 0 w Y z A w M j R h Y T A 0 N W Y i I C 8 + P E V u d H J 5 I F R 5 c G U 9 I k J 1 Z m Z l c k 5 l e H R S Z W Z y Z X N o I i B W Y W x 1 Z T 0 i b D E i I C 8 + P E V u d H J 5 I F R 5 c G U 9 I k Z p b G x M Y X N 0 V X B k Y X R l Z C I g V m F s d W U 9 I m Q y M D I 1 L T E w L T E 2 V D E x O j E w O j A x L j A 3 M z g z O T Z a I i A v P j x F b n R y e S B U e X B l P S J M b 2 F k Z W R U b 0 F u Y W x 5 c 2 l z U 2 V y d m l j Z X M i I F Z h b H V l P S J s M C I g L z 4 8 R W 5 0 c n k g V H l w Z T 0 i R m l s b E 9 i a m V j d F R 5 c G U i I F Z h b H V l P S J z Q 2 9 u b m V j d G l v b k 9 u b H k i I C 8 + P E V u d H J 5 I F R 5 c G U 9 I k Z p b G x F c n J v c k N v d W 5 0 I i B W Y W x 1 Z T 0 i b D A i I C 8 + P E V u d H J 5 I F R 5 c G U 9 I k Z p b G x F c n J v c k N v Z G U i I F Z h b H V l P S J z V W 5 r b m 9 3 b i I g L z 4 8 R W 5 0 c n k g V H l w Z T 0 i R m l s b E N v d W 5 0 I i B W Y W x 1 Z T 0 i b D U w M C I g L z 4 8 R W 5 0 c n k g V H l w Z T 0 i Q W R k Z W R U b 0 R h d G F N b 2 R l b C I g V m F s d W U 9 I m w w I i A v P j w v U 3 R h Y m x l R W 5 0 c m l l c z 4 8 L 0 l 0 Z W 0 + P E l 0 Z W 0 + P E l 0 Z W 1 M b 2 N h d G l v b j 4 8 S X R l b V R 5 c G U + R m 9 y b X V s Y T w v S X R l b V R 5 c G U + P E l 0 Z W 1 Q Y X R o P l N l Y 3 R p b 2 4 x L 1 B 1 Y m x p Y 1 R y Y W 5 z c G 9 y d E 9 w d G l t a X p h d G l v b l 8 1 M D A 8 L 0 l 0 Z W 1 Q Y X R o P j w v S X R l b U x v Y 2 F 0 a W 9 u P j x T d G F i b G V F b n R y a W V z P j x F b n R y e S B U e X B l P S J G a W x s V G 9 E Y X R h T W 9 k Z W x F b m F i b G V k I i B W Y W x 1 Z T 0 i b D A i I C 8 + P E V u d H J 5 I F R 5 c G U 9 I k 5 h b W V V c G R h d G V k Q W Z 0 Z X J G a W x s I i B W Y W x 1 Z T 0 i b D A i I C 8 + P E V u d H J 5 I F R 5 c G U 9 I k Z p b G x F b m F i b G V k 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B 1 Y m x p Y 1 R y Y W 5 z c G 9 y d E 9 w d G l t a X p h d G l v b l 8 1 M D A v Q X V 0 b 1 J l b W 9 2 Z W R D b 2 x 1 b W 5 z M S 5 7 U m 9 1 d G V f S U Q s M H 0 m c X V v d D s s J n F 1 b 3 Q 7 U 2 V j d G l v b j E v U H V i b G l j V H J h b n N w b 3 J 0 T 3 B 0 a W 1 p e m F 0 a W 9 u X z U w M C 9 B d X R v U m V t b 3 Z l Z E N v b H V t b n M x L n t G c m 9 t X 1 N 0 b 3 A s M X 0 m c X V v d D s s J n F 1 b 3 Q 7 U 2 V j d G l v b j E v U H V i b G l j V H J h b n N w b 3 J 0 T 3 B 0 a W 1 p e m F 0 a W 9 u X z U w M C 9 B d X R v U m V t b 3 Z l Z E N v b H V t b n M x L n t U b 1 9 T d G 9 w L D J 9 J n F 1 b 3 Q 7 L C Z x d W 9 0 O 1 N l Y 3 R p b 2 4 x L 1 B 1 Y m x p Y 1 R y Y W 5 z c G 9 y d E 9 w d G l t a X p h d G l v b l 8 1 M D A v Q X V 0 b 1 J l b W 9 2 Z W R D b 2 x 1 b W 5 z M S 5 7 R G l z d G F u Y 2 V f a 2 0 s M 3 0 m c X V v d D s s J n F 1 b 3 Q 7 U 2 V j d G l v b j E v U H V i b G l j V H J h b n N w b 3 J 0 T 3 B 0 a W 1 p e m F 0 a W 9 u X z U w M C 9 B d X R v U m V t b 3 Z l Z E N v b H V t b n M x L n t U c m F 2 Z W x f V G l t Z V 9 t a W 4 s N H 0 m c X V v d D s s J n F 1 b 3 Q 7 U 2 V j d G l v b j E v U H V i b G l j V H J h b n N w b 3 J 0 T 3 B 0 a W 1 p e m F 0 a W 9 u X z U w M C 9 B d X R v U m V t b 3 Z l Z E N v b H V t b n M x L n t Q Y X N z Z W 5 n Z X J f T G 9 h Z C w 1 f S Z x d W 9 0 O y w m c X V v d D t T Z W N 0 a W 9 u M S 9 Q d W J s a W N U c m F u c 3 B v c n R P c H R p b W l 6 Y X R p b 2 5 f N T A w L 0 F 1 d G 9 S Z W 1 v d m V k Q 2 9 s d W 1 u c z E u e 0 R l c G F y d H V y Z V 9 U a W 1 l L D Z 9 J n F 1 b 3 Q 7 L C Z x d W 9 0 O 1 N l Y 3 R p b 2 4 x L 1 B 1 Y m x p Y 1 R y Y W 5 z c G 9 y d E 9 w d G l t a X p h d G l v b l 8 1 M D A v Q X V 0 b 1 J l b W 9 2 Z W R D b 2 x 1 b W 5 z M S 5 7 Q X J y a X Z h b F 9 U a W 1 l L D d 9 J n F 1 b 3 Q 7 X S w m c X V v d D t D b 2 x 1 b W 5 D b 3 V u d C Z x d W 9 0 O z o 4 L C Z x d W 9 0 O 0 t l e U N v b H V t b k 5 h b W V z J n F 1 b 3 Q 7 O l t d L C Z x d W 9 0 O 0 N v b H V t b k l k Z W 5 0 a X R p Z X M m c X V v d D s 6 W y Z x d W 9 0 O 1 N l Y 3 R p b 2 4 x L 1 B 1 Y m x p Y 1 R y Y W 5 z c G 9 y d E 9 w d G l t a X p h d G l v b l 8 1 M D A v Q X V 0 b 1 J l b W 9 2 Z W R D b 2 x 1 b W 5 z M S 5 7 U m 9 1 d G V f S U Q s M H 0 m c X V v d D s s J n F 1 b 3 Q 7 U 2 V j d G l v b j E v U H V i b G l j V H J h b n N w b 3 J 0 T 3 B 0 a W 1 p e m F 0 a W 9 u X z U w M C 9 B d X R v U m V t b 3 Z l Z E N v b H V t b n M x L n t G c m 9 t X 1 N 0 b 3 A s M X 0 m c X V v d D s s J n F 1 b 3 Q 7 U 2 V j d G l v b j E v U H V i b G l j V H J h b n N w b 3 J 0 T 3 B 0 a W 1 p e m F 0 a W 9 u X z U w M C 9 B d X R v U m V t b 3 Z l Z E N v b H V t b n M x L n t U b 1 9 T d G 9 w L D J 9 J n F 1 b 3 Q 7 L C Z x d W 9 0 O 1 N l Y 3 R p b 2 4 x L 1 B 1 Y m x p Y 1 R y Y W 5 z c G 9 y d E 9 w d G l t a X p h d G l v b l 8 1 M D A v Q X V 0 b 1 J l b W 9 2 Z W R D b 2 x 1 b W 5 z M S 5 7 R G l z d G F u Y 2 V f a 2 0 s M 3 0 m c X V v d D s s J n F 1 b 3 Q 7 U 2 V j d G l v b j E v U H V i b G l j V H J h b n N w b 3 J 0 T 3 B 0 a W 1 p e m F 0 a W 9 u X z U w M C 9 B d X R v U m V t b 3 Z l Z E N v b H V t b n M x L n t U c m F 2 Z W x f V G l t Z V 9 t a W 4 s N H 0 m c X V v d D s s J n F 1 b 3 Q 7 U 2 V j d G l v b j E v U H V i b G l j V H J h b n N w b 3 J 0 T 3 B 0 a W 1 p e m F 0 a W 9 u X z U w M C 9 B d X R v U m V t b 3 Z l Z E N v b H V t b n M x L n t Q Y X N z Z W 5 n Z X J f T G 9 h Z C w 1 f S Z x d W 9 0 O y w m c X V v d D t T Z W N 0 a W 9 u M S 9 Q d W J s a W N U c m F u c 3 B v c n R P c H R p b W l 6 Y X R p b 2 5 f N T A w L 0 F 1 d G 9 S Z W 1 v d m V k Q 2 9 s d W 1 u c z E u e 0 R l c G F y d H V y Z V 9 U a W 1 l L D Z 9 J n F 1 b 3 Q 7 L C Z x d W 9 0 O 1 N l Y 3 R p b 2 4 x L 1 B 1 Y m x p Y 1 R y Y W 5 z c G 9 y d E 9 w d G l t a X p h d G l v b l 8 1 M D A v Q X V 0 b 1 J l b W 9 2 Z W R D b 2 x 1 b W 5 z M S 5 7 Q X J y a X Z h b F 9 U a W 1 l L D d 9 J n F 1 b 3 Q 7 X S w m c X V v d D t S Z W x h d G l v b n N o a X B J b m Z v J n F 1 b 3 Q 7 O l t d f S I g L z 4 8 R W 5 0 c n k g V H l w Z T 0 i R m l s b G V k Q 2 9 t c G x l d G V S Z X N 1 b H R U b 1 d v c m t z a G V l d C I g V m F s d W U 9 I m w x I i A v P j x F b n R y e S B U e X B l P S J G a W x s Q 2 9 s d W 1 u T m F t Z X M i I F Z h b H V l P S J z W y Z x d W 9 0 O 1 J v d X R l X 0 l E J n F 1 b 3 Q 7 L C Z x d W 9 0 O 0 Z y b 2 1 f U 3 R v c C Z x d W 9 0 O y w m c X V v d D t U b 1 9 T d G 9 w J n F 1 b 3 Q 7 L C Z x d W 9 0 O 0 R p c 3 R h b m N l X 2 t t J n F 1 b 3 Q 7 L C Z x d W 9 0 O 1 R y Y X Z l b F 9 U a W 1 l X 2 1 p b i Z x d W 9 0 O y w m c X V v d D t Q Y X N z Z W 5 n Z X J f T G 9 h Z C Z x d W 9 0 O y w m c X V v d D t E Z X B h c n R 1 c m V f V G l t Z S Z x d W 9 0 O y w m c X V v d D t B c n J p d m F s X 1 R p b W U m c X V v d D t d I i A v P j x F b n R y e S B U e X B l P S J G a W x s Q 2 9 s d W 1 u V H l w Z X M i I F Z h b H V l P S J z Q m d Z R 0 J R T U R D Z 2 8 9 I i A v P j x F b n R y e S B U e X B l P S J J c 1 B y a X Z h d G U i I F Z h b H V l P S J s M C I g L z 4 8 R W 5 0 c n k g V H l w Z T 0 i U X V l c n l J R C I g V m F s d W U 9 I n M 2 N m R i M z d h N C 0 4 M D l k L T R l N m E t Y T N h Y y 0 1 N T A 5 N z N m N 2 Y 1 Z m M i I C 8 + P E V u d H J 5 I F R 5 c G U 9 I l J l c 3 V s d F R 5 c G U i I F Z h b H V l P S J z V G F i b G U i I C 8 + P E V u d H J 5 I F R 5 c G U 9 I k Z p b G x M Y X N 0 V X B k Y X R l Z C I g V m F s d W U 9 I m Q y M D I 1 L T E w L T E 2 V D E x O j E w O j A x L j A 3 O T M y M D R a I i A v P j x F b n R y e S B U e X B l P S J C d W Z m Z X J O Z X h 0 U m V m c m V z a C I g V m F s d W U 9 I m w x I i A v P j x F b n R y e S B U e X B l P S J G a W x s T 2 J q Z W N 0 V H l w Z S I g V m F s d W U 9 I n N D b 2 5 u Z W N 0 a W 9 u T 2 5 s e S 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U H V i b G l j V H J h b n N w b 3 J 0 T 3 B 0 a W 1 p e m F 0 a W 9 u X z U w M F 9 D b 3 J y Z W N 0 Z W Q 8 L 0 l 0 Z W 1 Q Y X R o P j w v S X R l b U x v Y 2 F 0 a W 9 u P j x T d G F i b G V F b n R y a W V z P j x F b n R y e S B U e X B l P S J G a W x s V G 9 E Y X R h T W 9 k Z W x F b m F i b G V k I i B W Y W x 1 Z T 0 i b D A i I C 8 + P E V u d H J 5 I F R 5 c G U 9 I k 5 h b W V V c G R h d G V k Q W Z 0 Z X J G a W x s I i B W Y W x 1 Z T 0 i b D A i I C 8 + P E V u d H J 5 I F R 5 c G U 9 I k Z p b G x F b m F i b G V k I i B W Y W x 1 Z T 0 i b D A 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d W J s a W N U c m F u c 3 B v c n R P c H R p b W l 6 Y X R p b 2 5 f N T A w X 0 N v c n J l Y 3 R l Z C 9 B d X R v U m V t b 3 Z l Z E N v b H V t b n M x L n t S b 3 V 0 Z V 9 J R C w w f S Z x d W 9 0 O y w m c X V v d D t T Z W N 0 a W 9 u M S 9 Q d W J s a W N U c m F u c 3 B v c n R P c H R p b W l 6 Y X R p b 2 5 f N T A w X 0 N v c n J l Y 3 R l Z C 9 B d X R v U m V t b 3 Z l Z E N v b H V t b n M x L n t W Z W h p Y 2 x l X 1 R 5 c G U s M X 0 m c X V v d D s s J n F 1 b 3 Q 7 U 2 V j d G l v b j E v U H V i b G l j V H J h b n N w b 3 J 0 T 3 B 0 a W 1 p e m F 0 a W 9 u X z U w M F 9 D b 3 J y Z W N 0 Z W Q v Q X V 0 b 1 J l b W 9 2 Z W R D b 2 x 1 b W 5 z M S 5 7 R n J v b V 9 T d G 9 w L D J 9 J n F 1 b 3 Q 7 L C Z x d W 9 0 O 1 N l Y 3 R p b 2 4 x L 1 B 1 Y m x p Y 1 R y Y W 5 z c G 9 y d E 9 w d G l t a X p h d G l v b l 8 1 M D B f Q 2 9 y c m V j d G V k L 0 F 1 d G 9 S Z W 1 v d m V k Q 2 9 s d W 1 u c z E u e 1 R v X 1 N 0 b 3 A s M 3 0 m c X V v d D s s J n F 1 b 3 Q 7 U 2 V j d G l v b j E v U H V i b G l j V H J h b n N w b 3 J 0 T 3 B 0 a W 1 p e m F 0 a W 9 u X z U w M F 9 D b 3 J y Z W N 0 Z W Q v Q X V 0 b 1 J l b W 9 2 Z W R D b 2 x 1 b W 5 z M S 5 7 R G l z d G F u Y 2 V f a 2 0 s N H 0 m c X V v d D s s J n F 1 b 3 Q 7 U 2 V j d G l v b j E v U H V i b G l j V H J h b n N w b 3 J 0 T 3 B 0 a W 1 p e m F 0 a W 9 u X z U w M F 9 D b 3 J y Z W N 0 Z W Q v Q X V 0 b 1 J l b W 9 2 Z W R D b 2 x 1 b W 5 z M S 5 7 V H J h d m V s X 1 R p b W V f b W l u L D V 9 J n F 1 b 3 Q 7 L C Z x d W 9 0 O 1 N l Y 3 R p b 2 4 x L 1 B 1 Y m x p Y 1 R y Y W 5 z c G 9 y d E 9 w d G l t a X p h d G l v b l 8 1 M D B f Q 2 9 y c m V j d G V k L 0 F 1 d G 9 S Z W 1 v d m V k Q 2 9 s d W 1 u c z E u e 1 B h c 3 N l b m d l c l 9 M b 2 F k L D Z 9 J n F 1 b 3 Q 7 L C Z x d W 9 0 O 1 N l Y 3 R p b 2 4 x L 1 B 1 Y m x p Y 1 R y Y W 5 z c G 9 y d E 9 w d G l t a X p h d G l v b l 8 1 M D B f Q 2 9 y c m V j d G V k L 0 F 1 d G 9 S Z W 1 v d m V k Q 2 9 s d W 1 u c z E u e 0 R l c G F y d H V y Z V 9 U a W 1 l L D d 9 J n F 1 b 3 Q 7 L C Z x d W 9 0 O 1 N l Y 3 R p b 2 4 x L 1 B 1 Y m x p Y 1 R y Y W 5 z c G 9 y d E 9 w d G l t a X p h d G l v b l 8 1 M D B f Q 2 9 y c m V j d G V k L 0 F 1 d G 9 S Z W 1 v d m V k Q 2 9 s d W 1 u c z E u e 0 F y c m l 2 Y W x f V G l t Z S w 4 f S Z x d W 9 0 O y w m c X V v d D t T Z W N 0 a W 9 u M S 9 Q d W J s a W N U c m F u c 3 B v c n R P c H R p b W l 6 Y X R p b 2 5 f N T A w X 0 N v c n J l Y 3 R l Z C 9 B d X R v U m V t b 3 Z l Z E N v b H V t b n M x L n t E Y X l f b 2 Z f V 2 V l a y w 5 f S Z x d W 9 0 O 1 0 s J n F 1 b 3 Q 7 Q 2 9 s d W 1 u Q 2 9 1 b n Q m c X V v d D s 6 M T A s J n F 1 b 3 Q 7 S 2 V 5 Q 2 9 s d W 1 u T m F t Z X M m c X V v d D s 6 W 1 0 s J n F 1 b 3 Q 7 Q 2 9 s d W 1 u S W R l b n R p d G l l c y Z x d W 9 0 O z p b J n F 1 b 3 Q 7 U 2 V j d G l v b j E v U H V i b G l j V H J h b n N w b 3 J 0 T 3 B 0 a W 1 p e m F 0 a W 9 u X z U w M F 9 D b 3 J y Z W N 0 Z W Q v Q X V 0 b 1 J l b W 9 2 Z W R D b 2 x 1 b W 5 z M S 5 7 U m 9 1 d G V f S U Q s M H 0 m c X V v d D s s J n F 1 b 3 Q 7 U 2 V j d G l v b j E v U H V i b G l j V H J h b n N w b 3 J 0 T 3 B 0 a W 1 p e m F 0 a W 9 u X z U w M F 9 D b 3 J y Z W N 0 Z W Q v Q X V 0 b 1 J l b W 9 2 Z W R D b 2 x 1 b W 5 z M S 5 7 V m V o a W N s Z V 9 U e X B l L D F 9 J n F 1 b 3 Q 7 L C Z x d W 9 0 O 1 N l Y 3 R p b 2 4 x L 1 B 1 Y m x p Y 1 R y Y W 5 z c G 9 y d E 9 w d G l t a X p h d G l v b l 8 1 M D B f Q 2 9 y c m V j d G V k L 0 F 1 d G 9 S Z W 1 v d m V k Q 2 9 s d W 1 u c z E u e 0 Z y b 2 1 f U 3 R v c C w y f S Z x d W 9 0 O y w m c X V v d D t T Z W N 0 a W 9 u M S 9 Q d W J s a W N U c m F u c 3 B v c n R P c H R p b W l 6 Y X R p b 2 5 f N T A w X 0 N v c n J l Y 3 R l Z C 9 B d X R v U m V t b 3 Z l Z E N v b H V t b n M x L n t U b 1 9 T d G 9 w L D N 9 J n F 1 b 3 Q 7 L C Z x d W 9 0 O 1 N l Y 3 R p b 2 4 x L 1 B 1 Y m x p Y 1 R y Y W 5 z c G 9 y d E 9 w d G l t a X p h d G l v b l 8 1 M D B f Q 2 9 y c m V j d G V k L 0 F 1 d G 9 S Z W 1 v d m V k Q 2 9 s d W 1 u c z E u e 0 R p c 3 R h b m N l X 2 t t L D R 9 J n F 1 b 3 Q 7 L C Z x d W 9 0 O 1 N l Y 3 R p b 2 4 x L 1 B 1 Y m x p Y 1 R y Y W 5 z c G 9 y d E 9 w d G l t a X p h d G l v b l 8 1 M D B f Q 2 9 y c m V j d G V k L 0 F 1 d G 9 S Z W 1 v d m V k Q 2 9 s d W 1 u c z E u e 1 R y Y X Z l b F 9 U a W 1 l X 2 1 p b i w 1 f S Z x d W 9 0 O y w m c X V v d D t T Z W N 0 a W 9 u M S 9 Q d W J s a W N U c m F u c 3 B v c n R P c H R p b W l 6 Y X R p b 2 5 f N T A w X 0 N v c n J l Y 3 R l Z C 9 B d X R v U m V t b 3 Z l Z E N v b H V t b n M x L n t Q Y X N z Z W 5 n Z X J f T G 9 h Z C w 2 f S Z x d W 9 0 O y w m c X V v d D t T Z W N 0 a W 9 u M S 9 Q d W J s a W N U c m F u c 3 B v c n R P c H R p b W l 6 Y X R p b 2 5 f N T A w X 0 N v c n J l Y 3 R l Z C 9 B d X R v U m V t b 3 Z l Z E N v b H V t b n M x L n t E Z X B h c n R 1 c m V f V G l t Z S w 3 f S Z x d W 9 0 O y w m c X V v d D t T Z W N 0 a W 9 u M S 9 Q d W J s a W N U c m F u c 3 B v c n R P c H R p b W l 6 Y X R p b 2 5 f N T A w X 0 N v c n J l Y 3 R l Z C 9 B d X R v U m V t b 3 Z l Z E N v b H V t b n M x L n t B c n J p d m F s X 1 R p b W U s O H 0 m c X V v d D s s J n F 1 b 3 Q 7 U 2 V j d G l v b j E v U H V i b G l j V H J h b n N w b 3 J 0 T 3 B 0 a W 1 p e m F 0 a W 9 u X z U w M F 9 D b 3 J y Z W N 0 Z W Q v Q X V 0 b 1 J l b W 9 2 Z W R D b 2 x 1 b W 5 z M S 5 7 R G F 5 X 2 9 m X 1 d l Z W s s O X 0 m c X V v d D t d L C Z x d W 9 0 O 1 J l b G F 0 a W 9 u c 2 h p c E l u Z m 8 m c X V v d D s 6 W 1 1 9 I i A v P j x F b n R y e S B U e X B l P S J G a W x s Z W R D b 2 1 w b G V 0 Z V J l c 3 V s d F R v V 2 9 y a 3 N o Z W V 0 I i B W Y W x 1 Z T 0 i b D E i I C 8 + P E V u d H J 5 I F R 5 c G U 9 I k Z p b G x D b 2 x 1 b W 5 O Y W 1 l c y I g V m F s d W U 9 I n N b J n F 1 b 3 Q 7 U m 9 1 d G V f S U Q m c X V v d D s s J n F 1 b 3 Q 7 V m V o a W N s Z V 9 U e X B l J n F 1 b 3 Q 7 L C Z x d W 9 0 O 0 Z y b 2 1 f U 3 R v c C Z x d W 9 0 O y w m c X V v d D t U b 1 9 T d G 9 w J n F 1 b 3 Q 7 L C Z x d W 9 0 O 0 R p c 3 R h b m N l X 2 t t J n F 1 b 3 Q 7 L C Z x d W 9 0 O 1 R y Y X Z l b F 9 U a W 1 l X 2 1 p b i Z x d W 9 0 O y w m c X V v d D t Q Y X N z Z W 5 n Z X J f T G 9 h Z C Z x d W 9 0 O y w m c X V v d D t E Z X B h c n R 1 c m V f V G l t Z S Z x d W 9 0 O y w m c X V v d D t B c n J p d m F s X 1 R p b W U m c X V v d D s s J n F 1 b 3 Q 7 R G F 5 X 2 9 m X 1 d l Z W s m c X V v d D t d I i A v P j x F b n R y e S B U e X B l P S J G a W x s Q 2 9 s d W 1 u V H l w Z X M i I F Z h b H V l P S J z Q m d Z R 0 J n V U R B d 2 9 L Q m c 9 P S I g L z 4 8 R W 5 0 c n k g V H l w Z T 0 i S X N Q c m l 2 Y X R l I i B W Y W x 1 Z T 0 i b D A i I C 8 + P E V u d H J 5 I F R 5 c G U 9 I l F 1 Z X J 5 S U Q i I F Z h b H V l P S J z N 2 U y M T I 4 N G U t O W V h O C 0 0 O D g w L W I 1 Y T U t Y T c 0 O T U 2 Y T M 2 M T I y I i A v P j x F b n R y e S B U e X B l P S J S Z X N 1 b H R U e X B l I i B W Y W x 1 Z T 0 i c 1 R h Y m x l I i A v P j x F b n R y e S B U e X B l P S J G a W x s T G F z d F V w Z G F 0 Z W Q i I F Z h b H V l P S J k M j A y N S 0 x M C 0 x N l Q x M T o x M D o w M S 4 w O D M z N T A y W i I g L z 4 8 R W 5 0 c n k g V H l w Z T 0 i Q n V m Z m V y T m V 4 d F J l Z n J l c 2 g i I F Z h b H V l P S J s M S I g L z 4 8 R W 5 0 c n k g V H l w Z T 0 i R m l s b E 9 i a m V j d F R 5 c G U i I F Z h b H V l P S J z Q 2 9 u b m V j d G l v b k 9 u b H k i I C 8 + P E V u d H J 5 I F R 5 c G U 9 I k Z p b G x F c n J v c k N v d W 5 0 I i B W Y W x 1 Z T 0 i b D A i I C 8 + P E V u d H J 5 I F R 5 c G U 9 I k Z p b G x F c n J v c k N v Z G U i I F Z h b H V l P S J z V W 5 r b m 9 3 b i I g L z 4 8 R W 5 0 c n k g V H l w Z T 0 i R m l s b E N v d W 5 0 I i B W Y W x 1 Z T 0 i b D U w M C I g L z 4 8 R W 5 0 c n k g V H l w Z T 0 i Q W R k Z W R U b 0 R h d G F N b 2 R l b C I g V m F s d W U 9 I m w w I i A v P j w v U 3 R h Y m x l R W 5 0 c m l l c z 4 8 L 0 l 0 Z W 0 + P E l 0 Z W 0 + P E l 0 Z W 1 M b 2 N h d G l v b j 4 8 S X R l b V R 5 c G U + R m 9 y b X V s Y T w v S X R l b V R 5 c G U + P E l 0 Z W 1 Q Y X R o P l N l Y 3 R p b 2 4 x L 1 B 1 Y m x p Y 1 R y Y W 5 z c G 9 y d E 9 w d G l t a X p h d G l v b l 8 1 M D B f Q 2 9 y c m V j d G V k J T I w K D I p P C 9 J d G V t U G F 0 a D 4 8 L 0 l 0 Z W 1 M b 2 N h d G l v b j 4 8 U 3 R h Y m x l R W 5 0 c m l l c z 4 8 R W 5 0 c n k g V H l w Z T 0 i T m F t Z V V w Z G F 0 Z W R B Z n R l c k Z p b G w i I F Z h b H V l P S J s M C I g L z 4 8 R W 5 0 c n k g V H l w Z T 0 i R m l s b E V u Y W J s Z W Q i I F Z h b H V l P S J s M C 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1 Y m x p Y 1 R y Y W 5 z c G 9 y d E 9 w d G l t a X p h d G l v b l 8 1 M D B f Q 2 9 y c m V j d G V k I C g y K S 9 B d X R v U m V t b 3 Z l Z E N v b H V t b n M x L n t S b 3 V 0 Z V 9 J R C w w f S Z x d W 9 0 O y w m c X V v d D t T Z W N 0 a W 9 u M S 9 Q d W J s a W N U c m F u c 3 B v c n R P c H R p b W l 6 Y X R p b 2 5 f N T A w X 0 N v c n J l Y 3 R l Z C A o M i k v Q X V 0 b 1 J l b W 9 2 Z W R D b 2 x 1 b W 5 z M S 5 7 V m V o a W N s Z V 9 U e X B l L D F 9 J n F 1 b 3 Q 7 L C Z x d W 9 0 O 1 N l Y 3 R p b 2 4 x L 1 B 1 Y m x p Y 1 R y Y W 5 z c G 9 y d E 9 w d G l t a X p h d G l v b l 8 1 M D B f Q 2 9 y c m V j d G V k I C g y K S 9 B d X R v U m V t b 3 Z l Z E N v b H V t b n M x L n t G c m 9 t X 1 N 0 b 3 A s M n 0 m c X V v d D s s J n F 1 b 3 Q 7 U 2 V j d G l v b j E v U H V i b G l j V H J h b n N w b 3 J 0 T 3 B 0 a W 1 p e m F 0 a W 9 u X z U w M F 9 D b 3 J y Z W N 0 Z W Q g K D I p L 0 F 1 d G 9 S Z W 1 v d m V k Q 2 9 s d W 1 u c z E u e 1 R v X 1 N 0 b 3 A s M 3 0 m c X V v d D s s J n F 1 b 3 Q 7 U 2 V j d G l v b j E v U H V i b G l j V H J h b n N w b 3 J 0 T 3 B 0 a W 1 p e m F 0 a W 9 u X z U w M F 9 D b 3 J y Z W N 0 Z W Q g K D I p L 0 F 1 d G 9 S Z W 1 v d m V k Q 2 9 s d W 1 u c z E u e 0 R p c 3 R h b m N l X 2 t t L D R 9 J n F 1 b 3 Q 7 L C Z x d W 9 0 O 1 N l Y 3 R p b 2 4 x L 1 B 1 Y m x p Y 1 R y Y W 5 z c G 9 y d E 9 w d G l t a X p h d G l v b l 8 1 M D B f Q 2 9 y c m V j d G V k I C g y K S 9 B d X R v U m V t b 3 Z l Z E N v b H V t b n M x L n t U c m F 2 Z W x f V G l t Z V 9 t a W 4 s N X 0 m c X V v d D s s J n F 1 b 3 Q 7 U 2 V j d G l v b j E v U H V i b G l j V H J h b n N w b 3 J 0 T 3 B 0 a W 1 p e m F 0 a W 9 u X z U w M F 9 D b 3 J y Z W N 0 Z W Q g K D I p L 0 F 1 d G 9 S Z W 1 v d m V k Q 2 9 s d W 1 u c z E u e 1 B h c 3 N l b m d l c l 9 M b 2 F k L D Z 9 J n F 1 b 3 Q 7 L C Z x d W 9 0 O 1 N l Y 3 R p b 2 4 x L 1 B 1 Y m x p Y 1 R y Y W 5 z c G 9 y d E 9 w d G l t a X p h d G l v b l 8 1 M D B f Q 2 9 y c m V j d G V k I C g y K S 9 B d X R v U m V t b 3 Z l Z E N v b H V t b n M x L n t E Z X B h c n R 1 c m V f V G l t Z S w 3 f S Z x d W 9 0 O y w m c X V v d D t T Z W N 0 a W 9 u M S 9 Q d W J s a W N U c m F u c 3 B v c n R P c H R p b W l 6 Y X R p b 2 5 f N T A w X 0 N v c n J l Y 3 R l Z C A o M i k v Q X V 0 b 1 J l b W 9 2 Z W R D b 2 x 1 b W 5 z M S 5 7 Q X J y a X Z h b F 9 U a W 1 l L D h 9 J n F 1 b 3 Q 7 L C Z x d W 9 0 O 1 N l Y 3 R p b 2 4 x L 1 B 1 Y m x p Y 1 R y Y W 5 z c G 9 y d E 9 w d G l t a X p h d G l v b l 8 1 M D B f Q 2 9 y c m V j d G V k I C g y K S 9 B d X R v U m V t b 3 Z l Z E N v b H V t b n M x L n t E Y X l f b 2 Z f V 2 V l a y w 5 f S Z x d W 9 0 O 1 0 s J n F 1 b 3 Q 7 Q 2 9 s d W 1 u Q 2 9 1 b n Q m c X V v d D s 6 M T A s J n F 1 b 3 Q 7 S 2 V 5 Q 2 9 s d W 1 u T m F t Z X M m c X V v d D s 6 W 1 0 s J n F 1 b 3 Q 7 Q 2 9 s d W 1 u S W R l b n R p d G l l c y Z x d W 9 0 O z p b J n F 1 b 3 Q 7 U 2 V j d G l v b j E v U H V i b G l j V H J h b n N w b 3 J 0 T 3 B 0 a W 1 p e m F 0 a W 9 u X z U w M F 9 D b 3 J y Z W N 0 Z W Q g K D I p L 0 F 1 d G 9 S Z W 1 v d m V k Q 2 9 s d W 1 u c z E u e 1 J v d X R l X 0 l E L D B 9 J n F 1 b 3 Q 7 L C Z x d W 9 0 O 1 N l Y 3 R p b 2 4 x L 1 B 1 Y m x p Y 1 R y Y W 5 z c G 9 y d E 9 w d G l t a X p h d G l v b l 8 1 M D B f Q 2 9 y c m V j d G V k I C g y K S 9 B d X R v U m V t b 3 Z l Z E N v b H V t b n M x L n t W Z W h p Y 2 x l X 1 R 5 c G U s M X 0 m c X V v d D s s J n F 1 b 3 Q 7 U 2 V j d G l v b j E v U H V i b G l j V H J h b n N w b 3 J 0 T 3 B 0 a W 1 p e m F 0 a W 9 u X z U w M F 9 D b 3 J y Z W N 0 Z W Q g K D I p L 0 F 1 d G 9 S Z W 1 v d m V k Q 2 9 s d W 1 u c z E u e 0 Z y b 2 1 f U 3 R v c C w y f S Z x d W 9 0 O y w m c X V v d D t T Z W N 0 a W 9 u M S 9 Q d W J s a W N U c m F u c 3 B v c n R P c H R p b W l 6 Y X R p b 2 5 f N T A w X 0 N v c n J l Y 3 R l Z C A o M i k v Q X V 0 b 1 J l b W 9 2 Z W R D b 2 x 1 b W 5 z M S 5 7 V G 9 f U 3 R v c C w z f S Z x d W 9 0 O y w m c X V v d D t T Z W N 0 a W 9 u M S 9 Q d W J s a W N U c m F u c 3 B v c n R P c H R p b W l 6 Y X R p b 2 5 f N T A w X 0 N v c n J l Y 3 R l Z C A o M i k v Q X V 0 b 1 J l b W 9 2 Z W R D b 2 x 1 b W 5 z M S 5 7 R G l z d G F u Y 2 V f a 2 0 s N H 0 m c X V v d D s s J n F 1 b 3 Q 7 U 2 V j d G l v b j E v U H V i b G l j V H J h b n N w b 3 J 0 T 3 B 0 a W 1 p e m F 0 a W 9 u X z U w M F 9 D b 3 J y Z W N 0 Z W Q g K D I p L 0 F 1 d G 9 S Z W 1 v d m V k Q 2 9 s d W 1 u c z E u e 1 R y Y X Z l b F 9 U a W 1 l X 2 1 p b i w 1 f S Z x d W 9 0 O y w m c X V v d D t T Z W N 0 a W 9 u M S 9 Q d W J s a W N U c m F u c 3 B v c n R P c H R p b W l 6 Y X R p b 2 5 f N T A w X 0 N v c n J l Y 3 R l Z C A o M i k v Q X V 0 b 1 J l b W 9 2 Z W R D b 2 x 1 b W 5 z M S 5 7 U G F z c 2 V u Z 2 V y X 0 x v Y W Q s N n 0 m c X V v d D s s J n F 1 b 3 Q 7 U 2 V j d G l v b j E v U H V i b G l j V H J h b n N w b 3 J 0 T 3 B 0 a W 1 p e m F 0 a W 9 u X z U w M F 9 D b 3 J y Z W N 0 Z W Q g K D I p L 0 F 1 d G 9 S Z W 1 v d m V k Q 2 9 s d W 1 u c z E u e 0 R l c G F y d H V y Z V 9 U a W 1 l L D d 9 J n F 1 b 3 Q 7 L C Z x d W 9 0 O 1 N l Y 3 R p b 2 4 x L 1 B 1 Y m x p Y 1 R y Y W 5 z c G 9 y d E 9 w d G l t a X p h d G l v b l 8 1 M D B f Q 2 9 y c m V j d G V k I C g y K S 9 B d X R v U m V t b 3 Z l Z E N v b H V t b n M x L n t B c n J p d m F s X 1 R p b W U s O H 0 m c X V v d D s s J n F 1 b 3 Q 7 U 2 V j d G l v b j E v U H V i b G l j V H J h b n N w b 3 J 0 T 3 B 0 a W 1 p e m F 0 a W 9 u X z U w M F 9 D b 3 J y Z W N 0 Z W Q g K D I p L 0 F 1 d G 9 S Z W 1 v d m V k Q 2 9 s d W 1 u c z E u e 0 R h e V 9 v Z l 9 X Z W V r L D l 9 J n F 1 b 3 Q 7 X S w m c X V v d D t S Z W x h d G l v b n N o a X B J b m Z v J n F 1 b 3 Q 7 O l t d f S I g L z 4 8 R W 5 0 c n k g V H l w Z T 0 i R m l s b G V k Q 2 9 t c G x l d G V S Z X N 1 b H R U b 1 d v c m t z a G V l d C I g V m F s d W U 9 I m w x I i A v P j x F b n R y e S B U e X B l P S J G a W x s Q 2 9 s d W 1 u T m F t Z X M i I F Z h b H V l P S J z W y Z x d W 9 0 O 1 J v d X R l X 0 l E J n F 1 b 3 Q 7 L C Z x d W 9 0 O 1 Z l a G l j b G V f V H l w Z S Z x d W 9 0 O y w m c X V v d D t G c m 9 t X 1 N 0 b 3 A m c X V v d D s s J n F 1 b 3 Q 7 V G 9 f U 3 R v c C Z x d W 9 0 O y w m c X V v d D t E a X N 0 Y W 5 j Z V 9 r b S Z x d W 9 0 O y w m c X V v d D t U c m F 2 Z W x f V G l t Z V 9 t a W 4 m c X V v d D s s J n F 1 b 3 Q 7 U G F z c 2 V u Z 2 V y X 0 x v Y W Q m c X V v d D s s J n F 1 b 3 Q 7 R G V w Y X J 0 d X J l X 1 R p b W U m c X V v d D s s J n F 1 b 3 Q 7 Q X J y a X Z h b F 9 U a W 1 l J n F 1 b 3 Q 7 L C Z x d W 9 0 O 0 R h e V 9 v Z l 9 X Z W V r J n F 1 b 3 Q 7 X S I g L z 4 8 R W 5 0 c n k g V H l w Z T 0 i R m l s b E N v b H V t b l R 5 c G V z I i B W Y W x 1 Z T 0 i c 0 J n W U d C Z 1 V E Q X d v S 0 J n P T 0 i I C 8 + P E V u d H J 5 I F R 5 c G U 9 I k l z U H J p d m F 0 Z S I g V m F s d W U 9 I m w w I i A v P j x F b n R y e S B U e X B l P S J R d W V y e U l E I i B W Y W x 1 Z T 0 i c z A 0 N G V m N D N i L T Y z M j M t N D J m N i 1 i O D R j L W U 1 Y T A x O G Y 4 O T N k Z S I g L z 4 8 R W 5 0 c n k g V H l w Z T 0 i U m V z d W x 0 V H l w Z S I g V m F s d W U 9 I n N U Y W J s Z S I g L z 4 8 R W 5 0 c n k g V H l w Z T 0 i R m l s b E x h c 3 R V c G R h d G V k I i B W Y W x 1 Z T 0 i Z D I w M j U t M T A t M T Z U M T E 6 M T A 6 M D E u M D g 1 M z Y 2 M F o i I C 8 + P E V u d H J 5 I F R 5 c G U 9 I k J 1 Z m Z l c k 5 l e H R S Z W Z y Z X N o I i B W Y W x 1 Z T 0 i b D E i I C 8 + P E V u d H J 5 I F R 5 c G U 9 I k Z p b G x U b 0 R h d G F N b 2 R l b E V u Y W J s Z W Q i I F Z h b H V l P S J s M C I g L z 4 8 R W 5 0 c n k g V H l w Z T 0 i R m l s b E 9 i a m V j d F R 5 c G U i I F Z h b H V l P S J z Q 2 9 u b m V j d G l v b k 9 u b H k i I C 8 + P E V u d H J 5 I F R 5 c G U 9 I k Z p b G x F c n J v c k N v d W 5 0 I i B W Y W x 1 Z T 0 i b D A i I C 8 + P E V u d H J 5 I F R 5 c G U 9 I k Z p b G x F c n J v c k N v Z G U i I F Z h b H V l P S J z V W 5 r b m 9 3 b i I g L z 4 8 R W 5 0 c n k g V H l w Z T 0 i Q W R k Z W R U b 0 R h d G F N b 2 R l b C I g V m F s d W U 9 I m w w I i A v P j w v U 3 R h Y m x l R W 5 0 c m l l c z 4 8 L 0 l 0 Z W 0 + P E l 0 Z W 0 + P E l 0 Z W 1 M b 2 N h d G l v b j 4 8 S X R l b V R 5 c G U + R m 9 y b X V s Y T w v S X R l b V R 5 c G U + P E l 0 Z W 1 Q Y X R o P l N l Y 3 R p b 2 4 x L 1 B 1 Y m x p Y 1 R y Y W 5 z c G 9 y d E 9 w d G l t a X p h d G l v b l 8 1 M D B f Q 2 9 y c m V j d G V k J T I w K D M p P C 9 J d G V t U G F 0 a D 4 8 L 0 l 0 Z W 1 M b 2 N h d G l v b j 4 8 U 3 R h Y m x l R W 5 0 c m l l c z 4 8 R W 5 0 c n k g V H l w Z T 0 i R m l s b F R v R G F 0 Y U 1 v Z G V s R W 5 h Y m x l Z C I g V m F s d W U 9 I m w w I i A v P j x F b n R y e S B U e X B l P S J S Z X N 1 b H R U e X B l I i B W Y W x 1 Z T 0 i c 1 R h Y m x l I i A v P j x F b n R y e S B U e X B l P S J G a W x s R W 5 h Y m x l Z C I g V m F s d W U 9 I m w w 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H V i b G l j V H J h b n N w b 3 J 0 T 3 B 0 a W 1 p e m F 0 a W 9 u X z U w M F 9 D b 3 J y Z W N 0 Z W Q g K D I p L 0 F 1 d G 9 S Z W 1 v d m V k Q 2 9 s d W 1 u c z E u e 1 J v d X R l X 0 l E L D B 9 J n F 1 b 3 Q 7 L C Z x d W 9 0 O 1 N l Y 3 R p b 2 4 x L 1 B 1 Y m x p Y 1 R y Y W 5 z c G 9 y d E 9 w d G l t a X p h d G l v b l 8 1 M D B f Q 2 9 y c m V j d G V k I C g y K S 9 B d X R v U m V t b 3 Z l Z E N v b H V t b n M x L n t W Z W h p Y 2 x l X 1 R 5 c G U s M X 0 m c X V v d D s s J n F 1 b 3 Q 7 U 2 V j d G l v b j E v U H V i b G l j V H J h b n N w b 3 J 0 T 3 B 0 a W 1 p e m F 0 a W 9 u X z U w M F 9 D b 3 J y Z W N 0 Z W Q g K D I p L 0 F 1 d G 9 S Z W 1 v d m V k Q 2 9 s d W 1 u c z E u e 0 Z y b 2 1 f U 3 R v c C w y f S Z x d W 9 0 O y w m c X V v d D t T Z W N 0 a W 9 u M S 9 Q d W J s a W N U c m F u c 3 B v c n R P c H R p b W l 6 Y X R p b 2 5 f N T A w X 0 N v c n J l Y 3 R l Z C A o M i k v Q X V 0 b 1 J l b W 9 2 Z W R D b 2 x 1 b W 5 z M S 5 7 V G 9 f U 3 R v c C w z f S Z x d W 9 0 O y w m c X V v d D t T Z W N 0 a W 9 u M S 9 Q d W J s a W N U c m F u c 3 B v c n R P c H R p b W l 6 Y X R p b 2 5 f N T A w X 0 N v c n J l Y 3 R l Z C A o M i k v Q X V 0 b 1 J l b W 9 2 Z W R D b 2 x 1 b W 5 z M S 5 7 R G l z d G F u Y 2 V f a 2 0 s N H 0 m c X V v d D s s J n F 1 b 3 Q 7 U 2 V j d G l v b j E v U H V i b G l j V H J h b n N w b 3 J 0 T 3 B 0 a W 1 p e m F 0 a W 9 u X z U w M F 9 D b 3 J y Z W N 0 Z W Q g K D I p L 0 F 1 d G 9 S Z W 1 v d m V k Q 2 9 s d W 1 u c z E u e 1 R y Y X Z l b F 9 U a W 1 l X 2 1 p b i w 1 f S Z x d W 9 0 O y w m c X V v d D t T Z W N 0 a W 9 u M S 9 Q d W J s a W N U c m F u c 3 B v c n R P c H R p b W l 6 Y X R p b 2 5 f N T A w X 0 N v c n J l Y 3 R l Z C A o M i k v Q X V 0 b 1 J l b W 9 2 Z W R D b 2 x 1 b W 5 z M S 5 7 U G F z c 2 V u Z 2 V y X 0 x v Y W Q s N n 0 m c X V v d D s s J n F 1 b 3 Q 7 U 2 V j d G l v b j E v U H V i b G l j V H J h b n N w b 3 J 0 T 3 B 0 a W 1 p e m F 0 a W 9 u X z U w M F 9 D b 3 J y Z W N 0 Z W Q g K D I p L 0 F 1 d G 9 S Z W 1 v d m V k Q 2 9 s d W 1 u c z E u e 0 R l c G F y d H V y Z V 9 U a W 1 l L D d 9 J n F 1 b 3 Q 7 L C Z x d W 9 0 O 1 N l Y 3 R p b 2 4 x L 1 B 1 Y m x p Y 1 R y Y W 5 z c G 9 y d E 9 w d G l t a X p h d G l v b l 8 1 M D B f Q 2 9 y c m V j d G V k I C g y K S 9 B d X R v U m V t b 3 Z l Z E N v b H V t b n M x L n t B c n J p d m F s X 1 R p b W U s O H 0 m c X V v d D s s J n F 1 b 3 Q 7 U 2 V j d G l v b j E v U H V i b G l j V H J h b n N w b 3 J 0 T 3 B 0 a W 1 p e m F 0 a W 9 u X z U w M F 9 D b 3 J y Z W N 0 Z W Q g K D I p L 0 F 1 d G 9 S Z W 1 v d m V k Q 2 9 s d W 1 u c z E u e 0 R h e V 9 v Z l 9 X Z W V r L D l 9 J n F 1 b 3 Q 7 X S w m c X V v d D t D b 2 x 1 b W 5 D b 3 V u d C Z x d W 9 0 O z o x M C w m c X V v d D t L Z X l D b 2 x 1 b W 5 O Y W 1 l c y Z x d W 9 0 O z p b X S w m c X V v d D t D b 2 x 1 b W 5 J Z G V u d G l 0 a W V z J n F 1 b 3 Q 7 O l s m c X V v d D t T Z W N 0 a W 9 u M S 9 Q d W J s a W N U c m F u c 3 B v c n R P c H R p b W l 6 Y X R p b 2 5 f N T A w X 0 N v c n J l Y 3 R l Z C A o M i k v Q X V 0 b 1 J l b W 9 2 Z W R D b 2 x 1 b W 5 z M S 5 7 U m 9 1 d G V f S U Q s M H 0 m c X V v d D s s J n F 1 b 3 Q 7 U 2 V j d G l v b j E v U H V i b G l j V H J h b n N w b 3 J 0 T 3 B 0 a W 1 p e m F 0 a W 9 u X z U w M F 9 D b 3 J y Z W N 0 Z W Q g K D I p L 0 F 1 d G 9 S Z W 1 v d m V k Q 2 9 s d W 1 u c z E u e 1 Z l a G l j b G V f V H l w Z S w x f S Z x d W 9 0 O y w m c X V v d D t T Z W N 0 a W 9 u M S 9 Q d W J s a W N U c m F u c 3 B v c n R P c H R p b W l 6 Y X R p b 2 5 f N T A w X 0 N v c n J l Y 3 R l Z C A o M i k v Q X V 0 b 1 J l b W 9 2 Z W R D b 2 x 1 b W 5 z M S 5 7 R n J v b V 9 T d G 9 w L D J 9 J n F 1 b 3 Q 7 L C Z x d W 9 0 O 1 N l Y 3 R p b 2 4 x L 1 B 1 Y m x p Y 1 R y Y W 5 z c G 9 y d E 9 w d G l t a X p h d G l v b l 8 1 M D B f Q 2 9 y c m V j d G V k I C g y K S 9 B d X R v U m V t b 3 Z l Z E N v b H V t b n M x L n t U b 1 9 T d G 9 w L D N 9 J n F 1 b 3 Q 7 L C Z x d W 9 0 O 1 N l Y 3 R p b 2 4 x L 1 B 1 Y m x p Y 1 R y Y W 5 z c G 9 y d E 9 w d G l t a X p h d G l v b l 8 1 M D B f Q 2 9 y c m V j d G V k I C g y K S 9 B d X R v U m V t b 3 Z l Z E N v b H V t b n M x L n t E a X N 0 Y W 5 j Z V 9 r b S w 0 f S Z x d W 9 0 O y w m c X V v d D t T Z W N 0 a W 9 u M S 9 Q d W J s a W N U c m F u c 3 B v c n R P c H R p b W l 6 Y X R p b 2 5 f N T A w X 0 N v c n J l Y 3 R l Z C A o M i k v Q X V 0 b 1 J l b W 9 2 Z W R D b 2 x 1 b W 5 z M S 5 7 V H J h d m V s X 1 R p b W V f b W l u L D V 9 J n F 1 b 3 Q 7 L C Z x d W 9 0 O 1 N l Y 3 R p b 2 4 x L 1 B 1 Y m x p Y 1 R y Y W 5 z c G 9 y d E 9 w d G l t a X p h d G l v b l 8 1 M D B f Q 2 9 y c m V j d G V k I C g y K S 9 B d X R v U m V t b 3 Z l Z E N v b H V t b n M x L n t Q Y X N z Z W 5 n Z X J f T G 9 h Z C w 2 f S Z x d W 9 0 O y w m c X V v d D t T Z W N 0 a W 9 u M S 9 Q d W J s a W N U c m F u c 3 B v c n R P c H R p b W l 6 Y X R p b 2 5 f N T A w X 0 N v c n J l Y 3 R l Z C A o M i k v Q X V 0 b 1 J l b W 9 2 Z W R D b 2 x 1 b W 5 z M S 5 7 R G V w Y X J 0 d X J l X 1 R p b W U s N 3 0 m c X V v d D s s J n F 1 b 3 Q 7 U 2 V j d G l v b j E v U H V i b G l j V H J h b n N w b 3 J 0 T 3 B 0 a W 1 p e m F 0 a W 9 u X z U w M F 9 D b 3 J y Z W N 0 Z W Q g K D I p L 0 F 1 d G 9 S Z W 1 v d m V k Q 2 9 s d W 1 u c z E u e 0 F y c m l 2 Y W x f V G l t Z S w 4 f S Z x d W 9 0 O y w m c X V v d D t T Z W N 0 a W 9 u M S 9 Q d W J s a W N U c m F u c 3 B v c n R P c H R p b W l 6 Y X R p b 2 5 f N T A w X 0 N v c n J l Y 3 R l Z C A o M i k v Q X V 0 b 1 J l b W 9 2 Z W R D b 2 x 1 b W 5 z M S 5 7 R G F 5 X 2 9 m X 1 d l Z W s s O X 0 m c X V v d D t d L C Z x d W 9 0 O 1 J l b G F 0 a W 9 u c 2 h p c E l u Z m 8 m c X V v d D s 6 W 1 1 9 I i A v P j x F b n R y e S B U e X B l P S J G a W x s Z W R D b 2 1 w b G V 0 Z V J l c 3 V s d F R v V 2 9 y a 3 N o Z W V 0 I i B W Y W x 1 Z T 0 i b D E i I C 8 + P E V u d H J 5 I F R 5 c G U 9 I k Z p b G x D b 2 x 1 b W 5 O Y W 1 l c y I g V m F s d W U 9 I n N b J n F 1 b 3 Q 7 U m 9 1 d G V f S U Q m c X V v d D s s J n F 1 b 3 Q 7 V m V o a W N s Z V 9 U e X B l J n F 1 b 3 Q 7 L C Z x d W 9 0 O 0 Z y b 2 1 f U 3 R v c C Z x d W 9 0 O y w m c X V v d D t U b 1 9 T d G 9 w J n F 1 b 3 Q 7 L C Z x d W 9 0 O 0 R p c 3 R h b m N l X 2 t t J n F 1 b 3 Q 7 L C Z x d W 9 0 O 1 R y Y X Z l b F 9 U a W 1 l X 2 1 p b i Z x d W 9 0 O y w m c X V v d D t Q Y X N z Z W 5 n Z X J f T G 9 h Z C Z x d W 9 0 O y w m c X V v d D t E Z X B h c n R 1 c m V f V G l t Z S Z x d W 9 0 O y w m c X V v d D t B c n J p d m F s X 1 R p b W U m c X V v d D s s J n F 1 b 3 Q 7 R G F 5 X 2 9 m X 1 d l Z W s m c X V v d D t d I i A v P j x F b n R y e S B U e X B l P S J G a W x s Q 2 9 s d W 1 u V H l w Z X M i I F Z h b H V l P S J z Q m d Z R 0 J n V U R B d 2 9 L Q m c 9 P S I g L z 4 8 R W 5 0 c n k g V H l w Z T 0 i S X N Q c m l 2 Y X R l I i B W Y W x 1 Z T 0 i b D A i I C 8 + P E V u d H J 5 I F R 5 c G U 9 I l F 1 Z X J 5 S U Q i I F Z h b H V l P S J z N D k w N j I 4 N W I t Y z c x Y y 0 0 Z j F i L T g y Y j Q t N z A y O W I 4 N T J l Z m N k I i A v P j x F b n R y e S B U e X B l P S J C d W Z m Z X J O Z X h 0 U m V m c m V z a C I g V m F s d W U 9 I m w x I i A v P j x F b n R y e S B U e X B l P S J G a W x s T G F z d F V w Z G F 0 Z W Q i I F Z h b H V l P S J k M j A y N S 0 x M C 0 x N l Q x M T o x M D o w M S 4 w O D k z O D k 1 W i I g L z 4 8 R W 5 0 c n k g V H l w Z T 0 i T G 9 h Z G V k V G 9 B b m F s e X N p c 1 N l c n Z p Y 2 V z I i B W Y W x 1 Z T 0 i b D A i I C 8 + P E V u d H J 5 I F R 5 c G U 9 I k Z p b G x P Y m p l Y 3 R U e X B l I i B W Y W x 1 Z T 0 i c 0 N v b m 5 l Y 3 R p b 2 5 P b m x 5 I i A v P j x F b n R y e S B U e X B l P S J G a W x s R X J y b 3 J D b 3 V u d C I g V m F s d W U 9 I m w w I i A v P j x F b n R y e S B U e X B l P S J G a W x s R X J y b 3 J D b 2 R l I i B W Y W x 1 Z T 0 i c 1 V u a 2 5 v d 2 4 i I C 8 + P E V u d H J 5 I F R 5 c G U 9 I k Z p b G x D b 3 V u d C I g V m F s d W U 9 I m w 1 M D A i I C 8 + P E V u d H J 5 I F R 5 c G U 9 I k F k Z G V k V G 9 E Y X R h T W 9 k Z W w i I F Z h b H V l P S J s M C I g L z 4 8 L 1 N 0 Y W J s Z U V u d H J p Z X M + P C 9 J d G V t P j x J d G V t P j x J d G V t T G 9 j Y X R p b 2 4 + P E l 0 Z W 1 U e X B l P k Z v c m 1 1 b G E 8 L 0 l 0 Z W 1 U e X B l P j x J d G V t U G F 0 a D 5 T Z W N 0 a W 9 u M S 9 T b W F y d F R v d X J S b 3 V 0 Z V B s Y W 5 u Z X I v U 2 9 1 c m N l P C 9 J d G V t U G F 0 a D 4 8 L 0 l 0 Z W 1 M b 2 N h d G l v b j 4 8 U 3 R h Y m x l R W 5 0 c m l l c y A v P j w v S X R l b T 4 8 S X R l b T 4 8 S X R l b U x v Y 2 F 0 a W 9 u P j x J d G V t V H l w Z T 5 G b 3 J t d W x h P C 9 J d G V t V H l w Z T 4 8 S X R l b V B h d G g + U 2 V j d G l v b j E v U 2 1 h c n R U b 3 V y U m 9 1 d G V Q b G F u b m V y L 1 B y b 2 1 v d G V k J T I w S G V h Z G V y c z w v S X R l b V B h d G g + P C 9 J d G V t T G 9 j Y X R p b 2 4 + P F N 0 Y W J s Z U V u d H J p Z X M g L z 4 8 L 0 l 0 Z W 0 + P E l 0 Z W 0 + P E l 0 Z W 1 M b 2 N h d G l v b j 4 8 S X R l b V R 5 c G U + R m 9 y b X V s Y T w v S X R l b V R 5 c G U + P E l 0 Z W 1 Q Y X R o P l N l Y 3 R p b 2 4 x L 1 N t Y X J 0 V G 9 1 c l J v d X R l U G x h b m 5 l c i 9 D a G F u Z 2 V k J T I w V H l w Z T w v S X R l b V B h d G g + P C 9 J d G V t T G 9 j Y X R p b 2 4 + P F N 0 Y W J s Z U V u d H J p Z X M g L z 4 8 L 0 l 0 Z W 0 + P E l 0 Z W 0 + P E l 0 Z W 1 M b 2 N h d G l v b j 4 8 S X R l b V R 5 c G U + R m 9 y b X V s Y T w v S X R l b V R 5 c G U + P E l 0 Z W 1 Q Y X R o P l N l Y 3 R p b 2 4 x L 1 N t Y X J 0 V G 9 1 c l J v d X R l U G x h b m 5 l c i U y M C g y K S 9 T b 3 V y Y 2 U 8 L 0 l 0 Z W 1 Q Y X R o P j w v S X R l b U x v Y 2 F 0 a W 9 u P j x T d G F i b G V F b n R y a W V z I C 8 + P C 9 J d G V t P j x J d G V t P j x J d G V t T G 9 j Y X R p b 2 4 + P E l 0 Z W 1 U e X B l P k Z v c m 1 1 b G E 8 L 0 l 0 Z W 1 U e X B l P j x J d G V t U G F 0 a D 5 T Z W N 0 a W 9 u M S 9 T b W F y d F R v d X J S b 3 V 0 Z V B s Y W 5 u Z X I l M j A o M i k v U H J v b W 9 0 Z W Q l M j B I Z W F k Z X J z P C 9 J d G V t U G F 0 a D 4 8 L 0 l 0 Z W 1 M b 2 N h d G l v b j 4 8 U 3 R h Y m x l R W 5 0 c m l l c y A v P j w v S X R l b T 4 8 S X R l b T 4 8 S X R l b U x v Y 2 F 0 a W 9 u P j x J d G V t V H l w Z T 5 G b 3 J t d W x h P C 9 J d G V t V H l w Z T 4 8 S X R l b V B h d G g + U 2 V j d G l v b j E v U 2 1 h c n R U b 3 V y U m 9 1 d G V Q b G F u b m V y J T I w K D I p L 0 N o Y W 5 n Z W Q l M j B U e X B l P C 9 J d G V t U G F 0 a D 4 8 L 0 l 0 Z W 1 M b 2 N h d G l v b j 4 8 U 3 R h Y m x l R W 5 0 c m l l c y A v P j w v S X R l b T 4 8 S X R l b T 4 8 S X R l b U x v Y 2 F 0 a W 9 u P j x J d G V t V H l w Z T 5 G b 3 J t d W x h P C 9 J d G V t V H l w Z T 4 8 S X R l b V B h d G g + U 2 V j d G l v b j E v U H V i b G l j V H J h b n N w b 3 J 0 T 3 B 0 a W 1 p e m F 0 a W 9 u X z U w M C 9 T b 3 V y Y 2 U 8 L 0 l 0 Z W 1 Q Y X R o P j w v S X R l b U x v Y 2 F 0 a W 9 u P j x T d G F i b G V F b n R y a W V z I C 8 + P C 9 J d G V t P j x J d G V t P j x J d G V t T G 9 j Y X R p b 2 4 + P E l 0 Z W 1 U e X B l P k Z v c m 1 1 b G E 8 L 0 l 0 Z W 1 U e X B l P j x J d G V t U G F 0 a D 5 T Z W N 0 a W 9 u M S 9 Q d W J s a W N U c m F u c 3 B v c n R P c H R p b W l 6 Y X R p b 2 5 f N T A w L 1 B y b 2 1 v d G V k J T I w S G V h Z G V y c z w v S X R l b V B h d G g + P C 9 J d G V t T G 9 j Y X R p b 2 4 + P F N 0 Y W J s Z U V u d H J p Z X M g L z 4 8 L 0 l 0 Z W 0 + P E l 0 Z W 0 + P E l 0 Z W 1 M b 2 N h d G l v b j 4 8 S X R l b V R 5 c G U + R m 9 y b X V s Y T w v S X R l b V R 5 c G U + P E l 0 Z W 1 Q Y X R o P l N l Y 3 R p b 2 4 x L 1 B 1 Y m x p Y 1 R y Y W 5 z c G 9 y d E 9 w d G l t a X p h d G l v b l 8 1 M D A v Q 2 h h b m d l Z C U y M F R 5 c G U 8 L 0 l 0 Z W 1 Q Y X R o P j w v S X R l b U x v Y 2 F 0 a W 9 u P j x T d G F i b G V F b n R y a W V z I C 8 + P C 9 J d G V t P j x J d G V t P j x J d G V t T G 9 j Y X R p b 2 4 + P E l 0 Z W 1 U e X B l P k Z v c m 1 1 b G E 8 L 0 l 0 Z W 1 U e X B l P j x J d G V t U G F 0 a D 5 T Z W N 0 a W 9 u M S 9 Q d W J s a W N U c m F u c 3 B v c n R P c H R p b W l 6 Y X R p b 2 5 f N T A w X 0 N v c n J l Y 3 R l Z C 9 T b 3 V y Y 2 U 8 L 0 l 0 Z W 1 Q Y X R o P j w v S X R l b U x v Y 2 F 0 a W 9 u P j x T d G F i b G V F b n R y a W V z I C 8 + P C 9 J d G V t P j x J d G V t P j x J d G V t T G 9 j Y X R p b 2 4 + P E l 0 Z W 1 U e X B l P k Z v c m 1 1 b G E 8 L 0 l 0 Z W 1 U e X B l P j x J d G V t U G F 0 a D 5 T Z W N 0 a W 9 u M S 9 Q d W J s a W N U c m F u c 3 B v c n R P c H R p b W l 6 Y X R p b 2 5 f N T A w X 0 N v c n J l Y 3 R l Z C 9 Q c m 9 t b 3 R l Z C U y M E h l Y W R l c n M 8 L 0 l 0 Z W 1 Q Y X R o P j w v S X R l b U x v Y 2 F 0 a W 9 u P j x T d G F i b G V F b n R y a W V z I C 8 + P C 9 J d G V t P j x J d G V t P j x J d G V t T G 9 j Y X R p b 2 4 + P E l 0 Z W 1 U e X B l P k Z v c m 1 1 b G E 8 L 0 l 0 Z W 1 U e X B l P j x J d G V t U G F 0 a D 5 T Z W N 0 a W 9 u M S 9 Q d W J s a W N U c m F u c 3 B v c n R P c H R p b W l 6 Y X R p b 2 5 f N T A w X 0 N v c n J l Y 3 R l Z C 9 D a G F u Z 2 V k J T I w V H l w Z T w v S X R l b V B h d G g + P C 9 J d G V t T G 9 j Y X R p b 2 4 + P F N 0 Y W J s Z U V u d H J p Z X M g L z 4 8 L 0 l 0 Z W 0 + P E l 0 Z W 0 + P E l 0 Z W 1 M b 2 N h d G l v b j 4 8 S X R l b V R 5 c G U + R m 9 y b X V s Y T w v S X R l b V R 5 c G U + P E l 0 Z W 1 Q Y X R o P l N l Y 3 R p b 2 4 x L 1 B 1 Y m x p Y 1 R y Y W 5 z c G 9 y d E 9 w d G l t a X p h d G l v b l 8 1 M D B f Q 2 9 y c m V j d G V k J T I w K D I p L 1 N v d X J j Z T w v S X R l b V B h d G g + P C 9 J d G V t T G 9 j Y X R p b 2 4 + P F N 0 Y W J s Z U V u d H J p Z X M g L z 4 8 L 0 l 0 Z W 0 + P E l 0 Z W 0 + P E l 0 Z W 1 M b 2 N h d G l v b j 4 8 S X R l b V R 5 c G U + R m 9 y b X V s Y T w v S X R l b V R 5 c G U + P E l 0 Z W 1 Q Y X R o P l N l Y 3 R p b 2 4 x L 1 B 1 Y m x p Y 1 R y Y W 5 z c G 9 y d E 9 w d G l t a X p h d G l v b l 8 1 M D B f Q 2 9 y c m V j d G V k J T I w K D I p L 1 B y b 2 1 v d G V k J T I w S G V h Z G V y c z w v S X R l b V B h d G g + P C 9 J d G V t T G 9 j Y X R p b 2 4 + P F N 0 Y W J s Z U V u d H J p Z X M g L z 4 8 L 0 l 0 Z W 0 + P E l 0 Z W 0 + P E l 0 Z W 1 M b 2 N h d G l v b j 4 8 S X R l b V R 5 c G U + R m 9 y b X V s Y T w v S X R l b V R 5 c G U + P E l 0 Z W 1 Q Y X R o P l N l Y 3 R p b 2 4 x L 1 B 1 Y m x p Y 1 R y Y W 5 z c G 9 y d E 9 w d G l t a X p h d G l v b l 8 1 M D B f Q 2 9 y c m V j d G V k J T I w K D I p L 0 N o Y W 5 n Z W Q l M j B U e X B l P C 9 J d G V t U G F 0 a D 4 8 L 0 l 0 Z W 1 M b 2 N h d G l v b j 4 8 U 3 R h Y m x l R W 5 0 c m l l c y A v P j w v S X R l b T 4 8 S X R l b T 4 8 S X R l b U x v Y 2 F 0 a W 9 u P j x J d G V t V H l w Z T 5 G b 3 J t d W x h P C 9 J d G V t V H l w Z T 4 8 S X R l b V B h d G g + U 2 V j d G l v b j E v U H V i b G l j V H J h b n N w b 3 J 0 T 3 B 0 a W 1 p e m F 0 a W 9 u X z U w M F 9 D b 3 J y Z W N 0 Z W Q l M j A o M y k v U 2 9 1 c m N l P C 9 J d G V t U G F 0 a D 4 8 L 0 l 0 Z W 1 M b 2 N h d G l v b j 4 8 U 3 R h Y m x l R W 5 0 c m l l c y A v P j w v S X R l b T 4 8 S X R l b T 4 8 S X R l b U x v Y 2 F 0 a W 9 u P j x J d G V t V H l w Z T 5 G b 3 J t d W x h P C 9 J d G V t V H l w Z T 4 8 S X R l b V B h d G g + U 2 V j d G l v b j E v U H V i b G l j V H J h b n N w b 3 J 0 T 3 B 0 a W 1 p e m F 0 a W 9 u X z U w M F 9 D b 3 J y Z W N 0 Z W Q l M j A o M y k v U H J v b W 9 0 Z W Q l M j B I Z W F k Z X J z P C 9 J d G V t U G F 0 a D 4 8 L 0 l 0 Z W 1 M b 2 N h d G l v b j 4 8 U 3 R h Y m x l R W 5 0 c m l l c y A v P j w v S X R l b T 4 8 S X R l b T 4 8 S X R l b U x v Y 2 F 0 a W 9 u P j x J d G V t V H l w Z T 5 G b 3 J t d W x h P C 9 J d G V t V H l w Z T 4 8 S X R l b V B h d G g + U 2 V j d G l v b j E v U H V i b G l j V H J h b n N w b 3 J 0 T 3 B 0 a W 1 p e m F 0 a W 9 u X z U w M F 9 D b 3 J y Z W N 0 Z W Q l M j A o M y 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V B T U l R D X 1 R y Y W 5 z c G 9 y d F 9 E Y X R h P C 9 J d G V t U G F 0 a D 4 8 L 0 l 0 Z W 1 M b 2 N h d G l v b j 4 8 U 3 R h Y m x l R W 5 0 c m l l c z 4 8 R W 5 0 c n k g V H l w Z T 0 i S X N Q c m l 2 Y X R l I i B W Y W x 1 Z T 0 i b D A i I C 8 + P E V u d H J 5 I F R 5 c G U 9 I k Z p b G x F b m F i b G V k I i B W Y W x 1 Z T 0 i b D E i I C 8 + P E V u d H J 5 I F R 5 c G U 9 I k Z p b G x F c n J v c k N v d W 5 0 I i B W Y W x 1 Z T 0 i b D A i I C 8 + P E V u d H J 5 I F R 5 c G U 9 I l F 1 Z X J 5 S U Q i I F Z h b H V l P S J z M j R m O D d k M D c t M T I 0 M S 0 0 O D k 5 L T g 4 M m Q t M D Q 2 M j A w Y z B h N j k 4 I i A v P j x F b n R y e S B U e X B l P S J O Y W 1 l V X B k Y X R l Z E F m d G V y R m l s b C I g V m F s d W U 9 I m w w I i A v P j x F b n R y e S B U e X B l P S J S Z X N 1 b H R U e X B l I i B W Y W x 1 Z T 0 i c 1 R h Y m x l I i A v P j x F b n R y e S B U e X B l P S J C d W Z m Z X J O Z X h 0 U m V m c m V z a C I g V m F s d W U 9 I m w x I i A v P j x F b n R y e S B U e X B l P S J G a W x s V G F y Z 2 V 0 I i B W Y W x 1 Z T 0 i c 0 F Q U 1 J U Q 1 9 U c m F u c 3 B v c n R f R G F 0 Y S I g L z 4 8 R W 5 0 c n k g V H l w Z T 0 i R m l s b G V k Q 2 9 t c G x l d G V S Z X N 1 b H R U b 1 d v c m t z a G V l d C I g V m F s d W U 9 I m w x I i A v P j x F b n R y e S B U e X B l P S J G a W x s V G 9 E Y X R h T W 9 k Z W x F b m F i b G V k 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B U F N S V E N f V H J h b n N w b 3 J 0 X 0 R h d G E v Q X V 0 b 1 J l b W 9 2 Z W R D b 2 x 1 b W 5 z M S 5 7 Y n V z X 2 l k L D B 9 J n F 1 b 3 Q 7 L C Z x d W 9 0 O 1 N l Y 3 R p b 2 4 x L 0 F Q U 1 J U Q 1 9 U c m F u c 3 B v c n R f R G F 0 Y S 9 B d X R v U m V t b 3 Z l Z E N v b H V t b n M x L n t y b 3 V 0 Z S w x f S Z x d W 9 0 O y w m c X V v d D t T Z W N 0 a W 9 u M S 9 B U F N S V E N f V H J h b n N w b 3 J 0 X 0 R h d G E v Q X V 0 b 1 J l b W 9 2 Z W R D b 2 x 1 b W 5 z M S 5 7 Y n V z X 3 R 5 c G U s M n 0 m c X V v d D s s J n F 1 b 3 Q 7 U 2 V j d G l v b j E v Q V B T U l R D X 1 R y Y W 5 z c G 9 y d F 9 E Y X R h L 0 F 1 d G 9 S Z W 1 v d m V k Q 2 9 s d W 1 u c z E u e 2 R l c G 9 0 L D N 9 J n F 1 b 3 Q 7 L C Z x d W 9 0 O 1 N l Y 3 R p b 2 4 x L 0 F Q U 1 J U Q 1 9 U c m F u c 3 B v c n R f R G F 0 Y S 9 B d X R v U m V t b 3 Z l Z E N v b H V t b n M x L n t k Y X R l L D R 9 J n F 1 b 3 Q 7 L C Z x d W 9 0 O 1 N l Y 3 R p b 2 4 x L 0 F Q U 1 J U Q 1 9 U c m F u c 3 B v c n R f R G F 0 Y S 9 B d X R v U m V t b 3 Z l Z E N v b H V t b n M x L n t j Y X B h Y 2 l 0 e S w 1 f S Z x d W 9 0 O y w m c X V v d D t T Z W N 0 a W 9 u M S 9 B U F N S V E N f V H J h b n N w b 3 J 0 X 0 R h d G E v Q X V 0 b 1 J l b W 9 2 Z W R D b 2 x 1 b W 5 z M S 5 7 c G F z c 2 V u Z 2 V y c y w 2 f S Z x d W 9 0 O y w m c X V v d D t T Z W N 0 a W 9 u M S 9 B U F N S V E N f V H J h b n N w b 3 J 0 X 0 R h d G E v Q X V 0 b 1 J l b W 9 2 Z W R D b 2 x 1 b W 5 z M S 5 7 b 2 N j d X B h b m N 5 X 3 J h d G U s N 3 0 m c X V v d D s s J n F 1 b 3 Q 7 U 2 V j d G l v b j E v Q V B T U l R D X 1 R y Y W 5 z c G 9 y d F 9 E Y X R h L 0 F 1 d G 9 S Z W 1 v d m V k Q 2 9 s d W 1 u c z E u e 2 R p c 3 R h b m N l X 2 t t L D h 9 J n F 1 b 3 Q 7 L C Z x d W 9 0 O 1 N l Y 3 R p b 2 4 x L 0 F Q U 1 J U Q 1 9 U c m F u c 3 B v c n R f R G F 0 Y S 9 B d X R v U m V t b 3 Z l Z E N v b H V t b n M x L n t m Y X J l X 3 B l c l 9 w Y X N z Z W 5 n Z X I s O X 0 m c X V v d D s s J n F 1 b 3 Q 7 U 2 V j d G l v b j E v Q V B T U l R D X 1 R y Y W 5 z c G 9 y d F 9 E Y X R h L 0 F 1 d G 9 S Z W 1 v d m V k Q 2 9 s d W 1 u c z E u e 3 J l d m V u d W U s M T B 9 J n F 1 b 3 Q 7 L C Z x d W 9 0 O 1 N l Y 3 R p b 2 4 x L 0 F Q U 1 J U Q 1 9 U c m F u c 3 B v c n R f R G F 0 Y S 9 B d X R v U m V t b 3 Z l Z E N v b H V t b n M x L n t m d W V s X 2 N v b n N 1 b W V k X 2 x p d G V y c y w x M X 0 m c X V v d D s s J n F 1 b 3 Q 7 U 2 V j d G l v b j E v Q V B T U l R D X 1 R y Y W 5 z c G 9 y d F 9 E Y X R h L 0 F 1 d G 9 S Z W 1 v d m V k Q 2 9 s d W 1 u c z E u e 2 1 v b n R o L D E y f S Z x d W 9 0 O y w m c X V v d D t T Z W N 0 a W 9 u M S 9 B U F N S V E N f V H J h b n N w b 3 J 0 X 0 R h d G E v Q X V 0 b 1 J l b W 9 2 Z W R D b 2 x 1 b W 5 z M S 5 7 Z G F 5 X 2 9 m X 3 d l Z W s s M T N 9 J n F 1 b 3 Q 7 X S w m c X V v d D t D b 2 x 1 b W 5 D b 3 V u d C Z x d W 9 0 O z o x N C w m c X V v d D t L Z X l D b 2 x 1 b W 5 O Y W 1 l c y Z x d W 9 0 O z p b X S w m c X V v d D t D b 2 x 1 b W 5 J Z G V u d G l 0 a W V z J n F 1 b 3 Q 7 O l s m c X V v d D t T Z W N 0 a W 9 u M S 9 B U F N S V E N f V H J h b n N w b 3 J 0 X 0 R h d G E v Q X V 0 b 1 J l b W 9 2 Z W R D b 2 x 1 b W 5 z M S 5 7 Y n V z X 2 l k L D B 9 J n F 1 b 3 Q 7 L C Z x d W 9 0 O 1 N l Y 3 R p b 2 4 x L 0 F Q U 1 J U Q 1 9 U c m F u c 3 B v c n R f R G F 0 Y S 9 B d X R v U m V t b 3 Z l Z E N v b H V t b n M x L n t y b 3 V 0 Z S w x f S Z x d W 9 0 O y w m c X V v d D t T Z W N 0 a W 9 u M S 9 B U F N S V E N f V H J h b n N w b 3 J 0 X 0 R h d G E v Q X V 0 b 1 J l b W 9 2 Z W R D b 2 x 1 b W 5 z M S 5 7 Y n V z X 3 R 5 c G U s M n 0 m c X V v d D s s J n F 1 b 3 Q 7 U 2 V j d G l v b j E v Q V B T U l R D X 1 R y Y W 5 z c G 9 y d F 9 E Y X R h L 0 F 1 d G 9 S Z W 1 v d m V k Q 2 9 s d W 1 u c z E u e 2 R l c G 9 0 L D N 9 J n F 1 b 3 Q 7 L C Z x d W 9 0 O 1 N l Y 3 R p b 2 4 x L 0 F Q U 1 J U Q 1 9 U c m F u c 3 B v c n R f R G F 0 Y S 9 B d X R v U m V t b 3 Z l Z E N v b H V t b n M x L n t k Y X R l L D R 9 J n F 1 b 3 Q 7 L C Z x d W 9 0 O 1 N l Y 3 R p b 2 4 x L 0 F Q U 1 J U Q 1 9 U c m F u c 3 B v c n R f R G F 0 Y S 9 B d X R v U m V t b 3 Z l Z E N v b H V t b n M x L n t j Y X B h Y 2 l 0 e S w 1 f S Z x d W 9 0 O y w m c X V v d D t T Z W N 0 a W 9 u M S 9 B U F N S V E N f V H J h b n N w b 3 J 0 X 0 R h d G E v Q X V 0 b 1 J l b W 9 2 Z W R D b 2 x 1 b W 5 z M S 5 7 c G F z c 2 V u Z 2 V y c y w 2 f S Z x d W 9 0 O y w m c X V v d D t T Z W N 0 a W 9 u M S 9 B U F N S V E N f V H J h b n N w b 3 J 0 X 0 R h d G E v Q X V 0 b 1 J l b W 9 2 Z W R D b 2 x 1 b W 5 z M S 5 7 b 2 N j d X B h b m N 5 X 3 J h d G U s N 3 0 m c X V v d D s s J n F 1 b 3 Q 7 U 2 V j d G l v b j E v Q V B T U l R D X 1 R y Y W 5 z c G 9 y d F 9 E Y X R h L 0 F 1 d G 9 S Z W 1 v d m V k Q 2 9 s d W 1 u c z E u e 2 R p c 3 R h b m N l X 2 t t L D h 9 J n F 1 b 3 Q 7 L C Z x d W 9 0 O 1 N l Y 3 R p b 2 4 x L 0 F Q U 1 J U Q 1 9 U c m F u c 3 B v c n R f R G F 0 Y S 9 B d X R v U m V t b 3 Z l Z E N v b H V t b n M x L n t m Y X J l X 3 B l c l 9 w Y X N z Z W 5 n Z X I s O X 0 m c X V v d D s s J n F 1 b 3 Q 7 U 2 V j d G l v b j E v Q V B T U l R D X 1 R y Y W 5 z c G 9 y d F 9 E Y X R h L 0 F 1 d G 9 S Z W 1 v d m V k Q 2 9 s d W 1 u c z E u e 3 J l d m V u d W U s M T B 9 J n F 1 b 3 Q 7 L C Z x d W 9 0 O 1 N l Y 3 R p b 2 4 x L 0 F Q U 1 J U Q 1 9 U c m F u c 3 B v c n R f R G F 0 Y S 9 B d X R v U m V t b 3 Z l Z E N v b H V t b n M x L n t m d W V s X 2 N v b n N 1 b W V k X 2 x p d G V y c y w x M X 0 m c X V v d D s s J n F 1 b 3 Q 7 U 2 V j d G l v b j E v Q V B T U l R D X 1 R y Y W 5 z c G 9 y d F 9 E Y X R h L 0 F 1 d G 9 S Z W 1 v d m V k Q 2 9 s d W 1 u c z E u e 2 1 v b n R o L D E y f S Z x d W 9 0 O y w m c X V v d D t T Z W N 0 a W 9 u M S 9 B U F N S V E N f V H J h b n N w b 3 J 0 X 0 R h d G E v Q X V 0 b 1 J l b W 9 2 Z W R D b 2 x 1 b W 5 z M S 5 7 Z G F 5 X 2 9 m X 3 d l Z W s s M T N 9 J n F 1 b 3 Q 7 X S w m c X V v d D t S Z W x h d G l v b n N o a X B J b m Z v J n F 1 b 3 Q 7 O l t d f S I g L z 4 8 R W 5 0 c n k g V H l w Z T 0 i R m l s b E N v b H V t b l R 5 c G V z I i B W Y W x 1 Z T 0 i c 0 J n W U d C Z 2 t E Q X d V R k J R V U Z C Z 1 k 9 I i A v P j x F b n R y e S B U e X B l P S J G a W x s Q 2 9 s d W 1 u T m F t Z X M i I F Z h b H V l P S J z W y Z x d W 9 0 O 2 J 1 c 1 9 p Z C Z x d W 9 0 O y w m c X V v d D t y b 3 V 0 Z S Z x d W 9 0 O y w m c X V v d D t i d X N f d H l w Z S Z x d W 9 0 O y w m c X V v d D t k Z X B v d C Z x d W 9 0 O y w m c X V v d D t k Y X R l J n F 1 b 3 Q 7 L C Z x d W 9 0 O 2 N h c G F j a X R 5 J n F 1 b 3 Q 7 L C Z x d W 9 0 O 3 B h c 3 N l b m d l c n M m c X V v d D s s J n F 1 b 3 Q 7 b 2 N j d X B h b m N 5 X 3 J h d G U m c X V v d D s s J n F 1 b 3 Q 7 Z G l z d G F u Y 2 V f a 2 0 m c X V v d D s s J n F 1 b 3 Q 7 Z m F y Z V 9 w Z X J f c G F z c 2 V u Z 2 V y J n F 1 b 3 Q 7 L C Z x d W 9 0 O 3 J l d m V u d W U m c X V v d D s s J n F 1 b 3 Q 7 Z n V l b F 9 j b 2 5 z d W 1 l Z F 9 s a X R l c n M m c X V v d D s s J n F 1 b 3 Q 7 b W 9 u d G g m c X V v d D s s J n F 1 b 3 Q 7 Z G F 5 X 2 9 m X 3 d l Z W s m c X V v d D t d I i A v P j x F b n R y e S B U e X B l P S J G a W x s T G F z d F V w Z G F 0 Z W Q i I F Z h b H V l P S J k M j A y N S 0 x M C 0 x N l Q x M T o x M D o w M S 4 0 M z Y 3 N D g 2 W i I g L z 4 8 R W 5 0 c n k g V H l w Z T 0 i R m l s b E 9 i a m V j d F R 5 c G U i I F Z h b H V l P S J z V G F i b G U 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B U F N S V E N f V H J h b n N w b 3 J 0 X 0 R h d G E v U 2 9 1 c m N l P C 9 J d G V t U G F 0 a D 4 8 L 0 l 0 Z W 1 M b 2 N h d G l v b j 4 8 U 3 R h Y m x l R W 5 0 c m l l c y A v P j w v S X R l b T 4 8 S X R l b T 4 8 S X R l b U x v Y 2 F 0 a W 9 u P j x J d G V t V H l w Z T 5 G b 3 J t d W x h P C 9 J d G V t V H l w Z T 4 8 S X R l b V B h d G g + U 2 V j d G l v b j E v Q V B T U l R D X 1 R y Y W 5 z c G 9 y d F 9 E Y X R h L 1 B y b 2 1 v d G V k J T I w S G V h Z G V y c z w v S X R l b V B h d G g + P C 9 J d G V t T G 9 j Y X R p b 2 4 + P F N 0 Y W J s Z U V u d H J p Z X M g L z 4 8 L 0 l 0 Z W 0 + P E l 0 Z W 0 + P E l 0 Z W 1 M b 2 N h d G l v b j 4 8 S X R l b V R 5 c G U + R m 9 y b X V s Y T w v S X R l b V R 5 c G U + P E l 0 Z W 1 Q Y X R o P l N l Y 3 R p b 2 4 x L 0 F Q U 1 J U Q 1 9 U c m F u c 3 B v c n R f R G F 0 Y S 9 D a G F u Z 2 V k J T I w V H l w Z T w v S X R l b V B h d G g + P C 9 J d G V t T G 9 j Y X R p b 2 4 + P F N 0 Y W J s Z U V u d H J p Z X M g L z 4 8 L 0 l 0 Z W 0 + P E l 0 Z W 0 + P E l 0 Z W 1 M b 2 N h d G l v b j 4 8 S X R l b V R 5 c G U + R m 9 y b X V s Y T w v S X R l b V R 5 c G U + P E l 0 Z W 1 Q Y X R o P l N l Y 3 R p b 2 4 x L 0 F Q U 1 J U Q 1 9 U c m F u c 3 B v c n R f R G F 0 Y S U y M C g y K T w v S X R l b V B h d G g + P C 9 J d G V t T G 9 j Y X R p b 2 4 + P F N 0 Y W J s Z U V u d H J p Z X M + P E V u d H J 5 I F R 5 c G U 9 I k l z U H J p d m F 0 Z S I g V m F s d W U 9 I m w w I i A v P j x F b n R y e S B U e X B l P S J G a W x s R W 5 h Y m x l Z C I g V m F s d W U 9 I m w x I i A v P j x F b n R y e S B U e X B l P S J G a W x s R X J y b 3 J D b 3 V u d C I g V m F s d W U 9 I m w w I i A v P j x F b n R y e S B U e X B l P S J R d W V y e U l E I i B W Y W x 1 Z T 0 i c 2 F k N z I 1 M z d h L T I y M D I t N D M 2 N y 1 h M G M 4 L T V m Y 2 U y Z G U 2 Y 2 M 5 N C I g L z 4 8 R W 5 0 c n k g V H l w Z T 0 i T m F t Z V V w Z G F 0 Z W R B Z n R l c k Z p b G w i I F Z h b H V l P S J s M C I g L z 4 8 R W 5 0 c n k g V H l w Z T 0 i R m l s b F R h c m d l d C I g V m F s d W U 9 I n N B U F N S V E N f V H J h b n N w b 3 J 0 X 0 R h d G E z I i A v P j x F b n R y e S B U e X B l P S J G a W x s Z W R D b 2 1 w b G V 0 Z V J l c 3 V s d F R v V 2 9 y a 3 N o Z W V 0 I i B W Y W x 1 Z T 0 i b D E i I C 8 + P E V u d H J 5 I F R 5 c G U 9 I k Z p b G x U b 0 R h d G F N b 2 R l b E V u Y W J s Z W Q i I F Z h b H V l P S J s M 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F Q U 1 J U Q 1 9 U c m F u c 3 B v c n R f R G F 0 Y S A o M i k v Q X V 0 b 1 J l b W 9 2 Z W R D b 2 x 1 b W 5 z M S 5 7 Y n V z X 2 l k L D B 9 J n F 1 b 3 Q 7 L C Z x d W 9 0 O 1 N l Y 3 R p b 2 4 x L 0 F Q U 1 J U Q 1 9 U c m F u c 3 B v c n R f R G F 0 Y S A o M i k v Q X V 0 b 1 J l b W 9 2 Z W R D b 2 x 1 b W 5 z M S 5 7 c m 9 1 d G U s M X 0 m c X V v d D s s J n F 1 b 3 Q 7 U 2 V j d G l v b j E v Q V B T U l R D X 1 R y Y W 5 z c G 9 y d F 9 E Y X R h I C g y K S 9 B d X R v U m V t b 3 Z l Z E N v b H V t b n M x L n t i d X N f d H l w Z S w y f S Z x d W 9 0 O y w m c X V v d D t T Z W N 0 a W 9 u M S 9 B U F N S V E N f V H J h b n N w b 3 J 0 X 0 R h d G E g K D I p L 0 F 1 d G 9 S Z W 1 v d m V k Q 2 9 s d W 1 u c z E u e 2 R l c G 9 0 L D N 9 J n F 1 b 3 Q 7 L C Z x d W 9 0 O 1 N l Y 3 R p b 2 4 x L 0 F Q U 1 J U Q 1 9 U c m F u c 3 B v c n R f R G F 0 Y S A o M i k v Q X V 0 b 1 J l b W 9 2 Z W R D b 2 x 1 b W 5 z M S 5 7 Z G F 0 Z S w 0 f S Z x d W 9 0 O y w m c X V v d D t T Z W N 0 a W 9 u M S 9 B U F N S V E N f V H J h b n N w b 3 J 0 X 0 R h d G E g K D I p L 0 F 1 d G 9 S Z W 1 v d m V k Q 2 9 s d W 1 u c z E u e 2 N h c G F j a X R 5 L D V 9 J n F 1 b 3 Q 7 L C Z x d W 9 0 O 1 N l Y 3 R p b 2 4 x L 0 F Q U 1 J U Q 1 9 U c m F u c 3 B v c n R f R G F 0 Y S A o M i k v Q X V 0 b 1 J l b W 9 2 Z W R D b 2 x 1 b W 5 z M S 5 7 c G F z c 2 V u Z 2 V y c y w 2 f S Z x d W 9 0 O y w m c X V v d D t T Z W N 0 a W 9 u M S 9 B U F N S V E N f V H J h b n N w b 3 J 0 X 0 R h d G E g K D I p L 0 F 1 d G 9 S Z W 1 v d m V k Q 2 9 s d W 1 u c z E u e 2 9 j Y 3 V w Y W 5 j e V 9 y Y X R l L D d 9 J n F 1 b 3 Q 7 L C Z x d W 9 0 O 1 N l Y 3 R p b 2 4 x L 0 F Q U 1 J U Q 1 9 U c m F u c 3 B v c n R f R G F 0 Y S A o M i k v Q X V 0 b 1 J l b W 9 2 Z W R D b 2 x 1 b W 5 z M S 5 7 Z G l z d G F u Y 2 V f a 2 0 s O H 0 m c X V v d D s s J n F 1 b 3 Q 7 U 2 V j d G l v b j E v Q V B T U l R D X 1 R y Y W 5 z c G 9 y d F 9 E Y X R h I C g y K S 9 B d X R v U m V t b 3 Z l Z E N v b H V t b n M x L n t m Y X J l X 3 B l c l 9 w Y X N z Z W 5 n Z X I s O X 0 m c X V v d D s s J n F 1 b 3 Q 7 U 2 V j d G l v b j E v Q V B T U l R D X 1 R y Y W 5 z c G 9 y d F 9 E Y X R h I C g y K S 9 B d X R v U m V t b 3 Z l Z E N v b H V t b n M x L n t y Z X Z l b n V l L D E w f S Z x d W 9 0 O y w m c X V v d D t T Z W N 0 a W 9 u M S 9 B U F N S V E N f V H J h b n N w b 3 J 0 X 0 R h d G E g K D I p L 0 F 1 d G 9 S Z W 1 v d m V k Q 2 9 s d W 1 u c z E u e 2 Z 1 Z W x f Y 2 9 u c 3 V t Z W R f b G l 0 Z X J z L D E x f S Z x d W 9 0 O y w m c X V v d D t T Z W N 0 a W 9 u M S 9 B U F N S V E N f V H J h b n N w b 3 J 0 X 0 R h d G E g K D I p L 0 F 1 d G 9 S Z W 1 v d m V k Q 2 9 s d W 1 u c z E u e 2 1 v b n R o L D E y f S Z x d W 9 0 O y w m c X V v d D t T Z W N 0 a W 9 u M S 9 B U F N S V E N f V H J h b n N w b 3 J 0 X 0 R h d G E g K D I p L 0 F 1 d G 9 S Z W 1 v d m V k Q 2 9 s d W 1 u c z E u e 2 R h e V 9 v Z l 9 3 Z W V r L D E z f S Z x d W 9 0 O 1 0 s J n F 1 b 3 Q 7 Q 2 9 s d W 1 u Q 2 9 1 b n Q m c X V v d D s 6 M T Q s J n F 1 b 3 Q 7 S 2 V 5 Q 2 9 s d W 1 u T m F t Z X M m c X V v d D s 6 W 1 0 s J n F 1 b 3 Q 7 Q 2 9 s d W 1 u S W R l b n R p d G l l c y Z x d W 9 0 O z p b J n F 1 b 3 Q 7 U 2 V j d G l v b j E v Q V B T U l R D X 1 R y Y W 5 z c G 9 y d F 9 E Y X R h I C g y K S 9 B d X R v U m V t b 3 Z l Z E N v b H V t b n M x L n t i d X N f a W Q s M H 0 m c X V v d D s s J n F 1 b 3 Q 7 U 2 V j d G l v b j E v Q V B T U l R D X 1 R y Y W 5 z c G 9 y d F 9 E Y X R h I C g y K S 9 B d X R v U m V t b 3 Z l Z E N v b H V t b n M x L n t y b 3 V 0 Z S w x f S Z x d W 9 0 O y w m c X V v d D t T Z W N 0 a W 9 u M S 9 B U F N S V E N f V H J h b n N w b 3 J 0 X 0 R h d G E g K D I p L 0 F 1 d G 9 S Z W 1 v d m V k Q 2 9 s d W 1 u c z E u e 2 J 1 c 1 9 0 e X B l L D J 9 J n F 1 b 3 Q 7 L C Z x d W 9 0 O 1 N l Y 3 R p b 2 4 x L 0 F Q U 1 J U Q 1 9 U c m F u c 3 B v c n R f R G F 0 Y S A o M i k v Q X V 0 b 1 J l b W 9 2 Z W R D b 2 x 1 b W 5 z M S 5 7 Z G V w b 3 Q s M 3 0 m c X V v d D s s J n F 1 b 3 Q 7 U 2 V j d G l v b j E v Q V B T U l R D X 1 R y Y W 5 z c G 9 y d F 9 E Y X R h I C g y K S 9 B d X R v U m V t b 3 Z l Z E N v b H V t b n M x L n t k Y X R l L D R 9 J n F 1 b 3 Q 7 L C Z x d W 9 0 O 1 N l Y 3 R p b 2 4 x L 0 F Q U 1 J U Q 1 9 U c m F u c 3 B v c n R f R G F 0 Y S A o M i k v Q X V 0 b 1 J l b W 9 2 Z W R D b 2 x 1 b W 5 z M S 5 7 Y 2 F w Y W N p d H k s N X 0 m c X V v d D s s J n F 1 b 3 Q 7 U 2 V j d G l v b j E v Q V B T U l R D X 1 R y Y W 5 z c G 9 y d F 9 E Y X R h I C g y K S 9 B d X R v U m V t b 3 Z l Z E N v b H V t b n M x L n t w Y X N z Z W 5 n Z X J z L D Z 9 J n F 1 b 3 Q 7 L C Z x d W 9 0 O 1 N l Y 3 R p b 2 4 x L 0 F Q U 1 J U Q 1 9 U c m F u c 3 B v c n R f R G F 0 Y S A o M i k v Q X V 0 b 1 J l b W 9 2 Z W R D b 2 x 1 b W 5 z M S 5 7 b 2 N j d X B h b m N 5 X 3 J h d G U s N 3 0 m c X V v d D s s J n F 1 b 3 Q 7 U 2 V j d G l v b j E v Q V B T U l R D X 1 R y Y W 5 z c G 9 y d F 9 E Y X R h I C g y K S 9 B d X R v U m V t b 3 Z l Z E N v b H V t b n M x L n t k a X N 0 Y W 5 j Z V 9 r b S w 4 f S Z x d W 9 0 O y w m c X V v d D t T Z W N 0 a W 9 u M S 9 B U F N S V E N f V H J h b n N w b 3 J 0 X 0 R h d G E g K D I p L 0 F 1 d G 9 S Z W 1 v d m V k Q 2 9 s d W 1 u c z E u e 2 Z h c m V f c G V y X 3 B h c 3 N l b m d l c i w 5 f S Z x d W 9 0 O y w m c X V v d D t T Z W N 0 a W 9 u M S 9 B U F N S V E N f V H J h b n N w b 3 J 0 X 0 R h d G E g K D I p L 0 F 1 d G 9 S Z W 1 v d m V k Q 2 9 s d W 1 u c z E u e 3 J l d m V u d W U s M T B 9 J n F 1 b 3 Q 7 L C Z x d W 9 0 O 1 N l Y 3 R p b 2 4 x L 0 F Q U 1 J U Q 1 9 U c m F u c 3 B v c n R f R G F 0 Y S A o M i k v Q X V 0 b 1 J l b W 9 2 Z W R D b 2 x 1 b W 5 z M S 5 7 Z n V l b F 9 j b 2 5 z d W 1 l Z F 9 s a X R l c n M s M T F 9 J n F 1 b 3 Q 7 L C Z x d W 9 0 O 1 N l Y 3 R p b 2 4 x L 0 F Q U 1 J U Q 1 9 U c m F u c 3 B v c n R f R G F 0 Y S A o M i k v Q X V 0 b 1 J l b W 9 2 Z W R D b 2 x 1 b W 5 z M S 5 7 b W 9 u d G g s M T J 9 J n F 1 b 3 Q 7 L C Z x d W 9 0 O 1 N l Y 3 R p b 2 4 x L 0 F Q U 1 J U Q 1 9 U c m F u c 3 B v c n R f R G F 0 Y S A o M i k v Q X V 0 b 1 J l b W 9 2 Z W R D b 2 x 1 b W 5 z M S 5 7 Z G F 5 X 2 9 m X 3 d l Z W s s M T N 9 J n F 1 b 3 Q 7 X S w m c X V v d D t S Z W x h d G l v b n N o a X B J b m Z v J n F 1 b 3 Q 7 O l t d f S I g L z 4 8 R W 5 0 c n k g V H l w Z T 0 i R m l s b E N v b H V t b l R 5 c G V z I i B W Y W x 1 Z T 0 i c 0 J n W U d C Z 2 t E Q X d V R k J R V U Z C Z 1 k 9 I i A v P j x F b n R y e S B U e X B l P S J G a W x s Q 2 9 s d W 1 u T m F t Z X M i I F Z h b H V l P S J z W y Z x d W 9 0 O 2 J 1 c 1 9 p Z C Z x d W 9 0 O y w m c X V v d D t y b 3 V 0 Z S Z x d W 9 0 O y w m c X V v d D t i d X N f d H l w Z S Z x d W 9 0 O y w m c X V v d D t k Z X B v d C Z x d W 9 0 O y w m c X V v d D t k Y X R l J n F 1 b 3 Q 7 L C Z x d W 9 0 O 2 N h c G F j a X R 5 J n F 1 b 3 Q 7 L C Z x d W 9 0 O 3 B h c 3 N l b m d l c n M m c X V v d D s s J n F 1 b 3 Q 7 b 2 N j d X B h b m N 5 X 3 J h d G U m c X V v d D s s J n F 1 b 3 Q 7 Z G l z d G F u Y 2 V f a 2 0 m c X V v d D s s J n F 1 b 3 Q 7 Z m F y Z V 9 w Z X J f c G F z c 2 V u Z 2 V y J n F 1 b 3 Q 7 L C Z x d W 9 0 O 3 J l d m V u d W U m c X V v d D s s J n F 1 b 3 Q 7 Z n V l b F 9 j b 2 5 z d W 1 l Z F 9 s a X R l c n M m c X V v d D s s J n F 1 b 3 Q 7 b W 9 u d G g m c X V v d D s s J n F 1 b 3 Q 7 Z G F 5 X 2 9 m X 3 d l Z W s m c X V v d D t d I i A v P j x F b n R y e S B U e X B l P S J M b 2 F k Z W R U b 0 F u Y W x 5 c 2 l z U 2 V y d m l j Z X M i I F Z h b H V l P S J s M C I g L z 4 8 R W 5 0 c n k g V H l w Z T 0 i R m l s b E x h c 3 R V c G R h d G V k I i B W Y W x 1 Z T 0 i Z D I w M j U t M T A t M T Z U M T E 6 M T A 6 M D I u N D c 4 O T c 3 N l o i I C 8 + P E V u d H J 5 I F R 5 c G U 9 I l J l c 3 V s d F R 5 c G U i I F Z h b H V l P S J z V G F i b G U i I C 8 + P E V u d H J 5 I F R 5 c G U 9 I k J 1 Z m Z l c k 5 l e H R S Z W Z y Z X N o I i B W Y W x 1 Z T 0 i b D E i I C 8 + P E V u d H J 5 I F R 5 c G U 9 I k Z p b G x P Y m p l Y 3 R U e X B l I i B W Y W x 1 Z T 0 i c 1 R h Y m x l 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Q V B T U l R D X 1 R y Y W 5 z c G 9 y d F 9 E Y X R h J T I w K D I p L 1 N v d X J j Z T w v S X R l b V B h d G g + P C 9 J d G V t T G 9 j Y X R p b 2 4 + P F N 0 Y W J s Z U V u d H J p Z X M g L z 4 8 L 0 l 0 Z W 0 + P E l 0 Z W 0 + P E l 0 Z W 1 M b 2 N h d G l v b j 4 8 S X R l b V R 5 c G U + R m 9 y b X V s Y T w v S X R l b V R 5 c G U + P E l 0 Z W 1 Q Y X R o P l N l Y 3 R p b 2 4 x L 0 F Q U 1 J U Q 1 9 U c m F u c 3 B v c n R f R G F 0 Y S U y M C g y K S 9 Q c m 9 t b 3 R l Z C U y M E h l Y W R l c n M 8 L 0 l 0 Z W 1 Q Y X R o P j w v S X R l b U x v Y 2 F 0 a W 9 u P j x T d G F i b G V F b n R y a W V z I C 8 + P C 9 J d G V t P j x J d G V t P j x J d G V t T G 9 j Y X R p b 2 4 + P E l 0 Z W 1 U e X B l P k Z v c m 1 1 b G E 8 L 0 l 0 Z W 1 U e X B l P j x J d G V t U G F 0 a D 5 T Z W N 0 a W 9 u M S 9 B U F N S V E N f V H J h b n N w b 3 J 0 X 0 R h d G E l M j A o M i k v Q 2 h h b m d l Z C U y M F R 5 c G U 8 L 0 l 0 Z W 1 Q Y X R o P j w v S X R l b U x v Y 2 F 0 a W 9 u P j x T d G F i b G V F b n R y a W V z I C 8 + P C 9 J d G V t P j w v S X R l b X M + P C 9 M b 2 N h b F B h Y 2 t h Z 2 V N Z X R h Z G F 0 Y U Z p b G U + F g A A A F B L B Q Y A A A A A A A A A A A A A A A A A A A A A A A A m A Q A A A Q A A A N C M n d 8 B F d E R j H o A w E / C l + s B A A A A j S 3 5 y d r m x 0 6 Y e 3 A e S A r n 1 w A A A A A C A A A A A A A Q Z g A A A A E A A C A A A A D A v 3 H a H l R r 5 e U 7 U y 8 X c G C 6 E R A g / u 2 o J k p H k 8 O 6 1 s c H s w A A A A A O g A A A A A I A A C A A A A C 1 M w 3 B k 6 8 P l a F T Q n 8 r w 3 H 4 V 5 B 8 + L a X e G / L g g W F h A 6 W l 1 A A A A A v Y K l x g v 0 I h H e E E Q D B 8 v n 2 c 4 E X V U Y L M A b A l t t 3 o h R F o s n j 9 7 5 b 2 4 n g N G g d r X 0 Z / Q h y m 7 D L B X y G z Q O n q t t G A / + z e P z 5 e Y D 0 O C s X / k 0 2 L + b i B 0 A A A A C l c f K o + y F T U K O d G y x k k / n M U P 6 d f x Q 0 Y W 9 i a i 1 j L a T y f x K A M R k T J b V 1 a i 1 F M Y 6 0 j 2 Z O 9 + B m G i 4 l K 5 O 9 E Q g I B N 3 B < / D a t a M a s h u p > 
</file>

<file path=customXml/itemProps1.xml><?xml version="1.0" encoding="utf-8"?>
<ds:datastoreItem xmlns:ds="http://schemas.openxmlformats.org/officeDocument/2006/customXml" ds:itemID="{78CEFCBB-7382-4D8C-A36F-6A9B9BEE12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APSRTC_Transport_Data</vt:lpstr>
      <vt:lpstr>Cleaned data</vt:lpstr>
      <vt:lpstr>Avg_Profit VS Avg_occupancy</vt:lpstr>
      <vt:lpstr>monthwise passenger vs profit</vt:lpstr>
      <vt:lpstr>Top&amp;bottom route </vt:lpstr>
      <vt:lpstr>depot wise profit</vt:lpstr>
      <vt:lpstr>revenue vs cost vs profit</vt:lpstr>
      <vt:lpstr>high demand origin destination </vt:lpstr>
      <vt:lpstr>Solver</vt:lpstr>
      <vt:lpstr>HM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Mishra</dc:creator>
  <cp:lastModifiedBy>Harsh Mishra</cp:lastModifiedBy>
  <dcterms:created xsi:type="dcterms:W3CDTF">2025-10-14T18:13:27Z</dcterms:created>
  <dcterms:modified xsi:type="dcterms:W3CDTF">2025-10-24T12:06:49Z</dcterms:modified>
</cp:coreProperties>
</file>