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lb_wrr3\"/>
    </mc:Choice>
  </mc:AlternateContent>
  <xr:revisionPtr revIDLastSave="0" documentId="13_ncr:1_{E15DFEA4-9333-4911-906C-407F54593A11}" xr6:coauthVersionLast="36" xr6:coauthVersionMax="36" xr10:uidLastSave="{00000000-0000-0000-0000-000000000000}"/>
  <bookViews>
    <workbookView xWindow="0" yWindow="0" windowWidth="28800" windowHeight="12210" activeTab="1" xr2:uid="{00000000-000D-0000-FFFF-FFFF00000000}"/>
  </bookViews>
  <sheets>
    <sheet name="k_plot" sheetId="1" r:id="rId1"/>
    <sheet name="k_fracture" sheetId="15" r:id="rId2"/>
    <sheet name="t_plot" sheetId="2" r:id="rId3"/>
    <sheet name="k_ratios" sheetId="3" r:id="rId4"/>
    <sheet name="k_mondol" sheetId="4" r:id="rId5"/>
    <sheet name="mondol_kaolinite_new" sheetId="14" r:id="rId6"/>
    <sheet name="k_mondol_compare" sheetId="12" r:id="rId7"/>
    <sheet name="k_mondol_compare2" sheetId="13" r:id="rId8"/>
    <sheet name="k_neuzil" sheetId="6" r:id="rId9"/>
    <sheet name="n2_bad" sheetId="9" r:id="rId10"/>
    <sheet name="n3" sheetId="10" r:id="rId11"/>
    <sheet name="n4" sheetId="11" r:id="rId12"/>
    <sheet name="k_neuzil_bad" sheetId="5" r:id="rId13"/>
    <sheet name="k_frac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3" l="1"/>
  <c r="G40" i="13"/>
  <c r="G41" i="13"/>
  <c r="G42" i="13"/>
  <c r="G43" i="13" s="1"/>
  <c r="G44" i="13" s="1"/>
  <c r="C44" i="13"/>
  <c r="D44" i="13"/>
  <c r="E44" i="13"/>
  <c r="F44" i="13"/>
  <c r="B46" i="13"/>
  <c r="C31" i="13"/>
  <c r="D31" i="13"/>
  <c r="E31" i="13" s="1"/>
  <c r="D39" i="13"/>
  <c r="E39" i="13" s="1"/>
  <c r="D40" i="13"/>
  <c r="E40" i="13" s="1"/>
  <c r="D41" i="13"/>
  <c r="E41" i="13" s="1"/>
  <c r="D42" i="13"/>
  <c r="E42" i="13" s="1"/>
  <c r="D43" i="13"/>
  <c r="E43" i="13" s="1"/>
  <c r="C39" i="13"/>
  <c r="C40" i="13"/>
  <c r="C41" i="13"/>
  <c r="C42" i="13"/>
  <c r="C43" i="13"/>
  <c r="B14" i="14"/>
  <c r="C14" i="14"/>
  <c r="D14" i="14"/>
  <c r="E14" i="14" s="1"/>
  <c r="F14" i="14" s="1"/>
  <c r="B13" i="14"/>
  <c r="C13" i="14"/>
  <c r="D13" i="14" s="1"/>
  <c r="E13" i="14" s="1"/>
  <c r="F13" i="14" s="1"/>
  <c r="B11" i="14"/>
  <c r="C11" i="14"/>
  <c r="D11" i="14" s="1"/>
  <c r="E11" i="14" s="1"/>
  <c r="F11" i="14" s="1"/>
  <c r="B10" i="14"/>
  <c r="C10" i="14"/>
  <c r="D10" i="14" s="1"/>
  <c r="E10" i="14" s="1"/>
  <c r="F10" i="14" s="1"/>
  <c r="B8" i="14"/>
  <c r="C8" i="14"/>
  <c r="D8" i="14"/>
  <c r="E8" i="14" s="1"/>
  <c r="F8" i="14" s="1"/>
  <c r="B7" i="14"/>
  <c r="C7" i="14"/>
  <c r="D7" i="14"/>
  <c r="E7" i="14" s="1"/>
  <c r="F7" i="14" s="1"/>
  <c r="C21" i="13"/>
  <c r="D21" i="13"/>
  <c r="E21" i="13" s="1"/>
  <c r="C22" i="13"/>
  <c r="D22" i="13"/>
  <c r="E22" i="13" s="1"/>
  <c r="C23" i="13"/>
  <c r="D23" i="13"/>
  <c r="E23" i="13" s="1"/>
  <c r="C24" i="13"/>
  <c r="D24" i="13"/>
  <c r="E24" i="13" s="1"/>
  <c r="C25" i="13"/>
  <c r="D25" i="13"/>
  <c r="E25" i="13" s="1"/>
  <c r="D27" i="13"/>
  <c r="E27" i="13" s="1"/>
  <c r="D33" i="13"/>
  <c r="E33" i="13" s="1"/>
  <c r="D38" i="13"/>
  <c r="E38" i="13" s="1"/>
  <c r="D37" i="13"/>
  <c r="E37" i="13" s="1"/>
  <c r="C27" i="13"/>
  <c r="C33" i="13"/>
  <c r="C38" i="13"/>
  <c r="C37" i="13"/>
  <c r="C11" i="13"/>
  <c r="D11" i="13"/>
  <c r="E11" i="13" s="1"/>
  <c r="C36" i="13"/>
  <c r="D36" i="13"/>
  <c r="E36" i="13" s="1"/>
  <c r="F31" i="13" l="1"/>
  <c r="F23" i="13"/>
  <c r="F11" i="13"/>
  <c r="F43" i="13"/>
  <c r="F39" i="13"/>
  <c r="F41" i="13"/>
  <c r="F42" i="13"/>
  <c r="F40" i="13"/>
  <c r="F25" i="13"/>
  <c r="F21" i="13"/>
  <c r="F22" i="13"/>
  <c r="F24" i="13"/>
  <c r="F38" i="13"/>
  <c r="F37" i="13"/>
  <c r="F33" i="13"/>
  <c r="F27" i="13"/>
  <c r="F36" i="13"/>
  <c r="B14" i="13" l="1"/>
  <c r="C14" i="13" s="1"/>
  <c r="G3" i="13" s="1"/>
  <c r="G4" i="13" s="1"/>
  <c r="G5" i="13" s="1"/>
  <c r="G6" i="13" s="1"/>
  <c r="G7" i="13" s="1"/>
  <c r="G8" i="13" s="1"/>
  <c r="G9" i="13" s="1"/>
  <c r="G10" i="13" s="1"/>
  <c r="G11" i="13" s="1"/>
  <c r="D28" i="13"/>
  <c r="E28" i="13" s="1"/>
  <c r="D29" i="13"/>
  <c r="E29" i="13" s="1"/>
  <c r="D30" i="13"/>
  <c r="E30" i="13" s="1"/>
  <c r="D32" i="13"/>
  <c r="E32" i="13" s="1"/>
  <c r="D34" i="13"/>
  <c r="E34" i="13" s="1"/>
  <c r="D35" i="13"/>
  <c r="E35" i="13" s="1"/>
  <c r="D26" i="13"/>
  <c r="E26" i="13" s="1"/>
  <c r="C28" i="13"/>
  <c r="C29" i="13"/>
  <c r="C30" i="13"/>
  <c r="C32" i="13"/>
  <c r="C34" i="13"/>
  <c r="C35" i="13"/>
  <c r="C26" i="13"/>
  <c r="F2" i="14"/>
  <c r="F3" i="14"/>
  <c r="F4" i="14"/>
  <c r="F5" i="14"/>
  <c r="E2" i="14"/>
  <c r="E3" i="14"/>
  <c r="E4" i="14"/>
  <c r="E5" i="14"/>
  <c r="D2" i="14"/>
  <c r="D3" i="14"/>
  <c r="D4" i="14"/>
  <c r="D5" i="14"/>
  <c r="C2" i="14"/>
  <c r="C3" i="14"/>
  <c r="C4" i="14"/>
  <c r="C5" i="14"/>
  <c r="B2" i="14"/>
  <c r="B3" i="14"/>
  <c r="B4" i="14"/>
  <c r="B5" i="14"/>
  <c r="E28" i="14"/>
  <c r="F28" i="14" s="1"/>
  <c r="E29" i="14"/>
  <c r="F29" i="14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27" i="14"/>
  <c r="F27" i="14" s="1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27" i="14"/>
  <c r="H11" i="13" l="1"/>
  <c r="F35" i="13"/>
  <c r="F34" i="13"/>
  <c r="F28" i="13"/>
  <c r="F30" i="13"/>
  <c r="F26" i="13"/>
  <c r="F29" i="13"/>
  <c r="F32" i="13"/>
  <c r="B9" i="14"/>
  <c r="B12" i="14"/>
  <c r="B15" i="14"/>
  <c r="B16" i="14"/>
  <c r="B17" i="14"/>
  <c r="B18" i="14"/>
  <c r="B19" i="14"/>
  <c r="B20" i="14"/>
  <c r="B6" i="14"/>
  <c r="C9" i="14"/>
  <c r="D9" i="14" s="1"/>
  <c r="E9" i="14" s="1"/>
  <c r="F9" i="14" s="1"/>
  <c r="C12" i="14"/>
  <c r="D12" i="14" s="1"/>
  <c r="E12" i="14" s="1"/>
  <c r="F12" i="14" s="1"/>
  <c r="C15" i="14"/>
  <c r="D15" i="14" s="1"/>
  <c r="E15" i="14" s="1"/>
  <c r="F15" i="14" s="1"/>
  <c r="C16" i="14"/>
  <c r="D16" i="14" s="1"/>
  <c r="E16" i="14" s="1"/>
  <c r="F16" i="14" s="1"/>
  <c r="C17" i="14"/>
  <c r="D17" i="14" s="1"/>
  <c r="E17" i="14" s="1"/>
  <c r="F17" i="14" s="1"/>
  <c r="C18" i="14"/>
  <c r="D18" i="14" s="1"/>
  <c r="E18" i="14" s="1"/>
  <c r="F18" i="14" s="1"/>
  <c r="C19" i="14"/>
  <c r="D19" i="14" s="1"/>
  <c r="E19" i="14" s="1"/>
  <c r="F19" i="14" s="1"/>
  <c r="C20" i="14"/>
  <c r="D20" i="14" s="1"/>
  <c r="E20" i="14" s="1"/>
  <c r="F20" i="14" s="1"/>
  <c r="C6" i="14"/>
  <c r="D6" i="14" s="1"/>
  <c r="E6" i="14" s="1"/>
  <c r="F6" i="14" s="1"/>
  <c r="F46" i="13" l="1"/>
  <c r="D10" i="13"/>
  <c r="E10" i="13" s="1"/>
  <c r="C10" i="13"/>
  <c r="D9" i="13"/>
  <c r="E9" i="13" s="1"/>
  <c r="C9" i="13"/>
  <c r="D8" i="13"/>
  <c r="E8" i="13" s="1"/>
  <c r="C8" i="13"/>
  <c r="D7" i="13"/>
  <c r="E7" i="13" s="1"/>
  <c r="C7" i="13"/>
  <c r="D6" i="13"/>
  <c r="E6" i="13" s="1"/>
  <c r="C6" i="13"/>
  <c r="D5" i="13"/>
  <c r="E5" i="13" s="1"/>
  <c r="C5" i="13"/>
  <c r="D4" i="13"/>
  <c r="E4" i="13" s="1"/>
  <c r="C4" i="13"/>
  <c r="D3" i="13"/>
  <c r="E3" i="13" s="1"/>
  <c r="C3" i="13"/>
  <c r="I4" i="12"/>
  <c r="J4" i="12" s="1"/>
  <c r="I5" i="12"/>
  <c r="J5" i="12" s="1"/>
  <c r="I6" i="12"/>
  <c r="J6" i="12" s="1"/>
  <c r="I7" i="12"/>
  <c r="J7" i="12" s="1"/>
  <c r="I8" i="12"/>
  <c r="J8" i="12" s="1"/>
  <c r="I9" i="12"/>
  <c r="J9" i="12" s="1"/>
  <c r="I3" i="12"/>
  <c r="J3" i="12" s="1"/>
  <c r="H4" i="12"/>
  <c r="H5" i="12"/>
  <c r="H6" i="12"/>
  <c r="H7" i="12"/>
  <c r="H8" i="12"/>
  <c r="H9" i="12"/>
  <c r="H3" i="12"/>
  <c r="D4" i="12"/>
  <c r="E4" i="12" s="1"/>
  <c r="D5" i="12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E5" i="12"/>
  <c r="C4" i="12"/>
  <c r="C5" i="12"/>
  <c r="C6" i="12"/>
  <c r="C7" i="12"/>
  <c r="C8" i="12"/>
  <c r="C9" i="12"/>
  <c r="C10" i="12"/>
  <c r="C11" i="12"/>
  <c r="C12" i="12"/>
  <c r="C3" i="12"/>
  <c r="D3" i="12"/>
  <c r="E3" i="12" s="1"/>
  <c r="F6" i="13" l="1"/>
  <c r="H6" i="13"/>
  <c r="F10" i="13"/>
  <c r="H10" i="13"/>
  <c r="F3" i="13"/>
  <c r="H3" i="13"/>
  <c r="F5" i="13"/>
  <c r="H5" i="13"/>
  <c r="F7" i="13"/>
  <c r="H7" i="13"/>
  <c r="F9" i="13"/>
  <c r="H9" i="13"/>
  <c r="F4" i="13"/>
  <c r="H4" i="13"/>
  <c r="F8" i="13"/>
  <c r="H8" i="13"/>
  <c r="E4" i="7"/>
  <c r="F14" i="13" l="1"/>
  <c r="H14" i="13"/>
  <c r="I14" i="13" s="1"/>
  <c r="I16" i="13" s="1"/>
  <c r="C46" i="13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H44" i="13" s="1"/>
  <c r="H21" i="13" l="1"/>
  <c r="H22" i="13" l="1"/>
  <c r="H23" i="13" l="1"/>
  <c r="H24" i="13" l="1"/>
  <c r="H25" i="13" l="1"/>
  <c r="H26" i="13" l="1"/>
  <c r="H27" i="13" l="1"/>
  <c r="H28" i="13" l="1"/>
  <c r="H29" i="13" l="1"/>
  <c r="H31" i="13"/>
  <c r="H30" i="13" l="1"/>
  <c r="H32" i="13" l="1"/>
  <c r="H33" i="13" l="1"/>
  <c r="H34" i="13" l="1"/>
  <c r="H35" i="13" l="1"/>
  <c r="H36" i="13" l="1"/>
  <c r="H37" i="13" l="1"/>
  <c r="H38" i="13" l="1"/>
  <c r="H39" i="13" l="1"/>
  <c r="H40" i="13" l="1"/>
  <c r="H41" i="13" l="1"/>
  <c r="H42" i="13" l="1"/>
  <c r="H43" i="13" l="1"/>
  <c r="H46" i="13" l="1"/>
  <c r="I46" i="13" s="1"/>
  <c r="I48" i="13" s="1"/>
</calcChain>
</file>

<file path=xl/sharedStrings.xml><?xml version="1.0" encoding="utf-8"?>
<sst xmlns="http://schemas.openxmlformats.org/spreadsheetml/2006/main" count="263" uniqueCount="56">
  <si>
    <t>Porosity</t>
  </si>
  <si>
    <t>Compaction</t>
  </si>
  <si>
    <t>MF</t>
  </si>
  <si>
    <t>Fracture</t>
  </si>
  <si>
    <t>Smectite</t>
  </si>
  <si>
    <t>Kaolinite</t>
  </si>
  <si>
    <t>Log k (sq. m)</t>
  </si>
  <si>
    <t>Tv</t>
  </si>
  <si>
    <t>kh/kv</t>
  </si>
  <si>
    <t>log k</t>
  </si>
  <si>
    <t>phi</t>
  </si>
  <si>
    <t>kf/km</t>
  </si>
  <si>
    <t>porosity</t>
  </si>
  <si>
    <t>fracture</t>
  </si>
  <si>
    <t>microfracture</t>
  </si>
  <si>
    <t xml:space="preserve">GM </t>
  </si>
  <si>
    <t>M=50</t>
  </si>
  <si>
    <t>M=20</t>
  </si>
  <si>
    <t>GM</t>
  </si>
  <si>
    <t>OR</t>
  </si>
  <si>
    <t xml:space="preserve">Smectite </t>
  </si>
  <si>
    <t>exp1</t>
  </si>
  <si>
    <t>exp2</t>
  </si>
  <si>
    <t>exp3</t>
  </si>
  <si>
    <t>exp4</t>
  </si>
  <si>
    <t>exp5</t>
  </si>
  <si>
    <t>LINE</t>
  </si>
  <si>
    <t>smectite predicted</t>
  </si>
  <si>
    <t>smectite mondol</t>
  </si>
  <si>
    <t>sq. m</t>
  </si>
  <si>
    <t>sq.m</t>
  </si>
  <si>
    <t>kaolinite mondol</t>
  </si>
  <si>
    <t>kaolinite predicted</t>
  </si>
  <si>
    <t>actual-predict</t>
  </si>
  <si>
    <t>mean(actual)</t>
  </si>
  <si>
    <t>residuals</t>
  </si>
  <si>
    <t>permeability (m2)</t>
  </si>
  <si>
    <t>kv predicted (m2)</t>
  </si>
  <si>
    <t>nm1</t>
  </si>
  <si>
    <t>NM2</t>
  </si>
  <si>
    <t>porosity( fraction)</t>
  </si>
  <si>
    <t>ln(k) md</t>
  </si>
  <si>
    <t>k (md)</t>
  </si>
  <si>
    <t>k (m2)</t>
  </si>
  <si>
    <t>log k (m2)</t>
  </si>
  <si>
    <t>DIGITIZED</t>
  </si>
  <si>
    <t>Sstot</t>
  </si>
  <si>
    <t>(actual-predict)^2</t>
  </si>
  <si>
    <t>ssres/sstot</t>
  </si>
  <si>
    <t>ssres</t>
  </si>
  <si>
    <t>sstot</t>
  </si>
  <si>
    <t>rsq</t>
  </si>
  <si>
    <t>average</t>
  </si>
  <si>
    <t>log kv</t>
  </si>
  <si>
    <t>effective emf</t>
  </si>
  <si>
    <t>effective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</si>
</sst>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6" applyNumberFormat="0" applyFill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0" fontId="0" fillId="0" borderId="5" xfId="0" applyBorder="1"/>
    <xf numFmtId="0" fontId="1" fillId="0" borderId="6" xfId="1"/>
    <xf numFmtId="0" fontId="1" fillId="0" borderId="7" xfId="1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Fill="1" applyBorder="1"/>
    <xf numFmtId="0" fontId="0" fillId="0" borderId="16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762685914260715E-2"/>
                  <c:y val="-0.30885753864100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k_plot!$Q$3:$Q$10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0.185</c:v>
                </c:pt>
                <c:pt idx="2">
                  <c:v>0.27700000000000002</c:v>
                </c:pt>
                <c:pt idx="3">
                  <c:v>0.34699999999999998</c:v>
                </c:pt>
                <c:pt idx="4">
                  <c:v>0.46</c:v>
                </c:pt>
                <c:pt idx="5">
                  <c:v>0.57799999999999996</c:v>
                </c:pt>
                <c:pt idx="6">
                  <c:v>0.68100000000000005</c:v>
                </c:pt>
                <c:pt idx="7">
                  <c:v>0.75800000000000001</c:v>
                </c:pt>
              </c:numCache>
            </c:numRef>
          </c:xVal>
          <c:yVal>
            <c:numRef>
              <c:f>k_plot!$R$3:$R$10</c:f>
              <c:numCache>
                <c:formatCode>General</c:formatCode>
                <c:ptCount val="8"/>
                <c:pt idx="0">
                  <c:v>-18.198304114275153</c:v>
                </c:pt>
                <c:pt idx="1">
                  <c:v>-17.695412542311612</c:v>
                </c:pt>
                <c:pt idx="2">
                  <c:v>-16.970329358012606</c:v>
                </c:pt>
                <c:pt idx="3">
                  <c:v>-16.466250813196677</c:v>
                </c:pt>
                <c:pt idx="4">
                  <c:v>-15.749647831002928</c:v>
                </c:pt>
                <c:pt idx="5">
                  <c:v>-15.105765929217236</c:v>
                </c:pt>
                <c:pt idx="6">
                  <c:v>-14.465563159300725</c:v>
                </c:pt>
                <c:pt idx="7">
                  <c:v>-14.080259459967699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3-440F-B3D5-772F6DD9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70512"/>
        <c:axId val="488273464"/>
      </c:scatterChart>
      <c:valAx>
        <c:axId val="4882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3464"/>
        <c:crosses val="autoZero"/>
        <c:crossBetween val="midCat"/>
      </c:valAx>
      <c:valAx>
        <c:axId val="4882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mondol_kaolinite_new!$B$6:$B$20</c:f>
              <c:numCache>
                <c:formatCode>General</c:formatCode>
                <c:ptCount val="15"/>
                <c:pt idx="0">
                  <c:v>0.1</c:v>
                </c:pt>
                <c:pt idx="1">
                  <c:v>0.13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0.27</c:v>
                </c:pt>
                <c:pt idx="6">
                  <c:v>0.3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mondol_kaolinite_new!$F$6:$F$20</c:f>
              <c:numCache>
                <c:formatCode>General</c:formatCode>
                <c:ptCount val="15"/>
                <c:pt idx="0">
                  <c:v>-18.060610561615913</c:v>
                </c:pt>
                <c:pt idx="1">
                  <c:v>-17.912387188952689</c:v>
                </c:pt>
                <c:pt idx="2">
                  <c:v>-17.764163816289464</c:v>
                </c:pt>
                <c:pt idx="3">
                  <c:v>-17.566532652738495</c:v>
                </c:pt>
                <c:pt idx="4">
                  <c:v>-17.368901489187529</c:v>
                </c:pt>
                <c:pt idx="5">
                  <c:v>-17.220678116524301</c:v>
                </c:pt>
                <c:pt idx="6">
                  <c:v>-17.072454743861076</c:v>
                </c:pt>
                <c:pt idx="7">
                  <c:v>-16.973639162085593</c:v>
                </c:pt>
                <c:pt idx="8">
                  <c:v>-16.776007998534624</c:v>
                </c:pt>
                <c:pt idx="9">
                  <c:v>-16.578376834983658</c:v>
                </c:pt>
                <c:pt idx="10">
                  <c:v>-16.084298926106236</c:v>
                </c:pt>
                <c:pt idx="11">
                  <c:v>-15.590221017228817</c:v>
                </c:pt>
                <c:pt idx="12">
                  <c:v>-15.096143108351397</c:v>
                </c:pt>
                <c:pt idx="13">
                  <c:v>-14.602065199473978</c:v>
                </c:pt>
                <c:pt idx="14">
                  <c:v>-14.107987290596558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3-4DB8-83A4-7BAD2129CEC7}"/>
            </c:ext>
          </c:extLst>
        </c:ser>
        <c:ser>
          <c:idx val="1"/>
          <c:order val="1"/>
          <c:tx>
            <c:v>kaolinite previous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k_mondol!$C$3:$C$9</c:f>
              <c:numCache>
                <c:formatCode>General</c:formatCode>
                <c:ptCount val="7"/>
                <c:pt idx="0">
                  <c:v>0.11278539</c:v>
                </c:pt>
                <c:pt idx="1">
                  <c:v>0.2150685</c:v>
                </c:pt>
                <c:pt idx="2">
                  <c:v>0.31187214000000002</c:v>
                </c:pt>
                <c:pt idx="3">
                  <c:v>0.43242010000000003</c:v>
                </c:pt>
                <c:pt idx="4">
                  <c:v>0.52374428000000006</c:v>
                </c:pt>
                <c:pt idx="5">
                  <c:v>0.67899540000000003</c:v>
                </c:pt>
                <c:pt idx="6">
                  <c:v>0.71917810000000004</c:v>
                </c:pt>
              </c:numCache>
            </c:numRef>
          </c:xVal>
          <c:yVal>
            <c:numRef>
              <c:f>k_mondol!$D$3:$D$9</c:f>
              <c:numCache>
                <c:formatCode>General</c:formatCode>
                <c:ptCount val="7"/>
                <c:pt idx="0">
                  <c:v>-18.005726851026829</c:v>
                </c:pt>
                <c:pt idx="1">
                  <c:v>-17.517354739601828</c:v>
                </c:pt>
                <c:pt idx="2">
                  <c:v>-17.011540798513739</c:v>
                </c:pt>
                <c:pt idx="3">
                  <c:v>-16.401075699959772</c:v>
                </c:pt>
                <c:pt idx="4">
                  <c:v>-15.965029174357827</c:v>
                </c:pt>
                <c:pt idx="5">
                  <c:v>-15.180145479637416</c:v>
                </c:pt>
                <c:pt idx="6">
                  <c:v>-14.988284966028079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D3-4DB8-83A4-7BAD2129CEC7}"/>
            </c:ext>
          </c:extLst>
        </c:ser>
        <c:ser>
          <c:idx val="2"/>
          <c:order val="2"/>
          <c:tx>
            <c:v>kaolinite digitized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mondol_kaolinite_new!$B$27:$B$43</c:f>
              <c:numCache>
                <c:formatCode>General</c:formatCode>
                <c:ptCount val="17"/>
                <c:pt idx="0">
                  <c:v>0.11156534999999999</c:v>
                </c:pt>
                <c:pt idx="1">
                  <c:v>0.13258042</c:v>
                </c:pt>
                <c:pt idx="2">
                  <c:v>0.15233688000000001</c:v>
                </c:pt>
                <c:pt idx="3">
                  <c:v>0.17284094</c:v>
                </c:pt>
                <c:pt idx="4">
                  <c:v>0.20367633999999998</c:v>
                </c:pt>
                <c:pt idx="5">
                  <c:v>0.23011984000000002</c:v>
                </c:pt>
                <c:pt idx="6">
                  <c:v>0.25565560999999998</c:v>
                </c:pt>
                <c:pt idx="7">
                  <c:v>0.27577838999999998</c:v>
                </c:pt>
                <c:pt idx="8">
                  <c:v>0.33189022000000001</c:v>
                </c:pt>
                <c:pt idx="9">
                  <c:v>0.38619292999999999</c:v>
                </c:pt>
                <c:pt idx="10">
                  <c:v>0.44002147999999996</c:v>
                </c:pt>
                <c:pt idx="11">
                  <c:v>0.47266205</c:v>
                </c:pt>
                <c:pt idx="12">
                  <c:v>0.52511207999999998</c:v>
                </c:pt>
                <c:pt idx="13">
                  <c:v>0.57849174000000003</c:v>
                </c:pt>
                <c:pt idx="14">
                  <c:v>0.63462079999999998</c:v>
                </c:pt>
                <c:pt idx="15">
                  <c:v>0.67598190000000002</c:v>
                </c:pt>
                <c:pt idx="16">
                  <c:v>0.71400246000000001</c:v>
                </c:pt>
              </c:numCache>
            </c:numRef>
          </c:xVal>
          <c:yVal>
            <c:numRef>
              <c:f>mondol_kaolinite_new!$F$27:$F$43</c:f>
              <c:numCache>
                <c:formatCode>General</c:formatCode>
                <c:ptCount val="17"/>
                <c:pt idx="0">
                  <c:v>-17.998391891585598</c:v>
                </c:pt>
                <c:pt idx="1">
                  <c:v>-17.895702427952003</c:v>
                </c:pt>
                <c:pt idx="2">
                  <c:v>-17.807682826666685</c:v>
                </c:pt>
                <c:pt idx="3">
                  <c:v>-17.690323430423732</c:v>
                </c:pt>
                <c:pt idx="4">
                  <c:v>-17.558294106754328</c:v>
                </c:pt>
                <c:pt idx="5">
                  <c:v>-17.396924882103079</c:v>
                </c:pt>
                <c:pt idx="6">
                  <c:v>-17.294235414044511</c:v>
                </c:pt>
                <c:pt idx="7">
                  <c:v>-17.220885765427486</c:v>
                </c:pt>
                <c:pt idx="8">
                  <c:v>-16.912817304775324</c:v>
                </c:pt>
                <c:pt idx="9">
                  <c:v>-16.663428554162085</c:v>
                </c:pt>
                <c:pt idx="10">
                  <c:v>-16.355360114373237</c:v>
                </c:pt>
                <c:pt idx="11">
                  <c:v>-16.223330772633368</c:v>
                </c:pt>
                <c:pt idx="12">
                  <c:v>-15.973942026683426</c:v>
                </c:pt>
                <c:pt idx="13">
                  <c:v>-15.651203608989935</c:v>
                </c:pt>
                <c:pt idx="14">
                  <c:v>-15.445824652706344</c:v>
                </c:pt>
                <c:pt idx="15">
                  <c:v>-15.225775753799859</c:v>
                </c:pt>
                <c:pt idx="16">
                  <c:v>-15.020396767780369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53B-8723-BB71B69C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44296"/>
        <c:axId val="550946592"/>
      </c:scatterChart>
      <c:valAx>
        <c:axId val="550944296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6592"/>
        <c:crosses val="autoZero"/>
        <c:crossBetween val="midCat"/>
      </c:valAx>
      <c:valAx>
        <c:axId val="550946592"/>
        <c:scaling>
          <c:orientation val="minMax"/>
          <c:max val="-12"/>
          <c:min val="-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k_mondol_compare2!$F$3:$F$12</c:f>
              <c:numCache>
                <c:formatCode>General</c:formatCode>
                <c:ptCount val="10"/>
                <c:pt idx="0">
                  <c:v>2.2950960473705885E-43</c:v>
                </c:pt>
                <c:pt idx="1">
                  <c:v>3.7286952394399925E-42</c:v>
                </c:pt>
                <c:pt idx="2">
                  <c:v>1.4258875162794652E-41</c:v>
                </c:pt>
                <c:pt idx="3">
                  <c:v>4.1940468986416505E-40</c:v>
                </c:pt>
                <c:pt idx="4">
                  <c:v>1.0960586328777672E-38</c:v>
                </c:pt>
                <c:pt idx="5">
                  <c:v>7.570344438842836E-37</c:v>
                </c:pt>
                <c:pt idx="6">
                  <c:v>8.5002231317217197E-36</c:v>
                </c:pt>
                <c:pt idx="7">
                  <c:v>5.7738739282990276E-34</c:v>
                </c:pt>
                <c:pt idx="8">
                  <c:v>1.6842009544402957E-32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5-4858-817B-BB2C186A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90536"/>
        <c:axId val="623793816"/>
      </c:scatterChart>
      <c:valAx>
        <c:axId val="2886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3816"/>
        <c:crosses val="autoZero"/>
        <c:crossBetween val="midCat"/>
      </c:valAx>
      <c:valAx>
        <c:axId val="6237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k_frac!$A$3:$A$12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</c:numCache>
            </c:numRef>
          </c:xVal>
          <c:yVal>
            <c:numRef>
              <c:f>k_frac!$B$3:$B$12</c:f>
              <c:numCache>
                <c:formatCode>General</c:formatCode>
                <c:ptCount val="10"/>
                <c:pt idx="0">
                  <c:v>0</c:v>
                </c:pt>
                <c:pt idx="1">
                  <c:v>7.2980351555328262</c:v>
                </c:pt>
                <c:pt idx="2">
                  <c:v>34.888272349537424</c:v>
                </c:pt>
                <c:pt idx="3">
                  <c:v>132.27260550858722</c:v>
                </c:pt>
                <c:pt idx="4">
                  <c:v>307.85287650863432</c:v>
                </c:pt>
                <c:pt idx="5">
                  <c:v>404.98774844553867</c:v>
                </c:pt>
                <c:pt idx="6">
                  <c:v>483.94996839094892</c:v>
                </c:pt>
                <c:pt idx="7">
                  <c:v>523.83604918585331</c:v>
                </c:pt>
                <c:pt idx="8">
                  <c:v>477.80552926854705</c:v>
                </c:pt>
                <c:pt idx="9">
                  <c:v>359.26699066358975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B-48AD-BDB5-4980D9BFE6E7}"/>
            </c:ext>
          </c:extLst>
        </c:ser>
        <c:ser>
          <c:idx val="1"/>
          <c:order val="1"/>
          <c:tx>
            <c:v>frac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k_frac!$C$3:$C$12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</c:numCache>
            </c:numRef>
          </c:xVal>
          <c:yVal>
            <c:numRef>
              <c:f>k_frac!$D$3:$D$12</c:f>
              <c:numCache>
                <c:formatCode>General</c:formatCode>
                <c:ptCount val="10"/>
                <c:pt idx="0">
                  <c:v>0</c:v>
                </c:pt>
                <c:pt idx="1">
                  <c:v>-0.63019629940492616</c:v>
                </c:pt>
                <c:pt idx="2">
                  <c:v>-0.7539284711170966</c:v>
                </c:pt>
                <c:pt idx="3">
                  <c:v>3.1627581262634368</c:v>
                </c:pt>
                <c:pt idx="4">
                  <c:v>35.204017007226064</c:v>
                </c:pt>
                <c:pt idx="5">
                  <c:v>160.20557358567996</c:v>
                </c:pt>
                <c:pt idx="6">
                  <c:v>3780.4614227052716</c:v>
                </c:pt>
                <c:pt idx="7">
                  <c:v>5016.1469644201243</c:v>
                </c:pt>
                <c:pt idx="8">
                  <c:v>3726.0997617665685</c:v>
                </c:pt>
                <c:pt idx="9">
                  <c:v>1981.5048075772072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B-48AD-BDB5-4980D9BF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77616"/>
        <c:axId val="390877944"/>
      </c:scatterChart>
      <c:valAx>
        <c:axId val="3908776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944"/>
        <c:crosses val="autoZero"/>
        <c:crossBetween val="midCat"/>
      </c:valAx>
      <c:valAx>
        <c:axId val="3908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4</xdr:row>
      <xdr:rowOff>176212</xdr:rowOff>
    </xdr:from>
    <xdr:to>
      <xdr:col>26</xdr:col>
      <xdr:colOff>428625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09F9A-6108-4D15-81B6-3924F406B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4761</xdr:rowOff>
    </xdr:from>
    <xdr:to>
      <xdr:col>19</xdr:col>
      <xdr:colOff>47625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19295-2214-4BA9-B890-CBD5D0882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4141</xdr:colOff>
      <xdr:row>1</xdr:row>
      <xdr:rowOff>61292</xdr:rowOff>
    </xdr:from>
    <xdr:to>
      <xdr:col>20</xdr:col>
      <xdr:colOff>310597</xdr:colOff>
      <xdr:row>15</xdr:row>
      <xdr:rowOff>137492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39091-537C-4F1B-B04C-610DAC700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85724</xdr:rowOff>
    </xdr:from>
    <xdr:to>
      <xdr:col>19</xdr:col>
      <xdr:colOff>190499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424BC-32FB-4D35-8AED-9C1F5D21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opLeftCell="P1" workbookViewId="0">
      <selection activeCell="R3" activeCellId="1" sqref="Q3:Q10 R3:R10"/>
    </sheetView>
  </sheetViews>
  <sheetFormatPr defaultRowHeight="15" x14ac:dyDescent="0.25"/>
  <cols>
    <col min="1" max="1" width="8.28515625" bestFit="1" customWidth="1"/>
    <col min="2" max="2" width="12" style="1" bestFit="1" customWidth="1"/>
    <col min="3" max="3" width="8.28515625" bestFit="1" customWidth="1"/>
    <col min="4" max="4" width="12" style="1" bestFit="1" customWidth="1"/>
    <col min="5" max="5" width="8.28515625" bestFit="1" customWidth="1"/>
    <col min="6" max="6" width="12" style="1" bestFit="1" customWidth="1"/>
    <col min="8" max="8" width="12" style="1" bestFit="1" customWidth="1"/>
    <col min="10" max="10" width="12" style="1" bestFit="1" customWidth="1"/>
    <col min="12" max="12" width="12" style="1" bestFit="1" customWidth="1"/>
    <col min="14" max="14" width="12" style="1" bestFit="1" customWidth="1"/>
    <col min="15" max="15" width="11.5703125" bestFit="1" customWidth="1"/>
    <col min="16" max="16" width="12" style="1" bestFit="1" customWidth="1"/>
    <col min="17" max="17" width="11.140625" customWidth="1"/>
    <col min="18" max="18" width="12" style="1" bestFit="1" customWidth="1"/>
    <col min="19" max="19" width="9.28515625" bestFit="1" customWidth="1"/>
    <col min="20" max="20" width="12" style="1" bestFit="1" customWidth="1"/>
  </cols>
  <sheetData>
    <row r="1" spans="1:20" x14ac:dyDescent="0.25">
      <c r="A1" t="s">
        <v>1</v>
      </c>
      <c r="C1" t="s">
        <v>2</v>
      </c>
      <c r="E1" t="s">
        <v>3</v>
      </c>
      <c r="G1" t="s">
        <v>5</v>
      </c>
      <c r="I1" t="s">
        <v>4</v>
      </c>
      <c r="K1" t="s">
        <v>18</v>
      </c>
      <c r="L1" s="1" t="s">
        <v>16</v>
      </c>
      <c r="M1" t="s">
        <v>18</v>
      </c>
      <c r="N1" s="1" t="s">
        <v>17</v>
      </c>
      <c r="O1" t="s">
        <v>1</v>
      </c>
      <c r="P1" s="1" t="s">
        <v>19</v>
      </c>
      <c r="Q1" t="s">
        <v>5</v>
      </c>
      <c r="R1" s="1" t="s">
        <v>19</v>
      </c>
      <c r="S1" t="s">
        <v>20</v>
      </c>
      <c r="T1" s="1" t="s">
        <v>19</v>
      </c>
    </row>
    <row r="2" spans="1:20" x14ac:dyDescent="0.25">
      <c r="A2" t="s">
        <v>0</v>
      </c>
      <c r="B2" s="1" t="s">
        <v>6</v>
      </c>
      <c r="C2" t="s">
        <v>0</v>
      </c>
      <c r="D2" s="1" t="s">
        <v>6</v>
      </c>
      <c r="E2" t="s">
        <v>0</v>
      </c>
      <c r="F2" s="1" t="s">
        <v>6</v>
      </c>
      <c r="G2" s="3" t="s">
        <v>0</v>
      </c>
      <c r="H2" s="1" t="s">
        <v>6</v>
      </c>
      <c r="I2" s="3" t="s">
        <v>0</v>
      </c>
      <c r="J2" s="1" t="s">
        <v>6</v>
      </c>
      <c r="K2" s="3" t="s">
        <v>0</v>
      </c>
      <c r="L2" s="1" t="s">
        <v>6</v>
      </c>
      <c r="M2" s="3" t="s">
        <v>0</v>
      </c>
      <c r="N2" s="1" t="s">
        <v>6</v>
      </c>
      <c r="O2" s="3" t="s">
        <v>0</v>
      </c>
      <c r="P2" s="1" t="s">
        <v>6</v>
      </c>
      <c r="Q2" s="3" t="s">
        <v>0</v>
      </c>
      <c r="R2" s="1" t="s">
        <v>6</v>
      </c>
      <c r="S2" s="3" t="s">
        <v>0</v>
      </c>
      <c r="T2" s="1" t="s">
        <v>6</v>
      </c>
    </row>
    <row r="3" spans="1:20" x14ac:dyDescent="0.25">
      <c r="A3">
        <v>7.0000000000000007E-2</v>
      </c>
      <c r="B3" s="1">
        <v>-19.989514510736544</v>
      </c>
      <c r="C3">
        <v>7.0000000000000007E-2</v>
      </c>
      <c r="D3" s="1">
        <v>-19.989514510736544</v>
      </c>
      <c r="E3">
        <v>7.0000000000000007E-2</v>
      </c>
      <c r="F3" s="1">
        <v>-19.989514510736544</v>
      </c>
      <c r="G3">
        <v>0.13500000000000001</v>
      </c>
      <c r="H3" s="1">
        <v>-18.198304114275153</v>
      </c>
      <c r="I3">
        <v>0.156</v>
      </c>
      <c r="J3" s="1">
        <v>-22.88614852739811</v>
      </c>
      <c r="K3">
        <v>9.5000000000000001E-2</v>
      </c>
      <c r="L3" s="1">
        <v>-20.093176989285318</v>
      </c>
      <c r="M3">
        <v>4.3999999999999997E-2</v>
      </c>
      <c r="N3" s="1">
        <v>-19.817841184841633</v>
      </c>
      <c r="O3">
        <v>7.0000000000000007E-2</v>
      </c>
      <c r="P3" s="1">
        <v>-19.989514510736544</v>
      </c>
      <c r="Q3">
        <v>0.13500000000000001</v>
      </c>
      <c r="R3" s="1">
        <v>-18.198304114275153</v>
      </c>
      <c r="S3">
        <v>0.156</v>
      </c>
      <c r="T3" s="1">
        <v>-22.88614852739811</v>
      </c>
    </row>
    <row r="4" spans="1:20" x14ac:dyDescent="0.25">
      <c r="A4">
        <v>0.18099999999999999</v>
      </c>
      <c r="B4" s="1">
        <v>-18.889078975422589</v>
      </c>
      <c r="C4">
        <v>0.10199999999999999</v>
      </c>
      <c r="D4" s="1">
        <v>-18.538624729567115</v>
      </c>
      <c r="E4">
        <v>0.123</v>
      </c>
      <c r="F4" s="1">
        <v>-19.759428747206112</v>
      </c>
      <c r="G4">
        <v>0.20599999999999999</v>
      </c>
      <c r="H4" s="1">
        <v>-17.59150903073964</v>
      </c>
      <c r="I4">
        <v>0.35299999999999998</v>
      </c>
      <c r="J4" s="1">
        <v>-20.777399269449948</v>
      </c>
      <c r="K4">
        <v>0.23499999999999999</v>
      </c>
      <c r="L4" s="1">
        <v>-18.969141646818681</v>
      </c>
      <c r="M4">
        <v>0.115</v>
      </c>
      <c r="N4" s="1">
        <v>-18.751296263385942</v>
      </c>
      <c r="O4">
        <v>0.245</v>
      </c>
      <c r="P4" s="1">
        <v>-18.28733573281572</v>
      </c>
      <c r="Q4">
        <v>0.185</v>
      </c>
      <c r="R4" s="1">
        <v>-17.695412542311612</v>
      </c>
      <c r="S4">
        <v>0.45100000000000001</v>
      </c>
      <c r="T4" s="1">
        <v>-19.557810380108616</v>
      </c>
    </row>
    <row r="5" spans="1:20" x14ac:dyDescent="0.25">
      <c r="A5">
        <v>0.26900000000000002</v>
      </c>
      <c r="B5" s="1">
        <v>-18.264800125426838</v>
      </c>
      <c r="C5">
        <v>0.13300000000000001</v>
      </c>
      <c r="D5" s="1">
        <v>-17.71044744796718</v>
      </c>
      <c r="E5">
        <v>0.16700000000000001</v>
      </c>
      <c r="F5" s="1">
        <v>-19.663538632393678</v>
      </c>
      <c r="G5">
        <v>0.26800000000000002</v>
      </c>
      <c r="H5" s="1">
        <v>-17.168760697954223</v>
      </c>
      <c r="I5">
        <v>0.47899999999999998</v>
      </c>
      <c r="J5" s="1">
        <v>-19.456242276836136</v>
      </c>
      <c r="K5">
        <v>0.34</v>
      </c>
      <c r="L5" s="1">
        <v>-18.330278677373364</v>
      </c>
      <c r="M5">
        <v>0.17799999999999999</v>
      </c>
      <c r="N5" s="1">
        <v>-18.147723209304267</v>
      </c>
      <c r="O5">
        <v>0.35</v>
      </c>
      <c r="P5" s="1">
        <v>-17.610592904768872</v>
      </c>
      <c r="Q5">
        <v>0.27700000000000002</v>
      </c>
      <c r="R5" s="1">
        <v>-16.970329358012606</v>
      </c>
      <c r="S5">
        <v>0.57899999999999996</v>
      </c>
      <c r="T5" s="1">
        <v>-18.252658119931478</v>
      </c>
    </row>
    <row r="6" spans="1:20" x14ac:dyDescent="0.25">
      <c r="A6">
        <v>0.34100000000000003</v>
      </c>
      <c r="B6" s="1">
        <v>-17.829428903119158</v>
      </c>
      <c r="C6">
        <v>0.183</v>
      </c>
      <c r="D6" s="1">
        <v>-16.830659111644863</v>
      </c>
      <c r="E6">
        <v>0.21299999999999999</v>
      </c>
      <c r="F6" s="1">
        <v>-18.150018822714188</v>
      </c>
      <c r="G6">
        <v>0.36799999999999999</v>
      </c>
      <c r="H6" s="1">
        <v>-16.578987049733815</v>
      </c>
      <c r="I6">
        <v>0.56499999999999995</v>
      </c>
      <c r="J6" s="1">
        <v>-18.50969731349339</v>
      </c>
      <c r="K6">
        <v>0.42</v>
      </c>
      <c r="L6" s="1">
        <v>-17.884449530996978</v>
      </c>
      <c r="M6">
        <v>0.23300000000000001</v>
      </c>
      <c r="N6" s="1">
        <v>-17.727520714853604</v>
      </c>
      <c r="O6">
        <v>0.436</v>
      </c>
      <c r="P6" s="1">
        <v>-17.120288702278927</v>
      </c>
      <c r="Q6">
        <v>0.34699999999999998</v>
      </c>
      <c r="R6" s="1">
        <v>-16.466250813196677</v>
      </c>
      <c r="S6">
        <v>0.66200000000000003</v>
      </c>
      <c r="T6" s="1">
        <v>-17.337536620641728</v>
      </c>
    </row>
    <row r="7" spans="1:20" x14ac:dyDescent="0.25">
      <c r="A7">
        <v>0.40100000000000002</v>
      </c>
      <c r="B7" s="1">
        <v>-17.494360165702997</v>
      </c>
      <c r="C7">
        <v>0.248</v>
      </c>
      <c r="D7" s="1">
        <v>-16.062648349495433</v>
      </c>
      <c r="E7">
        <v>0.252</v>
      </c>
      <c r="F7" s="1">
        <v>-16.96884323976284</v>
      </c>
      <c r="G7">
        <v>0.48</v>
      </c>
      <c r="H7" s="1">
        <v>-15.991753368590173</v>
      </c>
      <c r="I7">
        <v>0.629</v>
      </c>
      <c r="J7" s="1">
        <v>-17.904882976356959</v>
      </c>
      <c r="K7">
        <v>0.48399999999999999</v>
      </c>
      <c r="L7" s="1">
        <v>-17.541430101989228</v>
      </c>
      <c r="M7">
        <v>0.28199999999999997</v>
      </c>
      <c r="N7" s="1">
        <v>-17.404404810081665</v>
      </c>
      <c r="O7">
        <v>0.5</v>
      </c>
      <c r="P7" s="1">
        <v>-16.714729713164054</v>
      </c>
      <c r="Q7">
        <v>0.46</v>
      </c>
      <c r="R7" s="1">
        <v>-15.749647831002928</v>
      </c>
      <c r="S7">
        <v>0.71799999999999997</v>
      </c>
      <c r="T7" s="1">
        <v>-16.786863526976649</v>
      </c>
    </row>
    <row r="8" spans="1:20" x14ac:dyDescent="0.25">
      <c r="A8">
        <v>0.496</v>
      </c>
      <c r="B8" s="1">
        <v>-16.991629288091204</v>
      </c>
      <c r="C8">
        <v>0.28999999999999998</v>
      </c>
      <c r="D8" s="1">
        <v>-15.683487071996156</v>
      </c>
      <c r="E8">
        <v>0.318</v>
      </c>
      <c r="F8" s="1">
        <v>-15.91101994680103</v>
      </c>
      <c r="G8">
        <v>0.58399999999999996</v>
      </c>
      <c r="H8" s="1">
        <v>-15.460417101735818</v>
      </c>
      <c r="I8">
        <v>0.71599999999999997</v>
      </c>
      <c r="J8" s="1">
        <v>-17.003709471552359</v>
      </c>
      <c r="K8">
        <v>0.57899999999999996</v>
      </c>
      <c r="L8" s="1">
        <v>-17.02737782896984</v>
      </c>
      <c r="M8">
        <v>0.36499999999999999</v>
      </c>
      <c r="N8" s="1">
        <v>-16.919632712483686</v>
      </c>
      <c r="O8">
        <v>0.59599999999999997</v>
      </c>
      <c r="P8" s="1">
        <v>-16.252426751019911</v>
      </c>
      <c r="Q8">
        <v>0.57799999999999996</v>
      </c>
      <c r="R8" s="1">
        <v>-15.105765929217236</v>
      </c>
      <c r="S8">
        <v>0.76100000000000001</v>
      </c>
      <c r="T8" s="1">
        <v>-16.442464702195345</v>
      </c>
    </row>
    <row r="9" spans="1:20" x14ac:dyDescent="0.25">
      <c r="A9">
        <v>0.56599999999999995</v>
      </c>
      <c r="B9" s="1">
        <v>-16.616982317387592</v>
      </c>
      <c r="C9">
        <v>0.33300000000000002</v>
      </c>
      <c r="D9" s="1">
        <v>-15.339703064640089</v>
      </c>
      <c r="E9">
        <v>0.36399999999999999</v>
      </c>
      <c r="F9" s="1">
        <v>-14.255540325782666</v>
      </c>
      <c r="G9">
        <v>0.64100000000000001</v>
      </c>
      <c r="H9" s="1">
        <v>-15.161197488270158</v>
      </c>
      <c r="I9">
        <v>0.77200000000000002</v>
      </c>
      <c r="J9" s="1">
        <v>-16.518544221030552</v>
      </c>
      <c r="K9">
        <v>0.64700000000000002</v>
      </c>
      <c r="L9" s="1">
        <v>-16.645146127432927</v>
      </c>
      <c r="M9">
        <v>0.432</v>
      </c>
      <c r="N9" s="1">
        <v>-16.557992250253161</v>
      </c>
      <c r="O9">
        <v>0.66400000000000003</v>
      </c>
      <c r="P9" s="1">
        <v>-15.860787728810543</v>
      </c>
      <c r="Q9">
        <v>0.68100000000000005</v>
      </c>
      <c r="R9" s="1">
        <v>-14.465563159300725</v>
      </c>
      <c r="S9">
        <v>0.79500000000000004</v>
      </c>
      <c r="T9" s="1">
        <v>-16.164985039154224</v>
      </c>
    </row>
    <row r="10" spans="1:20" x14ac:dyDescent="0.25">
      <c r="A10">
        <v>0.64400000000000002</v>
      </c>
      <c r="B10" s="1">
        <v>-16.189244240203546</v>
      </c>
      <c r="C10">
        <v>0.40600000000000003</v>
      </c>
      <c r="D10" s="1">
        <v>-14.852776342411355</v>
      </c>
      <c r="E10">
        <v>0.40699999999999997</v>
      </c>
      <c r="F10" s="1">
        <v>-13.866143177245744</v>
      </c>
      <c r="G10">
        <v>0.68700000000000006</v>
      </c>
      <c r="H10" s="1">
        <v>-14.91434558048941</v>
      </c>
      <c r="K10">
        <v>0.71699999999999997</v>
      </c>
      <c r="L10" s="1">
        <v>-16.20990621880016</v>
      </c>
      <c r="M10">
        <v>0.51300000000000001</v>
      </c>
      <c r="N10" s="1">
        <v>-16.144157095297377</v>
      </c>
      <c r="O10">
        <v>0.73399999999999999</v>
      </c>
      <c r="P10" s="1">
        <v>-15.214652032229157</v>
      </c>
      <c r="Q10">
        <v>0.75800000000000001</v>
      </c>
      <c r="R10" s="1">
        <v>-14.080259459967699</v>
      </c>
    </row>
    <row r="11" spans="1:20" x14ac:dyDescent="0.25">
      <c r="A11">
        <v>0.71599999999999997</v>
      </c>
      <c r="B11" s="1">
        <v>-15.763493174533663</v>
      </c>
      <c r="C11">
        <v>0.48599999999999999</v>
      </c>
      <c r="D11" s="1">
        <v>-14.396640842983768</v>
      </c>
      <c r="E11">
        <v>0.47099999999999997</v>
      </c>
      <c r="F11" s="1">
        <v>-13.598428982506459</v>
      </c>
      <c r="K11">
        <v>0.77900000000000003</v>
      </c>
      <c r="L11" s="1">
        <v>-15.778026758659284</v>
      </c>
      <c r="M11">
        <v>0.59</v>
      </c>
      <c r="N11" s="1">
        <v>-15.730623550720328</v>
      </c>
    </row>
    <row r="12" spans="1:20" x14ac:dyDescent="0.25">
      <c r="C12">
        <v>0.56699999999999995</v>
      </c>
      <c r="D12" s="1">
        <v>-14.017975528133856</v>
      </c>
      <c r="E12">
        <v>0.54500000000000004</v>
      </c>
      <c r="F12" s="1">
        <v>-13.413785750844296</v>
      </c>
      <c r="M12">
        <v>0.64100000000000001</v>
      </c>
      <c r="N12" s="1">
        <v>-15.484009437767844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"/>
  <sheetViews>
    <sheetView workbookViewId="0">
      <selection activeCell="H14" sqref="H14"/>
    </sheetView>
  </sheetViews>
  <sheetFormatPr defaultRowHeight="15" x14ac:dyDescent="0.25"/>
  <sheetData>
    <row r="1" spans="1:2" x14ac:dyDescent="0.25">
      <c r="A1" t="s">
        <v>0</v>
      </c>
      <c r="B1" t="s">
        <v>9</v>
      </c>
    </row>
    <row r="2" spans="1:2" x14ac:dyDescent="0.25">
      <c r="A2">
        <v>6.4147109999999993E-2</v>
      </c>
      <c r="B2">
        <v>-22.938144999999999</v>
      </c>
    </row>
    <row r="3" spans="1:2" x14ac:dyDescent="0.25">
      <c r="A3">
        <v>0.35000530000000002</v>
      </c>
      <c r="B3">
        <v>-20.639282000000001</v>
      </c>
    </row>
    <row r="4" spans="1:2" x14ac:dyDescent="0.25">
      <c r="A4">
        <v>0.78504220000000002</v>
      </c>
      <c r="B4">
        <v>-16.902576</v>
      </c>
    </row>
    <row r="5" spans="1:2" x14ac:dyDescent="0.25">
      <c r="A5">
        <v>0.86378615999999997</v>
      </c>
      <c r="B5">
        <v>-16.071560000000002</v>
      </c>
    </row>
    <row r="6" spans="1:2" x14ac:dyDescent="0.25">
      <c r="A6">
        <v>0.86410960000000003</v>
      </c>
      <c r="B6">
        <v>-13.890801</v>
      </c>
    </row>
    <row r="7" spans="1:2" x14ac:dyDescent="0.25">
      <c r="A7">
        <v>0.86410960000000003</v>
      </c>
      <c r="B7">
        <v>-13.890801</v>
      </c>
    </row>
    <row r="8" spans="1:2" x14ac:dyDescent="0.25">
      <c r="A8">
        <v>0.60530954999999997</v>
      </c>
      <c r="B8">
        <v>-15.100244500000001</v>
      </c>
    </row>
    <row r="9" spans="1:2" x14ac:dyDescent="0.25">
      <c r="A9">
        <v>0.60530954999999997</v>
      </c>
      <c r="B9">
        <v>-15.100244500000001</v>
      </c>
    </row>
    <row r="10" spans="1:2" x14ac:dyDescent="0.25">
      <c r="A10">
        <v>0.29473801999999999</v>
      </c>
      <c r="B10">
        <v>-16.628544000000002</v>
      </c>
    </row>
    <row r="11" spans="1:2" x14ac:dyDescent="0.25">
      <c r="A11">
        <v>0.29473801999999999</v>
      </c>
      <c r="B11">
        <v>-16.628544000000002</v>
      </c>
    </row>
    <row r="12" spans="1:2" x14ac:dyDescent="0.25">
      <c r="A12">
        <v>3.8025956999999999E-2</v>
      </c>
      <c r="B12">
        <v>-17.709782000000001</v>
      </c>
    </row>
    <row r="13" spans="1:2" x14ac:dyDescent="0.25">
      <c r="A13">
        <v>3.8025956999999999E-2</v>
      </c>
      <c r="B13">
        <v>-17.709782000000001</v>
      </c>
    </row>
    <row r="14" spans="1:2" x14ac:dyDescent="0.25">
      <c r="A14">
        <v>2.5593206E-2</v>
      </c>
      <c r="B14">
        <v>-17.837620000000001</v>
      </c>
    </row>
    <row r="15" spans="1:2" x14ac:dyDescent="0.25">
      <c r="A15">
        <v>2.5593206E-2</v>
      </c>
      <c r="B15">
        <v>-17.837620000000001</v>
      </c>
    </row>
    <row r="16" spans="1:2" x14ac:dyDescent="0.25">
      <c r="A16">
        <v>3.1043831000000001E-2</v>
      </c>
      <c r="B16">
        <v>-22.936966000000002</v>
      </c>
    </row>
    <row r="17" spans="1:2" x14ac:dyDescent="0.25">
      <c r="A17">
        <v>3.1043831000000001E-2</v>
      </c>
      <c r="B17">
        <v>-22.936966000000002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workbookViewId="0">
      <selection activeCell="E7" sqref="E7"/>
    </sheetView>
  </sheetViews>
  <sheetFormatPr defaultRowHeight="15" x14ac:dyDescent="0.25"/>
  <cols>
    <col min="1" max="1" width="11.5703125" customWidth="1"/>
    <col min="2" max="2" width="14.42578125" customWidth="1"/>
  </cols>
  <sheetData>
    <row r="1" spans="1:2" x14ac:dyDescent="0.25">
      <c r="A1" t="s">
        <v>0</v>
      </c>
      <c r="B1" t="s">
        <v>9</v>
      </c>
    </row>
    <row r="2" spans="1:2" x14ac:dyDescent="0.25">
      <c r="A2">
        <v>2.9032257999999998E-2</v>
      </c>
      <c r="B2">
        <v>-22.9</v>
      </c>
    </row>
    <row r="3" spans="1:2" x14ac:dyDescent="0.25">
      <c r="A3">
        <v>2.9032257999999998E-2</v>
      </c>
      <c r="B3">
        <v>-19.976607999999999</v>
      </c>
    </row>
    <row r="4" spans="1:2" x14ac:dyDescent="0.25">
      <c r="A4">
        <v>7.4654380000000006E-2</v>
      </c>
      <c r="B4">
        <v>-17.017544000000001</v>
      </c>
    </row>
    <row r="5" spans="1:2" x14ac:dyDescent="0.25">
      <c r="A5">
        <v>0.2281106</v>
      </c>
      <c r="B5">
        <v>-16.277778999999999</v>
      </c>
    </row>
    <row r="6" spans="1:2" x14ac:dyDescent="0.25">
      <c r="A6">
        <v>0.44377879999999997</v>
      </c>
      <c r="B6">
        <v>-15.795321</v>
      </c>
    </row>
    <row r="7" spans="1:2" x14ac:dyDescent="0.25">
      <c r="A7">
        <v>0.59101384999999995</v>
      </c>
      <c r="B7">
        <v>-15.087719</v>
      </c>
    </row>
    <row r="8" spans="1:2" x14ac:dyDescent="0.25">
      <c r="A8">
        <v>0.73202765000000003</v>
      </c>
      <c r="B8">
        <v>-14.605263000000001</v>
      </c>
    </row>
    <row r="9" spans="1:2" x14ac:dyDescent="0.25">
      <c r="A9">
        <v>0.85645163000000002</v>
      </c>
      <c r="B9">
        <v>-15.023391999999999</v>
      </c>
    </row>
    <row r="10" spans="1:2" x14ac:dyDescent="0.25">
      <c r="A10">
        <v>0.86474660000000003</v>
      </c>
      <c r="B10">
        <v>-15.666667</v>
      </c>
    </row>
    <row r="11" spans="1:2" x14ac:dyDescent="0.25">
      <c r="A11">
        <v>0.76728110000000005</v>
      </c>
      <c r="B11">
        <v>-17.628654000000001</v>
      </c>
    </row>
    <row r="12" spans="1:2" x14ac:dyDescent="0.25">
      <c r="A12">
        <v>0.61382490000000001</v>
      </c>
      <c r="B12">
        <v>-18.304093999999999</v>
      </c>
    </row>
    <row r="13" spans="1:2" x14ac:dyDescent="0.25">
      <c r="A13">
        <v>0.34838710000000001</v>
      </c>
      <c r="B13">
        <v>-20.68421</v>
      </c>
    </row>
    <row r="14" spans="1:2" x14ac:dyDescent="0.25">
      <c r="A14">
        <v>0.24884792999999999</v>
      </c>
      <c r="B14">
        <v>-21.713450000000002</v>
      </c>
    </row>
    <row r="15" spans="1:2" x14ac:dyDescent="0.25">
      <c r="A15">
        <v>6.4285720000000005E-2</v>
      </c>
      <c r="B15">
        <v>-22.9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activeCell="G13" sqref="G13"/>
    </sheetView>
  </sheetViews>
  <sheetFormatPr defaultRowHeight="15" x14ac:dyDescent="0.25"/>
  <cols>
    <col min="6" max="6" width="13.7109375" style="8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>
        <v>0.44377879999999997</v>
      </c>
      <c r="B2">
        <v>-15.763158000000001</v>
      </c>
    </row>
    <row r="3" spans="1:2" x14ac:dyDescent="0.25">
      <c r="A3">
        <v>0.85230415999999998</v>
      </c>
      <c r="B3">
        <v>-13.511696000000001</v>
      </c>
    </row>
    <row r="4" spans="1:2" x14ac:dyDescent="0.25">
      <c r="A4">
        <v>0.85230415999999998</v>
      </c>
      <c r="B4">
        <v>-16.309941999999999</v>
      </c>
    </row>
    <row r="5" spans="1:2" x14ac:dyDescent="0.25">
      <c r="A5">
        <v>0.34838710000000001</v>
      </c>
      <c r="B5">
        <v>-20.68421</v>
      </c>
    </row>
    <row r="6" spans="1:2" x14ac:dyDescent="0.25">
      <c r="A6">
        <v>7.0506915000000003E-2</v>
      </c>
      <c r="B6">
        <v>-22.9</v>
      </c>
    </row>
    <row r="7" spans="1:2" x14ac:dyDescent="0.25">
      <c r="A7">
        <v>3.3179723000000001E-2</v>
      </c>
      <c r="B7">
        <v>-22.9</v>
      </c>
    </row>
    <row r="8" spans="1:2" x14ac:dyDescent="0.25">
      <c r="A8">
        <v>3.3179723000000001E-2</v>
      </c>
      <c r="B8">
        <v>-18.175438</v>
      </c>
    </row>
    <row r="9" spans="1:2" x14ac:dyDescent="0.25">
      <c r="A9">
        <v>0.44377879999999997</v>
      </c>
      <c r="B9">
        <v>-15.763158000000001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8"/>
  <sheetViews>
    <sheetView workbookViewId="0">
      <selection activeCell="L12" sqref="L12"/>
    </sheetView>
  </sheetViews>
  <sheetFormatPr defaultRowHeight="15" x14ac:dyDescent="0.25"/>
  <cols>
    <col min="2" max="2" width="9.140625" style="1"/>
    <col min="4" max="4" width="9.140625" style="1"/>
    <col min="5" max="5" width="9.140625" style="2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6" max="16" width="9.140625" style="1"/>
    <col min="18" max="18" width="9.140625" style="1"/>
    <col min="20" max="20" width="9.140625" style="1"/>
    <col min="22" max="22" width="9.140625" style="1"/>
    <col min="24" max="24" width="9.140625" style="1"/>
  </cols>
  <sheetData>
    <row r="1" spans="1:24" x14ac:dyDescent="0.25">
      <c r="A1">
        <v>1</v>
      </c>
      <c r="C1">
        <v>2</v>
      </c>
      <c r="E1" s="2">
        <v>3</v>
      </c>
      <c r="G1" s="3">
        <v>4</v>
      </c>
      <c r="I1">
        <v>5</v>
      </c>
      <c r="K1">
        <v>6</v>
      </c>
      <c r="M1">
        <v>7</v>
      </c>
      <c r="O1">
        <v>8</v>
      </c>
      <c r="Q1">
        <v>9</v>
      </c>
      <c r="S1">
        <v>10</v>
      </c>
      <c r="U1">
        <v>11</v>
      </c>
      <c r="W1">
        <v>12</v>
      </c>
    </row>
    <row r="2" spans="1:24" x14ac:dyDescent="0.25">
      <c r="A2" t="s">
        <v>9</v>
      </c>
      <c r="B2" s="1" t="s">
        <v>10</v>
      </c>
      <c r="C2" t="s">
        <v>9</v>
      </c>
      <c r="D2" s="1" t="s">
        <v>10</v>
      </c>
      <c r="E2" t="s">
        <v>9</v>
      </c>
      <c r="F2" s="1" t="s">
        <v>10</v>
      </c>
      <c r="G2" t="s">
        <v>9</v>
      </c>
      <c r="H2" s="1" t="s">
        <v>10</v>
      </c>
      <c r="I2" t="s">
        <v>9</v>
      </c>
      <c r="J2" s="1" t="s">
        <v>10</v>
      </c>
      <c r="K2" t="s">
        <v>9</v>
      </c>
      <c r="L2" s="1" t="s">
        <v>10</v>
      </c>
      <c r="M2" t="s">
        <v>9</v>
      </c>
      <c r="N2" s="1" t="s">
        <v>10</v>
      </c>
      <c r="O2" t="s">
        <v>9</v>
      </c>
      <c r="P2" s="1" t="s">
        <v>10</v>
      </c>
      <c r="Q2" t="s">
        <v>9</v>
      </c>
      <c r="R2" s="1" t="s">
        <v>10</v>
      </c>
      <c r="S2" t="s">
        <v>9</v>
      </c>
      <c r="T2" s="1" t="s">
        <v>10</v>
      </c>
      <c r="U2" t="s">
        <v>9</v>
      </c>
      <c r="V2" s="1" t="s">
        <v>10</v>
      </c>
      <c r="W2" t="s">
        <v>9</v>
      </c>
      <c r="X2" s="1" t="s">
        <v>10</v>
      </c>
    </row>
    <row r="3" spans="1:24" x14ac:dyDescent="0.25">
      <c r="A3">
        <v>-17.604649999999999</v>
      </c>
      <c r="B3" s="1">
        <v>0.85075723999999997</v>
      </c>
      <c r="C3">
        <v>-15.746297999999999</v>
      </c>
      <c r="D3" s="1">
        <v>0.89206540000000001</v>
      </c>
      <c r="E3" s="2">
        <v>-17.031965</v>
      </c>
      <c r="F3" s="1">
        <v>0.74837416000000001</v>
      </c>
      <c r="G3">
        <v>-14.868204</v>
      </c>
      <c r="H3" s="1">
        <v>0.81897175</v>
      </c>
      <c r="I3">
        <v>-16.137391999999998</v>
      </c>
      <c r="J3" s="1">
        <v>0.8200132</v>
      </c>
      <c r="K3">
        <v>-17.523793999999999</v>
      </c>
      <c r="L3" s="1">
        <v>0.77684074999999997</v>
      </c>
      <c r="M3">
        <v>-18.483709999999999</v>
      </c>
      <c r="N3" s="1">
        <v>0.39360780000000001</v>
      </c>
      <c r="O3">
        <v>-18.700804000000002</v>
      </c>
      <c r="P3" s="1">
        <v>0.47059004999999998</v>
      </c>
      <c r="Q3">
        <v>-21.723005000000001</v>
      </c>
      <c r="R3" s="1">
        <v>0.27568749999999997</v>
      </c>
      <c r="S3">
        <v>-22.977727999999999</v>
      </c>
      <c r="T3" s="1">
        <v>7.6570050000000001E-2</v>
      </c>
      <c r="U3">
        <v>-19.913315000000001</v>
      </c>
      <c r="V3" s="1">
        <v>6.6886310000000004E-2</v>
      </c>
      <c r="W3">
        <v>-18.898537000000001</v>
      </c>
      <c r="X3" s="1">
        <v>0.14605467</v>
      </c>
    </row>
    <row r="4" spans="1:24" x14ac:dyDescent="0.25">
      <c r="A4">
        <v>-16.952916999999999</v>
      </c>
      <c r="B4" s="1">
        <v>0.88419353999999994</v>
      </c>
      <c r="C4">
        <v>-16.230450000000001</v>
      </c>
      <c r="D4" s="1">
        <v>0.85258365000000003</v>
      </c>
      <c r="E4" s="2">
        <v>-16.379985999999999</v>
      </c>
      <c r="F4" s="1">
        <v>0.78771824000000001</v>
      </c>
      <c r="G4">
        <v>-15.478103000000001</v>
      </c>
      <c r="H4" s="1">
        <v>0.7825472</v>
      </c>
      <c r="I4">
        <v>-15.666418</v>
      </c>
      <c r="J4" s="1">
        <v>0.79451769999999999</v>
      </c>
      <c r="K4">
        <v>-18.188521999999999</v>
      </c>
      <c r="L4" s="1">
        <v>0.68285804999999999</v>
      </c>
      <c r="M4">
        <v>-18.504138999999999</v>
      </c>
      <c r="N4" s="1">
        <v>0.40691757000000001</v>
      </c>
      <c r="O4">
        <v>-18.252766000000001</v>
      </c>
      <c r="P4" s="1">
        <v>0.39784930000000002</v>
      </c>
      <c r="Q4">
        <v>-18.957106</v>
      </c>
      <c r="R4" s="1">
        <v>0.27568749999999997</v>
      </c>
      <c r="S4">
        <v>-19.948537999999999</v>
      </c>
      <c r="T4" s="1">
        <v>7.7526665999999994E-2</v>
      </c>
      <c r="U4">
        <v>-18.483184999999999</v>
      </c>
      <c r="V4" s="1">
        <v>0.15285596000000001</v>
      </c>
      <c r="W4">
        <v>-18.508006999999999</v>
      </c>
      <c r="X4" s="1">
        <v>0.23268628</v>
      </c>
    </row>
    <row r="5" spans="1:24" x14ac:dyDescent="0.25">
      <c r="A5">
        <v>-15.912167999999999</v>
      </c>
      <c r="B5" s="1">
        <v>0.93946560000000001</v>
      </c>
      <c r="C5">
        <v>-16.641359999999999</v>
      </c>
      <c r="D5" s="1">
        <v>0.80861073999999999</v>
      </c>
      <c r="E5" s="2">
        <v>-15.980359999999999</v>
      </c>
      <c r="F5" s="1">
        <v>0.81249934000000001</v>
      </c>
      <c r="G5">
        <v>-15.762532</v>
      </c>
      <c r="H5" s="1">
        <v>0.75324049999999998</v>
      </c>
      <c r="I5">
        <v>-15.478346999999999</v>
      </c>
      <c r="J5" s="1">
        <v>0.77663934000000001</v>
      </c>
      <c r="K5">
        <v>-18.622734000000001</v>
      </c>
      <c r="L5" s="1">
        <v>0.58277816000000005</v>
      </c>
      <c r="M5">
        <v>-18.125917000000001</v>
      </c>
      <c r="N5" s="1">
        <v>0.42137723999999999</v>
      </c>
      <c r="O5">
        <v>-18.348206999999999</v>
      </c>
      <c r="P5" s="1">
        <v>0.37281856000000002</v>
      </c>
      <c r="Q5">
        <v>-18.960716000000001</v>
      </c>
      <c r="R5" s="1">
        <v>0.16671267000000001</v>
      </c>
      <c r="S5">
        <v>-19.948537999999999</v>
      </c>
      <c r="T5" s="1">
        <v>3.9747372000000003E-2</v>
      </c>
      <c r="U5">
        <v>-17.516348000000001</v>
      </c>
      <c r="V5" s="1">
        <v>0.19637268999999999</v>
      </c>
      <c r="W5">
        <v>-18.043941</v>
      </c>
      <c r="X5" s="1">
        <v>0.32516040000000002</v>
      </c>
    </row>
    <row r="6" spans="1:24" x14ac:dyDescent="0.25">
      <c r="A6">
        <v>-15.628288</v>
      </c>
      <c r="B6" s="1">
        <v>0.95547970000000004</v>
      </c>
      <c r="C6">
        <v>-16.778635000000001</v>
      </c>
      <c r="D6" s="1">
        <v>0.7880625</v>
      </c>
      <c r="E6" s="2">
        <v>-15.392478000000001</v>
      </c>
      <c r="F6" s="1">
        <v>0.82383300000000004</v>
      </c>
      <c r="G6">
        <v>-16.172832</v>
      </c>
      <c r="H6" s="1">
        <v>0.72403720000000005</v>
      </c>
      <c r="I6">
        <v>-15.353945</v>
      </c>
      <c r="J6" s="1">
        <v>0.7410892</v>
      </c>
      <c r="K6">
        <v>-19.015234</v>
      </c>
      <c r="L6" s="1">
        <v>0.47675606999999998</v>
      </c>
      <c r="M6">
        <v>-17.327152000000002</v>
      </c>
      <c r="N6" s="1">
        <v>0.45912387999999998</v>
      </c>
      <c r="O6">
        <v>-20.125153000000001</v>
      </c>
      <c r="P6" s="1">
        <v>0.27088647999999999</v>
      </c>
      <c r="Q6">
        <v>-21.723005000000001</v>
      </c>
      <c r="R6" s="1">
        <v>0.16703667999999999</v>
      </c>
      <c r="S6">
        <v>-22.977727999999999</v>
      </c>
      <c r="T6" s="1">
        <v>3.9747372000000003E-2</v>
      </c>
      <c r="U6">
        <v>-16.297222000000001</v>
      </c>
      <c r="V6" s="1">
        <v>0.25297543</v>
      </c>
      <c r="W6">
        <v>-17.716176999999998</v>
      </c>
      <c r="X6" s="1">
        <v>0.41477844000000003</v>
      </c>
    </row>
    <row r="7" spans="1:24" x14ac:dyDescent="0.25">
      <c r="A7">
        <v>-14.978267000000001</v>
      </c>
      <c r="B7" s="1">
        <v>0.94756130000000005</v>
      </c>
      <c r="E7" s="2">
        <v>-15.350949</v>
      </c>
      <c r="F7" s="1">
        <v>0.81345990000000001</v>
      </c>
      <c r="G7">
        <v>-16.510380000000001</v>
      </c>
      <c r="H7" s="1">
        <v>0.67852705999999996</v>
      </c>
      <c r="I7">
        <v>-15.580329000000001</v>
      </c>
      <c r="J7" s="1">
        <v>0.59357475999999998</v>
      </c>
      <c r="K7">
        <v>-18.620374999999999</v>
      </c>
      <c r="L7" s="1">
        <v>0.38633493000000002</v>
      </c>
      <c r="M7">
        <v>-16.959969999999998</v>
      </c>
      <c r="N7" s="1">
        <v>0.46029957999999999</v>
      </c>
      <c r="O7">
        <v>-20.647653999999999</v>
      </c>
      <c r="P7" s="1">
        <v>0.31857932</v>
      </c>
      <c r="Q7">
        <v>-21.723005000000001</v>
      </c>
      <c r="R7" s="1">
        <v>0.27897048000000002</v>
      </c>
      <c r="S7">
        <v>-22.986986000000002</v>
      </c>
      <c r="T7" s="1">
        <v>7.6570050000000001E-2</v>
      </c>
      <c r="U7">
        <v>-17.373045000000001</v>
      </c>
      <c r="V7" s="1">
        <v>0.11058895000000001</v>
      </c>
      <c r="W7">
        <v>-17.23311</v>
      </c>
      <c r="X7" s="1">
        <v>0.44833356000000002</v>
      </c>
    </row>
    <row r="8" spans="1:24" x14ac:dyDescent="0.25">
      <c r="A8">
        <v>-14.999855999999999</v>
      </c>
      <c r="B8" s="1">
        <v>0.932809</v>
      </c>
      <c r="E8" s="2">
        <v>-15.541099000000001</v>
      </c>
      <c r="F8" s="1">
        <v>0.78112185000000001</v>
      </c>
      <c r="I8">
        <v>-15.773719</v>
      </c>
      <c r="J8" s="1">
        <v>0.48295825999999997</v>
      </c>
      <c r="K8">
        <v>-18.130991000000002</v>
      </c>
      <c r="L8" s="1">
        <v>0.29879022</v>
      </c>
      <c r="M8">
        <v>-16.603401000000002</v>
      </c>
      <c r="N8" s="1">
        <v>0.45852999999999999</v>
      </c>
      <c r="O8">
        <v>-20.623436000000002</v>
      </c>
      <c r="P8" s="1">
        <v>0.39684057</v>
      </c>
      <c r="U8">
        <v>-18.391228000000002</v>
      </c>
      <c r="V8" s="1">
        <v>9.3700400000000003E-2</v>
      </c>
      <c r="W8">
        <v>-16.792341</v>
      </c>
      <c r="X8" s="1">
        <v>0.47013503000000001</v>
      </c>
    </row>
    <row r="9" spans="1:24" x14ac:dyDescent="0.25">
      <c r="A9">
        <v>-16.976585</v>
      </c>
      <c r="B9" s="1">
        <v>0.81922483000000001</v>
      </c>
      <c r="E9" s="2">
        <v>-16.077940000000002</v>
      </c>
      <c r="F9" s="1">
        <v>0.73577530000000002</v>
      </c>
      <c r="I9">
        <v>-16.88156</v>
      </c>
      <c r="J9" s="1">
        <v>0.32730502</v>
      </c>
      <c r="K9">
        <v>-17.964632000000002</v>
      </c>
      <c r="L9" s="1">
        <v>0.26320565000000001</v>
      </c>
      <c r="M9">
        <v>-16.666945999999999</v>
      </c>
      <c r="N9" s="1">
        <v>0.44381213000000003</v>
      </c>
      <c r="O9">
        <v>-20.075800000000001</v>
      </c>
      <c r="P9" s="1">
        <v>0.4495633</v>
      </c>
      <c r="U9">
        <v>-19.136690000000002</v>
      </c>
      <c r="V9" s="1">
        <v>7.6588063999999997E-2</v>
      </c>
      <c r="W9">
        <v>-16.624707999999998</v>
      </c>
      <c r="X9" s="1">
        <v>0.47002533000000002</v>
      </c>
    </row>
    <row r="10" spans="1:24" x14ac:dyDescent="0.25">
      <c r="A10">
        <v>-17.583794000000001</v>
      </c>
      <c r="B10" s="1">
        <v>0.84778609999999999</v>
      </c>
      <c r="E10" s="2">
        <v>-16.520257999999998</v>
      </c>
      <c r="F10" s="1">
        <v>0.69330519999999995</v>
      </c>
      <c r="I10">
        <v>-17.532070000000001</v>
      </c>
      <c r="J10" s="1">
        <v>0.32340780000000002</v>
      </c>
      <c r="K10">
        <v>-16.940887</v>
      </c>
      <c r="L10" s="1">
        <v>0.41449687000000002</v>
      </c>
      <c r="M10">
        <v>-17.118652000000001</v>
      </c>
      <c r="N10" s="1">
        <v>0.42793575</v>
      </c>
      <c r="O10">
        <v>-19.529692000000001</v>
      </c>
      <c r="P10" s="1">
        <v>0.4653622</v>
      </c>
      <c r="U10">
        <v>-19.913315000000001</v>
      </c>
      <c r="V10" s="1">
        <v>6.6886310000000004E-2</v>
      </c>
      <c r="W10">
        <v>-16.353522999999999</v>
      </c>
      <c r="X10" s="1">
        <v>0.43303120000000001</v>
      </c>
    </row>
    <row r="11" spans="1:24" x14ac:dyDescent="0.25">
      <c r="A11">
        <v>-17.604649999999999</v>
      </c>
      <c r="B11" s="1">
        <v>0.85075723999999997</v>
      </c>
      <c r="E11" s="2">
        <v>-17.032025999999998</v>
      </c>
      <c r="F11" s="1">
        <v>0.74689720000000004</v>
      </c>
      <c r="I11">
        <v>-17.69519</v>
      </c>
      <c r="J11" s="1">
        <v>0.43727084999999999</v>
      </c>
      <c r="K11">
        <v>-16.307993</v>
      </c>
      <c r="L11" s="1">
        <v>0.49964367999999998</v>
      </c>
      <c r="M11">
        <v>-17.507362000000001</v>
      </c>
      <c r="N11" s="1">
        <v>0.41348469999999998</v>
      </c>
      <c r="O11">
        <v>-18.973400000000002</v>
      </c>
      <c r="P11" s="1">
        <v>0.47376775999999998</v>
      </c>
      <c r="W11">
        <v>-16.418240000000001</v>
      </c>
      <c r="X11" s="1">
        <v>0.37711230000000001</v>
      </c>
    </row>
    <row r="12" spans="1:24" x14ac:dyDescent="0.25">
      <c r="E12" s="2">
        <v>-17.031965</v>
      </c>
      <c r="F12" s="1">
        <v>0.74837416000000001</v>
      </c>
      <c r="I12">
        <v>-17.753844999999998</v>
      </c>
      <c r="J12" s="1">
        <v>0.54070914000000003</v>
      </c>
      <c r="K12">
        <v>-15.464154000000001</v>
      </c>
      <c r="L12" s="1">
        <v>0.61268043999999999</v>
      </c>
      <c r="M12">
        <v>-17.875461999999999</v>
      </c>
      <c r="N12" s="1">
        <v>0.39015470000000002</v>
      </c>
      <c r="O12">
        <v>-18.795145000000002</v>
      </c>
      <c r="P12" s="1">
        <v>0.47214447999999998</v>
      </c>
      <c r="W12">
        <v>-16.483395000000002</v>
      </c>
      <c r="X12" s="1">
        <v>0.30793969999999998</v>
      </c>
    </row>
    <row r="13" spans="1:24" x14ac:dyDescent="0.25">
      <c r="I13">
        <v>-17.288350000000001</v>
      </c>
      <c r="J13" s="1">
        <v>0.63633233</v>
      </c>
      <c r="K13">
        <v>-15.063549</v>
      </c>
      <c r="L13" s="1">
        <v>0.66109280000000004</v>
      </c>
      <c r="M13">
        <v>-18.420957999999999</v>
      </c>
      <c r="N13" s="1">
        <v>0.38912530000000001</v>
      </c>
      <c r="O13">
        <v>-18.700804000000002</v>
      </c>
      <c r="P13" s="1">
        <v>0.47059004999999998</v>
      </c>
      <c r="W13">
        <v>-16.526814999999999</v>
      </c>
      <c r="X13" s="1">
        <v>0.26231549999999998</v>
      </c>
    </row>
    <row r="14" spans="1:24" x14ac:dyDescent="0.25">
      <c r="I14">
        <v>-16.580991999999998</v>
      </c>
      <c r="J14" s="1">
        <v>0.7465271</v>
      </c>
      <c r="K14">
        <v>-14.627319999999999</v>
      </c>
      <c r="L14" s="1">
        <v>0.80991210000000002</v>
      </c>
      <c r="M14">
        <v>-18.483709999999999</v>
      </c>
      <c r="N14" s="1">
        <v>0.39360780000000001</v>
      </c>
      <c r="W14">
        <v>-16.728075</v>
      </c>
      <c r="X14" s="1">
        <v>0.19617733000000001</v>
      </c>
    </row>
    <row r="15" spans="1:24" x14ac:dyDescent="0.25">
      <c r="I15">
        <v>-16.200754</v>
      </c>
      <c r="J15" s="1">
        <v>0.80972619999999995</v>
      </c>
      <c r="K15">
        <v>-15.461562000000001</v>
      </c>
      <c r="L15" s="1">
        <v>0.92875682999999998</v>
      </c>
      <c r="W15">
        <v>-17.035667</v>
      </c>
      <c r="X15" s="1">
        <v>8.2983464000000007E-2</v>
      </c>
    </row>
    <row r="16" spans="1:24" x14ac:dyDescent="0.25">
      <c r="I16">
        <v>-16.137391999999998</v>
      </c>
      <c r="J16" s="1">
        <v>0.8200132</v>
      </c>
      <c r="K16">
        <v>-16.890778000000001</v>
      </c>
      <c r="L16" s="1">
        <v>0.86494150000000003</v>
      </c>
      <c r="W16">
        <v>-18.144967999999999</v>
      </c>
      <c r="X16" s="1">
        <v>0.1219988</v>
      </c>
    </row>
    <row r="17" spans="11:24" x14ac:dyDescent="0.25">
      <c r="K17">
        <v>-17.449942</v>
      </c>
      <c r="L17" s="1">
        <v>0.78711920000000002</v>
      </c>
      <c r="W17">
        <v>-18.762530999999999</v>
      </c>
      <c r="X17" s="1">
        <v>0.14007497999999999</v>
      </c>
    </row>
    <row r="18" spans="11:24" x14ac:dyDescent="0.25">
      <c r="K18">
        <v>-17.523793999999999</v>
      </c>
      <c r="L18" s="1">
        <v>0.77684074999999997</v>
      </c>
      <c r="W18">
        <v>-18.898537000000001</v>
      </c>
      <c r="X18" s="1">
        <v>0.14605467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workbookViewId="0">
      <selection activeCell="E3" sqref="E3"/>
    </sheetView>
  </sheetViews>
  <sheetFormatPr defaultRowHeight="15" x14ac:dyDescent="0.25"/>
  <cols>
    <col min="2" max="2" width="11" style="1" bestFit="1" customWidth="1"/>
    <col min="4" max="4" width="9.140625" style="1"/>
  </cols>
  <sheetData>
    <row r="1" spans="1:5" x14ac:dyDescent="0.25">
      <c r="A1" s="32" t="s">
        <v>14</v>
      </c>
      <c r="B1" s="31"/>
      <c r="C1" s="30" t="s">
        <v>13</v>
      </c>
      <c r="D1" s="31"/>
    </row>
    <row r="2" spans="1:5" s="6" customFormat="1" x14ac:dyDescent="0.25">
      <c r="A2" s="6" t="s">
        <v>12</v>
      </c>
      <c r="B2" s="7" t="s">
        <v>11</v>
      </c>
      <c r="C2" s="6" t="s">
        <v>12</v>
      </c>
      <c r="D2" s="7" t="s">
        <v>11</v>
      </c>
    </row>
    <row r="3" spans="1:5" x14ac:dyDescent="0.25">
      <c r="A3" s="4">
        <v>7.0000000000000007E-2</v>
      </c>
      <c r="B3" s="1">
        <v>0</v>
      </c>
      <c r="C3" s="4">
        <v>7.0000000000000007E-2</v>
      </c>
      <c r="D3" s="1">
        <v>0</v>
      </c>
    </row>
    <row r="4" spans="1:5" x14ac:dyDescent="0.25">
      <c r="A4" s="4">
        <v>0.10199999999999999</v>
      </c>
      <c r="B4" s="1">
        <v>7.2980351555328262</v>
      </c>
      <c r="C4" s="4">
        <v>0.123</v>
      </c>
      <c r="D4" s="1">
        <v>-0.63019629940492616</v>
      </c>
      <c r="E4" t="e">
        <f>LOG10(D4)</f>
        <v>#NUM!</v>
      </c>
    </row>
    <row r="5" spans="1:5" x14ac:dyDescent="0.25">
      <c r="A5" s="4">
        <v>0.13300000000000001</v>
      </c>
      <c r="B5" s="1">
        <v>34.888272349537424</v>
      </c>
      <c r="C5" s="4">
        <v>0.16700000000000001</v>
      </c>
      <c r="D5" s="1">
        <v>-0.7539284711170966</v>
      </c>
    </row>
    <row r="6" spans="1:5" x14ac:dyDescent="0.25">
      <c r="A6" s="4">
        <v>0.183</v>
      </c>
      <c r="B6" s="1">
        <v>132.27260550858722</v>
      </c>
      <c r="C6" s="4">
        <v>0.21299999999999999</v>
      </c>
      <c r="D6" s="1">
        <v>3.1627581262634368</v>
      </c>
    </row>
    <row r="7" spans="1:5" x14ac:dyDescent="0.25">
      <c r="A7" s="4">
        <v>0.248</v>
      </c>
      <c r="B7" s="1">
        <v>307.85287650863432</v>
      </c>
      <c r="C7" s="4">
        <v>0.252</v>
      </c>
      <c r="D7" s="1">
        <v>35.204017007226064</v>
      </c>
    </row>
    <row r="8" spans="1:5" x14ac:dyDescent="0.25">
      <c r="A8" s="4">
        <v>0.28999999999999998</v>
      </c>
      <c r="B8" s="1">
        <v>404.98774844553867</v>
      </c>
      <c r="C8" s="4">
        <v>0.318</v>
      </c>
      <c r="D8" s="1">
        <v>160.20557358567996</v>
      </c>
    </row>
    <row r="9" spans="1:5" x14ac:dyDescent="0.25">
      <c r="A9" s="4">
        <v>0.33300000000000002</v>
      </c>
      <c r="B9" s="1">
        <v>483.94996839094892</v>
      </c>
      <c r="C9" s="4">
        <v>0.36399999999999999</v>
      </c>
      <c r="D9" s="1">
        <v>3780.4614227052716</v>
      </c>
    </row>
    <row r="10" spans="1:5" x14ac:dyDescent="0.25">
      <c r="A10" s="5">
        <v>0.40600000000000003</v>
      </c>
      <c r="B10" s="1">
        <v>523.83604918585331</v>
      </c>
      <c r="C10" s="5">
        <v>0.40699999999999997</v>
      </c>
      <c r="D10" s="1">
        <v>5016.1469644201243</v>
      </c>
    </row>
    <row r="11" spans="1:5" x14ac:dyDescent="0.25">
      <c r="A11">
        <v>0.48599999999999999</v>
      </c>
      <c r="B11" s="1">
        <v>477.80552926854705</v>
      </c>
      <c r="C11">
        <v>0.47099999999999997</v>
      </c>
      <c r="D11" s="1">
        <v>3726.0997617665685</v>
      </c>
    </row>
    <row r="12" spans="1:5" x14ac:dyDescent="0.25">
      <c r="A12">
        <v>0.56699999999999995</v>
      </c>
      <c r="B12" s="1">
        <v>359.26699066358975</v>
      </c>
      <c r="C12">
        <v>0.54500000000000004</v>
      </c>
      <c r="D12" s="1">
        <v>1981.5048075772072</v>
      </c>
    </row>
  </sheetData>
  <mergeCells count="2">
    <mergeCell ref="C1:D1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B1D8-3DEF-4585-8AB6-89B593E5EDD7}">
  <dimension ref="A1:F12"/>
  <sheetViews>
    <sheetView tabSelected="1" workbookViewId="0">
      <selection activeCell="D11" sqref="D11"/>
    </sheetView>
  </sheetViews>
  <sheetFormatPr defaultRowHeight="15" x14ac:dyDescent="0.25"/>
  <cols>
    <col min="1" max="1" width="13.140625" bestFit="1" customWidth="1"/>
    <col min="3" max="3" width="13.140625" style="1" bestFit="1" customWidth="1"/>
    <col min="6" max="6" width="12.7109375" style="1" bestFit="1" customWidth="1"/>
  </cols>
  <sheetData>
    <row r="1" spans="1:6" x14ac:dyDescent="0.25">
      <c r="A1" t="s">
        <v>14</v>
      </c>
      <c r="D1" t="s">
        <v>13</v>
      </c>
    </row>
    <row r="2" spans="1:6" x14ac:dyDescent="0.25">
      <c r="A2" t="s">
        <v>12</v>
      </c>
      <c r="B2" t="s">
        <v>53</v>
      </c>
      <c r="C2" s="1" t="s">
        <v>54</v>
      </c>
      <c r="D2" t="s">
        <v>12</v>
      </c>
      <c r="E2" t="s">
        <v>53</v>
      </c>
      <c r="F2" s="1" t="s">
        <v>55</v>
      </c>
    </row>
    <row r="3" spans="1:6" x14ac:dyDescent="0.25">
      <c r="A3">
        <v>7.0000000000000007E-2</v>
      </c>
      <c r="B3">
        <v>-19.989514510736544</v>
      </c>
      <c r="C3" s="1">
        <v>0</v>
      </c>
      <c r="D3">
        <v>7.0000000000000007E-2</v>
      </c>
      <c r="E3">
        <v>-19.989514510736544</v>
      </c>
      <c r="F3" s="1">
        <v>0</v>
      </c>
    </row>
    <row r="4" spans="1:6" x14ac:dyDescent="0.25">
      <c r="A4">
        <v>0.10199999999999999</v>
      </c>
      <c r="B4">
        <v>-18.538624729567115</v>
      </c>
      <c r="C4" s="1">
        <v>137.14285714285714</v>
      </c>
      <c r="D4">
        <v>0.123</v>
      </c>
      <c r="E4">
        <v>-19.759428747206112</v>
      </c>
      <c r="F4" s="1">
        <v>365.71428571428572</v>
      </c>
    </row>
    <row r="5" spans="1:6" x14ac:dyDescent="0.25">
      <c r="A5">
        <v>0.13300000000000001</v>
      </c>
      <c r="B5">
        <v>-17.71044744796718</v>
      </c>
      <c r="C5" s="1">
        <v>274.28571428571428</v>
      </c>
      <c r="D5">
        <v>0.16700000000000001</v>
      </c>
      <c r="E5">
        <v>-19.663538632393678</v>
      </c>
      <c r="F5" s="1">
        <v>697.14285714285722</v>
      </c>
    </row>
    <row r="6" spans="1:6" x14ac:dyDescent="0.25">
      <c r="A6">
        <v>0.183</v>
      </c>
      <c r="B6">
        <v>-16.830659111644863</v>
      </c>
      <c r="C6" s="1">
        <v>514.28571428571433</v>
      </c>
      <c r="D6">
        <v>0.21299999999999999</v>
      </c>
      <c r="E6">
        <v>-18.150018822714188</v>
      </c>
      <c r="F6" s="1">
        <v>1097.1428571428571</v>
      </c>
    </row>
    <row r="7" spans="1:6" x14ac:dyDescent="0.25">
      <c r="A7">
        <v>0.248</v>
      </c>
      <c r="B7">
        <v>-16.062648349495433</v>
      </c>
      <c r="C7" s="1">
        <v>857.14285714285711</v>
      </c>
      <c r="D7">
        <v>0.252</v>
      </c>
      <c r="E7">
        <v>-16.96884323976284</v>
      </c>
      <c r="F7" s="1">
        <v>1462.8571428571429</v>
      </c>
    </row>
    <row r="8" spans="1:6" x14ac:dyDescent="0.25">
      <c r="A8">
        <v>0.28999999999999998</v>
      </c>
      <c r="B8">
        <v>-15.683487071996156</v>
      </c>
      <c r="C8" s="1">
        <v>1097.1428571428571</v>
      </c>
      <c r="D8">
        <v>0.318</v>
      </c>
      <c r="E8">
        <v>-15.91101994680103</v>
      </c>
      <c r="F8" s="1">
        <v>2194.2857142857142</v>
      </c>
    </row>
    <row r="9" spans="1:6" x14ac:dyDescent="0.25">
      <c r="A9">
        <v>0.33300000000000002</v>
      </c>
      <c r="B9">
        <v>-15.339703064640089</v>
      </c>
      <c r="C9" s="1">
        <v>1371.4285714285716</v>
      </c>
      <c r="D9">
        <v>0.36399999999999999</v>
      </c>
      <c r="E9">
        <v>-14.255540325782666</v>
      </c>
      <c r="F9" s="1">
        <v>2777.1428571428573</v>
      </c>
    </row>
    <row r="10" spans="1:6" x14ac:dyDescent="0.25">
      <c r="A10">
        <v>0.40600000000000003</v>
      </c>
      <c r="B10">
        <v>-14.852776342411355</v>
      </c>
      <c r="C10" s="1">
        <v>1885.7142857142858</v>
      </c>
      <c r="D10">
        <v>0.40699999999999997</v>
      </c>
      <c r="E10">
        <v>-13.866143177245744</v>
      </c>
      <c r="F10" s="1">
        <v>3428.5714285714284</v>
      </c>
    </row>
    <row r="11" spans="1:6" x14ac:dyDescent="0.25">
      <c r="A11">
        <v>0.48599999999999999</v>
      </c>
      <c r="B11">
        <v>-14.396640842983768</v>
      </c>
      <c r="C11" s="1">
        <v>2571.4285714285716</v>
      </c>
      <c r="D11">
        <v>0.47099999999999997</v>
      </c>
      <c r="E11">
        <v>-13.598428982506459</v>
      </c>
      <c r="F11" s="1">
        <v>4571.4285714285716</v>
      </c>
    </row>
    <row r="12" spans="1:6" x14ac:dyDescent="0.25">
      <c r="A12">
        <v>0.56699999999999995</v>
      </c>
      <c r="B12">
        <v>-14.017975528133856</v>
      </c>
      <c r="C12" s="1">
        <v>3428.5714285714284</v>
      </c>
      <c r="D12">
        <v>0.54500000000000004</v>
      </c>
      <c r="E12">
        <v>-13.413785750844296</v>
      </c>
      <c r="F12" s="1">
        <v>6285.7142857142862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"/>
  <sheetViews>
    <sheetView workbookViewId="0">
      <selection activeCell="D39" sqref="D39"/>
    </sheetView>
  </sheetViews>
  <sheetFormatPr defaultRowHeight="15" x14ac:dyDescent="0.25"/>
  <cols>
    <col min="2" max="2" width="12" style="1" bestFit="1" customWidth="1"/>
    <col min="3" max="3" width="12" customWidth="1"/>
    <col min="4" max="4" width="9.140625" style="1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5" max="15" width="11.5703125" bestFit="1" customWidth="1"/>
    <col min="16" max="16" width="12.7109375" style="1" bestFit="1" customWidth="1"/>
    <col min="18" max="18" width="12" style="1" bestFit="1" customWidth="1"/>
    <col min="20" max="20" width="12" style="1" bestFit="1" customWidth="1"/>
  </cols>
  <sheetData>
    <row r="1" spans="1:20" ht="15.75" thickBot="1" x14ac:dyDescent="0.3">
      <c r="A1" s="10" t="s">
        <v>1</v>
      </c>
      <c r="B1" s="11"/>
      <c r="C1" s="10" t="s">
        <v>2</v>
      </c>
      <c r="D1" s="11"/>
      <c r="E1" s="10" t="s">
        <v>3</v>
      </c>
      <c r="F1" s="11"/>
      <c r="G1" s="10" t="s">
        <v>5</v>
      </c>
      <c r="H1" s="11"/>
      <c r="I1" s="10" t="s">
        <v>4</v>
      </c>
      <c r="J1" s="11"/>
      <c r="K1" s="10" t="s">
        <v>15</v>
      </c>
      <c r="L1" s="11" t="s">
        <v>16</v>
      </c>
      <c r="M1" s="10" t="s">
        <v>15</v>
      </c>
      <c r="N1" s="11" t="s">
        <v>17</v>
      </c>
      <c r="O1" t="s">
        <v>1</v>
      </c>
      <c r="P1" s="1" t="s">
        <v>19</v>
      </c>
      <c r="Q1" t="s">
        <v>5</v>
      </c>
      <c r="R1" s="1" t="s">
        <v>19</v>
      </c>
      <c r="S1" t="s">
        <v>20</v>
      </c>
      <c r="T1" s="1" t="s">
        <v>19</v>
      </c>
    </row>
    <row r="2" spans="1:20" x14ac:dyDescent="0.25">
      <c r="A2" t="s">
        <v>0</v>
      </c>
      <c r="B2" s="1" t="s">
        <v>7</v>
      </c>
      <c r="C2" t="s">
        <v>0</v>
      </c>
      <c r="D2" s="1" t="s">
        <v>7</v>
      </c>
      <c r="E2" t="s">
        <v>0</v>
      </c>
      <c r="F2" s="1" t="s">
        <v>7</v>
      </c>
      <c r="G2" t="s">
        <v>0</v>
      </c>
      <c r="H2" s="1" t="s">
        <v>7</v>
      </c>
      <c r="I2" t="s">
        <v>0</v>
      </c>
      <c r="J2" s="1" t="s">
        <v>7</v>
      </c>
      <c r="K2" t="s">
        <v>0</v>
      </c>
      <c r="L2" s="1" t="s">
        <v>7</v>
      </c>
      <c r="M2" t="s">
        <v>0</v>
      </c>
      <c r="N2" s="1" t="s">
        <v>7</v>
      </c>
      <c r="O2" s="3" t="s">
        <v>0</v>
      </c>
      <c r="P2" s="1" t="s">
        <v>7</v>
      </c>
      <c r="Q2" s="3" t="s">
        <v>0</v>
      </c>
      <c r="R2" s="1" t="s">
        <v>7</v>
      </c>
      <c r="S2" s="3" t="s">
        <v>0</v>
      </c>
      <c r="T2" s="1" t="s">
        <v>7</v>
      </c>
    </row>
    <row r="3" spans="1:20" x14ac:dyDescent="0.25">
      <c r="A3">
        <v>7.0000000000000007E-2</v>
      </c>
      <c r="B3" s="1">
        <v>2.200685709</v>
      </c>
      <c r="C3">
        <v>7.0000000000000007E-2</v>
      </c>
      <c r="D3" s="1">
        <v>2.200685709</v>
      </c>
      <c r="E3">
        <v>7.0000000000000007E-2</v>
      </c>
      <c r="F3" s="1">
        <v>2.200685709</v>
      </c>
      <c r="G3">
        <v>0.13500000000000001</v>
      </c>
      <c r="H3" s="1">
        <v>2.0578002999999998</v>
      </c>
      <c r="I3">
        <v>0.156</v>
      </c>
      <c r="J3" s="1">
        <v>2.5607099999999998</v>
      </c>
      <c r="K3" s="2">
        <v>9.5000000000000001E-2</v>
      </c>
      <c r="L3" s="12">
        <v>2.4960935471749299</v>
      </c>
      <c r="M3">
        <v>4.3999999999999997E-2</v>
      </c>
      <c r="N3" s="1">
        <v>1.8815731058794101</v>
      </c>
      <c r="O3">
        <v>7.0000000000000007E-2</v>
      </c>
      <c r="P3" s="1">
        <v>2.2006857090000005</v>
      </c>
      <c r="Q3">
        <v>0.13500000000000001</v>
      </c>
      <c r="R3" s="1">
        <v>2.0578002999999998</v>
      </c>
      <c r="S3">
        <v>0.156</v>
      </c>
      <c r="T3" s="1">
        <v>2.5607100000000003</v>
      </c>
    </row>
    <row r="4" spans="1:20" x14ac:dyDescent="0.25">
      <c r="A4">
        <v>0.18099999999999999</v>
      </c>
      <c r="B4" s="1">
        <v>2.162360971</v>
      </c>
      <c r="C4">
        <v>0.10199999999999999</v>
      </c>
      <c r="D4" s="1">
        <v>1.1149992972818488</v>
      </c>
      <c r="E4">
        <v>0.123</v>
      </c>
      <c r="F4" s="1">
        <v>1.77</v>
      </c>
      <c r="G4">
        <v>0.20599999999999999</v>
      </c>
      <c r="H4" s="1">
        <v>2.0307539999999999</v>
      </c>
      <c r="I4">
        <v>0.35299999999999998</v>
      </c>
      <c r="J4" s="1">
        <v>2.3541690000000002</v>
      </c>
      <c r="K4" s="2">
        <v>0.23499999999999999</v>
      </c>
      <c r="L4" s="12">
        <v>2.4137395779124802</v>
      </c>
      <c r="M4">
        <v>0.115</v>
      </c>
      <c r="N4" s="1">
        <v>1.8697471008395401</v>
      </c>
      <c r="O4">
        <v>0.245</v>
      </c>
      <c r="P4" s="1">
        <v>1.6605862453640632</v>
      </c>
      <c r="Q4">
        <v>0.185</v>
      </c>
      <c r="R4" s="1">
        <v>1.3733183624288341</v>
      </c>
      <c r="S4">
        <v>0.45100000000000001</v>
      </c>
      <c r="T4" s="1">
        <v>1.6391317148843203</v>
      </c>
    </row>
    <row r="5" spans="1:20" x14ac:dyDescent="0.25">
      <c r="A5">
        <v>0.26900000000000002</v>
      </c>
      <c r="B5" s="1">
        <v>2.122201</v>
      </c>
      <c r="C5">
        <v>0.13300000000000001</v>
      </c>
      <c r="D5" s="1">
        <v>1.019882625143806</v>
      </c>
      <c r="E5">
        <v>0.16700000000000001</v>
      </c>
      <c r="F5" s="1">
        <v>1.5055510000000001</v>
      </c>
      <c r="G5">
        <v>0.26800000000000002</v>
      </c>
      <c r="H5" s="1">
        <v>2.0010340000000002</v>
      </c>
      <c r="I5">
        <v>0.47899999999999998</v>
      </c>
      <c r="J5" s="1">
        <v>2.2177605800000002</v>
      </c>
      <c r="K5" s="2">
        <v>0.34</v>
      </c>
      <c r="L5" s="12">
        <v>2.3280648355719982</v>
      </c>
      <c r="M5">
        <v>0.17799999999999999</v>
      </c>
      <c r="N5" s="1">
        <v>1.8413676487208599</v>
      </c>
      <c r="O5">
        <v>0.35</v>
      </c>
      <c r="P5" s="1">
        <v>1.3883319385074102</v>
      </c>
      <c r="Q5">
        <v>0.27700000000000002</v>
      </c>
      <c r="R5" s="1">
        <v>1.1866191417401981</v>
      </c>
      <c r="S5">
        <v>0.57899999999999996</v>
      </c>
      <c r="T5" s="1">
        <v>1.3428696272973819</v>
      </c>
    </row>
    <row r="6" spans="1:20" x14ac:dyDescent="0.25">
      <c r="A6">
        <v>0.34100000000000003</v>
      </c>
      <c r="B6" s="1">
        <v>2.0700908199999999</v>
      </c>
      <c r="C6">
        <v>0.183</v>
      </c>
      <c r="D6" s="1">
        <v>1.0016860106873879</v>
      </c>
      <c r="E6">
        <v>0.21299999999999999</v>
      </c>
      <c r="F6" s="1">
        <v>1.1115006659250199</v>
      </c>
      <c r="G6">
        <v>0.36799999999999999</v>
      </c>
      <c r="H6" s="1">
        <v>1.8998740000000001</v>
      </c>
      <c r="I6">
        <v>0.56499999999999995</v>
      </c>
      <c r="J6" s="1">
        <v>2.1458599999999999</v>
      </c>
      <c r="K6" s="2">
        <v>0.42</v>
      </c>
      <c r="L6" s="12">
        <v>2.2646905118157785</v>
      </c>
      <c r="M6">
        <v>0.23300000000000001</v>
      </c>
      <c r="N6" s="1">
        <v>1.8100549266852481</v>
      </c>
      <c r="O6">
        <v>0.436</v>
      </c>
      <c r="P6" s="1">
        <v>1.2136049904681216</v>
      </c>
      <c r="Q6">
        <v>0.34699999999999998</v>
      </c>
      <c r="R6" s="1">
        <v>1.1538712523141856</v>
      </c>
      <c r="S6">
        <v>0.66200000000000003</v>
      </c>
      <c r="T6" s="1">
        <v>1.2035529884132095</v>
      </c>
    </row>
    <row r="7" spans="1:20" x14ac:dyDescent="0.25">
      <c r="A7">
        <v>0.40100000000000002</v>
      </c>
      <c r="B7" s="1">
        <v>2.0245000000000002</v>
      </c>
      <c r="C7">
        <v>0.248</v>
      </c>
      <c r="D7" s="1">
        <v>1.0001539031959656</v>
      </c>
      <c r="E7">
        <v>0.252</v>
      </c>
      <c r="F7" s="1">
        <v>1.00500005030475</v>
      </c>
      <c r="G7">
        <v>0.48</v>
      </c>
      <c r="H7" s="1">
        <v>1.7739304171030603</v>
      </c>
      <c r="I7">
        <v>0.629</v>
      </c>
      <c r="J7" s="1">
        <v>1.998</v>
      </c>
      <c r="K7" s="2">
        <v>0.48399999999999999</v>
      </c>
      <c r="L7" s="12">
        <v>2.1928854496221732</v>
      </c>
      <c r="M7">
        <v>0.28199999999999997</v>
      </c>
      <c r="N7" s="1">
        <v>1.8095628314661236</v>
      </c>
      <c r="O7">
        <v>0.5</v>
      </c>
      <c r="P7" s="1">
        <v>1.1718566465229441</v>
      </c>
      <c r="Q7">
        <v>0.46</v>
      </c>
      <c r="R7" s="1">
        <v>1.1177648916314089</v>
      </c>
      <c r="S7">
        <v>0.71799999999999997</v>
      </c>
      <c r="T7" s="1">
        <v>1.1364431660752079</v>
      </c>
    </row>
    <row r="8" spans="1:20" x14ac:dyDescent="0.25">
      <c r="A8">
        <v>0.496</v>
      </c>
      <c r="B8" s="1">
        <v>1.9606052666577154</v>
      </c>
      <c r="C8">
        <v>0.28999999999999998</v>
      </c>
      <c r="D8" s="1">
        <v>1.0000450324580563</v>
      </c>
      <c r="E8">
        <v>0.318</v>
      </c>
      <c r="F8" s="1">
        <v>1.0000256812099999</v>
      </c>
      <c r="G8">
        <v>0.58399999999999996</v>
      </c>
      <c r="H8" s="1">
        <v>1.6578262543928644</v>
      </c>
      <c r="I8">
        <v>0.71599999999999997</v>
      </c>
      <c r="J8" s="1">
        <v>1.8964000000000001</v>
      </c>
      <c r="K8" s="2">
        <v>0.57899999999999996</v>
      </c>
      <c r="L8" s="12">
        <v>2.061884648730723</v>
      </c>
      <c r="M8">
        <v>0.36499999999999999</v>
      </c>
      <c r="N8" s="1">
        <v>1.786582033209775</v>
      </c>
      <c r="O8">
        <v>0.59599999999999997</v>
      </c>
      <c r="P8" s="1">
        <v>1.1062736200027776</v>
      </c>
      <c r="Q8">
        <v>0.57799999999999996</v>
      </c>
      <c r="R8" s="1">
        <v>1.0321079990962789</v>
      </c>
      <c r="S8">
        <v>0.76100000000000001</v>
      </c>
      <c r="T8" s="1">
        <v>1.0569075410346251</v>
      </c>
    </row>
    <row r="9" spans="1:20" x14ac:dyDescent="0.25">
      <c r="A9">
        <v>0.56599999999999995</v>
      </c>
      <c r="B9" s="1">
        <v>1.8845604953702433</v>
      </c>
      <c r="C9">
        <v>0.33300000000000002</v>
      </c>
      <c r="D9" s="1">
        <v>1.00001475687109</v>
      </c>
      <c r="E9">
        <v>0.36399999999999999</v>
      </c>
      <c r="F9" s="1">
        <v>1.00000001355</v>
      </c>
      <c r="G9">
        <v>0.64100000000000001</v>
      </c>
      <c r="H9" s="1">
        <v>1.6203259427081687</v>
      </c>
      <c r="I9">
        <v>0.77200000000000002</v>
      </c>
      <c r="J9" s="1">
        <v>1.7728999999999999</v>
      </c>
      <c r="K9" s="2">
        <v>0.64700000000000002</v>
      </c>
      <c r="L9" s="12">
        <v>1.9558677747856736</v>
      </c>
      <c r="M9">
        <v>0.432</v>
      </c>
      <c r="N9" s="1">
        <v>1.7543097275099375</v>
      </c>
      <c r="O9">
        <v>0.66400000000000003</v>
      </c>
      <c r="P9" s="1">
        <v>1.035383099397071</v>
      </c>
      <c r="Q9">
        <v>0.68100000000000005</v>
      </c>
      <c r="R9" s="1">
        <v>1.0207220507643953</v>
      </c>
      <c r="S9">
        <v>0.79500000000000004</v>
      </c>
      <c r="T9" s="1">
        <v>1.013686409257738</v>
      </c>
    </row>
    <row r="10" spans="1:20" x14ac:dyDescent="0.25">
      <c r="A10">
        <v>0.64400000000000002</v>
      </c>
      <c r="B10" s="1">
        <v>1.7932237526435097</v>
      </c>
      <c r="C10">
        <v>0.40600000000000003</v>
      </c>
      <c r="D10" s="1">
        <v>1.0000029512610547</v>
      </c>
      <c r="E10">
        <v>0.40699999999999997</v>
      </c>
      <c r="F10" s="1">
        <v>1.00000000244</v>
      </c>
      <c r="G10">
        <v>0.68700000000000006</v>
      </c>
      <c r="H10" s="1">
        <v>1.5444</v>
      </c>
      <c r="K10" s="2">
        <v>0.71699999999999997</v>
      </c>
      <c r="L10" s="12">
        <v>1.8375667624670116</v>
      </c>
      <c r="M10">
        <v>0.51300000000000001</v>
      </c>
      <c r="N10" s="1">
        <v>1.7070460331342046</v>
      </c>
      <c r="O10">
        <v>0.73399999999999999</v>
      </c>
      <c r="P10" s="1">
        <v>1.015745612267942</v>
      </c>
      <c r="Q10">
        <v>0.75800000000000001</v>
      </c>
      <c r="R10" s="1">
        <v>1.0240995613703003</v>
      </c>
    </row>
    <row r="11" spans="1:20" ht="15.75" thickBot="1" x14ac:dyDescent="0.3">
      <c r="A11">
        <v>0.71599999999999997</v>
      </c>
      <c r="B11" s="1">
        <v>1.7056621389267095</v>
      </c>
      <c r="C11">
        <v>0.48599999999999999</v>
      </c>
      <c r="D11" s="1">
        <v>1.0000006678832489</v>
      </c>
      <c r="E11">
        <v>0.47099999999999997</v>
      </c>
      <c r="F11" s="1">
        <v>1.0000000008100001</v>
      </c>
      <c r="K11" s="9">
        <v>0.77900000000000003</v>
      </c>
      <c r="L11" s="13">
        <v>1.7305489614411083</v>
      </c>
      <c r="M11">
        <v>0.59</v>
      </c>
      <c r="N11" s="1">
        <v>1.6544286832271129</v>
      </c>
    </row>
    <row r="12" spans="1:20" x14ac:dyDescent="0.25">
      <c r="C12">
        <v>0.56699999999999995</v>
      </c>
      <c r="D12" s="1">
        <v>1.0000002078051176</v>
      </c>
      <c r="E12">
        <v>0.54500000000000004</v>
      </c>
      <c r="F12" s="1">
        <v>1.00000000041</v>
      </c>
      <c r="M12">
        <v>0.64100000000000001</v>
      </c>
      <c r="N12" s="1">
        <v>1.6227850724614998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>
      <selection activeCell="N3" sqref="N3:N10"/>
    </sheetView>
  </sheetViews>
  <sheetFormatPr defaultRowHeight="15" x14ac:dyDescent="0.25"/>
  <cols>
    <col min="2" max="2" width="12" bestFit="1" customWidth="1"/>
    <col min="6" max="6" width="12" bestFit="1" customWidth="1"/>
    <col min="8" max="8" width="9.140625" style="1"/>
    <col min="10" max="10" width="9.140625" style="1"/>
    <col min="11" max="11" width="11.5703125" bestFit="1" customWidth="1"/>
    <col min="12" max="12" width="12.7109375" style="1" bestFit="1" customWidth="1"/>
    <col min="14" max="14" width="12" style="1" bestFit="1" customWidth="1"/>
    <col min="16" max="16" width="12" style="1" bestFit="1" customWidth="1"/>
  </cols>
  <sheetData>
    <row r="1" spans="1:16" x14ac:dyDescent="0.25">
      <c r="A1" t="s">
        <v>1</v>
      </c>
      <c r="B1" s="1"/>
      <c r="C1" t="s">
        <v>2</v>
      </c>
      <c r="D1" s="1"/>
      <c r="E1" t="s">
        <v>3</v>
      </c>
      <c r="F1" s="1"/>
      <c r="G1" t="s">
        <v>5</v>
      </c>
      <c r="I1" t="s">
        <v>4</v>
      </c>
      <c r="K1" t="s">
        <v>1</v>
      </c>
      <c r="L1" s="1" t="s">
        <v>19</v>
      </c>
      <c r="M1" t="s">
        <v>5</v>
      </c>
      <c r="N1" s="1" t="s">
        <v>19</v>
      </c>
      <c r="O1" t="s">
        <v>20</v>
      </c>
      <c r="P1" s="1" t="s">
        <v>19</v>
      </c>
    </row>
    <row r="2" spans="1:16" x14ac:dyDescent="0.25">
      <c r="A2" t="s">
        <v>0</v>
      </c>
      <c r="B2" s="1" t="s">
        <v>8</v>
      </c>
      <c r="C2" t="s">
        <v>0</v>
      </c>
      <c r="D2" s="1" t="s">
        <v>8</v>
      </c>
      <c r="E2" t="s">
        <v>0</v>
      </c>
      <c r="F2" s="1" t="s">
        <v>8</v>
      </c>
      <c r="G2" t="s">
        <v>0</v>
      </c>
      <c r="H2" s="1" t="s">
        <v>8</v>
      </c>
      <c r="I2" t="s">
        <v>0</v>
      </c>
      <c r="J2" s="1" t="s">
        <v>8</v>
      </c>
      <c r="K2" s="3" t="s">
        <v>0</v>
      </c>
      <c r="L2" s="1" t="s">
        <v>8</v>
      </c>
      <c r="M2" s="3" t="s">
        <v>0</v>
      </c>
      <c r="N2" s="1" t="s">
        <v>8</v>
      </c>
      <c r="O2" s="3" t="s">
        <v>0</v>
      </c>
      <c r="P2" s="1" t="s">
        <v>8</v>
      </c>
    </row>
    <row r="3" spans="1:16" x14ac:dyDescent="0.25">
      <c r="A3">
        <v>7.0000000000000007E-2</v>
      </c>
      <c r="B3" s="1">
        <v>45.657467732662859</v>
      </c>
      <c r="C3">
        <v>7.0000000000000007E-2</v>
      </c>
      <c r="D3" s="1">
        <v>45.657467732662859</v>
      </c>
      <c r="E3">
        <v>7.0000000000000007E-2</v>
      </c>
      <c r="F3" s="1">
        <v>45.657467732662859</v>
      </c>
      <c r="G3">
        <v>0.13500000000000001</v>
      </c>
      <c r="H3" s="1">
        <v>22.641598089879565</v>
      </c>
      <c r="I3">
        <v>0.156</v>
      </c>
      <c r="J3" s="1">
        <v>71.915634044112394</v>
      </c>
      <c r="K3">
        <v>7.0000000000000007E-2</v>
      </c>
      <c r="L3" s="16">
        <v>45.657467732662859</v>
      </c>
      <c r="M3">
        <v>0.13500000000000001</v>
      </c>
      <c r="N3" s="16">
        <v>22.641598089879565</v>
      </c>
      <c r="O3">
        <v>0.156</v>
      </c>
      <c r="P3" s="14">
        <v>71.915634044112394</v>
      </c>
    </row>
    <row r="4" spans="1:16" x14ac:dyDescent="0.25">
      <c r="A4">
        <v>0.18099999999999999</v>
      </c>
      <c r="B4" s="1">
        <v>39.786955210700299</v>
      </c>
      <c r="C4">
        <v>0.10199999999999999</v>
      </c>
      <c r="D4" s="1">
        <v>11.66061639841381</v>
      </c>
      <c r="E4">
        <v>0.123</v>
      </c>
      <c r="F4" s="1">
        <v>36.079629946415928</v>
      </c>
      <c r="G4">
        <v>0.20599999999999999</v>
      </c>
      <c r="H4" s="1">
        <v>20.723829420778927</v>
      </c>
      <c r="I4">
        <v>0.35299999999999998</v>
      </c>
      <c r="J4" s="1">
        <v>50.903187769804127</v>
      </c>
      <c r="K4">
        <v>0.245</v>
      </c>
      <c r="L4" s="16">
        <v>27.55</v>
      </c>
      <c r="M4">
        <v>0.185</v>
      </c>
      <c r="N4" s="16">
        <v>11.85</v>
      </c>
      <c r="O4">
        <v>0.45100000000000001</v>
      </c>
      <c r="P4" s="14">
        <v>31.02</v>
      </c>
    </row>
    <row r="5" spans="1:16" x14ac:dyDescent="0.25">
      <c r="A5">
        <v>0.26900000000000002</v>
      </c>
      <c r="B5" s="1">
        <v>35.094239527307039</v>
      </c>
      <c r="C5">
        <v>0.13300000000000001</v>
      </c>
      <c r="D5" s="1">
        <v>4.8091107444022407</v>
      </c>
      <c r="E5">
        <v>0.16700000000000001</v>
      </c>
      <c r="F5" s="1">
        <v>29.246672101339165</v>
      </c>
      <c r="G5">
        <v>0.26800000000000002</v>
      </c>
      <c r="H5" s="1">
        <v>19.027789414273339</v>
      </c>
      <c r="I5">
        <v>0.47899999999999998</v>
      </c>
      <c r="J5" s="1">
        <v>38.937813682301652</v>
      </c>
      <c r="K5">
        <v>0.35</v>
      </c>
      <c r="L5" s="16">
        <v>18.079999999999998</v>
      </c>
      <c r="M5">
        <v>0.27700000000000002</v>
      </c>
      <c r="N5" s="16">
        <v>7.49</v>
      </c>
      <c r="O5">
        <v>0.57899999999999996</v>
      </c>
      <c r="P5" s="14">
        <v>17.63</v>
      </c>
    </row>
    <row r="6" spans="1:16" x14ac:dyDescent="0.25">
      <c r="A6">
        <v>0.34100000000000003</v>
      </c>
      <c r="B6" s="1">
        <v>31.049213736534856</v>
      </c>
      <c r="C6">
        <v>0.183</v>
      </c>
      <c r="D6" s="1">
        <v>1.4300405528900724</v>
      </c>
      <c r="E6">
        <v>0.21299999999999999</v>
      </c>
      <c r="F6" s="1">
        <v>13.359413985886054</v>
      </c>
      <c r="G6">
        <v>0.36799999999999999</v>
      </c>
      <c r="H6" s="1">
        <v>15.752975107190098</v>
      </c>
      <c r="I6">
        <v>0.56499999999999995</v>
      </c>
      <c r="J6" s="1">
        <v>31.807375917085832</v>
      </c>
      <c r="K6">
        <v>0.436</v>
      </c>
      <c r="L6" s="16">
        <v>11.78</v>
      </c>
      <c r="M6">
        <v>0.34699999999999998</v>
      </c>
      <c r="N6" s="16">
        <v>6.32</v>
      </c>
      <c r="O6">
        <v>0.66200000000000003</v>
      </c>
      <c r="P6" s="14">
        <v>11.22</v>
      </c>
    </row>
    <row r="7" spans="1:16" x14ac:dyDescent="0.25">
      <c r="A7">
        <v>0.40100000000000002</v>
      </c>
      <c r="B7" s="1">
        <v>27.665027091227177</v>
      </c>
      <c r="C7">
        <v>0.248</v>
      </c>
      <c r="D7" s="1">
        <v>0.44740039062497089</v>
      </c>
      <c r="E7" s="3">
        <v>0.252</v>
      </c>
      <c r="F7" s="1">
        <v>2.8983491411099922</v>
      </c>
      <c r="G7">
        <v>0.48</v>
      </c>
      <c r="H7" s="1">
        <v>12.275310855444648</v>
      </c>
      <c r="I7">
        <v>0.629</v>
      </c>
      <c r="J7" s="1">
        <v>25.277639851149953</v>
      </c>
      <c r="K7">
        <v>0.5</v>
      </c>
      <c r="L7" s="16">
        <v>9.6300000000000008</v>
      </c>
      <c r="M7">
        <v>0.46</v>
      </c>
      <c r="N7" s="16">
        <v>4.87</v>
      </c>
      <c r="O7">
        <v>0.71799999999999997</v>
      </c>
      <c r="P7" s="14">
        <v>7.89</v>
      </c>
    </row>
    <row r="8" spans="1:16" x14ac:dyDescent="0.25">
      <c r="A8">
        <v>0.496</v>
      </c>
      <c r="B8" s="1">
        <v>22.955062068398558</v>
      </c>
      <c r="C8">
        <v>0.28999999999999998</v>
      </c>
      <c r="D8" s="1">
        <v>0.2478764194025164</v>
      </c>
      <c r="E8">
        <v>0.318</v>
      </c>
      <c r="F8" s="1">
        <v>0.22772957576010425</v>
      </c>
      <c r="G8">
        <v>0.58399999999999996</v>
      </c>
      <c r="H8" s="1">
        <v>9.3695177892511978</v>
      </c>
      <c r="I8">
        <v>0.71599999999999997</v>
      </c>
      <c r="J8" s="1">
        <v>18.82960642945865</v>
      </c>
      <c r="K8">
        <v>0.59599999999999997</v>
      </c>
      <c r="L8" s="16">
        <v>6.44</v>
      </c>
      <c r="M8">
        <v>0.57799999999999996</v>
      </c>
      <c r="N8" s="16">
        <v>2.14</v>
      </c>
      <c r="O8">
        <v>0.76100000000000001</v>
      </c>
      <c r="P8" s="14">
        <v>4.4400000000000004</v>
      </c>
    </row>
    <row r="9" spans="1:16" ht="15.75" thickBot="1" x14ac:dyDescent="0.3">
      <c r="A9">
        <v>0.56599999999999995</v>
      </c>
      <c r="B9" s="1">
        <v>19.166307388671726</v>
      </c>
      <c r="C9">
        <v>0.33300000000000002</v>
      </c>
      <c r="D9" s="1">
        <v>0.14573620370363977</v>
      </c>
      <c r="E9">
        <v>0.36399999999999999</v>
      </c>
      <c r="F9" s="1">
        <v>6.0166559289973427E-3</v>
      </c>
      <c r="G9">
        <v>0.64100000000000001</v>
      </c>
      <c r="H9" s="1">
        <v>8.122054303148289</v>
      </c>
      <c r="I9">
        <v>0.77200000000000002</v>
      </c>
      <c r="J9" s="1">
        <v>14.312419060183052</v>
      </c>
      <c r="K9">
        <v>0.66400000000000003</v>
      </c>
      <c r="L9" s="16">
        <v>3.22</v>
      </c>
      <c r="M9">
        <v>0.68100000000000005</v>
      </c>
      <c r="N9" s="16">
        <v>1.45</v>
      </c>
      <c r="O9">
        <v>0.79500000000000004</v>
      </c>
      <c r="P9" s="15">
        <v>1.94</v>
      </c>
    </row>
    <row r="10" spans="1:16" ht="15.75" thickBot="1" x14ac:dyDescent="0.3">
      <c r="A10">
        <v>0.64400000000000002</v>
      </c>
      <c r="B10" s="1">
        <v>15.206332008701091</v>
      </c>
      <c r="C10">
        <v>0.40600000000000003</v>
      </c>
      <c r="D10" s="1">
        <v>6.8394878680055907E-2</v>
      </c>
      <c r="E10">
        <v>0.40699999999999997</v>
      </c>
      <c r="F10" s="1">
        <v>2.3771996294618437E-3</v>
      </c>
      <c r="G10">
        <v>0.68700000000000006</v>
      </c>
      <c r="H10" s="1">
        <v>6.8255807691416663</v>
      </c>
      <c r="K10">
        <v>0.73399999999999999</v>
      </c>
      <c r="L10" s="17">
        <v>1.82</v>
      </c>
      <c r="M10">
        <v>0.75800000000000001</v>
      </c>
      <c r="N10" s="17">
        <v>1.32</v>
      </c>
    </row>
    <row r="11" spans="1:16" x14ac:dyDescent="0.25">
      <c r="A11">
        <v>0.71599999999999997</v>
      </c>
      <c r="B11" s="1">
        <v>11.830893809322179</v>
      </c>
      <c r="C11">
        <v>0.48599999999999999</v>
      </c>
      <c r="D11" s="1">
        <v>3.4579525859866532E-2</v>
      </c>
      <c r="E11">
        <v>0.47099999999999997</v>
      </c>
      <c r="F11" s="1">
        <v>1.6489302256405946E-3</v>
      </c>
    </row>
    <row r="12" spans="1:16" x14ac:dyDescent="0.25">
      <c r="C12">
        <v>0.56699999999999995</v>
      </c>
      <c r="D12">
        <v>2.0712979245498087E-2</v>
      </c>
      <c r="E12">
        <v>0.54500000000000004</v>
      </c>
      <c r="F12" s="1">
        <v>1.362974300113244E-3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I39" sqref="I39"/>
    </sheetView>
  </sheetViews>
  <sheetFormatPr defaultRowHeight="15" x14ac:dyDescent="0.25"/>
  <cols>
    <col min="2" max="2" width="12.7109375" style="1" bestFit="1" customWidth="1"/>
    <col min="4" max="4" width="12" style="1" bestFit="1" customWidth="1"/>
  </cols>
  <sheetData>
    <row r="1" spans="1:4" x14ac:dyDescent="0.25">
      <c r="A1" t="s">
        <v>4</v>
      </c>
      <c r="C1" t="s">
        <v>5</v>
      </c>
    </row>
    <row r="2" spans="1:4" x14ac:dyDescent="0.25">
      <c r="A2" t="s">
        <v>0</v>
      </c>
      <c r="B2" s="1" t="s">
        <v>6</v>
      </c>
      <c r="C2" t="s">
        <v>0</v>
      </c>
      <c r="D2" s="1" t="s">
        <v>6</v>
      </c>
    </row>
    <row r="3" spans="1:4" x14ac:dyDescent="0.25">
      <c r="A3">
        <v>0.34292236000000004</v>
      </c>
      <c r="B3" s="1">
        <v>-20.6917733495535</v>
      </c>
      <c r="C3">
        <v>0.11278539</v>
      </c>
      <c r="D3" s="1">
        <v>-18.005726851026829</v>
      </c>
    </row>
    <row r="4" spans="1:4" x14ac:dyDescent="0.25">
      <c r="A4">
        <v>0.38493149999999998</v>
      </c>
      <c r="B4" s="1">
        <v>-20.20340126151989</v>
      </c>
      <c r="C4">
        <v>0.2150685</v>
      </c>
      <c r="D4" s="1">
        <v>-17.517354739601828</v>
      </c>
    </row>
    <row r="5" spans="1:4" x14ac:dyDescent="0.25">
      <c r="A5">
        <v>0.41780823</v>
      </c>
      <c r="B5" s="1">
        <v>-19.872005912428513</v>
      </c>
      <c r="C5">
        <v>0.31187214000000002</v>
      </c>
      <c r="D5" s="1">
        <v>-17.011540798513739</v>
      </c>
    </row>
    <row r="6" spans="1:4" x14ac:dyDescent="0.25">
      <c r="A6">
        <v>0.46712330000000002</v>
      </c>
      <c r="B6" s="1">
        <v>-19.278982669810212</v>
      </c>
      <c r="C6">
        <v>0.43242010000000003</v>
      </c>
      <c r="D6" s="1">
        <v>-16.401075699959772</v>
      </c>
    </row>
    <row r="7" spans="1:4" x14ac:dyDescent="0.25">
      <c r="A7">
        <v>0.52374428000000006</v>
      </c>
      <c r="B7" s="1">
        <v>-18.633633841646869</v>
      </c>
      <c r="C7">
        <v>0.52374428000000006</v>
      </c>
      <c r="D7" s="1">
        <v>-15.965029174357827</v>
      </c>
    </row>
    <row r="8" spans="1:4" x14ac:dyDescent="0.25">
      <c r="A8">
        <v>0.59863014000000003</v>
      </c>
      <c r="B8" s="1">
        <v>-17.778982660306163</v>
      </c>
      <c r="C8">
        <v>0.67899540000000003</v>
      </c>
      <c r="D8" s="1">
        <v>-15.180145479637416</v>
      </c>
    </row>
    <row r="9" spans="1:4" x14ac:dyDescent="0.25">
      <c r="A9">
        <v>0.64429219999999998</v>
      </c>
      <c r="B9" s="1">
        <v>-17.27316870164638</v>
      </c>
      <c r="C9">
        <v>0.71917810000000004</v>
      </c>
      <c r="D9" s="1">
        <v>-14.988284966028079</v>
      </c>
    </row>
    <row r="10" spans="1:4" x14ac:dyDescent="0.25">
      <c r="A10">
        <v>0.7210046</v>
      </c>
      <c r="B10" s="1">
        <v>-16.401075699959772</v>
      </c>
    </row>
    <row r="11" spans="1:4" x14ac:dyDescent="0.25">
      <c r="A11">
        <v>0.78127849999999999</v>
      </c>
      <c r="B11" s="1">
        <v>-15.703401291519762</v>
      </c>
    </row>
    <row r="12" spans="1:4" x14ac:dyDescent="0.25">
      <c r="A12">
        <v>0.83972599999999997</v>
      </c>
      <c r="B12" s="1">
        <v>-15.00572685102683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DC70-F778-43CF-A376-493591706F22}">
  <dimension ref="A1:F43"/>
  <sheetViews>
    <sheetView workbookViewId="0">
      <selection activeCell="F14" activeCellId="5" sqref="F7 F8 F10 F11 F13 F14"/>
    </sheetView>
  </sheetViews>
  <sheetFormatPr defaultRowHeight="15" x14ac:dyDescent="0.25"/>
  <cols>
    <col min="2" max="2" width="17.28515625" bestFit="1" customWidth="1"/>
    <col min="5" max="5" width="11" bestFit="1" customWidth="1"/>
  </cols>
  <sheetData>
    <row r="1" spans="1:6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2</v>
      </c>
      <c r="B2">
        <f t="shared" ref="B2:B5" si="0">A2/100</f>
        <v>0.02</v>
      </c>
      <c r="C2">
        <f t="shared" ref="C2:C5" si="1">(A2-71.83)/8.79</f>
        <v>-7.9442548350398186</v>
      </c>
      <c r="D2">
        <f t="shared" ref="D2:D5" si="2">EXP(C2)</f>
        <v>3.5469409824718807E-4</v>
      </c>
      <c r="E2">
        <f t="shared" ref="E2:E5" si="3">9.869*10^-16*D2</f>
        <v>3.5004760556014989E-19</v>
      </c>
      <c r="F2">
        <f t="shared" ref="F2:F5" si="4">LOG(E2)</f>
        <v>-18.455872888717852</v>
      </c>
    </row>
    <row r="3" spans="1:6" x14ac:dyDescent="0.25">
      <c r="A3">
        <v>4</v>
      </c>
      <c r="B3">
        <f t="shared" si="0"/>
        <v>0.04</v>
      </c>
      <c r="C3">
        <f t="shared" si="1"/>
        <v>-7.7167235494880551</v>
      </c>
      <c r="D3">
        <f t="shared" si="2"/>
        <v>4.4531727626007881E-4</v>
      </c>
      <c r="E3">
        <f t="shared" si="3"/>
        <v>4.3948361994107175E-19</v>
      </c>
      <c r="F3">
        <f t="shared" si="4"/>
        <v>-18.357057306942366</v>
      </c>
    </row>
    <row r="4" spans="1:6" x14ac:dyDescent="0.25">
      <c r="A4">
        <v>6</v>
      </c>
      <c r="B4">
        <f t="shared" si="0"/>
        <v>0.06</v>
      </c>
      <c r="C4">
        <f t="shared" si="1"/>
        <v>-7.4891922639362916</v>
      </c>
      <c r="D4">
        <f t="shared" si="2"/>
        <v>5.5909437883427623E-4</v>
      </c>
      <c r="E4">
        <f t="shared" si="3"/>
        <v>5.5177024247154717E-19</v>
      </c>
      <c r="F4">
        <f t="shared" si="4"/>
        <v>-18.258241725166883</v>
      </c>
    </row>
    <row r="5" spans="1:6" x14ac:dyDescent="0.25">
      <c r="A5">
        <v>8</v>
      </c>
      <c r="B5">
        <f t="shared" si="0"/>
        <v>0.08</v>
      </c>
      <c r="C5">
        <f t="shared" si="1"/>
        <v>-7.2616609783845281</v>
      </c>
      <c r="D5">
        <f t="shared" si="2"/>
        <v>7.0194115770510818E-4</v>
      </c>
      <c r="E5">
        <f t="shared" si="3"/>
        <v>6.9274572853917118E-19</v>
      </c>
      <c r="F5">
        <f t="shared" si="4"/>
        <v>-18.1594261433914</v>
      </c>
    </row>
    <row r="6" spans="1:6" x14ac:dyDescent="0.25">
      <c r="A6">
        <v>10</v>
      </c>
      <c r="B6">
        <f>A6/100</f>
        <v>0.1</v>
      </c>
      <c r="C6">
        <f>(A6-71.83)/8.79</f>
        <v>-7.0341296928327646</v>
      </c>
      <c r="D6">
        <f>EXP(C6)</f>
        <v>8.8128481976106098E-4</v>
      </c>
      <c r="E6">
        <f>9.869*10^-16*D6</f>
        <v>8.6973998862219099E-19</v>
      </c>
      <c r="F6">
        <f>LOG(E6)</f>
        <v>-18.060610561615913</v>
      </c>
    </row>
    <row r="7" spans="1:6" x14ac:dyDescent="0.25">
      <c r="A7">
        <v>13</v>
      </c>
      <c r="B7">
        <f>A7/100</f>
        <v>0.13</v>
      </c>
      <c r="C7">
        <f>(A7-71.83)/8.79</f>
        <v>-6.6928327645051198</v>
      </c>
      <c r="D7">
        <f>EXP(C7)</f>
        <v>1.2397658293405223E-3</v>
      </c>
      <c r="E7">
        <f>9.869*10^-16*D7</f>
        <v>1.2235248969761615E-18</v>
      </c>
      <c r="F7">
        <f>LOG(E7)</f>
        <v>-17.912387188952689</v>
      </c>
    </row>
    <row r="8" spans="1:6" x14ac:dyDescent="0.25">
      <c r="A8">
        <v>16</v>
      </c>
      <c r="B8">
        <f>A8/100</f>
        <v>0.16</v>
      </c>
      <c r="C8">
        <f>(A8-71.83)/8.79</f>
        <v>-6.351535836177475</v>
      </c>
      <c r="D8">
        <f>EXP(C8)</f>
        <v>1.7440664778693436E-3</v>
      </c>
      <c r="E8">
        <f>9.869*10^-16*D8</f>
        <v>1.721219207009255E-18</v>
      </c>
      <c r="F8">
        <f>LOG(E8)</f>
        <v>-17.764163816289464</v>
      </c>
    </row>
    <row r="9" spans="1:6" x14ac:dyDescent="0.25">
      <c r="A9">
        <v>20</v>
      </c>
      <c r="B9">
        <f t="shared" ref="B9:B20" si="5">A9/100</f>
        <v>0.2</v>
      </c>
      <c r="C9">
        <f t="shared" ref="C9:C20" si="6">(A9-71.83)/8.79</f>
        <v>-5.896473265073948</v>
      </c>
      <c r="D9">
        <f t="shared" ref="D9:D20" si="7">EXP(C9)</f>
        <v>2.7491231709485457E-3</v>
      </c>
      <c r="E9">
        <f t="shared" ref="E9:E20" si="8">9.869*10^-16*D9</f>
        <v>2.7131096574091196E-18</v>
      </c>
      <c r="F9">
        <f t="shared" ref="F9:F20" si="9">LOG(E9)</f>
        <v>-17.566532652738495</v>
      </c>
    </row>
    <row r="10" spans="1:6" x14ac:dyDescent="0.25">
      <c r="A10">
        <v>24</v>
      </c>
      <c r="B10">
        <f t="shared" si="5"/>
        <v>0.24</v>
      </c>
      <c r="C10">
        <f t="shared" si="6"/>
        <v>-5.441410693970421</v>
      </c>
      <c r="D10">
        <f t="shared" si="7"/>
        <v>4.3333659037349884E-3</v>
      </c>
      <c r="E10">
        <f t="shared" si="8"/>
        <v>4.2765988103960594E-18</v>
      </c>
      <c r="F10">
        <f t="shared" si="9"/>
        <v>-17.368901489187529</v>
      </c>
    </row>
    <row r="11" spans="1:6" x14ac:dyDescent="0.25">
      <c r="A11">
        <v>27</v>
      </c>
      <c r="B11">
        <f t="shared" si="5"/>
        <v>0.27</v>
      </c>
      <c r="C11">
        <f t="shared" si="6"/>
        <v>-5.1001137656427762</v>
      </c>
      <c r="D11">
        <f t="shared" si="7"/>
        <v>6.0960530046762123E-3</v>
      </c>
      <c r="E11">
        <f t="shared" si="8"/>
        <v>6.0161947103149534E-18</v>
      </c>
      <c r="F11">
        <f t="shared" si="9"/>
        <v>-17.220678116524301</v>
      </c>
    </row>
    <row r="12" spans="1:6" x14ac:dyDescent="0.25">
      <c r="A12">
        <v>30</v>
      </c>
      <c r="B12">
        <f t="shared" si="5"/>
        <v>0.3</v>
      </c>
      <c r="C12">
        <f t="shared" si="6"/>
        <v>-4.7588168373151314</v>
      </c>
      <c r="D12">
        <f t="shared" si="7"/>
        <v>8.5757499046622259E-3</v>
      </c>
      <c r="E12">
        <f t="shared" si="8"/>
        <v>8.4634075809111498E-18</v>
      </c>
      <c r="F12">
        <f t="shared" si="9"/>
        <v>-17.072454743861076</v>
      </c>
    </row>
    <row r="13" spans="1:6" x14ac:dyDescent="0.25">
      <c r="A13">
        <v>32</v>
      </c>
      <c r="B13">
        <f t="shared" si="5"/>
        <v>0.32</v>
      </c>
      <c r="C13">
        <f t="shared" si="6"/>
        <v>-4.5312855517633679</v>
      </c>
      <c r="D13">
        <f t="shared" si="7"/>
        <v>1.0766825860097572E-2</v>
      </c>
      <c r="E13">
        <f t="shared" si="8"/>
        <v>1.0625780441330293E-17</v>
      </c>
      <c r="F13">
        <f t="shared" si="9"/>
        <v>-16.973639162085593</v>
      </c>
    </row>
    <row r="14" spans="1:6" x14ac:dyDescent="0.25">
      <c r="A14">
        <v>36</v>
      </c>
      <c r="B14">
        <f t="shared" si="5"/>
        <v>0.36</v>
      </c>
      <c r="C14">
        <f t="shared" si="6"/>
        <v>-4.0762229806598409</v>
      </c>
      <c r="D14">
        <f t="shared" si="7"/>
        <v>1.6971446229344746E-2</v>
      </c>
      <c r="E14">
        <f t="shared" si="8"/>
        <v>1.6749120283740328E-17</v>
      </c>
      <c r="F14">
        <f t="shared" si="9"/>
        <v>-16.776007998534624</v>
      </c>
    </row>
    <row r="15" spans="1:6" x14ac:dyDescent="0.25">
      <c r="A15">
        <v>40</v>
      </c>
      <c r="B15">
        <f t="shared" si="5"/>
        <v>0.4</v>
      </c>
      <c r="C15">
        <f t="shared" si="6"/>
        <v>-3.6211604095563144</v>
      </c>
      <c r="D15">
        <f t="shared" si="7"/>
        <v>2.6751615644030637E-2</v>
      </c>
      <c r="E15">
        <f t="shared" si="8"/>
        <v>2.6401169479093833E-17</v>
      </c>
      <c r="F15">
        <f t="shared" si="9"/>
        <v>-16.578376834983658</v>
      </c>
    </row>
    <row r="16" spans="1:6" x14ac:dyDescent="0.25">
      <c r="A16">
        <v>50</v>
      </c>
      <c r="B16">
        <f t="shared" si="5"/>
        <v>0.5</v>
      </c>
      <c r="C16">
        <f t="shared" si="6"/>
        <v>-2.4835039817974973</v>
      </c>
      <c r="D16">
        <f t="shared" si="7"/>
        <v>8.3450304349113588E-2</v>
      </c>
      <c r="E16">
        <f t="shared" si="8"/>
        <v>8.2357105362140194E-17</v>
      </c>
      <c r="F16">
        <f t="shared" si="9"/>
        <v>-16.084298926106236</v>
      </c>
    </row>
    <row r="17" spans="1:6" x14ac:dyDescent="0.25">
      <c r="A17">
        <v>60</v>
      </c>
      <c r="B17">
        <f t="shared" si="5"/>
        <v>0.6</v>
      </c>
      <c r="C17">
        <f t="shared" si="6"/>
        <v>-1.3458475540386803</v>
      </c>
      <c r="D17">
        <f t="shared" si="7"/>
        <v>0.26031897993097941</v>
      </c>
      <c r="E17">
        <f t="shared" si="8"/>
        <v>2.5690880129388358E-16</v>
      </c>
      <c r="F17">
        <f t="shared" si="9"/>
        <v>-15.590221017228817</v>
      </c>
    </row>
    <row r="18" spans="1:6" x14ac:dyDescent="0.25">
      <c r="A18">
        <v>70</v>
      </c>
      <c r="B18">
        <f t="shared" si="5"/>
        <v>0.7</v>
      </c>
      <c r="C18">
        <f t="shared" si="6"/>
        <v>-0.2081911262798633</v>
      </c>
      <c r="D18">
        <f t="shared" si="7"/>
        <v>0.81205181743624733</v>
      </c>
      <c r="E18">
        <f t="shared" si="8"/>
        <v>8.0141393862783239E-16</v>
      </c>
      <c r="F18">
        <f t="shared" si="9"/>
        <v>-15.096143108351397</v>
      </c>
    </row>
    <row r="19" spans="1:6" x14ac:dyDescent="0.25">
      <c r="A19">
        <v>80</v>
      </c>
      <c r="B19">
        <f t="shared" si="5"/>
        <v>0.8</v>
      </c>
      <c r="C19">
        <f t="shared" si="6"/>
        <v>0.92946530147895368</v>
      </c>
      <c r="D19">
        <f t="shared" si="7"/>
        <v>2.5331543415557025</v>
      </c>
      <c r="E19">
        <f t="shared" si="8"/>
        <v>2.4999700196813225E-15</v>
      </c>
      <c r="F19">
        <f t="shared" si="9"/>
        <v>-14.602065199473978</v>
      </c>
    </row>
    <row r="20" spans="1:6" x14ac:dyDescent="0.25">
      <c r="A20">
        <v>90</v>
      </c>
      <c r="B20">
        <f t="shared" si="5"/>
        <v>0.9</v>
      </c>
      <c r="C20">
        <f t="shared" si="6"/>
        <v>2.0671217292377704</v>
      </c>
      <c r="D20">
        <f t="shared" si="7"/>
        <v>7.9020461260728361</v>
      </c>
      <c r="E20">
        <f t="shared" si="8"/>
        <v>7.7985293218212813E-15</v>
      </c>
      <c r="F20">
        <f t="shared" si="9"/>
        <v>-14.107987290596558</v>
      </c>
    </row>
    <row r="25" spans="1:6" x14ac:dyDescent="0.25">
      <c r="A25" t="s">
        <v>45</v>
      </c>
    </row>
    <row r="26" spans="1:6" x14ac:dyDescent="0.25">
      <c r="A26" t="s">
        <v>12</v>
      </c>
      <c r="B26" t="s">
        <v>40</v>
      </c>
      <c r="D26" t="s">
        <v>42</v>
      </c>
      <c r="E26" t="s">
        <v>43</v>
      </c>
      <c r="F26" t="s">
        <v>44</v>
      </c>
    </row>
    <row r="27" spans="1:6" x14ac:dyDescent="0.25">
      <c r="A27">
        <v>11.156535</v>
      </c>
      <c r="B27">
        <f>A27/100</f>
        <v>0.11156534999999999</v>
      </c>
      <c r="D27">
        <v>1.0170328E-3</v>
      </c>
      <c r="E27">
        <f>9.869*10^-16*D27</f>
        <v>1.0037096703199999E-18</v>
      </c>
      <c r="F27">
        <f>LOG(E27)</f>
        <v>-17.998391891585598</v>
      </c>
    </row>
    <row r="28" spans="1:6" x14ac:dyDescent="0.25">
      <c r="A28">
        <v>13.258042</v>
      </c>
      <c r="B28">
        <f t="shared" ref="B28:B43" si="10">A28/100</f>
        <v>0.13258042</v>
      </c>
      <c r="D28">
        <v>1.2883219999999999E-3</v>
      </c>
      <c r="E28">
        <f t="shared" ref="E28:E43" si="11">9.869*10^-16*D28</f>
        <v>1.2714449817999998E-18</v>
      </c>
      <c r="F28">
        <f t="shared" ref="F28:F43" si="12">LOG(E28)</f>
        <v>-17.895702427952003</v>
      </c>
    </row>
    <row r="29" spans="1:6" x14ac:dyDescent="0.25">
      <c r="A29">
        <v>15.233688000000001</v>
      </c>
      <c r="B29">
        <f t="shared" si="10"/>
        <v>0.15233688000000001</v>
      </c>
      <c r="D29">
        <v>1.5777712E-3</v>
      </c>
      <c r="E29">
        <f t="shared" si="11"/>
        <v>1.55710239728E-18</v>
      </c>
      <c r="F29">
        <f t="shared" si="12"/>
        <v>-17.807682826666685</v>
      </c>
    </row>
    <row r="30" spans="1:6" x14ac:dyDescent="0.25">
      <c r="A30">
        <v>17.284094</v>
      </c>
      <c r="B30">
        <f t="shared" si="10"/>
        <v>0.17284094</v>
      </c>
      <c r="D30">
        <v>2.0672996000000001E-3</v>
      </c>
      <c r="E30">
        <f t="shared" si="11"/>
        <v>2.0402179752399999E-18</v>
      </c>
      <c r="F30">
        <f t="shared" si="12"/>
        <v>-17.690323430423732</v>
      </c>
    </row>
    <row r="31" spans="1:6" x14ac:dyDescent="0.25">
      <c r="A31">
        <v>20.367633999999999</v>
      </c>
      <c r="B31">
        <f t="shared" si="10"/>
        <v>0.20367633999999998</v>
      </c>
      <c r="D31">
        <v>2.8017717E-3</v>
      </c>
      <c r="E31">
        <f t="shared" si="11"/>
        <v>2.76506849073E-18</v>
      </c>
      <c r="F31">
        <f t="shared" si="12"/>
        <v>-17.558294106754328</v>
      </c>
    </row>
    <row r="32" spans="1:6" x14ac:dyDescent="0.25">
      <c r="A32">
        <v>23.011984000000002</v>
      </c>
      <c r="B32">
        <f t="shared" si="10"/>
        <v>0.23011984000000002</v>
      </c>
      <c r="D32">
        <v>4.0625803999999998E-3</v>
      </c>
      <c r="E32">
        <f t="shared" si="11"/>
        <v>4.0093605967599997E-18</v>
      </c>
      <c r="F32">
        <f t="shared" si="12"/>
        <v>-17.396924882103079</v>
      </c>
    </row>
    <row r="33" spans="1:6" x14ac:dyDescent="0.25">
      <c r="A33">
        <v>25.565560999999999</v>
      </c>
      <c r="B33">
        <f t="shared" si="10"/>
        <v>0.25565560999999998</v>
      </c>
      <c r="D33">
        <v>5.1462566000000003E-3</v>
      </c>
      <c r="E33">
        <f t="shared" si="11"/>
        <v>5.07884063854E-18</v>
      </c>
      <c r="F33">
        <f t="shared" si="12"/>
        <v>-17.294235414044511</v>
      </c>
    </row>
    <row r="34" spans="1:6" x14ac:dyDescent="0.25">
      <c r="A34">
        <v>27.577839000000001</v>
      </c>
      <c r="B34">
        <f t="shared" si="10"/>
        <v>0.27577838999999998</v>
      </c>
      <c r="D34">
        <v>6.093139E-3</v>
      </c>
      <c r="E34">
        <f t="shared" si="11"/>
        <v>6.0133188790999998E-18</v>
      </c>
      <c r="F34">
        <f t="shared" si="12"/>
        <v>-17.220885765427486</v>
      </c>
    </row>
    <row r="35" spans="1:6" x14ac:dyDescent="0.25">
      <c r="A35">
        <v>33.189022000000001</v>
      </c>
      <c r="B35">
        <f t="shared" si="10"/>
        <v>0.33189022000000001</v>
      </c>
      <c r="D35">
        <v>1.2385386E-2</v>
      </c>
      <c r="E35">
        <f t="shared" si="11"/>
        <v>1.2223137443399999E-17</v>
      </c>
      <c r="F35">
        <f t="shared" si="12"/>
        <v>-16.912817304775324</v>
      </c>
    </row>
    <row r="36" spans="1:6" x14ac:dyDescent="0.25">
      <c r="A36">
        <v>38.619292999999999</v>
      </c>
      <c r="B36">
        <f t="shared" si="10"/>
        <v>0.38619292999999999</v>
      </c>
      <c r="D36">
        <v>2.1993700000000001E-2</v>
      </c>
      <c r="E36">
        <f t="shared" si="11"/>
        <v>2.1705582530000001E-17</v>
      </c>
      <c r="F36">
        <f t="shared" si="12"/>
        <v>-16.663428554162085</v>
      </c>
    </row>
    <row r="37" spans="1:6" x14ac:dyDescent="0.25">
      <c r="A37">
        <v>44.002147999999998</v>
      </c>
      <c r="B37">
        <f t="shared" si="10"/>
        <v>0.44002147999999996</v>
      </c>
      <c r="D37">
        <v>4.4706095000000001E-2</v>
      </c>
      <c r="E37">
        <f t="shared" si="11"/>
        <v>4.4120445155499999E-17</v>
      </c>
      <c r="F37">
        <f t="shared" si="12"/>
        <v>-16.355360114373237</v>
      </c>
    </row>
    <row r="38" spans="1:6" x14ac:dyDescent="0.25">
      <c r="A38">
        <v>47.266204999999999</v>
      </c>
      <c r="B38">
        <f t="shared" si="10"/>
        <v>0.47266205</v>
      </c>
      <c r="D38">
        <v>6.0589320000000002E-2</v>
      </c>
      <c r="E38">
        <f t="shared" si="11"/>
        <v>5.9795599907999993E-17</v>
      </c>
      <c r="F38">
        <f t="shared" si="12"/>
        <v>-16.223330772633368</v>
      </c>
    </row>
    <row r="39" spans="1:6" x14ac:dyDescent="0.25">
      <c r="A39">
        <v>52.511208000000003</v>
      </c>
      <c r="B39">
        <f t="shared" si="10"/>
        <v>0.52511207999999998</v>
      </c>
      <c r="D39">
        <v>0.1075932</v>
      </c>
      <c r="E39">
        <f t="shared" si="11"/>
        <v>1.0618372907999999E-16</v>
      </c>
      <c r="F39">
        <f t="shared" si="12"/>
        <v>-15.973942026683426</v>
      </c>
    </row>
    <row r="40" spans="1:6" x14ac:dyDescent="0.25">
      <c r="A40">
        <v>57.849173999999998</v>
      </c>
      <c r="B40">
        <f t="shared" si="10"/>
        <v>0.57849174000000003</v>
      </c>
      <c r="D40">
        <v>0.22621595999999999</v>
      </c>
      <c r="E40">
        <f t="shared" si="11"/>
        <v>2.2325253092399999E-16</v>
      </c>
      <c r="F40">
        <f t="shared" si="12"/>
        <v>-15.651203608989935</v>
      </c>
    </row>
    <row r="41" spans="1:6" x14ac:dyDescent="0.25">
      <c r="A41">
        <v>63.46208</v>
      </c>
      <c r="B41">
        <f t="shared" si="10"/>
        <v>0.63462079999999998</v>
      </c>
      <c r="D41">
        <v>0.36299629999999999</v>
      </c>
      <c r="E41">
        <f t="shared" si="11"/>
        <v>3.5824104846999997E-16</v>
      </c>
      <c r="F41">
        <f t="shared" si="12"/>
        <v>-15.445824652706344</v>
      </c>
    </row>
    <row r="42" spans="1:6" x14ac:dyDescent="0.25">
      <c r="A42">
        <v>67.598190000000002</v>
      </c>
      <c r="B42">
        <f t="shared" si="10"/>
        <v>0.67598190000000002</v>
      </c>
      <c r="D42">
        <v>0.60249174000000005</v>
      </c>
      <c r="E42">
        <f t="shared" si="11"/>
        <v>5.9459909820600004E-16</v>
      </c>
      <c r="F42">
        <f t="shared" si="12"/>
        <v>-15.225775753799859</v>
      </c>
    </row>
    <row r="43" spans="1:6" x14ac:dyDescent="0.25">
      <c r="A43">
        <v>71.400245999999996</v>
      </c>
      <c r="B43">
        <f t="shared" si="10"/>
        <v>0.71400246000000001</v>
      </c>
      <c r="D43">
        <v>0.96678540000000002</v>
      </c>
      <c r="E43">
        <f t="shared" si="11"/>
        <v>9.5412051125999991E-16</v>
      </c>
      <c r="F43">
        <f t="shared" si="12"/>
        <v>-15.020396767780369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68B6-0BD9-4FFE-B1F6-E52681E5637C}">
  <dimension ref="A1:P1322"/>
  <sheetViews>
    <sheetView workbookViewId="0">
      <selection activeCell="H8" sqref="H8"/>
    </sheetView>
  </sheetViews>
  <sheetFormatPr defaultRowHeight="15" x14ac:dyDescent="0.25"/>
  <cols>
    <col min="2" max="2" width="12.7109375" bestFit="1" customWidth="1"/>
    <col min="3" max="3" width="16.140625" bestFit="1" customWidth="1"/>
    <col min="4" max="4" width="18" bestFit="1" customWidth="1"/>
    <col min="5" max="5" width="18" style="1" customWidth="1"/>
    <col min="7" max="7" width="12.7109375" bestFit="1" customWidth="1"/>
    <col min="8" max="8" width="16.140625" bestFit="1" customWidth="1"/>
    <col min="9" max="10" width="18" style="2" bestFit="1" customWidth="1"/>
    <col min="11" max="11" width="12" style="23" bestFit="1" customWidth="1"/>
    <col min="12" max="12" width="17.28515625" style="2" bestFit="1" customWidth="1"/>
    <col min="13" max="13" width="16.7109375" style="25" bestFit="1" customWidth="1"/>
    <col min="14" max="14" width="9.140625" style="23"/>
    <col min="15" max="15" width="9.140625" style="2"/>
    <col min="16" max="16" width="16.7109375" style="25" bestFit="1" customWidth="1"/>
  </cols>
  <sheetData>
    <row r="1" spans="1:16" x14ac:dyDescent="0.25">
      <c r="A1" s="19" t="s">
        <v>4</v>
      </c>
      <c r="B1" s="20"/>
      <c r="C1" s="21" t="s">
        <v>28</v>
      </c>
      <c r="D1" s="21" t="s">
        <v>27</v>
      </c>
      <c r="E1" s="22" t="s">
        <v>27</v>
      </c>
      <c r="F1" s="19" t="s">
        <v>5</v>
      </c>
      <c r="G1" s="20"/>
      <c r="H1" s="21" t="s">
        <v>31</v>
      </c>
      <c r="I1" s="21" t="s">
        <v>32</v>
      </c>
      <c r="J1" s="21" t="s">
        <v>32</v>
      </c>
      <c r="K1" s="29" t="s">
        <v>38</v>
      </c>
      <c r="L1" s="21"/>
      <c r="M1" s="22"/>
      <c r="N1" s="29" t="s">
        <v>39</v>
      </c>
      <c r="O1" s="21"/>
      <c r="P1" s="22"/>
    </row>
    <row r="2" spans="1:16" x14ac:dyDescent="0.25">
      <c r="A2" s="23" t="s">
        <v>0</v>
      </c>
      <c r="B2" s="1" t="s">
        <v>6</v>
      </c>
      <c r="C2" s="1" t="s">
        <v>29</v>
      </c>
      <c r="D2" s="1" t="s">
        <v>6</v>
      </c>
      <c r="E2" s="24" t="s">
        <v>30</v>
      </c>
      <c r="F2" s="23" t="s">
        <v>0</v>
      </c>
      <c r="G2" s="1" t="s">
        <v>6</v>
      </c>
      <c r="H2" s="2" t="s">
        <v>29</v>
      </c>
      <c r="I2" s="2" t="s">
        <v>6</v>
      </c>
      <c r="J2" s="3" t="s">
        <v>30</v>
      </c>
      <c r="K2" s="23" t="s">
        <v>0</v>
      </c>
      <c r="L2" s="2" t="s">
        <v>36</v>
      </c>
      <c r="M2" s="25" t="s">
        <v>37</v>
      </c>
      <c r="N2" s="23" t="s">
        <v>0</v>
      </c>
      <c r="O2" s="2" t="s">
        <v>36</v>
      </c>
      <c r="P2" s="25" t="s">
        <v>37</v>
      </c>
    </row>
    <row r="3" spans="1:16" x14ac:dyDescent="0.25">
      <c r="A3" s="23">
        <v>0.34292236000000004</v>
      </c>
      <c r="B3" s="1">
        <v>-20.6917733495535</v>
      </c>
      <c r="C3" s="2">
        <f>10^B3</f>
        <v>2.0334179381699939E-21</v>
      </c>
      <c r="D3" s="2">
        <f>10.59*A3-24.44</f>
        <v>-20.808452207600002</v>
      </c>
      <c r="E3" s="25">
        <f>10^D3</f>
        <v>1.5543463310619762E-21</v>
      </c>
      <c r="F3" s="23">
        <v>0.11278539</v>
      </c>
      <c r="G3" s="1">
        <v>-18.005726851026829</v>
      </c>
      <c r="H3" s="2">
        <f t="shared" ref="H3:H9" si="0">10^G3</f>
        <v>9.8690000000000108E-19</v>
      </c>
      <c r="I3" s="2">
        <f t="shared" ref="I3:I9" si="1">6.48*F3-18.86</f>
        <v>-18.129150672799998</v>
      </c>
      <c r="J3" s="2">
        <f t="shared" ref="J3:J9" si="2">10^I3</f>
        <v>7.4276140181993215E-19</v>
      </c>
      <c r="K3" s="23">
        <v>0.5765550381058121</v>
      </c>
      <c r="L3" s="2">
        <v>1.0807142857142859E-17</v>
      </c>
      <c r="M3" s="25">
        <v>4.69619980852712E-18</v>
      </c>
      <c r="N3" s="23">
        <v>0.50439056507862789</v>
      </c>
      <c r="O3" s="2">
        <v>1.6096558163265306E-17</v>
      </c>
      <c r="P3" s="25">
        <v>7.1837941437780229E-18</v>
      </c>
    </row>
    <row r="4" spans="1:16" x14ac:dyDescent="0.25">
      <c r="A4" s="23">
        <v>0.38493149999999998</v>
      </c>
      <c r="B4" s="1">
        <v>-20.20340126151989</v>
      </c>
      <c r="C4" s="2">
        <f t="shared" ref="C4:C12" si="3">10^B4</f>
        <v>6.2603517918999852E-21</v>
      </c>
      <c r="D4" s="2">
        <f t="shared" ref="D4:D12" si="4">10.59*A4-24.44</f>
        <v>-20.363575415</v>
      </c>
      <c r="E4" s="25">
        <f t="shared" ref="E4:E12" si="5">10^D4</f>
        <v>4.3293688195669838E-21</v>
      </c>
      <c r="F4" s="23">
        <v>0.2150685</v>
      </c>
      <c r="G4" s="1">
        <v>-17.517354739601828</v>
      </c>
      <c r="H4" s="2">
        <f t="shared" si="0"/>
        <v>3.038402189839999E-18</v>
      </c>
      <c r="I4" s="2">
        <f t="shared" si="1"/>
        <v>-17.46635612</v>
      </c>
      <c r="J4" s="2">
        <f t="shared" si="2"/>
        <v>3.4169913547355929E-18</v>
      </c>
      <c r="K4" s="23">
        <v>0.57646393124484874</v>
      </c>
      <c r="L4" s="2">
        <v>1.0625510204081634E-17</v>
      </c>
      <c r="M4" s="25">
        <v>4.6854441824157264E-18</v>
      </c>
      <c r="N4" s="23">
        <v>0.50427390770980396</v>
      </c>
      <c r="O4" s="2">
        <v>1.5650831632653062E-17</v>
      </c>
      <c r="P4" s="25">
        <v>7.1678342789362704E-18</v>
      </c>
    </row>
    <row r="5" spans="1:16" x14ac:dyDescent="0.25">
      <c r="A5" s="23">
        <v>0.41780823</v>
      </c>
      <c r="B5" s="1">
        <v>-19.872005912428513</v>
      </c>
      <c r="C5" s="2">
        <f t="shared" si="3"/>
        <v>1.3427466810349901E-20</v>
      </c>
      <c r="D5" s="2">
        <f t="shared" si="4"/>
        <v>-20.0154108443</v>
      </c>
      <c r="E5" s="25">
        <f t="shared" si="5"/>
        <v>9.6513742316656001E-21</v>
      </c>
      <c r="F5" s="23">
        <v>0.31187214000000002</v>
      </c>
      <c r="G5" s="1">
        <v>-17.011540798513739</v>
      </c>
      <c r="H5" s="2">
        <f t="shared" si="0"/>
        <v>9.7377630248999248E-18</v>
      </c>
      <c r="I5" s="2">
        <f t="shared" si="1"/>
        <v>-16.839068532799999</v>
      </c>
      <c r="J5" s="2">
        <f t="shared" si="2"/>
        <v>1.4485432516116199E-17</v>
      </c>
      <c r="K5" s="23">
        <v>0.57636596558058195</v>
      </c>
      <c r="L5" s="2">
        <v>1.0807142857142859E-17</v>
      </c>
      <c r="M5" s="25">
        <v>4.6739063232269047E-18</v>
      </c>
      <c r="N5" s="23">
        <v>0.50420258981056376</v>
      </c>
      <c r="O5" s="2">
        <v>1.5342056122448981E-17</v>
      </c>
      <c r="P5" s="25">
        <v>7.1580947646119561E-18</v>
      </c>
    </row>
    <row r="6" spans="1:16" x14ac:dyDescent="0.25">
      <c r="A6" s="23">
        <v>0.46712330000000002</v>
      </c>
      <c r="B6" s="1">
        <v>-19.278982669810212</v>
      </c>
      <c r="C6" s="2">
        <f t="shared" si="3"/>
        <v>5.260382571269993E-20</v>
      </c>
      <c r="D6" s="2">
        <f t="shared" si="4"/>
        <v>-19.493164253000003</v>
      </c>
      <c r="E6" s="25">
        <f t="shared" si="5"/>
        <v>3.212445341118236E-20</v>
      </c>
      <c r="F6" s="23">
        <v>0.43242010000000003</v>
      </c>
      <c r="G6" s="1">
        <v>-16.401075699959772</v>
      </c>
      <c r="H6" s="2">
        <f t="shared" si="0"/>
        <v>3.9712232279200015E-17</v>
      </c>
      <c r="I6" s="2">
        <f t="shared" si="1"/>
        <v>-16.057917751999998</v>
      </c>
      <c r="J6" s="2">
        <f t="shared" si="2"/>
        <v>8.7514949798816889E-17</v>
      </c>
      <c r="K6" s="23">
        <v>0.57627603413011808</v>
      </c>
      <c r="L6" s="2">
        <v>1.0443877551020409E-17</v>
      </c>
      <c r="M6" s="25">
        <v>4.6633397037061799E-18</v>
      </c>
      <c r="N6" s="23">
        <v>0.50408147959540051</v>
      </c>
      <c r="O6" s="2">
        <v>1.459291224489796E-17</v>
      </c>
      <c r="P6" s="25">
        <v>7.1415856818388781E-18</v>
      </c>
    </row>
    <row r="7" spans="1:16" x14ac:dyDescent="0.25">
      <c r="A7" s="23">
        <v>0.52374428000000006</v>
      </c>
      <c r="B7" s="1">
        <v>-18.633633841646869</v>
      </c>
      <c r="C7" s="2">
        <f t="shared" si="3"/>
        <v>2.3246959465299987E-19</v>
      </c>
      <c r="D7" s="2">
        <f t="shared" si="4"/>
        <v>-18.893548074800002</v>
      </c>
      <c r="E7" s="25">
        <f t="shared" si="5"/>
        <v>1.2777677575515152E-19</v>
      </c>
      <c r="F7" s="23">
        <v>0.52374428000000006</v>
      </c>
      <c r="G7" s="1">
        <v>-15.965029174357827</v>
      </c>
      <c r="H7" s="2">
        <f t="shared" si="0"/>
        <v>1.0838541021139912E-16</v>
      </c>
      <c r="I7" s="2">
        <f t="shared" si="1"/>
        <v>-15.466137065599998</v>
      </c>
      <c r="J7" s="2">
        <f t="shared" si="2"/>
        <v>3.4187152905077698E-16</v>
      </c>
      <c r="K7" s="23">
        <v>0.57619163258187878</v>
      </c>
      <c r="L7" s="2">
        <v>9.7173469387755114E-18</v>
      </c>
      <c r="M7" s="25">
        <v>4.653444559126101E-18</v>
      </c>
      <c r="N7" s="23">
        <v>0.50399925106267718</v>
      </c>
      <c r="O7" s="2">
        <v>1.43257306122449E-17</v>
      </c>
      <c r="P7" s="25">
        <v>7.130398444914444E-18</v>
      </c>
    </row>
    <row r="8" spans="1:16" x14ac:dyDescent="0.25">
      <c r="A8" s="23">
        <v>0.59863014000000003</v>
      </c>
      <c r="B8" s="1">
        <v>-17.778982660306163</v>
      </c>
      <c r="C8" s="2">
        <f t="shared" si="3"/>
        <v>1.6634790653099918E-18</v>
      </c>
      <c r="D8" s="2">
        <f t="shared" si="4"/>
        <v>-18.100506817400003</v>
      </c>
      <c r="E8" s="25">
        <f t="shared" si="5"/>
        <v>7.9340180214063182E-19</v>
      </c>
      <c r="F8" s="23">
        <v>0.67899540000000003</v>
      </c>
      <c r="G8" s="1">
        <v>-15.180145479637416</v>
      </c>
      <c r="H8" s="2">
        <f t="shared" si="0"/>
        <v>6.6047216647999542E-16</v>
      </c>
      <c r="I8" s="2">
        <f t="shared" si="1"/>
        <v>-14.460109807999999</v>
      </c>
      <c r="J8" s="2">
        <f t="shared" si="2"/>
        <v>3.466491918046601E-15</v>
      </c>
      <c r="K8" s="23">
        <v>0.57609264240955727</v>
      </c>
      <c r="L8" s="2">
        <v>9.9897959183673479E-18</v>
      </c>
      <c r="M8" s="25">
        <v>4.641865811019039E-18</v>
      </c>
      <c r="N8" s="23">
        <v>0.50387957613386003</v>
      </c>
      <c r="O8" s="2">
        <v>1.446558775510204E-17</v>
      </c>
      <c r="P8" s="25">
        <v>7.1141479107104853E-18</v>
      </c>
    </row>
    <row r="9" spans="1:16" ht="15.75" thickBot="1" x14ac:dyDescent="0.3">
      <c r="A9" s="23">
        <v>0.64429219999999998</v>
      </c>
      <c r="B9" s="1">
        <v>-17.27316870164638</v>
      </c>
      <c r="C9" s="2">
        <f t="shared" si="3"/>
        <v>5.3312776183599604E-18</v>
      </c>
      <c r="D9" s="2">
        <f t="shared" si="4"/>
        <v>-17.616945602000001</v>
      </c>
      <c r="E9" s="25">
        <f t="shared" si="5"/>
        <v>2.4157634044138647E-18</v>
      </c>
      <c r="F9" s="26">
        <v>0.71917810000000004</v>
      </c>
      <c r="G9" s="27">
        <v>-14.988284966028079</v>
      </c>
      <c r="H9" s="9">
        <f t="shared" si="0"/>
        <v>1.0273419777199937E-15</v>
      </c>
      <c r="I9" s="9">
        <f t="shared" si="1"/>
        <v>-14.199725911999998</v>
      </c>
      <c r="J9" s="9">
        <f t="shared" si="2"/>
        <v>6.3135567424675764E-15</v>
      </c>
      <c r="K9" s="23">
        <v>0.57600367350417281</v>
      </c>
      <c r="L9" s="2">
        <v>1.0897959183673471E-17</v>
      </c>
      <c r="M9" s="25">
        <v>4.6314838222396657E-18</v>
      </c>
      <c r="N9" s="23">
        <v>0.50379739881069108</v>
      </c>
      <c r="O9" s="2">
        <v>1.4161897959183674E-17</v>
      </c>
      <c r="P9" s="25">
        <v>7.1030105897204527E-18</v>
      </c>
    </row>
    <row r="10" spans="1:16" x14ac:dyDescent="0.25">
      <c r="A10" s="23">
        <v>0.7210046</v>
      </c>
      <c r="B10" s="1">
        <v>-16.401075699959772</v>
      </c>
      <c r="C10" s="2">
        <f t="shared" si="3"/>
        <v>3.9712232279200015E-17</v>
      </c>
      <c r="D10" s="2">
        <f t="shared" si="4"/>
        <v>-16.804561286000002</v>
      </c>
      <c r="E10" s="25">
        <f t="shared" si="5"/>
        <v>1.5683345646026543E-17</v>
      </c>
      <c r="G10" s="2"/>
      <c r="H10" s="2"/>
      <c r="K10" s="23">
        <v>0.57589272460933361</v>
      </c>
      <c r="L10" s="2">
        <v>1.0625510204081634E-17</v>
      </c>
      <c r="M10" s="25">
        <v>4.6185694652309684E-18</v>
      </c>
      <c r="N10" s="23">
        <v>0.50376131948467739</v>
      </c>
      <c r="O10" s="2">
        <v>1.3843132653061133E-17</v>
      </c>
      <c r="P10" s="25">
        <v>7.0981263435594941E-18</v>
      </c>
    </row>
    <row r="11" spans="1:16" x14ac:dyDescent="0.25">
      <c r="A11" s="23">
        <v>0.78127849999999999</v>
      </c>
      <c r="B11" s="1">
        <v>-15.703401291519762</v>
      </c>
      <c r="C11" s="2">
        <f t="shared" si="3"/>
        <v>1.9796969248799972E-16</v>
      </c>
      <c r="D11" s="2">
        <f t="shared" si="4"/>
        <v>-16.166260685000001</v>
      </c>
      <c r="E11" s="25">
        <f t="shared" si="5"/>
        <v>6.8192924365184458E-17</v>
      </c>
      <c r="G11" s="2"/>
      <c r="H11" s="2"/>
      <c r="K11" s="23">
        <v>0.57581284862881499</v>
      </c>
      <c r="L11" s="2">
        <v>1.0443877551020409E-17</v>
      </c>
      <c r="M11" s="25">
        <v>4.6092942694834761E-18</v>
      </c>
      <c r="N11" s="23">
        <v>0.50360135036158604</v>
      </c>
      <c r="O11" s="2">
        <v>1.330531836734694E-17</v>
      </c>
      <c r="P11" s="25">
        <v>7.0765109169623195E-18</v>
      </c>
    </row>
    <row r="12" spans="1:16" ht="15.75" thickBot="1" x14ac:dyDescent="0.3">
      <c r="A12" s="26">
        <v>0.83972599999999997</v>
      </c>
      <c r="B12" s="27">
        <v>-15.00572685102683</v>
      </c>
      <c r="C12" s="9">
        <f t="shared" si="3"/>
        <v>9.8689999999999381E-16</v>
      </c>
      <c r="D12" s="9">
        <f t="shared" si="4"/>
        <v>-15.547301660000002</v>
      </c>
      <c r="E12" s="28">
        <f t="shared" si="5"/>
        <v>2.8359485005148614E-16</v>
      </c>
      <c r="G12" s="2"/>
      <c r="H12" s="2"/>
      <c r="K12" s="23">
        <v>0.57571872187810658</v>
      </c>
      <c r="L12" s="2">
        <v>9.7173469387755114E-18</v>
      </c>
      <c r="M12" s="25">
        <v>4.5983881801195973E-18</v>
      </c>
      <c r="N12" s="23">
        <v>0.50355028985447181</v>
      </c>
      <c r="O12" s="2">
        <v>1.3591662244897868E-17</v>
      </c>
      <c r="P12" s="25">
        <v>7.0696253618798267E-18</v>
      </c>
    </row>
    <row r="13" spans="1:16" x14ac:dyDescent="0.25">
      <c r="H13" s="2"/>
      <c r="K13" s="23">
        <v>0.5756168091391769</v>
      </c>
      <c r="L13" s="2">
        <v>1.0262244897959184E-17</v>
      </c>
      <c r="M13" s="25">
        <v>4.5866090526871911E-18</v>
      </c>
      <c r="N13" s="23">
        <v>0.50341525956599587</v>
      </c>
      <c r="O13" s="2">
        <v>1.420285612244898E-17</v>
      </c>
      <c r="P13" s="25">
        <v>7.0514486754364233E-18</v>
      </c>
    </row>
    <row r="14" spans="1:16" x14ac:dyDescent="0.25">
      <c r="H14" s="2"/>
      <c r="K14" s="23">
        <v>0.57552421698013501</v>
      </c>
      <c r="L14" s="2">
        <v>1.0262244897959184E-17</v>
      </c>
      <c r="M14" s="25">
        <v>4.5759333648169098E-18</v>
      </c>
      <c r="N14" s="23">
        <v>0.50336930651274647</v>
      </c>
      <c r="O14" s="2">
        <v>1.3957288775510203E-17</v>
      </c>
      <c r="P14" s="25">
        <v>7.0452735111622204E-18</v>
      </c>
    </row>
    <row r="15" spans="1:16" x14ac:dyDescent="0.25">
      <c r="H15" s="2"/>
      <c r="K15" s="23">
        <v>0.57541608162540914</v>
      </c>
      <c r="L15" s="2">
        <v>1.0353061224489796E-17</v>
      </c>
      <c r="M15" s="25">
        <v>4.5634970294279533E-18</v>
      </c>
      <c r="N15" s="23">
        <v>0.50324459320908876</v>
      </c>
      <c r="O15" s="2">
        <v>1.3647695918367349E-17</v>
      </c>
      <c r="P15" s="25">
        <v>7.0285417962363564E-18</v>
      </c>
    </row>
    <row r="16" spans="1:16" x14ac:dyDescent="0.25">
      <c r="K16" s="23">
        <v>0.57532664812542811</v>
      </c>
      <c r="L16" s="2">
        <v>1.0080612244897961E-17</v>
      </c>
      <c r="M16" s="25">
        <v>4.5532370807677251E-18</v>
      </c>
      <c r="N16" s="23">
        <v>0.50313929536410062</v>
      </c>
      <c r="O16" s="2">
        <v>1.3857844897959095E-17</v>
      </c>
      <c r="P16" s="25">
        <v>7.0144458290473115E-18</v>
      </c>
    </row>
    <row r="17" spans="11:16" x14ac:dyDescent="0.25">
      <c r="K17" s="23">
        <v>0.57522653169064941</v>
      </c>
      <c r="L17" s="2">
        <v>9.5357142857142866E-18</v>
      </c>
      <c r="M17" s="25">
        <v>4.5417789316770084E-18</v>
      </c>
      <c r="N17" s="23">
        <v>0.5030523718480141</v>
      </c>
      <c r="O17" s="2">
        <v>1.3908157142857144E-17</v>
      </c>
      <c r="P17" s="25">
        <v>7.0028308919323466E-18</v>
      </c>
    </row>
    <row r="18" spans="11:16" x14ac:dyDescent="0.25">
      <c r="K18" s="23">
        <v>0.57512582648648591</v>
      </c>
      <c r="L18" s="2">
        <v>9.9897959183673479E-18</v>
      </c>
      <c r="M18" s="25">
        <v>4.5302824879310319E-18</v>
      </c>
      <c r="N18" s="23">
        <v>0.50296541766581393</v>
      </c>
      <c r="O18" s="2">
        <v>1.388263775510195E-17</v>
      </c>
      <c r="P18" s="25">
        <v>6.9912311000144901E-18</v>
      </c>
    </row>
    <row r="19" spans="11:16" x14ac:dyDescent="0.25">
      <c r="K19" s="23">
        <v>0.57501297272900753</v>
      </c>
      <c r="L19" s="2">
        <v>9.8081632653061231E-18</v>
      </c>
      <c r="M19" s="25">
        <v>4.5174337474336487E-18</v>
      </c>
      <c r="N19" s="23">
        <v>0.50285988303665152</v>
      </c>
      <c r="O19" s="2">
        <v>1.3463247959183675E-17</v>
      </c>
      <c r="P19" s="25">
        <v>6.9771784628812939E-18</v>
      </c>
    </row>
    <row r="20" spans="11:16" x14ac:dyDescent="0.25">
      <c r="K20" s="23">
        <v>0.57491144342645173</v>
      </c>
      <c r="L20" s="2">
        <v>9.7173469387755114E-18</v>
      </c>
      <c r="M20" s="25">
        <v>4.5059054730127715E-18</v>
      </c>
      <c r="N20" s="23">
        <v>0.50275697167779942</v>
      </c>
      <c r="O20" s="2">
        <v>1.3152111224489797E-17</v>
      </c>
      <c r="P20" s="25">
        <v>6.9635023339522053E-18</v>
      </c>
    </row>
    <row r="21" spans="11:16" x14ac:dyDescent="0.25">
      <c r="K21" s="23">
        <v>0.57480787693919488</v>
      </c>
      <c r="L21" s="2">
        <v>9.8081632653061231E-18</v>
      </c>
      <c r="M21" s="25">
        <v>4.4941761943159057E-18</v>
      </c>
      <c r="N21" s="23">
        <v>0.50265496654782948</v>
      </c>
      <c r="O21" s="2">
        <v>1.3095169387755105E-17</v>
      </c>
      <c r="P21" s="25">
        <v>6.9499730898785129E-18</v>
      </c>
    </row>
    <row r="22" spans="11:16" x14ac:dyDescent="0.25">
      <c r="K22" s="23">
        <v>0.57470335559052432</v>
      </c>
      <c r="L22" s="2">
        <v>8.7910204081632667E-18</v>
      </c>
      <c r="M22" s="25">
        <v>4.4823697297898673E-18</v>
      </c>
      <c r="N22" s="23">
        <v>0.50257689269732087</v>
      </c>
      <c r="O22" s="2">
        <v>1.3157287755102041E-17</v>
      </c>
      <c r="P22" s="25">
        <v>6.939635684160039E-18</v>
      </c>
    </row>
    <row r="23" spans="11:16" x14ac:dyDescent="0.25">
      <c r="K23" s="23">
        <v>0.57458213330043439</v>
      </c>
      <c r="L23" s="2">
        <v>9.4448979591836749E-18</v>
      </c>
      <c r="M23" s="25">
        <v>4.4687156102675883E-18</v>
      </c>
      <c r="N23" s="23">
        <v>0.50244750673796157</v>
      </c>
      <c r="O23" s="2">
        <v>1.2924979591836735E-17</v>
      </c>
      <c r="P23" s="25">
        <v>6.9225381177377034E-18</v>
      </c>
    </row>
    <row r="24" spans="11:16" x14ac:dyDescent="0.25">
      <c r="K24" s="23">
        <v>0.57447460379330351</v>
      </c>
      <c r="L24" s="2">
        <v>8.8455102040816328E-18</v>
      </c>
      <c r="M24" s="25">
        <v>4.4566386202707993E-18</v>
      </c>
      <c r="N24" s="23">
        <v>0.50241075594721785</v>
      </c>
      <c r="O24" s="2">
        <v>1.2873032653061228E-17</v>
      </c>
      <c r="P24" s="25">
        <v>6.9176894108639211E-18</v>
      </c>
    </row>
    <row r="25" spans="11:16" x14ac:dyDescent="0.25">
      <c r="K25" s="23">
        <v>0.57437336053938803</v>
      </c>
      <c r="L25" s="2">
        <v>8.8455102040816328E-18</v>
      </c>
      <c r="M25" s="25">
        <v>4.4452974939449188E-18</v>
      </c>
      <c r="N25" s="23">
        <v>0.50226031182928565</v>
      </c>
      <c r="O25" s="2">
        <v>1.2729270408163265E-17</v>
      </c>
      <c r="P25" s="25">
        <v>6.897875983491287E-18</v>
      </c>
    </row>
    <row r="26" spans="11:16" x14ac:dyDescent="0.25">
      <c r="K26" s="23">
        <v>0.57426971290878082</v>
      </c>
      <c r="L26" s="2">
        <v>8.5821428571428573E-18</v>
      </c>
      <c r="M26" s="25">
        <v>4.4337169289404627E-18</v>
      </c>
      <c r="N26" s="23">
        <v>0.50220255705503902</v>
      </c>
      <c r="O26" s="2">
        <v>1.2801378571428572E-17</v>
      </c>
      <c r="P26" s="25">
        <v>6.8902847873089635E-18</v>
      </c>
    </row>
    <row r="27" spans="11:16" x14ac:dyDescent="0.25">
      <c r="K27" s="23">
        <v>0.57419955904106335</v>
      </c>
      <c r="L27" s="2">
        <v>8.2552040816326548E-18</v>
      </c>
      <c r="M27" s="25">
        <v>4.4258957522409048E-18</v>
      </c>
      <c r="N27" s="23">
        <v>0.50205513869628449</v>
      </c>
      <c r="O27" s="2">
        <v>1.2998540816326532E-17</v>
      </c>
      <c r="P27" s="25">
        <v>6.8709462064526396E-18</v>
      </c>
    </row>
    <row r="28" spans="11:16" x14ac:dyDescent="0.25">
      <c r="K28" s="23">
        <v>0.57409165462410827</v>
      </c>
      <c r="L28" s="2">
        <v>7.8737755102040815E-18</v>
      </c>
      <c r="M28" s="25">
        <v>4.4138928383846477E-18</v>
      </c>
      <c r="N28" s="23">
        <v>0.50199567117306831</v>
      </c>
      <c r="O28" s="2">
        <v>1.3117510204081544E-17</v>
      </c>
      <c r="P28" s="25">
        <v>6.8631605317837018E-18</v>
      </c>
    </row>
    <row r="29" spans="11:16" x14ac:dyDescent="0.25">
      <c r="K29" s="23">
        <v>0.57417072943276559</v>
      </c>
      <c r="L29" s="2">
        <v>8.1553061224489805E-18</v>
      </c>
      <c r="M29" s="25">
        <v>4.4226856547036035E-18</v>
      </c>
      <c r="N29" s="23">
        <v>0.50187383705224431</v>
      </c>
      <c r="O29" s="2">
        <v>1.3067197959183673E-17</v>
      </c>
      <c r="P29" s="25">
        <v>6.8472371678604999E-18</v>
      </c>
    </row>
    <row r="30" spans="11:16" x14ac:dyDescent="0.25">
      <c r="K30" s="23">
        <v>0.57387876850964092</v>
      </c>
      <c r="L30" s="2">
        <v>7.9736734693877557E-18</v>
      </c>
      <c r="M30" s="25">
        <v>4.3903075023680771E-18</v>
      </c>
      <c r="N30" s="23">
        <v>0.50178367224644926</v>
      </c>
      <c r="O30" s="2">
        <v>1.291835E-17</v>
      </c>
      <c r="P30" s="25">
        <v>6.8354766832198018E-18</v>
      </c>
    </row>
    <row r="31" spans="11:16" x14ac:dyDescent="0.25">
      <c r="K31" s="23">
        <v>0.57378923110298663</v>
      </c>
      <c r="L31" s="2">
        <v>8.5821428571428573E-18</v>
      </c>
      <c r="M31" s="25">
        <v>4.3804254745564279E-18</v>
      </c>
      <c r="N31" s="23">
        <v>0.50167918343329143</v>
      </c>
      <c r="O31" s="2">
        <v>1.2712287755102042E-17</v>
      </c>
      <c r="P31" s="25">
        <v>6.8218731376411587E-18</v>
      </c>
    </row>
    <row r="32" spans="11:16" x14ac:dyDescent="0.25">
      <c r="K32" s="23">
        <v>0.57367366680294896</v>
      </c>
      <c r="L32" s="2">
        <v>8.373265306122451E-18</v>
      </c>
      <c r="M32" s="25">
        <v>4.367703795530099E-18</v>
      </c>
      <c r="N32" s="23">
        <v>0.50158930560651516</v>
      </c>
      <c r="O32" s="2">
        <v>1.2643358163265308E-17</v>
      </c>
      <c r="P32" s="25">
        <v>6.8101934780304305E-18</v>
      </c>
    </row>
    <row r="33" spans="11:16" x14ac:dyDescent="0.25">
      <c r="K33" s="23">
        <v>0.57363658573294207</v>
      </c>
      <c r="L33" s="2">
        <v>8.7274489795918366E-18</v>
      </c>
      <c r="M33" s="25">
        <v>4.3636296301495369E-18</v>
      </c>
      <c r="N33" s="23">
        <v>0.50147132562371655</v>
      </c>
      <c r="O33" s="2">
        <v>1.2403966326530613E-17</v>
      </c>
      <c r="P33" s="25">
        <v>6.7948922791912118E-18</v>
      </c>
    </row>
    <row r="34" spans="11:16" x14ac:dyDescent="0.25">
      <c r="K34" s="23">
        <v>0.57346636633011738</v>
      </c>
      <c r="L34" s="2">
        <v>9.0816326530612252E-18</v>
      </c>
      <c r="M34" s="25">
        <v>4.3449760207589377E-18</v>
      </c>
      <c r="N34" s="23">
        <v>0.50139955673553027</v>
      </c>
      <c r="O34" s="2">
        <v>1.2442381632652973E-17</v>
      </c>
      <c r="P34" s="25">
        <v>6.7856011664343343E-18</v>
      </c>
    </row>
    <row r="35" spans="11:16" x14ac:dyDescent="0.25">
      <c r="K35" s="23">
        <v>0.57353603449922896</v>
      </c>
      <c r="L35" s="2">
        <v>8.9908163265306121E-18</v>
      </c>
      <c r="M35" s="25">
        <v>4.3526009957604093E-18</v>
      </c>
      <c r="N35" s="23">
        <v>0.50127987642497085</v>
      </c>
      <c r="O35" s="2">
        <v>1.1868604081632653E-17</v>
      </c>
      <c r="P35" s="25">
        <v>6.7701357477993752E-18</v>
      </c>
    </row>
    <row r="36" spans="11:16" x14ac:dyDescent="0.25">
      <c r="K36" s="23">
        <v>0.57326523784488692</v>
      </c>
      <c r="L36" s="2">
        <v>8.5276530612244897E-18</v>
      </c>
      <c r="M36" s="25">
        <v>4.3230379661146385E-18</v>
      </c>
      <c r="N36" s="23">
        <v>0.50121228856899924</v>
      </c>
      <c r="O36" s="2">
        <v>1.1733832653061133E-17</v>
      </c>
      <c r="P36" s="25">
        <v>6.7614174381763669E-18</v>
      </c>
    </row>
    <row r="37" spans="11:16" x14ac:dyDescent="0.25">
      <c r="K37" s="23">
        <v>0.5731579524728454</v>
      </c>
      <c r="L37" s="2">
        <v>8.0644897959183689E-18</v>
      </c>
      <c r="M37" s="25">
        <v>4.3113811692267519E-18</v>
      </c>
      <c r="N37" s="23">
        <v>0.50108792193992902</v>
      </c>
      <c r="O37" s="2">
        <v>1.2151587755102043E-17</v>
      </c>
      <c r="P37" s="25">
        <v>6.7454044323466259E-18</v>
      </c>
    </row>
    <row r="38" spans="11:16" x14ac:dyDescent="0.25">
      <c r="K38" s="23">
        <v>0.57305480567375999</v>
      </c>
      <c r="L38" s="2">
        <v>8.3006122448979598E-18</v>
      </c>
      <c r="M38" s="25">
        <v>4.3002036750806732E-18</v>
      </c>
      <c r="N38" s="23">
        <v>0.50100368244062965</v>
      </c>
      <c r="O38" s="2">
        <v>1.2054959183673471E-17</v>
      </c>
      <c r="P38" s="25">
        <v>6.7345796021849013E-18</v>
      </c>
    </row>
    <row r="39" spans="11:16" x14ac:dyDescent="0.25">
      <c r="K39" s="23">
        <v>0.57295689768559732</v>
      </c>
      <c r="L39" s="2">
        <v>7.6467346938775531E-18</v>
      </c>
      <c r="M39" s="25">
        <v>4.2896206933587849E-18</v>
      </c>
      <c r="N39" s="23">
        <v>0.50096223912111126</v>
      </c>
      <c r="O39" s="2">
        <v>1.2052779591836735E-17</v>
      </c>
      <c r="P39" s="25">
        <v>6.729260485883204E-18</v>
      </c>
    </row>
    <row r="40" spans="11:16" x14ac:dyDescent="0.25">
      <c r="K40" s="23">
        <v>0.57285438349646023</v>
      </c>
      <c r="L40" s="2">
        <v>6.8203061224489811E-18</v>
      </c>
      <c r="M40" s="25">
        <v>4.2785677332238803E-18</v>
      </c>
      <c r="N40" s="23">
        <v>0.5008023723276982</v>
      </c>
      <c r="O40" s="2">
        <v>1.1929723469387756E-17</v>
      </c>
      <c r="P40" s="25">
        <v>6.7087814291554588E-18</v>
      </c>
    </row>
    <row r="41" spans="11:16" x14ac:dyDescent="0.25">
      <c r="K41" s="23">
        <v>0.57275620101649849</v>
      </c>
      <c r="L41" s="2">
        <v>6.7022448979591849E-18</v>
      </c>
      <c r="M41" s="25">
        <v>4.26800851408283E-18</v>
      </c>
      <c r="N41" s="23">
        <v>0.50072873683498687</v>
      </c>
      <c r="O41" s="2">
        <v>1.2136058163265308E-17</v>
      </c>
      <c r="P41" s="25">
        <v>6.6993696430180148E-18</v>
      </c>
    </row>
    <row r="42" spans="11:16" x14ac:dyDescent="0.25">
      <c r="K42" s="23">
        <v>0.57266326933965794</v>
      </c>
      <c r="L42" s="2">
        <v>6.6386734693877555E-18</v>
      </c>
      <c r="M42" s="25">
        <v>4.258038009701416E-18</v>
      </c>
      <c r="N42" s="23">
        <v>0.50060993031130929</v>
      </c>
      <c r="O42" s="2">
        <v>1.2660340816326531E-17</v>
      </c>
      <c r="P42" s="25">
        <v>6.6842121111929326E-18</v>
      </c>
    </row>
    <row r="43" spans="11:16" x14ac:dyDescent="0.25">
      <c r="K43" s="23">
        <v>0.57257358573148043</v>
      </c>
      <c r="L43" s="2">
        <v>6.7204081632653069E-18</v>
      </c>
      <c r="M43" s="25">
        <v>4.2484380716971915E-18</v>
      </c>
      <c r="N43" s="23">
        <v>0.50053833202255693</v>
      </c>
      <c r="O43" s="2">
        <v>1.2866221428571427E-17</v>
      </c>
      <c r="P43" s="25">
        <v>6.6750940498895364E-18</v>
      </c>
    </row>
    <row r="44" spans="11:16" x14ac:dyDescent="0.25">
      <c r="K44" s="23">
        <v>0.57264884213477285</v>
      </c>
      <c r="L44" s="2">
        <v>6.9111224489795928E-18</v>
      </c>
      <c r="M44" s="25">
        <v>4.2564922259366524E-18</v>
      </c>
      <c r="N44" s="23">
        <v>0.50041578371005735</v>
      </c>
      <c r="O44" s="2">
        <v>1.253247142857143E-17</v>
      </c>
      <c r="P44" s="25">
        <v>6.6595163440447878E-18</v>
      </c>
    </row>
    <row r="45" spans="11:16" x14ac:dyDescent="0.25">
      <c r="K45" s="23">
        <v>0.57236996839814069</v>
      </c>
      <c r="L45" s="2">
        <v>6.8838775510204082E-18</v>
      </c>
      <c r="M45" s="25">
        <v>4.2267226836434674E-18</v>
      </c>
      <c r="N45" s="23">
        <v>0.50030215754122431</v>
      </c>
      <c r="O45" s="2">
        <v>1.2380354081632655E-17</v>
      </c>
      <c r="P45" s="25">
        <v>6.6451052566848146E-18</v>
      </c>
    </row>
    <row r="46" spans="11:16" x14ac:dyDescent="0.25">
      <c r="K46" s="23">
        <v>0.57247161852839601</v>
      </c>
      <c r="L46" s="2">
        <v>6.9474489795918368E-18</v>
      </c>
      <c r="M46" s="25">
        <v>4.2375495600990573E-18</v>
      </c>
      <c r="N46" s="23">
        <v>0.50022058788901325</v>
      </c>
      <c r="O46" s="2">
        <v>1.2439112244897869E-17</v>
      </c>
      <c r="P46" s="25">
        <v>6.634779096781259E-18</v>
      </c>
    </row>
    <row r="47" spans="11:16" x14ac:dyDescent="0.25">
      <c r="K47" s="23">
        <v>0.57218482642254964</v>
      </c>
      <c r="L47" s="2">
        <v>6.7839795918367347E-18</v>
      </c>
      <c r="M47" s="25">
        <v>4.2070740167138865E-18</v>
      </c>
      <c r="N47" s="23">
        <v>0.50007636808404965</v>
      </c>
      <c r="O47" s="2">
        <v>1.2663246938775421E-17</v>
      </c>
      <c r="P47" s="25">
        <v>6.6165611065893606E-18</v>
      </c>
    </row>
    <row r="48" spans="11:16" x14ac:dyDescent="0.25">
      <c r="K48" s="23">
        <v>0.57226790401007388</v>
      </c>
      <c r="L48" s="2">
        <v>7.0291836734693874E-18</v>
      </c>
      <c r="M48" s="25">
        <v>4.2158795158380259E-18</v>
      </c>
      <c r="N48" s="23">
        <v>0.50001043203234086</v>
      </c>
      <c r="O48" s="2">
        <v>1.245700306122449E-17</v>
      </c>
      <c r="P48" s="25">
        <v>6.6082486700195657E-18</v>
      </c>
    </row>
    <row r="49" spans="11:16" x14ac:dyDescent="0.25">
      <c r="K49" s="23">
        <v>0.57218263010140125</v>
      </c>
      <c r="L49" s="2">
        <v>6.7476530612244915E-18</v>
      </c>
      <c r="M49" s="25">
        <v>4.2068414755488144E-18</v>
      </c>
      <c r="N49" s="23">
        <v>0.49989800069652807</v>
      </c>
      <c r="O49" s="2">
        <v>1.2750975510204082E-17</v>
      </c>
      <c r="P49" s="25">
        <v>6.5940987367830589E-18</v>
      </c>
    </row>
    <row r="50" spans="11:16" x14ac:dyDescent="0.25">
      <c r="K50" s="23">
        <v>0.57209604047629137</v>
      </c>
      <c r="L50" s="2">
        <v>6.8112244897959193E-18</v>
      </c>
      <c r="M50" s="25">
        <v>4.1976838110070622E-18</v>
      </c>
      <c r="N50" s="23">
        <v>0.49979427939287419</v>
      </c>
      <c r="O50" s="2">
        <v>1.2444379591836735E-17</v>
      </c>
      <c r="P50" s="25">
        <v>6.5810718660830992E-18</v>
      </c>
    </row>
    <row r="51" spans="11:16" x14ac:dyDescent="0.25">
      <c r="K51" s="23">
        <v>0.57197790721165864</v>
      </c>
      <c r="L51" s="2">
        <v>7.5195918367346944E-18</v>
      </c>
      <c r="M51" s="25">
        <v>4.1852222530793719E-18</v>
      </c>
      <c r="N51" s="23">
        <v>0.49967544771828976</v>
      </c>
      <c r="O51" s="2">
        <v>1.2296984693877552E-17</v>
      </c>
      <c r="P51" s="25">
        <v>6.5661788380876196E-18</v>
      </c>
    </row>
    <row r="52" spans="11:16" x14ac:dyDescent="0.25">
      <c r="K52" s="23">
        <v>0.57186704074070427</v>
      </c>
      <c r="L52" s="2">
        <v>7.5559183673469399E-18</v>
      </c>
      <c r="M52" s="25">
        <v>4.1735609024008011E-18</v>
      </c>
      <c r="N52" s="23">
        <v>0.4995680907307713</v>
      </c>
      <c r="O52" s="2">
        <v>1.2538556122448982E-17</v>
      </c>
      <c r="P52" s="25">
        <v>6.5527528991702421E-18</v>
      </c>
    </row>
    <row r="53" spans="11:16" x14ac:dyDescent="0.25">
      <c r="K53" s="23">
        <v>0.57181662790179866</v>
      </c>
      <c r="L53" s="2">
        <v>7.7012244897959177E-18</v>
      </c>
      <c r="M53" s="25">
        <v>4.168269043163167E-18</v>
      </c>
      <c r="N53" s="23">
        <v>0.49944788977103693</v>
      </c>
      <c r="O53" s="2">
        <v>1.2208075510203992E-17</v>
      </c>
      <c r="P53" s="25">
        <v>6.5377532806113639E-18</v>
      </c>
    </row>
    <row r="54" spans="11:16" x14ac:dyDescent="0.25">
      <c r="K54" s="23">
        <v>0.57169320384191202</v>
      </c>
      <c r="L54" s="2">
        <v>7.8737755102040815E-18</v>
      </c>
      <c r="M54" s="25">
        <v>4.1553414676391218E-18</v>
      </c>
      <c r="N54" s="23">
        <v>0.49937120973880289</v>
      </c>
      <c r="O54" s="2">
        <v>1.1479910204081544E-17</v>
      </c>
      <c r="P54" s="25">
        <v>6.5282024878212811E-18</v>
      </c>
    </row>
    <row r="55" spans="11:16" x14ac:dyDescent="0.25">
      <c r="K55" s="23">
        <v>0.57140169219183889</v>
      </c>
      <c r="L55" s="2">
        <v>8.9998979591836746E-18</v>
      </c>
      <c r="M55" s="25">
        <v>4.1249671628029881E-18</v>
      </c>
      <c r="N55" s="23">
        <v>0.49925193647388288</v>
      </c>
      <c r="O55" s="2">
        <v>1.1350406122448981E-17</v>
      </c>
      <c r="P55" s="25">
        <v>6.5133742667600496E-18</v>
      </c>
    </row>
    <row r="56" spans="11:16" x14ac:dyDescent="0.25">
      <c r="K56" s="23">
        <v>0.57148856302974727</v>
      </c>
      <c r="L56" s="2">
        <v>9.3540816326530633E-18</v>
      </c>
      <c r="M56" s="25">
        <v>4.1339954463942772E-18</v>
      </c>
      <c r="N56" s="23">
        <v>0.4991543233270519</v>
      </c>
      <c r="O56" s="2">
        <v>1.1431051020408164E-17</v>
      </c>
      <c r="P56" s="25">
        <v>6.5012639272839828E-18</v>
      </c>
    </row>
    <row r="57" spans="11:16" x14ac:dyDescent="0.25">
      <c r="K57" s="23">
        <v>0.57140132479850503</v>
      </c>
      <c r="L57" s="2">
        <v>8.5458163265306133E-18</v>
      </c>
      <c r="M57" s="25">
        <v>4.1249290223707533E-18</v>
      </c>
      <c r="N57" s="23">
        <v>0.49906479630372352</v>
      </c>
      <c r="O57" s="2">
        <v>1.1321980612244809E-17</v>
      </c>
      <c r="P57" s="25">
        <v>6.4901765869578296E-18</v>
      </c>
    </row>
    <row r="58" spans="11:16" x14ac:dyDescent="0.25">
      <c r="K58" s="23">
        <v>0.57123924292855599</v>
      </c>
      <c r="L58" s="2">
        <v>8.97265306122449E-18</v>
      </c>
      <c r="M58" s="25">
        <v>4.1081370661652595E-18</v>
      </c>
      <c r="N58" s="23">
        <v>0.49900695965103026</v>
      </c>
      <c r="O58" s="2">
        <v>1.1617133673469388E-17</v>
      </c>
      <c r="P58" s="25">
        <v>6.4830239486016205E-18</v>
      </c>
    </row>
    <row r="59" spans="11:16" x14ac:dyDescent="0.25">
      <c r="K59" s="23">
        <v>0.57099092088085857</v>
      </c>
      <c r="L59" s="2">
        <v>8.7456122448979601E-18</v>
      </c>
      <c r="M59" s="25">
        <v>4.0825429767137246E-18</v>
      </c>
      <c r="N59" s="23">
        <v>0.49884896934271311</v>
      </c>
      <c r="O59" s="2">
        <v>1.1424058163265216E-17</v>
      </c>
      <c r="P59" s="25">
        <v>6.4635254944186213E-18</v>
      </c>
    </row>
    <row r="60" spans="11:16" x14ac:dyDescent="0.25">
      <c r="K60" s="23">
        <v>0.57089095910161736</v>
      </c>
      <c r="L60" s="2">
        <v>8.0554081632653063E-18</v>
      </c>
      <c r="M60" s="25">
        <v>4.0722851722333872E-18</v>
      </c>
      <c r="N60" s="23">
        <v>0.49876638211468777</v>
      </c>
      <c r="O60" s="2">
        <v>1.1689151020408165E-17</v>
      </c>
      <c r="P60" s="25">
        <v>6.4533563008297109E-18</v>
      </c>
    </row>
    <row r="61" spans="11:16" x14ac:dyDescent="0.25">
      <c r="K61" s="23">
        <v>0.57079279292426177</v>
      </c>
      <c r="L61" s="2">
        <v>8.1553061224489805E-18</v>
      </c>
      <c r="M61" s="25">
        <v>4.0622367113650218E-18</v>
      </c>
      <c r="N61" s="23">
        <v>0.49865694683076256</v>
      </c>
      <c r="O61" s="2">
        <v>1.2147046938775513E-17</v>
      </c>
      <c r="P61" s="25">
        <v>6.4399058743454842E-18</v>
      </c>
    </row>
    <row r="62" spans="11:16" x14ac:dyDescent="0.25">
      <c r="K62" s="23">
        <v>0.57085468152482199</v>
      </c>
      <c r="L62" s="2">
        <v>7.6558163265306126E-18</v>
      </c>
      <c r="M62" s="25">
        <v>4.0685688440245542E-18</v>
      </c>
      <c r="N62" s="23">
        <v>0.49853051865460452</v>
      </c>
      <c r="O62" s="2">
        <v>1.1995202040816327E-17</v>
      </c>
      <c r="P62" s="25">
        <v>6.4244017904193945E-18</v>
      </c>
    </row>
    <row r="63" spans="11:16" x14ac:dyDescent="0.25">
      <c r="K63" s="23">
        <v>0.57074968138895099</v>
      </c>
      <c r="L63" s="2">
        <v>7.9282653061224506E-18</v>
      </c>
      <c r="M63" s="25">
        <v>4.0578315787875878E-18</v>
      </c>
      <c r="N63" s="23">
        <v>0.49845524642211048</v>
      </c>
      <c r="O63" s="2">
        <v>1.1643652040816328E-17</v>
      </c>
      <c r="P63" s="25">
        <v>6.4151887722616995E-18</v>
      </c>
    </row>
    <row r="64" spans="11:16" x14ac:dyDescent="0.25">
      <c r="K64" s="23">
        <v>0.5704063225879068</v>
      </c>
      <c r="L64" s="2">
        <v>6.9292857142857148E-18</v>
      </c>
      <c r="M64" s="25">
        <v>4.0229173102861016E-18</v>
      </c>
      <c r="N64" s="23">
        <v>0.49831598145189304</v>
      </c>
      <c r="O64" s="2">
        <v>1.1647920408163176E-17</v>
      </c>
      <c r="P64" s="25">
        <v>6.3981781215503055E-18</v>
      </c>
    </row>
    <row r="65" spans="11:16" x14ac:dyDescent="0.25">
      <c r="K65" s="23">
        <v>0.57029537895650528</v>
      </c>
      <c r="L65" s="2">
        <v>6.9656122448979604E-18</v>
      </c>
      <c r="M65" s="25">
        <v>4.0117004020304433E-18</v>
      </c>
      <c r="N65" s="23">
        <v>0.49823871276280757</v>
      </c>
      <c r="O65" s="2">
        <v>1.1429325510203993E-17</v>
      </c>
      <c r="P65" s="25">
        <v>6.3887595282765273E-18</v>
      </c>
    </row>
    <row r="66" spans="11:16" x14ac:dyDescent="0.25">
      <c r="K66" s="23">
        <v>0.57042182428963883</v>
      </c>
      <c r="L66" s="2">
        <v>6.9202040816326545E-18</v>
      </c>
      <c r="M66" s="25">
        <v>4.0244870984581901E-18</v>
      </c>
      <c r="N66" s="23">
        <v>0.49812089235036805</v>
      </c>
      <c r="O66" s="2">
        <v>1.1011661224489798E-17</v>
      </c>
      <c r="P66" s="25">
        <v>6.3744246034225807E-18</v>
      </c>
    </row>
    <row r="67" spans="11:16" x14ac:dyDescent="0.25">
      <c r="K67" s="23">
        <v>0.5703227048357602</v>
      </c>
      <c r="L67" s="2">
        <v>6.9111224489795928E-18</v>
      </c>
      <c r="M67" s="25">
        <v>4.0144602669874589E-18</v>
      </c>
      <c r="N67" s="23">
        <v>0.49803480223502855</v>
      </c>
      <c r="O67" s="2">
        <v>1.0627054081632653E-17</v>
      </c>
      <c r="P67" s="25">
        <v>6.3639705686703964E-18</v>
      </c>
    </row>
    <row r="68" spans="11:16" x14ac:dyDescent="0.25">
      <c r="K68" s="23">
        <v>0.57001804634259501</v>
      </c>
      <c r="L68" s="2">
        <v>6.5660204081632659E-18</v>
      </c>
      <c r="M68" s="25">
        <v>3.9837974246884486E-18</v>
      </c>
      <c r="N68" s="23">
        <v>0.49792994356831977</v>
      </c>
      <c r="O68" s="2">
        <v>1.0728405102040726E-17</v>
      </c>
      <c r="P68" s="25">
        <v>6.3512606000965445E-18</v>
      </c>
    </row>
    <row r="69" spans="11:16" x14ac:dyDescent="0.25">
      <c r="K69" s="23">
        <v>0.57008440962701379</v>
      </c>
      <c r="L69" s="2">
        <v>7.011020408163267E-18</v>
      </c>
      <c r="M69" s="25">
        <v>3.9904566497775805E-18</v>
      </c>
      <c r="N69" s="23">
        <v>0.49781282520197628</v>
      </c>
      <c r="O69" s="2">
        <v>1.0707063265306124E-17</v>
      </c>
      <c r="P69" s="25">
        <v>6.3370946344489772E-18</v>
      </c>
    </row>
    <row r="70" spans="11:16" x14ac:dyDescent="0.25">
      <c r="K70" s="23">
        <v>0.56992262477942413</v>
      </c>
      <c r="L70" s="2">
        <v>6.5206122448979593E-18</v>
      </c>
      <c r="M70" s="25">
        <v>3.9742418183583628E-18</v>
      </c>
      <c r="N70" s="23">
        <v>0.49777103124675515</v>
      </c>
      <c r="O70" s="2">
        <v>1.0659384693877552E-17</v>
      </c>
      <c r="P70" s="25">
        <v>6.3320471304029563E-18</v>
      </c>
    </row>
    <row r="71" spans="11:16" x14ac:dyDescent="0.25">
      <c r="K71" s="23">
        <v>0.56985676660471174</v>
      </c>
      <c r="L71" s="2">
        <v>6.366224489795919E-18</v>
      </c>
      <c r="M71" s="25">
        <v>3.9676600898473948E-18</v>
      </c>
      <c r="N71" s="23">
        <v>0.49764349007047143</v>
      </c>
      <c r="O71" s="2">
        <v>1.0686629591836646E-17</v>
      </c>
      <c r="P71" s="25">
        <v>6.3166686767258497E-18</v>
      </c>
    </row>
    <row r="72" spans="11:16" x14ac:dyDescent="0.25">
      <c r="K72" s="23">
        <v>0.56977015831167477</v>
      </c>
      <c r="L72" s="2">
        <v>6.902040816326531E-18</v>
      </c>
      <c r="M72" s="25">
        <v>3.9590212273706424E-18</v>
      </c>
      <c r="N72" s="23">
        <v>0.49754391678454973</v>
      </c>
      <c r="O72" s="2">
        <v>1.0487378571428573E-17</v>
      </c>
      <c r="P72" s="25">
        <v>6.3046884567027262E-18</v>
      </c>
    </row>
    <row r="73" spans="11:16" x14ac:dyDescent="0.25">
      <c r="K73" s="23">
        <v>0.56965981177780844</v>
      </c>
      <c r="L73" s="2">
        <v>7.9101020408163271E-18</v>
      </c>
      <c r="M73" s="25">
        <v>3.9480418054985812E-18</v>
      </c>
      <c r="N73" s="23">
        <v>0.49744678744959547</v>
      </c>
      <c r="O73" s="2">
        <v>1.113834999999991E-17</v>
      </c>
      <c r="P73" s="25">
        <v>6.2930241745031992E-18</v>
      </c>
    </row>
    <row r="74" spans="11:16" x14ac:dyDescent="0.25">
      <c r="K74" s="23">
        <v>0.56953717928905612</v>
      </c>
      <c r="L74" s="2">
        <v>7.3742857142857151E-18</v>
      </c>
      <c r="M74" s="25">
        <v>3.9358756567706817E-18</v>
      </c>
      <c r="N74" s="23">
        <v>0.49734701513875684</v>
      </c>
      <c r="O74" s="2">
        <v>1.1816475510204083E-17</v>
      </c>
      <c r="P74" s="25">
        <v>6.2810649652541675E-18</v>
      </c>
    </row>
    <row r="75" spans="11:16" x14ac:dyDescent="0.25">
      <c r="K75" s="23">
        <v>0.56944265643547598</v>
      </c>
      <c r="L75" s="2">
        <v>7.3924489795918371E-18</v>
      </c>
      <c r="M75" s="25">
        <v>3.9265238057542415E-18</v>
      </c>
      <c r="N75" s="23">
        <v>0.49724762733584116</v>
      </c>
      <c r="O75" s="2">
        <v>1.1532038775510205E-17</v>
      </c>
      <c r="P75" s="25">
        <v>6.2691744410738752E-18</v>
      </c>
    </row>
    <row r="76" spans="11:16" x14ac:dyDescent="0.25">
      <c r="K76" s="23">
        <v>0.56915141354958487</v>
      </c>
      <c r="L76" s="2">
        <v>7.4832653061224488E-18</v>
      </c>
      <c r="M76" s="25">
        <v>3.8978484548524662E-18</v>
      </c>
      <c r="N76" s="23">
        <v>0.49716220751344242</v>
      </c>
      <c r="O76" s="2">
        <v>1.1001943877551021E-17</v>
      </c>
      <c r="P76" s="25">
        <v>6.258973001678007E-18</v>
      </c>
    </row>
    <row r="77" spans="11:16" x14ac:dyDescent="0.25">
      <c r="K77" s="23">
        <v>0.56920542525455653</v>
      </c>
      <c r="L77" s="2">
        <v>7.5559183673469399E-18</v>
      </c>
      <c r="M77" s="25">
        <v>3.9031505057796407E-18</v>
      </c>
      <c r="N77" s="23">
        <v>0.49700814787698899</v>
      </c>
      <c r="O77" s="2">
        <v>1.0952993877551021E-17</v>
      </c>
      <c r="P77" s="25">
        <v>6.2406160602753923E-18</v>
      </c>
    </row>
    <row r="78" spans="11:16" x14ac:dyDescent="0.25">
      <c r="K78" s="23">
        <v>0.56893337304893854</v>
      </c>
      <c r="L78" s="2">
        <v>7.6830612244897956E-18</v>
      </c>
      <c r="M78" s="25">
        <v>3.8765176656025886E-18</v>
      </c>
      <c r="N78" s="23">
        <v>0.49691160018103098</v>
      </c>
      <c r="O78" s="2">
        <v>1.1428871428571429E-17</v>
      </c>
      <c r="P78" s="25">
        <v>6.2291393938760757E-18</v>
      </c>
    </row>
    <row r="79" spans="11:16" x14ac:dyDescent="0.25">
      <c r="K79" s="23">
        <v>0.56900452976239213</v>
      </c>
      <c r="L79" s="2">
        <v>7.5559183673469399E-18</v>
      </c>
      <c r="M79" s="25">
        <v>3.8834660274740723E-18</v>
      </c>
      <c r="N79" s="23">
        <v>0.49680815423875507</v>
      </c>
      <c r="O79" s="2">
        <v>1.1666083673469388E-17</v>
      </c>
      <c r="P79" s="25">
        <v>6.2168661507039597E-18</v>
      </c>
    </row>
    <row r="80" spans="11:16" x14ac:dyDescent="0.25">
      <c r="K80" s="23">
        <v>0.56890958697658622</v>
      </c>
      <c r="L80" s="2">
        <v>7.9101020408163271E-18</v>
      </c>
      <c r="M80" s="25">
        <v>3.8741977597033355E-18</v>
      </c>
      <c r="N80" s="23">
        <v>0.49676777185711674</v>
      </c>
      <c r="O80" s="2">
        <v>1.1281204081632655E-17</v>
      </c>
      <c r="P80" s="25">
        <v>6.2120815874658727E-18</v>
      </c>
    </row>
    <row r="81" spans="11:16" x14ac:dyDescent="0.25">
      <c r="K81" s="23">
        <v>0.56859622073033211</v>
      </c>
      <c r="L81" s="2">
        <v>7.3833673469387761E-18</v>
      </c>
      <c r="M81" s="25">
        <v>3.8437638021482286E-18</v>
      </c>
      <c r="N81" s="23">
        <v>0.49661401747977191</v>
      </c>
      <c r="O81" s="2">
        <v>1.0787435714285716E-17</v>
      </c>
      <c r="P81" s="25">
        <v>6.1938982215797108E-18</v>
      </c>
    </row>
    <row r="82" spans="11:16" x14ac:dyDescent="0.25">
      <c r="K82" s="23">
        <v>0.56868181398626849</v>
      </c>
      <c r="L82" s="2">
        <v>7.9464285714285711E-18</v>
      </c>
      <c r="M82" s="25">
        <v>3.8520527601933017E-18</v>
      </c>
      <c r="N82" s="23">
        <v>0.49649786471592056</v>
      </c>
      <c r="O82" s="2">
        <v>1.1006212244897869E-17</v>
      </c>
      <c r="P82" s="25">
        <v>6.180197013726838E-18</v>
      </c>
    </row>
    <row r="83" spans="11:16" x14ac:dyDescent="0.25">
      <c r="K83" s="23">
        <v>0.56858263432934653</v>
      </c>
      <c r="L83" s="2">
        <v>7.5377551020408164E-18</v>
      </c>
      <c r="M83" s="25">
        <v>3.8424497193696955E-18</v>
      </c>
      <c r="N83" s="23">
        <v>0.49638567252954674</v>
      </c>
      <c r="O83" s="2">
        <v>1.1070601020408163E-17</v>
      </c>
      <c r="P83" s="25">
        <v>6.1669917656614067E-18</v>
      </c>
    </row>
    <row r="84" spans="11:16" x14ac:dyDescent="0.25">
      <c r="K84" s="23">
        <v>0.56827568878375923</v>
      </c>
      <c r="L84" s="2">
        <v>6.6386734693877555E-18</v>
      </c>
      <c r="M84" s="25">
        <v>3.8128812392432116E-18</v>
      </c>
      <c r="N84" s="23">
        <v>0.49629557887195486</v>
      </c>
      <c r="O84" s="2">
        <v>1.1070419387755103E-17</v>
      </c>
      <c r="P84" s="25">
        <v>6.1564079887200461E-18</v>
      </c>
    </row>
    <row r="85" spans="11:16" x14ac:dyDescent="0.25">
      <c r="K85" s="23">
        <v>0.56817333867646858</v>
      </c>
      <c r="L85" s="2">
        <v>6.2481632653061228E-18</v>
      </c>
      <c r="M85" s="25">
        <v>3.8030723866498274E-18</v>
      </c>
      <c r="N85" s="23">
        <v>0.496198513995802</v>
      </c>
      <c r="O85" s="2">
        <v>1.1111105102040816E-17</v>
      </c>
      <c r="P85" s="25">
        <v>6.1450255915197795E-18</v>
      </c>
    </row>
    <row r="86" spans="11:16" x14ac:dyDescent="0.25">
      <c r="K86" s="23">
        <v>0.56805676079717715</v>
      </c>
      <c r="L86" s="2">
        <v>6.1210204081632648E-18</v>
      </c>
      <c r="M86" s="25">
        <v>3.7919307330803494E-18</v>
      </c>
      <c r="N86" s="23">
        <v>0.49607279120085968</v>
      </c>
      <c r="O86" s="2">
        <v>1.0905951020408164E-17</v>
      </c>
      <c r="P86" s="25">
        <v>6.1303138745823663E-18</v>
      </c>
    </row>
    <row r="87" spans="11:16" x14ac:dyDescent="0.25">
      <c r="K87" s="23">
        <v>0.56795766676402026</v>
      </c>
      <c r="L87" s="2">
        <v>5.9757142857142855E-18</v>
      </c>
      <c r="M87" s="25">
        <v>3.7824857254196744E-18</v>
      </c>
      <c r="N87" s="23">
        <v>0.49603606715049681</v>
      </c>
      <c r="O87" s="2">
        <v>1.0916576530612246E-17</v>
      </c>
      <c r="P87" s="25">
        <v>6.1260231831586062E-18</v>
      </c>
    </row>
    <row r="88" spans="11:16" x14ac:dyDescent="0.25">
      <c r="K88" s="23">
        <v>0.56803754272108697</v>
      </c>
      <c r="L88" s="2">
        <v>6.2481632653061228E-18</v>
      </c>
      <c r="M88" s="25">
        <v>3.7900971477228014E-18</v>
      </c>
      <c r="N88" s="23">
        <v>0.49587516108584545</v>
      </c>
      <c r="O88" s="2">
        <v>1.0869533673469389E-17</v>
      </c>
      <c r="P88" s="25">
        <v>6.1072589381959534E-18</v>
      </c>
    </row>
    <row r="89" spans="11:16" x14ac:dyDescent="0.25">
      <c r="K89" s="23">
        <v>0.56794329342137495</v>
      </c>
      <c r="L89" s="2">
        <v>5.839489795918368E-18</v>
      </c>
      <c r="M89" s="25">
        <v>3.7811177056320684E-18</v>
      </c>
      <c r="N89" s="23">
        <v>0.49575128910981214</v>
      </c>
      <c r="O89" s="2">
        <v>1.0380851020408164E-17</v>
      </c>
      <c r="P89" s="25">
        <v>6.092852630186505E-18</v>
      </c>
    </row>
    <row r="90" spans="11:16" x14ac:dyDescent="0.25">
      <c r="K90" s="23">
        <v>0.56785180428353932</v>
      </c>
      <c r="L90" s="2">
        <v>6.1573469387755103E-18</v>
      </c>
      <c r="M90" s="25">
        <v>3.7724215822992717E-18</v>
      </c>
      <c r="N90" s="23">
        <v>0.49566938563808272</v>
      </c>
      <c r="O90" s="2">
        <v>1.0971429591836737E-17</v>
      </c>
      <c r="P90" s="25">
        <v>6.083345926139316E-18</v>
      </c>
    </row>
    <row r="91" spans="11:16" x14ac:dyDescent="0.25">
      <c r="K91" s="23">
        <v>0.56774645044191441</v>
      </c>
      <c r="L91" s="2">
        <v>6.2209183673469382E-18</v>
      </c>
      <c r="M91" s="25">
        <v>3.7624323798196985E-18</v>
      </c>
      <c r="N91" s="23">
        <v>0.49553857773711418</v>
      </c>
      <c r="O91" s="2">
        <v>1.1154878571428572E-17</v>
      </c>
      <c r="P91" s="25">
        <v>6.0681935381195476E-18</v>
      </c>
    </row>
    <row r="92" spans="11:16" x14ac:dyDescent="0.25">
      <c r="K92" s="23">
        <v>0.56764104521912606</v>
      </c>
      <c r="L92" s="2">
        <v>6.2572448979591845E-18</v>
      </c>
      <c r="M92" s="25">
        <v>3.7524647758974805E-18</v>
      </c>
      <c r="N92" s="23">
        <v>0.49548749281811283</v>
      </c>
      <c r="O92" s="2">
        <v>1.0424533673469388E-17</v>
      </c>
      <c r="P92" s="25">
        <v>6.0622862699896243E-18</v>
      </c>
    </row>
    <row r="93" spans="11:16" x14ac:dyDescent="0.25">
      <c r="K93" s="23">
        <v>0.56754437859586848</v>
      </c>
      <c r="L93" s="2">
        <v>6.357142857142858E-18</v>
      </c>
      <c r="M93" s="25">
        <v>3.7433467494608111E-18</v>
      </c>
      <c r="N93" s="23">
        <v>0.49538517021871298</v>
      </c>
      <c r="O93" s="2">
        <v>1.073167448979592E-17</v>
      </c>
      <c r="P93" s="25">
        <v>6.0504713581943393E-18</v>
      </c>
    </row>
    <row r="94" spans="11:16" x14ac:dyDescent="0.25">
      <c r="K94" s="23">
        <v>0.56745739779775251</v>
      </c>
      <c r="L94" s="2">
        <v>6.3026530612244896E-18</v>
      </c>
      <c r="M94" s="25">
        <v>3.7351612716851407E-18</v>
      </c>
      <c r="N94" s="23">
        <v>0.49524370592157929</v>
      </c>
      <c r="O94" s="2">
        <v>1.0858363265306124E-17</v>
      </c>
      <c r="P94" s="25">
        <v>6.0341747752853419E-18</v>
      </c>
    </row>
    <row r="95" spans="11:16" x14ac:dyDescent="0.25">
      <c r="K95" s="23">
        <v>0.56716102648628242</v>
      </c>
      <c r="L95" s="2">
        <v>7.7375510204081648E-18</v>
      </c>
      <c r="M95" s="25">
        <v>3.7074048991333179E-18</v>
      </c>
      <c r="N95" s="23">
        <v>0.49515717581366464</v>
      </c>
      <c r="O95" s="2">
        <v>1.0756194897959183E-17</v>
      </c>
      <c r="P95" s="25">
        <v>6.0242282138261387E-18</v>
      </c>
    </row>
    <row r="96" spans="11:16" x14ac:dyDescent="0.25">
      <c r="K96" s="23">
        <v>0.56723426777552788</v>
      </c>
      <c r="L96" s="2">
        <v>7.5559183673469399E-18</v>
      </c>
      <c r="M96" s="25">
        <v>3.714244994797746E-18</v>
      </c>
      <c r="N96" s="23">
        <v>0.4950484210844297</v>
      </c>
      <c r="O96" s="2">
        <v>1.1018381632653063E-17</v>
      </c>
      <c r="P96" s="25">
        <v>6.0117502010514611E-18</v>
      </c>
    </row>
    <row r="97" spans="11:16" x14ac:dyDescent="0.25">
      <c r="K97" s="23">
        <v>0.56711943088325811</v>
      </c>
      <c r="L97" s="2">
        <v>7.6830612244897956E-18</v>
      </c>
      <c r="M97" s="25">
        <v>3.7035258436205637E-18</v>
      </c>
      <c r="N97" s="23">
        <v>0.49490309720718345</v>
      </c>
      <c r="O97" s="2">
        <v>1.0962892857142858E-17</v>
      </c>
      <c r="P97" s="25">
        <v>5.995116747626915E-18</v>
      </c>
    </row>
    <row r="98" spans="11:16" x14ac:dyDescent="0.25">
      <c r="K98" s="23">
        <v>0.56704746285483709</v>
      </c>
      <c r="L98" s="2">
        <v>7.3107142857142865E-18</v>
      </c>
      <c r="M98" s="25">
        <v>3.6968239490806688E-18</v>
      </c>
      <c r="N98" s="23">
        <v>0.49481449177674791</v>
      </c>
      <c r="O98" s="2">
        <v>1.0523341836734695E-17</v>
      </c>
      <c r="P98" s="25">
        <v>5.9849977560315689E-18</v>
      </c>
    </row>
    <row r="99" spans="11:16" x14ac:dyDescent="0.25">
      <c r="K99" s="23">
        <v>0.56675447109385835</v>
      </c>
      <c r="L99" s="2">
        <v>6.3208163265306124E-18</v>
      </c>
      <c r="M99" s="25">
        <v>3.6696645715783953E-18</v>
      </c>
      <c r="N99" s="23">
        <v>0.49473975248938501</v>
      </c>
      <c r="O99" s="2">
        <v>1.0369317346938686E-17</v>
      </c>
      <c r="P99" s="25">
        <v>5.9764755979468576E-18</v>
      </c>
    </row>
    <row r="100" spans="11:16" x14ac:dyDescent="0.25">
      <c r="K100" s="23">
        <v>0.5666453889552644</v>
      </c>
      <c r="L100" s="2">
        <v>6.902040816326531E-18</v>
      </c>
      <c r="M100" s="25">
        <v>3.659604064613736E-18</v>
      </c>
      <c r="N100" s="23">
        <v>0.4946244481146097</v>
      </c>
      <c r="O100" s="2">
        <v>1.0535874489795918E-17</v>
      </c>
      <c r="P100" s="25">
        <v>5.9633517953687051E-18</v>
      </c>
    </row>
    <row r="101" spans="11:16" x14ac:dyDescent="0.25">
      <c r="K101" s="23">
        <v>0.566745273515875</v>
      </c>
      <c r="L101" s="2">
        <v>6.3480612244897962E-18</v>
      </c>
      <c r="M101" s="25">
        <v>3.6688152240356393E-18</v>
      </c>
      <c r="N101" s="23">
        <v>0.49449426175691991</v>
      </c>
      <c r="O101" s="2">
        <v>1.0175242857142858E-17</v>
      </c>
      <c r="P101" s="25">
        <v>5.9485687785005349E-18</v>
      </c>
    </row>
    <row r="102" spans="11:16" x14ac:dyDescent="0.25">
      <c r="K102" s="23">
        <v>0.56644980485905727</v>
      </c>
      <c r="L102" s="2">
        <v>6.8112244897959193E-18</v>
      </c>
      <c r="M102" s="25">
        <v>3.6416346031873614E-18</v>
      </c>
      <c r="N102" s="23">
        <v>0.49445044272534322</v>
      </c>
      <c r="O102" s="2">
        <v>9.9810775510204089E-18</v>
      </c>
      <c r="P102" s="25">
        <v>5.9436012554631478E-18</v>
      </c>
    </row>
    <row r="103" spans="11:16" x14ac:dyDescent="0.25">
      <c r="K103" s="23">
        <v>0.56647254752436327</v>
      </c>
      <c r="L103" s="2">
        <v>6.7385714285714297E-18</v>
      </c>
      <c r="M103" s="25">
        <v>3.6437195638834266E-18</v>
      </c>
      <c r="N103" s="23">
        <v>0.49431624199230045</v>
      </c>
      <c r="O103" s="2">
        <v>1.0283586734693878E-17</v>
      </c>
      <c r="P103" s="25">
        <v>5.9284134471664965E-18</v>
      </c>
    </row>
    <row r="104" spans="11:16" x14ac:dyDescent="0.25">
      <c r="K104" s="23">
        <v>0.56641766032899366</v>
      </c>
      <c r="L104" s="2">
        <v>6.5387755102040821E-18</v>
      </c>
      <c r="M104" s="25">
        <v>3.638689750051731E-18</v>
      </c>
      <c r="N104" s="23">
        <v>0.49417693887038799</v>
      </c>
      <c r="O104" s="2">
        <v>1.0327632653061225E-17</v>
      </c>
      <c r="P104" s="25">
        <v>5.9126892394802621E-18</v>
      </c>
    </row>
    <row r="105" spans="11:16" x14ac:dyDescent="0.25">
      <c r="K105" s="23">
        <v>0.56632684037878755</v>
      </c>
      <c r="L105" s="2">
        <v>6.23E-18</v>
      </c>
      <c r="M105" s="25">
        <v>3.6303823351538502E-18</v>
      </c>
      <c r="N105" s="23">
        <v>0.49412827812564997</v>
      </c>
      <c r="O105" s="2">
        <v>1.0428620408163265E-17</v>
      </c>
      <c r="P105" s="25">
        <v>5.9072063638998221E-18</v>
      </c>
    </row>
    <row r="106" spans="11:16" x14ac:dyDescent="0.25">
      <c r="K106" s="23">
        <v>0.5660456780319304</v>
      </c>
      <c r="L106" s="2">
        <v>7.1109183673469396E-18</v>
      </c>
      <c r="M106" s="25">
        <v>3.6047841173752754E-18</v>
      </c>
      <c r="N106" s="23">
        <v>0.4940416720646304</v>
      </c>
      <c r="O106" s="2">
        <v>1.06770030612244E-17</v>
      </c>
      <c r="P106" s="25">
        <v>5.8974605535644971E-18</v>
      </c>
    </row>
    <row r="107" spans="11:16" x14ac:dyDescent="0.25">
      <c r="K107" s="23">
        <v>0.56593133988748068</v>
      </c>
      <c r="L107" s="2">
        <v>7.3561224489795931E-18</v>
      </c>
      <c r="M107" s="25">
        <v>3.5944259829387855E-18</v>
      </c>
      <c r="N107" s="23">
        <v>0.49390043618165602</v>
      </c>
      <c r="O107" s="2">
        <v>1.0333444897959094E-17</v>
      </c>
      <c r="P107" s="25">
        <v>5.8816017093033861E-18</v>
      </c>
    </row>
    <row r="108" spans="11:16" x14ac:dyDescent="0.25">
      <c r="K108" s="23">
        <v>0.56599143614301795</v>
      </c>
      <c r="L108" s="2">
        <v>7.2289795918367343E-18</v>
      </c>
      <c r="M108" s="25">
        <v>3.5998665137726692E-18</v>
      </c>
      <c r="N108" s="23">
        <v>0.49379691552196792</v>
      </c>
      <c r="O108" s="2">
        <v>1.0537963265306124E-17</v>
      </c>
      <c r="P108" s="25">
        <v>5.8700048560158128E-18</v>
      </c>
    </row>
    <row r="109" spans="11:16" x14ac:dyDescent="0.25">
      <c r="K109" s="23">
        <v>0.5659102363141264</v>
      </c>
      <c r="L109" s="2">
        <v>7.0836734693877566E-18</v>
      </c>
      <c r="M109" s="25">
        <v>3.592517421838287E-18</v>
      </c>
      <c r="N109" s="23">
        <v>0.4937052169638676</v>
      </c>
      <c r="O109" s="2">
        <v>1.0692078571428482E-17</v>
      </c>
      <c r="P109" s="25">
        <v>5.8597514674463266E-18</v>
      </c>
    </row>
    <row r="110" spans="11:16" x14ac:dyDescent="0.25">
      <c r="K110" s="23">
        <v>0.56561909920695075</v>
      </c>
      <c r="L110" s="2">
        <v>6.0574489795918369E-18</v>
      </c>
      <c r="M110" s="25">
        <v>3.5662908091203188E-18</v>
      </c>
      <c r="N110" s="23">
        <v>0.49357953808123617</v>
      </c>
      <c r="O110" s="2">
        <v>1.0297844897959184E-17</v>
      </c>
      <c r="P110" s="25">
        <v>5.8457276152414426E-18</v>
      </c>
    </row>
    <row r="111" spans="11:16" x14ac:dyDescent="0.25">
      <c r="K111" s="23">
        <v>0.56551869464436622</v>
      </c>
      <c r="L111" s="2">
        <v>6.1301020408163265E-18</v>
      </c>
      <c r="M111" s="25">
        <v>3.5572904993307458E-18</v>
      </c>
      <c r="N111" s="23">
        <v>0.49346954881338478</v>
      </c>
      <c r="O111" s="2">
        <v>1.0154173469387756E-17</v>
      </c>
      <c r="P111" s="25">
        <v>5.8334820274572176E-18</v>
      </c>
    </row>
    <row r="112" spans="11:16" x14ac:dyDescent="0.25">
      <c r="K112" s="23">
        <v>0.56541106680718378</v>
      </c>
      <c r="L112" s="2">
        <v>6.366224489795919E-18</v>
      </c>
      <c r="M112" s="25">
        <v>3.5476679146244233E-18</v>
      </c>
      <c r="N112" s="23">
        <v>0.49336812928307061</v>
      </c>
      <c r="O112" s="2">
        <v>1.0104587755101951E-17</v>
      </c>
      <c r="P112" s="25">
        <v>5.8222132792387317E-18</v>
      </c>
    </row>
    <row r="113" spans="11:16" x14ac:dyDescent="0.25">
      <c r="K113" s="23">
        <v>0.56529941741427925</v>
      </c>
      <c r="L113" s="2">
        <v>6.3026530612244896E-18</v>
      </c>
      <c r="M113" s="25">
        <v>3.5377132838635532E-18</v>
      </c>
      <c r="N113" s="23">
        <v>0.49330096576384963</v>
      </c>
      <c r="O113" s="2">
        <v>9.9676367346938776E-18</v>
      </c>
      <c r="P113" s="25">
        <v>5.8147627083224078E-18</v>
      </c>
    </row>
    <row r="114" spans="11:16" x14ac:dyDescent="0.25">
      <c r="K114" s="23">
        <v>0.56518279497890489</v>
      </c>
      <c r="L114" s="2">
        <v>5.7305102040816328E-18</v>
      </c>
      <c r="M114" s="25">
        <v>3.5273450829662895E-18</v>
      </c>
      <c r="N114" s="23">
        <v>0.4931930112226473</v>
      </c>
      <c r="O114" s="2">
        <v>9.9995132653061217E-18</v>
      </c>
      <c r="P114" s="25">
        <v>5.8028070888724233E-18</v>
      </c>
    </row>
    <row r="115" spans="11:16" x14ac:dyDescent="0.25">
      <c r="K115" s="23">
        <v>0.56525670721952104</v>
      </c>
      <c r="L115" s="2">
        <v>6.1028571428571435E-18</v>
      </c>
      <c r="M115" s="25">
        <v>3.5339126446537672E-18</v>
      </c>
      <c r="N115" s="23">
        <v>0.4930678174776118</v>
      </c>
      <c r="O115" s="2">
        <v>9.9757193877551024E-18</v>
      </c>
      <c r="P115" s="25">
        <v>5.7889730627799196E-18</v>
      </c>
    </row>
    <row r="116" spans="11:16" x14ac:dyDescent="0.25">
      <c r="K116" s="23">
        <v>0.56515859318368711</v>
      </c>
      <c r="L116" s="2">
        <v>5.685102040816327E-18</v>
      </c>
      <c r="M116" s="25">
        <v>3.525197256816912E-18</v>
      </c>
      <c r="N116" s="23">
        <v>0.49299878678462888</v>
      </c>
      <c r="O116" s="2">
        <v>1.0073074489795829E-17</v>
      </c>
      <c r="P116" s="25">
        <v>5.7813592177744082E-18</v>
      </c>
    </row>
    <row r="117" spans="11:16" x14ac:dyDescent="0.25">
      <c r="K117" s="23">
        <v>0.56503338151313587</v>
      </c>
      <c r="L117" s="2">
        <v>5.6487755102040822E-18</v>
      </c>
      <c r="M117" s="25">
        <v>3.5141060199080133E-18</v>
      </c>
      <c r="N117" s="23">
        <v>0.49286541769967418</v>
      </c>
      <c r="O117" s="2">
        <v>1.0520435714285714E-17</v>
      </c>
      <c r="P117" s="25">
        <v>5.7666774239659403E-18</v>
      </c>
    </row>
    <row r="118" spans="11:16" x14ac:dyDescent="0.25">
      <c r="K118" s="23">
        <v>0.56473992993183397</v>
      </c>
      <c r="L118" s="2">
        <v>5.6487755102040822E-18</v>
      </c>
      <c r="M118" s="25">
        <v>3.4882486446154008E-18</v>
      </c>
      <c r="N118" s="23">
        <v>0.49276048591849242</v>
      </c>
      <c r="O118" s="2">
        <v>1.0244263265306123E-17</v>
      </c>
      <c r="P118" s="25">
        <v>5.7551523324184523E-18</v>
      </c>
    </row>
    <row r="119" spans="11:16" x14ac:dyDescent="0.25">
      <c r="K119" s="23">
        <v>0.56464461504570795</v>
      </c>
      <c r="L119" s="2">
        <v>5.6215306122448984E-18</v>
      </c>
      <c r="M119" s="25">
        <v>3.4798910129640061E-18</v>
      </c>
      <c r="N119" s="23">
        <v>0.49265260955091672</v>
      </c>
      <c r="O119" s="2">
        <v>1.0120298979591838E-17</v>
      </c>
      <c r="P119" s="25">
        <v>5.743327836609451E-18</v>
      </c>
    </row>
    <row r="120" spans="11:16" x14ac:dyDescent="0.25">
      <c r="K120" s="23">
        <v>0.5647154893381412</v>
      </c>
      <c r="L120" s="2">
        <v>5.4580612244897963E-18</v>
      </c>
      <c r="M120" s="25">
        <v>3.4861036733676554E-18</v>
      </c>
      <c r="N120" s="23">
        <v>0.49257093118423584</v>
      </c>
      <c r="O120" s="2">
        <v>1.0546499999999909E-17</v>
      </c>
      <c r="P120" s="25">
        <v>5.7343911079357623E-18</v>
      </c>
    </row>
    <row r="121" spans="11:16" x14ac:dyDescent="0.25">
      <c r="K121" s="23">
        <v>0.5646156143643758</v>
      </c>
      <c r="L121" s="2">
        <v>5.5034693877551029E-18</v>
      </c>
      <c r="M121" s="25">
        <v>3.4773520801113618E-18</v>
      </c>
      <c r="N121" s="23">
        <v>0.49240409735798213</v>
      </c>
      <c r="O121" s="2">
        <v>1.0684449999999911E-17</v>
      </c>
      <c r="P121" s="25">
        <v>5.7161803954804359E-18</v>
      </c>
    </row>
    <row r="122" spans="11:16" x14ac:dyDescent="0.25">
      <c r="K122" s="23">
        <v>0.56449862468665679</v>
      </c>
      <c r="L122" s="2">
        <v>6.1119387755102053E-18</v>
      </c>
      <c r="M122" s="25">
        <v>3.4671287386035138E-18</v>
      </c>
      <c r="N122" s="23">
        <v>0.4923707297963727</v>
      </c>
      <c r="O122" s="2">
        <v>1.0539870408163265E-17</v>
      </c>
      <c r="P122" s="25">
        <v>5.7125451119555108E-18</v>
      </c>
    </row>
    <row r="123" spans="11:16" x14ac:dyDescent="0.25">
      <c r="K123" s="23">
        <v>0.56441003477314688</v>
      </c>
      <c r="L123" s="2">
        <v>6.3480612244897962E-18</v>
      </c>
      <c r="M123" s="25">
        <v>3.4594071609702038E-18</v>
      </c>
      <c r="N123" s="23">
        <v>0.49221693501399594</v>
      </c>
      <c r="O123" s="2">
        <v>1.0240176530612155E-17</v>
      </c>
      <c r="P123" s="25">
        <v>5.6958195501194586E-18</v>
      </c>
    </row>
    <row r="124" spans="11:16" x14ac:dyDescent="0.25">
      <c r="K124" s="23">
        <v>0.56429540248865762</v>
      </c>
      <c r="L124" s="2">
        <v>5.9393877551020407E-18</v>
      </c>
      <c r="M124" s="25">
        <v>3.4494412233748769E-18</v>
      </c>
      <c r="N124" s="23">
        <v>0.49209373296387149</v>
      </c>
      <c r="O124" s="2">
        <v>1.005273163265297E-17</v>
      </c>
      <c r="P124" s="25">
        <v>5.6824563575923604E-18</v>
      </c>
    </row>
    <row r="125" spans="11:16" x14ac:dyDescent="0.25">
      <c r="K125" s="23">
        <v>0.56419970287135746</v>
      </c>
      <c r="L125" s="2">
        <v>5.8758163265306121E-18</v>
      </c>
      <c r="M125" s="25">
        <v>3.4411432524751699E-18</v>
      </c>
      <c r="N125" s="23">
        <v>0.49195642112121013</v>
      </c>
      <c r="O125" s="2">
        <v>1.0410729591836735E-17</v>
      </c>
      <c r="P125" s="25">
        <v>5.6675996771305126E-18</v>
      </c>
    </row>
    <row r="126" spans="11:16" x14ac:dyDescent="0.25">
      <c r="K126" s="23">
        <v>0.56389409429743553</v>
      </c>
      <c r="L126" s="2">
        <v>6.3480612244897962E-18</v>
      </c>
      <c r="M126" s="25">
        <v>3.4147778104412497E-18</v>
      </c>
      <c r="N126" s="23">
        <v>0.491903184324395</v>
      </c>
      <c r="O126" s="2">
        <v>1.0461314285714286E-17</v>
      </c>
      <c r="P126" s="25">
        <v>5.6618500891050513E-18</v>
      </c>
    </row>
    <row r="127" spans="11:16" x14ac:dyDescent="0.25">
      <c r="K127" s="23">
        <v>0.56379212950139257</v>
      </c>
      <c r="L127" s="2">
        <v>6.2481632653061228E-18</v>
      </c>
      <c r="M127" s="25">
        <v>3.4060261302763705E-18</v>
      </c>
      <c r="N127" s="23">
        <v>0.49181011678329045</v>
      </c>
      <c r="O127" s="2">
        <v>9.9681816326530607E-18</v>
      </c>
      <c r="P127" s="25">
        <v>5.6518127779178589E-18</v>
      </c>
    </row>
    <row r="128" spans="11:16" x14ac:dyDescent="0.25">
      <c r="K128" s="23">
        <v>0.56381952771250832</v>
      </c>
      <c r="L128" s="2">
        <v>6.2844897959183684E-18</v>
      </c>
      <c r="M128" s="25">
        <v>3.4083755238350416E-18</v>
      </c>
      <c r="N128" s="23">
        <v>0.49168337140402069</v>
      </c>
      <c r="O128" s="2">
        <v>9.6991836734693879E-18</v>
      </c>
      <c r="P128" s="25">
        <v>5.6381719318668983E-18</v>
      </c>
    </row>
    <row r="129" spans="11:16" x14ac:dyDescent="0.25">
      <c r="K129" s="23">
        <v>0.5635798670664276</v>
      </c>
      <c r="L129" s="2">
        <v>5.5307142857142867E-18</v>
      </c>
      <c r="M129" s="25">
        <v>3.3878794381877171E-18</v>
      </c>
      <c r="N129" s="23">
        <v>0.49155873275034895</v>
      </c>
      <c r="O129" s="2">
        <v>1.0013862244897869E-17</v>
      </c>
      <c r="P129" s="25">
        <v>5.6247899268600484E-18</v>
      </c>
    </row>
    <row r="130" spans="11:16" x14ac:dyDescent="0.25">
      <c r="K130" s="23">
        <v>0.56367583907317764</v>
      </c>
      <c r="L130" s="2">
        <v>5.8758163265306121E-18</v>
      </c>
      <c r="M130" s="25">
        <v>3.3960722497522049E-18</v>
      </c>
      <c r="N130" s="23">
        <v>0.49148153875798728</v>
      </c>
      <c r="O130" s="2">
        <v>1.0497913265306124E-17</v>
      </c>
      <c r="P130" s="25">
        <v>5.6165178170426555E-18</v>
      </c>
    </row>
    <row r="131" spans="11:16" x14ac:dyDescent="0.25">
      <c r="K131" s="23">
        <v>0.56338417433545984</v>
      </c>
      <c r="L131" s="2">
        <v>5.5307142857142867E-18</v>
      </c>
      <c r="M131" s="25">
        <v>3.371234987383312E-18</v>
      </c>
      <c r="N131" s="23">
        <v>0.49135326439591903</v>
      </c>
      <c r="O131" s="2">
        <v>1.0222104081632655E-17</v>
      </c>
      <c r="P131" s="25">
        <v>5.6027988288513885E-18</v>
      </c>
    </row>
    <row r="132" spans="11:16" x14ac:dyDescent="0.25">
      <c r="K132" s="23">
        <v>0.5634632728555351</v>
      </c>
      <c r="L132" s="2">
        <v>5.6033673469387763E-18</v>
      </c>
      <c r="M132" s="25">
        <v>3.3779527643231425E-18</v>
      </c>
      <c r="N132" s="23">
        <v>0.49125322997918858</v>
      </c>
      <c r="O132" s="2">
        <v>1.0011410204081632E-17</v>
      </c>
      <c r="P132" s="25">
        <v>5.5921233731618867E-18</v>
      </c>
    </row>
    <row r="133" spans="11:16" x14ac:dyDescent="0.25">
      <c r="K133" s="23">
        <v>0.56336225039603038</v>
      </c>
      <c r="L133" s="2">
        <v>5.5852040816326528E-18</v>
      </c>
      <c r="M133" s="25">
        <v>3.3693753697274808E-18</v>
      </c>
      <c r="N133" s="23">
        <v>0.49111844415200412</v>
      </c>
      <c r="O133" s="2">
        <v>9.9911581632652153E-18</v>
      </c>
      <c r="P133" s="25">
        <v>5.577771482928009E-18</v>
      </c>
    </row>
    <row r="134" spans="11:16" x14ac:dyDescent="0.25">
      <c r="K134" s="23">
        <v>0.56306787522092383</v>
      </c>
      <c r="L134" s="2">
        <v>5.9303061224489804E-18</v>
      </c>
      <c r="M134" s="25">
        <v>3.3445052049226613E-18</v>
      </c>
      <c r="N134" s="23">
        <v>0.49103819675118099</v>
      </c>
      <c r="O134" s="2">
        <v>9.8729153061224505E-18</v>
      </c>
      <c r="P134" s="25">
        <v>5.5692443008606043E-18</v>
      </c>
    </row>
    <row r="135" spans="11:16" x14ac:dyDescent="0.25">
      <c r="K135" s="23">
        <v>0.56314403490653897</v>
      </c>
      <c r="L135" s="2">
        <v>5.9484693877551025E-18</v>
      </c>
      <c r="M135" s="25">
        <v>3.3509218667058748E-18</v>
      </c>
      <c r="N135" s="23">
        <v>0.49094624143025856</v>
      </c>
      <c r="O135" s="2">
        <v>9.5502448979591839E-18</v>
      </c>
      <c r="P135" s="25">
        <v>5.5594890482561534E-18</v>
      </c>
    </row>
    <row r="136" spans="11:16" x14ac:dyDescent="0.25">
      <c r="K136" s="23">
        <v>0.56303980969509793</v>
      </c>
      <c r="L136" s="2">
        <v>5.9303061224489804E-18</v>
      </c>
      <c r="M136" s="25">
        <v>3.3421437071452226E-18</v>
      </c>
      <c r="N136" s="23">
        <v>0.49082385200756129</v>
      </c>
      <c r="O136" s="2">
        <v>9.5891142857141957E-18</v>
      </c>
      <c r="P136" s="25">
        <v>5.5465316383722137E-18</v>
      </c>
    </row>
    <row r="137" spans="11:16" x14ac:dyDescent="0.25">
      <c r="K137" s="23">
        <v>0.56276545602251238</v>
      </c>
      <c r="L137" s="2">
        <v>6.0846938775510215E-18</v>
      </c>
      <c r="M137" s="25">
        <v>3.3191465968200924E-18</v>
      </c>
      <c r="N137" s="23">
        <v>0.49073679487040373</v>
      </c>
      <c r="O137" s="2">
        <v>9.9624602040816336E-18</v>
      </c>
      <c r="P137" s="25">
        <v>5.5373332543939207E-18</v>
      </c>
    </row>
    <row r="138" spans="11:16" x14ac:dyDescent="0.25">
      <c r="K138" s="23">
        <v>0.56266697921399889</v>
      </c>
      <c r="L138" s="2">
        <v>5.8667346938775511E-18</v>
      </c>
      <c r="M138" s="25">
        <v>3.3109306392892089E-18</v>
      </c>
      <c r="N138" s="23">
        <v>0.49063154018437477</v>
      </c>
      <c r="O138" s="2">
        <v>1.0119027551020318E-17</v>
      </c>
      <c r="P138" s="25">
        <v>5.5262325012355382E-18</v>
      </c>
    </row>
    <row r="139" spans="11:16" x14ac:dyDescent="0.25">
      <c r="K139" s="23">
        <v>0.56256558782217592</v>
      </c>
      <c r="L139" s="2">
        <v>5.6306122448979601E-18</v>
      </c>
      <c r="M139" s="25">
        <v>3.3024927653636747E-18</v>
      </c>
      <c r="N139" s="23">
        <v>0.49054896082166838</v>
      </c>
      <c r="O139" s="2">
        <v>9.8533897959183687E-18</v>
      </c>
      <c r="P139" s="25">
        <v>5.5175387967942444E-18</v>
      </c>
    </row>
    <row r="140" spans="11:16" x14ac:dyDescent="0.25">
      <c r="K140" s="23">
        <v>0.56256022998833355</v>
      </c>
      <c r="L140" s="2">
        <v>5.5942857142857146E-18</v>
      </c>
      <c r="M140" s="25">
        <v>3.3020474807524731E-18</v>
      </c>
      <c r="N140" s="23">
        <v>0.49039349958994</v>
      </c>
      <c r="O140" s="2">
        <v>9.8834500000000011E-18</v>
      </c>
      <c r="P140" s="25">
        <v>5.5012094025332527E-18</v>
      </c>
    </row>
    <row r="141" spans="11:16" x14ac:dyDescent="0.25">
      <c r="K141" s="23">
        <v>0.56252961127693668</v>
      </c>
      <c r="L141" s="2">
        <v>5.4671428571428566E-18</v>
      </c>
      <c r="M141" s="25">
        <v>3.2995039396901659E-18</v>
      </c>
      <c r="N141" s="23">
        <v>0.49027894408326889</v>
      </c>
      <c r="O141" s="2">
        <v>1.0043559183673379E-17</v>
      </c>
      <c r="P141" s="25">
        <v>5.4892076132061177E-18</v>
      </c>
    </row>
    <row r="142" spans="11:16" x14ac:dyDescent="0.25">
      <c r="K142" s="23">
        <v>0.56224733463345877</v>
      </c>
      <c r="L142" s="2">
        <v>5.4489795918367353E-18</v>
      </c>
      <c r="M142" s="25">
        <v>3.2761469043442462E-18</v>
      </c>
      <c r="N142" s="23">
        <v>0.49019045399254313</v>
      </c>
      <c r="O142" s="2">
        <v>1.0435522448979501E-17</v>
      </c>
      <c r="P142" s="25">
        <v>5.4799545820308884E-18</v>
      </c>
    </row>
    <row r="143" spans="11:16" x14ac:dyDescent="0.25">
      <c r="K143" s="23">
        <v>0.5623415950110443</v>
      </c>
      <c r="L143" s="2">
        <v>5.6306122448979601E-18</v>
      </c>
      <c r="M143" s="25">
        <v>3.2839280514893489E-18</v>
      </c>
      <c r="N143" s="23">
        <v>0.4901041153092624</v>
      </c>
      <c r="O143" s="2">
        <v>1.0436067346938777E-17</v>
      </c>
      <c r="P143" s="25">
        <v>5.4709415479651316E-18</v>
      </c>
    </row>
    <row r="144" spans="11:16" x14ac:dyDescent="0.25">
      <c r="K144" s="23">
        <v>0.56205044478156829</v>
      </c>
      <c r="L144" s="2">
        <v>5.4308163265306125E-18</v>
      </c>
      <c r="M144" s="25">
        <v>3.259953170697822E-18</v>
      </c>
      <c r="N144" s="23">
        <v>0.48997564392458193</v>
      </c>
      <c r="O144" s="2">
        <v>9.9825306122448985E-18</v>
      </c>
      <c r="P144" s="25">
        <v>5.4575576461396205E-18</v>
      </c>
    </row>
    <row r="145" spans="11:16" x14ac:dyDescent="0.25">
      <c r="K145" s="23">
        <v>0.56213347835472527</v>
      </c>
      <c r="L145" s="2">
        <v>5.2855102040816333E-18</v>
      </c>
      <c r="M145" s="25">
        <v>3.2667727062337705E-18</v>
      </c>
      <c r="N145" s="23">
        <v>0.48989553500266875</v>
      </c>
      <c r="O145" s="2">
        <v>9.993882653061135E-18</v>
      </c>
      <c r="P145" s="25">
        <v>5.4492286313049696E-18</v>
      </c>
    </row>
    <row r="146" spans="11:16" x14ac:dyDescent="0.25">
      <c r="K146" s="23">
        <v>0.56203797743882433</v>
      </c>
      <c r="L146" s="2">
        <v>5.4217346938775507E-18</v>
      </c>
      <c r="M146" s="25">
        <v>3.2589304595760272E-18</v>
      </c>
      <c r="N146" s="23">
        <v>0.48973199454296307</v>
      </c>
      <c r="O146" s="2">
        <v>1.0176786734693879E-17</v>
      </c>
      <c r="P146" s="25">
        <v>5.4322645873948833E-18</v>
      </c>
    </row>
    <row r="147" spans="11:16" x14ac:dyDescent="0.25">
      <c r="K147" s="23">
        <v>0.56173681945397658</v>
      </c>
      <c r="L147" s="2">
        <v>5.7032653061224498E-18</v>
      </c>
      <c r="M147" s="25">
        <v>3.2343233537128894E-18</v>
      </c>
      <c r="N147" s="23">
        <v>0.48964537573089811</v>
      </c>
      <c r="O147" s="2">
        <v>9.9996040816325621E-18</v>
      </c>
      <c r="P147" s="25">
        <v>5.4233010257196101E-18</v>
      </c>
    </row>
    <row r="148" spans="11:16" x14ac:dyDescent="0.25">
      <c r="K148" s="23">
        <v>0.56174046884128115</v>
      </c>
      <c r="L148" s="2">
        <v>5.694183673469388E-18</v>
      </c>
      <c r="M148" s="25">
        <v>3.2346204239810519E-18</v>
      </c>
      <c r="N148" s="23">
        <v>0.4895281714657187</v>
      </c>
      <c r="O148" s="2">
        <v>1.014590918367347E-17</v>
      </c>
      <c r="P148" s="25">
        <v>5.4111959358620914E-18</v>
      </c>
    </row>
    <row r="149" spans="11:16" x14ac:dyDescent="0.25">
      <c r="K149" s="23">
        <v>0.5615148609190912</v>
      </c>
      <c r="L149" s="2">
        <v>5.5942857142857146E-18</v>
      </c>
      <c r="M149" s="25">
        <v>3.2163065105511751E-18</v>
      </c>
      <c r="N149" s="23">
        <v>0.48943466943065772</v>
      </c>
      <c r="O149" s="2">
        <v>1.0029573469387756E-17</v>
      </c>
      <c r="P149" s="25">
        <v>5.4015582379906602E-18</v>
      </c>
    </row>
    <row r="150" spans="11:16" x14ac:dyDescent="0.25">
      <c r="K150" s="23">
        <v>0.56160597759017439</v>
      </c>
      <c r="L150" s="2">
        <v>5.676020408163266E-18</v>
      </c>
      <c r="M150" s="25">
        <v>3.22369046778715E-18</v>
      </c>
      <c r="N150" s="23">
        <v>0.48933381653793212</v>
      </c>
      <c r="O150" s="2">
        <v>9.7267010204081632E-18</v>
      </c>
      <c r="P150" s="25">
        <v>5.3911820941464597E-18</v>
      </c>
    </row>
    <row r="151" spans="11:16" x14ac:dyDescent="0.25">
      <c r="K151" s="23">
        <v>0.56147871132625948</v>
      </c>
      <c r="L151" s="2">
        <v>5.5852040816326528E-18</v>
      </c>
      <c r="M151" s="25">
        <v>3.2133816905230007E-18</v>
      </c>
      <c r="N151" s="23">
        <v>0.48924130661007936</v>
      </c>
      <c r="O151" s="2">
        <v>9.6987295918366437E-18</v>
      </c>
      <c r="P151" s="25">
        <v>5.3816818353980808E-18</v>
      </c>
    </row>
    <row r="152" spans="11:16" x14ac:dyDescent="0.25">
      <c r="K152" s="23">
        <v>0.56117986447478929</v>
      </c>
      <c r="L152" s="2">
        <v>5.3400000000000009E-18</v>
      </c>
      <c r="M152" s="25">
        <v>3.189304008448002E-18</v>
      </c>
      <c r="N152" s="23">
        <v>0.4891060783758101</v>
      </c>
      <c r="O152" s="2">
        <v>9.5894775510204086E-18</v>
      </c>
      <c r="P152" s="25">
        <v>5.3678247562702624E-18</v>
      </c>
    </row>
    <row r="153" spans="11:16" x14ac:dyDescent="0.25">
      <c r="K153" s="23">
        <v>0.56128055187396819</v>
      </c>
      <c r="L153" s="2">
        <v>5.176530612244898E-18</v>
      </c>
      <c r="M153" s="25">
        <v>3.1973960343656064E-18</v>
      </c>
      <c r="N153" s="23">
        <v>0.48901167042515703</v>
      </c>
      <c r="O153" s="2">
        <v>9.6476908163265307E-18</v>
      </c>
      <c r="P153" s="25">
        <v>5.3581717600864503E-18</v>
      </c>
    </row>
    <row r="154" spans="11:16" x14ac:dyDescent="0.25">
      <c r="K154" s="23">
        <v>0.56098779502168938</v>
      </c>
      <c r="L154" s="2">
        <v>5.2582653061224494E-18</v>
      </c>
      <c r="M154" s="25">
        <v>3.1739245574604624E-18</v>
      </c>
      <c r="N154" s="23">
        <v>0.48890081524071438</v>
      </c>
      <c r="O154" s="2">
        <v>9.7907265306122451E-18</v>
      </c>
      <c r="P154" s="25">
        <v>5.3468592284735211E-18</v>
      </c>
    </row>
    <row r="155" spans="11:16" x14ac:dyDescent="0.25">
      <c r="K155" s="23">
        <v>0.56105369937357974</v>
      </c>
      <c r="L155" s="2">
        <v>5.167448979591837E-18</v>
      </c>
      <c r="M155" s="25">
        <v>3.1791932973768854E-18</v>
      </c>
      <c r="N155" s="23">
        <v>0.48880770986060001</v>
      </c>
      <c r="O155" s="2">
        <v>9.7250663265306126E-18</v>
      </c>
      <c r="P155" s="25">
        <v>5.3373764816873727E-18</v>
      </c>
    </row>
    <row r="156" spans="11:16" x14ac:dyDescent="0.25">
      <c r="K156" s="23">
        <v>0.56089989176182342</v>
      </c>
      <c r="L156" s="2">
        <v>5.3218367346938781E-18</v>
      </c>
      <c r="M156" s="25">
        <v>3.1669106968849948E-18</v>
      </c>
      <c r="N156" s="23">
        <v>0.48870171891564207</v>
      </c>
      <c r="O156" s="2">
        <v>9.3966744897959189E-18</v>
      </c>
      <c r="P156" s="25">
        <v>5.3266018136501698E-18</v>
      </c>
    </row>
    <row r="157" spans="11:16" x14ac:dyDescent="0.25">
      <c r="K157" s="23">
        <v>0.56080848131525551</v>
      </c>
      <c r="L157" s="2">
        <v>5.4126530612244905E-18</v>
      </c>
      <c r="M157" s="25">
        <v>3.1596334344663967E-18</v>
      </c>
      <c r="N157" s="23">
        <v>0.48860139141006104</v>
      </c>
      <c r="O157" s="2">
        <v>9.1641846938775512E-18</v>
      </c>
      <c r="P157" s="25">
        <v>5.3164229104792818E-18</v>
      </c>
    </row>
    <row r="158" spans="11:16" x14ac:dyDescent="0.25">
      <c r="K158" s="23">
        <v>0.56069966485777434</v>
      </c>
      <c r="L158" s="2">
        <v>5.0403061224489806E-18</v>
      </c>
      <c r="M158" s="25">
        <v>3.150992263683612E-18</v>
      </c>
      <c r="N158" s="23">
        <v>0.488473667687364</v>
      </c>
      <c r="O158" s="2">
        <v>9.4073000000000008E-18</v>
      </c>
      <c r="P158" s="25">
        <v>5.3034926151102707E-18</v>
      </c>
    </row>
    <row r="159" spans="11:16" x14ac:dyDescent="0.25">
      <c r="K159" s="23">
        <v>0.5605637615390463</v>
      </c>
      <c r="L159" s="2">
        <v>5.4671428571428566E-18</v>
      </c>
      <c r="M159" s="25">
        <v>3.1402332923633794E-18</v>
      </c>
      <c r="N159" s="23">
        <v>0.48837676583292999</v>
      </c>
      <c r="O159" s="2">
        <v>9.6978214285714296E-18</v>
      </c>
      <c r="P159" s="25">
        <v>5.2937036006432044E-18</v>
      </c>
    </row>
    <row r="160" spans="11:16" x14ac:dyDescent="0.25">
      <c r="K160" s="23">
        <v>0.56046622226871512</v>
      </c>
      <c r="L160" s="2">
        <v>5.3218367346938781E-18</v>
      </c>
      <c r="M160" s="25">
        <v>3.1325341150146597E-18</v>
      </c>
      <c r="N160" s="23">
        <v>0.48828660927828255</v>
      </c>
      <c r="O160" s="2">
        <v>9.5462489795918372E-18</v>
      </c>
      <c r="P160" s="25">
        <v>5.2846122217339853E-18</v>
      </c>
    </row>
    <row r="161" spans="11:16" x14ac:dyDescent="0.25">
      <c r="K161" s="23">
        <v>0.56035549654549333</v>
      </c>
      <c r="L161" s="2">
        <v>5.4580612244897963E-18</v>
      </c>
      <c r="M161" s="25">
        <v>3.1238169511457021E-18</v>
      </c>
      <c r="N161" s="23">
        <v>0.48820364470328881</v>
      </c>
      <c r="O161" s="2">
        <v>9.4727785714285723E-18</v>
      </c>
      <c r="P161" s="25">
        <v>5.2762598769244103E-18</v>
      </c>
    </row>
    <row r="162" spans="11:16" x14ac:dyDescent="0.25">
      <c r="K162" s="23">
        <v>0.56022208784563787</v>
      </c>
      <c r="L162" s="2">
        <v>5.7759183673469394E-18</v>
      </c>
      <c r="M162" s="25">
        <v>3.1133462273145875E-18</v>
      </c>
      <c r="N162" s="23">
        <v>0.48804662278312877</v>
      </c>
      <c r="O162" s="2">
        <v>9.0446704081632669E-18</v>
      </c>
      <c r="P162" s="25">
        <v>5.260488029070131E-18</v>
      </c>
    </row>
    <row r="163" spans="11:16" x14ac:dyDescent="0.25">
      <c r="K163" s="23">
        <v>0.56011897901855501</v>
      </c>
      <c r="L163" s="2">
        <v>5.7759183673469394E-18</v>
      </c>
      <c r="M163" s="25">
        <v>3.1052776725799135E-18</v>
      </c>
      <c r="N163" s="23">
        <v>0.48795836159323142</v>
      </c>
      <c r="O163" s="2">
        <v>9.1275857142857149E-18</v>
      </c>
      <c r="P163" s="25">
        <v>5.2516434638221095E-18</v>
      </c>
    </row>
    <row r="164" spans="11:16" x14ac:dyDescent="0.25">
      <c r="K164" s="23">
        <v>0.55998775005896173</v>
      </c>
      <c r="L164" s="2">
        <v>6.1301020408163265E-18</v>
      </c>
      <c r="M164" s="25">
        <v>3.0950388737977496E-18</v>
      </c>
      <c r="N164" s="23">
        <v>0.48786302563116879</v>
      </c>
      <c r="O164" s="2">
        <v>9.5900224489795917E-18</v>
      </c>
      <c r="P164" s="25">
        <v>5.2421066482985763E-18</v>
      </c>
    </row>
    <row r="165" spans="11:16" x14ac:dyDescent="0.25">
      <c r="K165" s="23">
        <v>0.55985915492957739</v>
      </c>
      <c r="L165" s="2">
        <v>5.9121428571428577E-18</v>
      </c>
      <c r="M165" s="25">
        <v>3.0850383235640046E-18</v>
      </c>
      <c r="N165" s="23">
        <v>0.48773896029819136</v>
      </c>
      <c r="O165" s="2">
        <v>9.22194387755102E-18</v>
      </c>
      <c r="P165" s="25">
        <v>5.2297218541068393E-18</v>
      </c>
    </row>
    <row r="166" spans="11:16" x14ac:dyDescent="0.25">
      <c r="K166" s="23">
        <v>0.55973164763386585</v>
      </c>
      <c r="L166" s="2">
        <v>6.0937755102040833E-18</v>
      </c>
      <c r="M166" s="25">
        <v>3.0751542764256832E-18</v>
      </c>
      <c r="N166" s="23">
        <v>0.48769962679927048</v>
      </c>
      <c r="O166" s="2">
        <v>9.0226746938775434E-18</v>
      </c>
      <c r="P166" s="25">
        <v>5.2258015083895361E-18</v>
      </c>
    </row>
    <row r="167" spans="11:16" x14ac:dyDescent="0.25">
      <c r="K167" s="23">
        <v>0.55962733903938866</v>
      </c>
      <c r="L167" s="2">
        <v>6.4025510204081638E-18</v>
      </c>
      <c r="M167" s="25">
        <v>3.0670920882425734E-18</v>
      </c>
      <c r="N167" s="23">
        <v>0.48753467505658638</v>
      </c>
      <c r="O167" s="2">
        <v>9.0661666326530615E-18</v>
      </c>
      <c r="P167" s="25">
        <v>5.2093928481594418E-18</v>
      </c>
    </row>
    <row r="168" spans="11:16" x14ac:dyDescent="0.25">
      <c r="K168" s="23">
        <v>0.55934576947702719</v>
      </c>
      <c r="L168" s="2">
        <v>6.1301020408163265E-18</v>
      </c>
      <c r="M168" s="25">
        <v>3.0454344795229147E-18</v>
      </c>
      <c r="N168" s="23">
        <v>0.48745033261741499</v>
      </c>
      <c r="O168" s="2">
        <v>8.9150845918367263E-18</v>
      </c>
      <c r="P168" s="25">
        <v>5.20102275752654E-18</v>
      </c>
    </row>
    <row r="169" spans="11:16" x14ac:dyDescent="0.25">
      <c r="K169" s="23">
        <v>0.55924224927495358</v>
      </c>
      <c r="L169" s="2">
        <v>5.5942857142857146E-18</v>
      </c>
      <c r="M169" s="25">
        <v>3.037510476965492E-18</v>
      </c>
      <c r="N169" s="23">
        <v>0.48734566868172802</v>
      </c>
      <c r="O169" s="2">
        <v>9.0323193877551032E-18</v>
      </c>
      <c r="P169" s="25">
        <v>5.1906546712027632E-18</v>
      </c>
    </row>
    <row r="170" spans="11:16" x14ac:dyDescent="0.25">
      <c r="K170" s="23">
        <v>0.5593133396733454</v>
      </c>
      <c r="L170" s="2">
        <v>6.0120408163265319E-18</v>
      </c>
      <c r="M170" s="25">
        <v>3.0429499039346406E-18</v>
      </c>
      <c r="N170" s="23">
        <v>0.48723320673240827</v>
      </c>
      <c r="O170" s="2">
        <v>8.8340310204081641E-18</v>
      </c>
      <c r="P170" s="25">
        <v>5.1795371424883258E-18</v>
      </c>
    </row>
    <row r="171" spans="11:16" x14ac:dyDescent="0.25">
      <c r="K171" s="23">
        <v>0.55895104444803168</v>
      </c>
      <c r="L171" s="2">
        <v>4.6134693877551023E-18</v>
      </c>
      <c r="M171" s="25">
        <v>3.0153304667302938E-18</v>
      </c>
      <c r="N171" s="23">
        <v>0.48714718797238715</v>
      </c>
      <c r="O171" s="2">
        <v>8.2163982653061142E-18</v>
      </c>
      <c r="P171" s="25">
        <v>5.1710497539081044E-18</v>
      </c>
    </row>
    <row r="172" spans="11:16" x14ac:dyDescent="0.25">
      <c r="K172" s="23">
        <v>0.5588465602163416</v>
      </c>
      <c r="L172" s="2">
        <v>4.313775510204082E-18</v>
      </c>
      <c r="M172" s="25">
        <v>3.0074118260111566E-18</v>
      </c>
      <c r="N172" s="23">
        <v>0.48704246333174062</v>
      </c>
      <c r="O172" s="2">
        <v>8.4576427551020418E-18</v>
      </c>
      <c r="P172" s="25">
        <v>5.1607354450318642E-18</v>
      </c>
    </row>
    <row r="173" spans="11:16" x14ac:dyDescent="0.25">
      <c r="K173" s="23">
        <v>0.5587815487738319</v>
      </c>
      <c r="L173" s="2">
        <v>4.2411224489795916E-18</v>
      </c>
      <c r="M173" s="25">
        <v>3.0024952436669715E-18</v>
      </c>
      <c r="N173" s="23">
        <v>0.4869634501192891</v>
      </c>
      <c r="O173" s="2">
        <v>8.6279233673469377E-18</v>
      </c>
      <c r="P173" s="25">
        <v>5.1529670685004518E-18</v>
      </c>
    </row>
    <row r="174" spans="11:16" x14ac:dyDescent="0.25">
      <c r="K174" s="23">
        <v>0.55888664754293249</v>
      </c>
      <c r="L174" s="2">
        <v>4.3955102040816334E-18</v>
      </c>
      <c r="M174" s="25">
        <v>3.0104474987023505E-18</v>
      </c>
      <c r="N174" s="23">
        <v>0.48686654339931856</v>
      </c>
      <c r="O174" s="2">
        <v>8.6428717346938782E-18</v>
      </c>
      <c r="P174" s="25">
        <v>5.1434554120752057E-18</v>
      </c>
    </row>
    <row r="175" spans="11:16" x14ac:dyDescent="0.25">
      <c r="K175" s="23">
        <v>0.55855931417775051</v>
      </c>
      <c r="L175" s="2">
        <v>4.0867346938775513E-18</v>
      </c>
      <c r="M175" s="25">
        <v>2.9857490580436183E-18</v>
      </c>
      <c r="N175" s="23">
        <v>0.48680812943588203</v>
      </c>
      <c r="O175" s="2">
        <v>8.8502235714285626E-18</v>
      </c>
      <c r="P175" s="25">
        <v>5.1377304071062818E-18</v>
      </c>
    </row>
    <row r="176" spans="11:16" x14ac:dyDescent="0.25">
      <c r="K176" s="23">
        <v>0.55863919637024873</v>
      </c>
      <c r="L176" s="2">
        <v>4.3955102040816334E-18</v>
      </c>
      <c r="M176" s="25">
        <v>2.9917576921722809E-18</v>
      </c>
      <c r="N176" s="23">
        <v>0.48663375516740348</v>
      </c>
      <c r="O176" s="2">
        <v>9.152741836734694E-18</v>
      </c>
      <c r="P176" s="25">
        <v>5.1206783009970567E-18</v>
      </c>
    </row>
    <row r="177" spans="11:16" x14ac:dyDescent="0.25">
      <c r="K177" s="23">
        <v>0.55848349677538411</v>
      </c>
      <c r="L177" s="2">
        <v>4.2592857142857143E-18</v>
      </c>
      <c r="M177" s="25">
        <v>2.980057334741913E-18</v>
      </c>
      <c r="N177" s="23">
        <v>0.48655916745002165</v>
      </c>
      <c r="O177" s="2">
        <v>9.711807142857053E-18</v>
      </c>
      <c r="P177" s="25">
        <v>5.1134016410775571E-18</v>
      </c>
    </row>
    <row r="178" spans="11:16" x14ac:dyDescent="0.25">
      <c r="K178" s="23">
        <v>0.55844665064122379</v>
      </c>
      <c r="L178" s="2">
        <v>4.2411224489795916E-18</v>
      </c>
      <c r="M178" s="25">
        <v>2.9772951606279042E-18</v>
      </c>
      <c r="N178" s="23">
        <v>0.48642181924821543</v>
      </c>
      <c r="O178" s="2">
        <v>1.005990612244898E-17</v>
      </c>
      <c r="P178" s="25">
        <v>5.1000292086384078E-18</v>
      </c>
    </row>
    <row r="179" spans="11:16" x14ac:dyDescent="0.25">
      <c r="K179" s="23">
        <v>0.5583200792550449</v>
      </c>
      <c r="L179" s="2">
        <v>4.3773469387755098E-18</v>
      </c>
      <c r="M179" s="25">
        <v>2.9678262122355891E-18</v>
      </c>
      <c r="N179" s="23">
        <v>0.48633729977729079</v>
      </c>
      <c r="O179" s="2">
        <v>9.7221602040816334E-18</v>
      </c>
      <c r="P179" s="25">
        <v>5.0918176500658136E-18</v>
      </c>
    </row>
    <row r="180" spans="11:16" x14ac:dyDescent="0.25">
      <c r="K180" s="23">
        <v>0.55823891058181263</v>
      </c>
      <c r="L180" s="2">
        <v>4.3864285714285716E-18</v>
      </c>
      <c r="M180" s="25">
        <v>2.961769746664507E-18</v>
      </c>
      <c r="N180" s="23">
        <v>0.48618495494662362</v>
      </c>
      <c r="O180" s="2">
        <v>9.544251020408163E-18</v>
      </c>
      <c r="P180" s="25">
        <v>5.0770498421415607E-18</v>
      </c>
    </row>
    <row r="181" spans="11:16" x14ac:dyDescent="0.25">
      <c r="K181" s="23">
        <v>0.55812608341960923</v>
      </c>
      <c r="L181" s="2">
        <v>4.6497959183673471E-18</v>
      </c>
      <c r="M181" s="25">
        <v>2.9533715826165325E-18</v>
      </c>
      <c r="N181" s="23">
        <v>0.48607521356470818</v>
      </c>
      <c r="O181" s="2">
        <v>9.7594857142856229E-18</v>
      </c>
      <c r="P181" s="25">
        <v>5.0664384191405862E-18</v>
      </c>
    </row>
    <row r="182" spans="11:16" x14ac:dyDescent="0.25">
      <c r="K182" s="23">
        <v>0.55802999827189725</v>
      </c>
      <c r="L182" s="2">
        <v>4.7587755102040823E-18</v>
      </c>
      <c r="M182" s="25">
        <v>2.9462383694088599E-18</v>
      </c>
      <c r="N182" s="23">
        <v>0.48595921525055419</v>
      </c>
      <c r="O182" s="2">
        <v>9.6278020408163268E-18</v>
      </c>
      <c r="P182" s="25">
        <v>5.055246093774806E-18</v>
      </c>
    </row>
    <row r="183" spans="11:16" x14ac:dyDescent="0.25">
      <c r="K183" s="23">
        <v>0.55792058220091001</v>
      </c>
      <c r="L183" s="2">
        <v>4.9404081632653064E-18</v>
      </c>
      <c r="M183" s="25">
        <v>2.9381364666600173E-18</v>
      </c>
      <c r="N183" s="23">
        <v>0.48588798110387416</v>
      </c>
      <c r="O183" s="2">
        <v>9.4386316326529709E-18</v>
      </c>
      <c r="P183" s="25">
        <v>5.0483851844761123E-18</v>
      </c>
    </row>
    <row r="184" spans="11:16" x14ac:dyDescent="0.25">
      <c r="K184" s="23">
        <v>0.55780133517464858</v>
      </c>
      <c r="L184" s="2">
        <v>5.3127551020408171E-18</v>
      </c>
      <c r="M184" s="25">
        <v>2.9293319838542972E-18</v>
      </c>
      <c r="N184" s="23">
        <v>0.48573295974966435</v>
      </c>
      <c r="O184" s="2">
        <v>8.8670609183673471E-18</v>
      </c>
      <c r="P184" s="25">
        <v>5.0334864834538026E-18</v>
      </c>
    </row>
    <row r="185" spans="11:16" x14ac:dyDescent="0.25">
      <c r="K185" s="23">
        <v>0.55765776246487253</v>
      </c>
      <c r="L185" s="2">
        <v>5.9666326530612253E-18</v>
      </c>
      <c r="M185" s="25">
        <v>2.918766437669028E-18</v>
      </c>
      <c r="N185" s="23">
        <v>0.48563837931247439</v>
      </c>
      <c r="O185" s="2">
        <v>8.8471630612244822E-18</v>
      </c>
      <c r="P185" s="25">
        <v>5.0244182071307769E-18</v>
      </c>
    </row>
    <row r="186" spans="11:16" x14ac:dyDescent="0.25">
      <c r="K186" s="23">
        <v>0.55753015100168535</v>
      </c>
      <c r="L186" s="2">
        <v>5.8667346938775511E-18</v>
      </c>
      <c r="M186" s="25">
        <v>2.9094074759110729E-18</v>
      </c>
      <c r="N186" s="23">
        <v>0.48552364344290372</v>
      </c>
      <c r="O186" s="2">
        <v>9.3038602040816331E-18</v>
      </c>
      <c r="P186" s="25">
        <v>5.0134393761859635E-18</v>
      </c>
    </row>
    <row r="187" spans="11:16" x14ac:dyDescent="0.25">
      <c r="K187" s="23">
        <v>0.55726431851467495</v>
      </c>
      <c r="L187" s="2">
        <v>5.5852040816326528E-18</v>
      </c>
      <c r="M187" s="25">
        <v>2.8900077099391674E-18</v>
      </c>
      <c r="N187" s="23">
        <v>0.48542835103973919</v>
      </c>
      <c r="O187" s="2">
        <v>9.2335683673469381E-18</v>
      </c>
      <c r="P187" s="25">
        <v>5.0043392875616999E-18</v>
      </c>
    </row>
    <row r="188" spans="11:16" x14ac:dyDescent="0.25">
      <c r="K188" s="23">
        <v>0.55736328390409118</v>
      </c>
      <c r="L188" s="2">
        <v>6.0029591836734701E-18</v>
      </c>
      <c r="M188" s="25">
        <v>2.8972147867061101E-18</v>
      </c>
      <c r="N188" s="23">
        <v>0.48535544541677178</v>
      </c>
      <c r="O188" s="2">
        <v>9.0439892857142862E-18</v>
      </c>
      <c r="P188" s="25">
        <v>4.9973882121035035E-18</v>
      </c>
    </row>
    <row r="189" spans="11:16" x14ac:dyDescent="0.25">
      <c r="K189" s="23">
        <v>0.5570536983801454</v>
      </c>
      <c r="L189" s="2">
        <v>5.167448979591837E-18</v>
      </c>
      <c r="M189" s="25">
        <v>2.8747290872050878E-18</v>
      </c>
      <c r="N189" s="23">
        <v>0.48521319456176687</v>
      </c>
      <c r="O189" s="2">
        <v>8.9008082653061132E-18</v>
      </c>
      <c r="P189" s="25">
        <v>4.9838533070517066E-18</v>
      </c>
    </row>
    <row r="190" spans="11:16" x14ac:dyDescent="0.25">
      <c r="K190" s="23">
        <v>0.55691925961208288</v>
      </c>
      <c r="L190" s="2">
        <v>5.1492857142857142E-18</v>
      </c>
      <c r="M190" s="25">
        <v>2.8650190074432128E-18</v>
      </c>
      <c r="N190" s="23">
        <v>0.48509419975314422</v>
      </c>
      <c r="O190" s="2">
        <v>8.8131341836734598E-18</v>
      </c>
      <c r="P190" s="25">
        <v>4.9725593340307543E-18</v>
      </c>
    </row>
    <row r="191" spans="11:16" x14ac:dyDescent="0.25">
      <c r="K191" s="23">
        <v>0.55682068477408719</v>
      </c>
      <c r="L191" s="2">
        <v>5.167448979591837E-18</v>
      </c>
      <c r="M191" s="25">
        <v>2.8579201111758763E-18</v>
      </c>
      <c r="N191" s="23">
        <v>0.48499009794838882</v>
      </c>
      <c r="O191" s="2">
        <v>9.1553755102040824E-18</v>
      </c>
      <c r="P191" s="25">
        <v>4.9626998690691477E-18</v>
      </c>
    </row>
    <row r="192" spans="11:16" x14ac:dyDescent="0.25">
      <c r="K192" s="23">
        <v>0.55689530721113012</v>
      </c>
      <c r="L192" s="2">
        <v>5.0675510204081636E-18</v>
      </c>
      <c r="M192" s="25">
        <v>2.8632924480686397E-18</v>
      </c>
      <c r="N192" s="23">
        <v>0.48487201840788413</v>
      </c>
      <c r="O192" s="2">
        <v>9.1151438775510214E-18</v>
      </c>
      <c r="P192" s="25">
        <v>4.9515402355317265E-18</v>
      </c>
    </row>
    <row r="193" spans="11:16" x14ac:dyDescent="0.25">
      <c r="K193" s="23">
        <v>0.55659057169664405</v>
      </c>
      <c r="L193" s="2">
        <v>4.5498979591836744E-18</v>
      </c>
      <c r="M193" s="25">
        <v>2.8414168309247448E-18</v>
      </c>
      <c r="N193" s="23">
        <v>0.48479800028259318</v>
      </c>
      <c r="O193" s="2">
        <v>8.8932341836734614E-18</v>
      </c>
      <c r="P193" s="25">
        <v>4.9445576217683896E-18</v>
      </c>
    </row>
    <row r="194" spans="11:16" x14ac:dyDescent="0.25">
      <c r="K194" s="23">
        <v>0.55667077485081973</v>
      </c>
      <c r="L194" s="2">
        <v>4.7678571428571433E-18</v>
      </c>
      <c r="M194" s="25">
        <v>2.8471580038951978E-18</v>
      </c>
      <c r="N194" s="23">
        <v>0.48467855875880456</v>
      </c>
      <c r="O194" s="2">
        <v>8.8013916326530521E-18</v>
      </c>
      <c r="P194" s="25">
        <v>4.9333106809711867E-18</v>
      </c>
    </row>
    <row r="195" spans="11:16" x14ac:dyDescent="0.25">
      <c r="K195" s="23">
        <v>0.55654278985139305</v>
      </c>
      <c r="L195" s="2">
        <v>4.4590816326530612E-18</v>
      </c>
      <c r="M195" s="25">
        <v>2.8380019731922882E-18</v>
      </c>
      <c r="N195" s="23">
        <v>0.48457301467751329</v>
      </c>
      <c r="O195" s="2">
        <v>8.7391824489795926E-18</v>
      </c>
      <c r="P195" s="25">
        <v>4.9233936539467569E-18</v>
      </c>
    </row>
    <row r="196" spans="11:16" x14ac:dyDescent="0.25">
      <c r="K196" s="23">
        <v>0.55623500906389989</v>
      </c>
      <c r="L196" s="2">
        <v>4.5680612244897957E-18</v>
      </c>
      <c r="M196" s="25">
        <v>2.8161037380962862E-18</v>
      </c>
      <c r="N196" s="23">
        <v>0.4844716337220899</v>
      </c>
      <c r="O196" s="2">
        <v>8.9391145918367356E-18</v>
      </c>
      <c r="P196" s="25">
        <v>4.913886570251901E-18</v>
      </c>
    </row>
    <row r="197" spans="11:16" x14ac:dyDescent="0.25">
      <c r="K197" s="23">
        <v>0.5561069693425279</v>
      </c>
      <c r="L197" s="2">
        <v>4.5226530612244898E-18</v>
      </c>
      <c r="M197" s="25">
        <v>2.8070437073617549E-18</v>
      </c>
      <c r="N197" s="23">
        <v>0.48434872536798224</v>
      </c>
      <c r="O197" s="2">
        <v>8.9629720408163186E-18</v>
      </c>
      <c r="P197" s="25">
        <v>4.9023853528055889E-18</v>
      </c>
    </row>
    <row r="198" spans="11:16" x14ac:dyDescent="0.25">
      <c r="K198" s="23">
        <v>0.55617474110563081</v>
      </c>
      <c r="L198" s="2">
        <v>4.5135714285714288E-18</v>
      </c>
      <c r="M198" s="25">
        <v>2.8118355686179857E-18</v>
      </c>
      <c r="N198" s="23">
        <v>0.4842609705276798</v>
      </c>
      <c r="O198" s="2">
        <v>8.8086478571428498E-18</v>
      </c>
      <c r="P198" s="25">
        <v>4.8941901199605356E-18</v>
      </c>
    </row>
    <row r="199" spans="11:16" x14ac:dyDescent="0.25">
      <c r="K199" s="23">
        <v>0.55606341900421474</v>
      </c>
      <c r="L199" s="2">
        <v>4.4590816326530612E-18</v>
      </c>
      <c r="M199" s="25">
        <v>2.8039687536839181E-18</v>
      </c>
      <c r="N199" s="23">
        <v>0.48413336666643414</v>
      </c>
      <c r="O199" s="2">
        <v>8.8300714285714289E-18</v>
      </c>
      <c r="P199" s="25">
        <v>4.8822979117376059E-18</v>
      </c>
    </row>
    <row r="200" spans="11:16" x14ac:dyDescent="0.25">
      <c r="K200" s="23">
        <v>0.55594868898290939</v>
      </c>
      <c r="L200" s="2">
        <v>4.7042857142857147E-18</v>
      </c>
      <c r="M200" s="25">
        <v>2.7958841404925843E-18</v>
      </c>
      <c r="N200" s="23">
        <v>0.48402606671003662</v>
      </c>
      <c r="O200" s="2">
        <v>8.5452532653061237E-18</v>
      </c>
      <c r="P200" s="25">
        <v>4.8723203206584126E-18</v>
      </c>
    </row>
    <row r="201" spans="11:16" x14ac:dyDescent="0.25">
      <c r="K201" s="23">
        <v>0.55582265419949695</v>
      </c>
      <c r="L201" s="2">
        <v>4.7224489795918375E-18</v>
      </c>
      <c r="M201" s="25">
        <v>2.7870297872800272E-18</v>
      </c>
      <c r="N201" s="23">
        <v>0.48393213463573548</v>
      </c>
      <c r="O201" s="2">
        <v>8.5753407142857052E-18</v>
      </c>
      <c r="P201" s="25">
        <v>4.8636025196817187E-18</v>
      </c>
    </row>
    <row r="202" spans="11:16" x14ac:dyDescent="0.25">
      <c r="K202" s="23">
        <v>0.55569950891466724</v>
      </c>
      <c r="L202" s="2">
        <v>4.5680612244897957E-18</v>
      </c>
      <c r="M202" s="25">
        <v>2.7784055155137195E-18</v>
      </c>
      <c r="N202" s="23">
        <v>0.48382372888808473</v>
      </c>
      <c r="O202" s="2">
        <v>8.9376887755102058E-18</v>
      </c>
      <c r="P202" s="25">
        <v>4.8535608094089557E-18</v>
      </c>
    </row>
    <row r="203" spans="11:16" x14ac:dyDescent="0.25">
      <c r="K203" s="23">
        <v>0.55559446572900062</v>
      </c>
      <c r="L203" s="2">
        <v>4.5044897959183678E-18</v>
      </c>
      <c r="M203" s="25">
        <v>2.7710700879515112E-18</v>
      </c>
      <c r="N203" s="23">
        <v>0.48372096623281496</v>
      </c>
      <c r="O203" s="2">
        <v>8.8194186734693795E-18</v>
      </c>
      <c r="P203" s="25">
        <v>4.8440609659230016E-18</v>
      </c>
    </row>
    <row r="204" spans="11:16" x14ac:dyDescent="0.25">
      <c r="K204" s="23">
        <v>0.55526301745147921</v>
      </c>
      <c r="L204" s="2">
        <v>4.7133673469387765E-18</v>
      </c>
      <c r="M204" s="25">
        <v>2.7480509517931273E-18</v>
      </c>
      <c r="N204" s="23">
        <v>0.48364527422153175</v>
      </c>
      <c r="O204" s="2">
        <v>8.7371754081632652E-18</v>
      </c>
      <c r="P204" s="25">
        <v>4.8370755488054867E-18</v>
      </c>
    </row>
    <row r="205" spans="11:16" x14ac:dyDescent="0.25">
      <c r="K205" s="23">
        <v>0.55535002845759818</v>
      </c>
      <c r="L205" s="2">
        <v>4.7769387755102043E-18</v>
      </c>
      <c r="M205" s="25">
        <v>2.7540753049618113E-18</v>
      </c>
      <c r="N205" s="23">
        <v>0.48349977295760466</v>
      </c>
      <c r="O205" s="2">
        <v>8.6975340816326443E-18</v>
      </c>
      <c r="P205" s="25">
        <v>4.8236758996915859E-18</v>
      </c>
    </row>
    <row r="206" spans="11:16" x14ac:dyDescent="0.25">
      <c r="K206" s="23">
        <v>0.55523492935796392</v>
      </c>
      <c r="L206" s="2">
        <v>4.7678571428571433E-18</v>
      </c>
      <c r="M206" s="25">
        <v>2.7461090404373168E-18</v>
      </c>
      <c r="N206" s="23">
        <v>0.48336583952418172</v>
      </c>
      <c r="O206" s="2">
        <v>8.7773979591836652E-18</v>
      </c>
      <c r="P206" s="25">
        <v>4.8113743795681067E-18</v>
      </c>
    </row>
    <row r="207" spans="11:16" x14ac:dyDescent="0.25">
      <c r="K207" s="23">
        <v>0.55512353107350909</v>
      </c>
      <c r="L207" s="2">
        <v>4.5680612244897957E-18</v>
      </c>
      <c r="M207" s="25">
        <v>2.7384208615150099E-18</v>
      </c>
      <c r="N207" s="23">
        <v>0.48327493264422866</v>
      </c>
      <c r="O207" s="2">
        <v>9.0362698979591835E-18</v>
      </c>
      <c r="P207" s="25">
        <v>4.8030426410998576E-18</v>
      </c>
    </row>
    <row r="208" spans="11:16" x14ac:dyDescent="0.25">
      <c r="K208" s="23">
        <v>0.55498474932735953</v>
      </c>
      <c r="L208" s="2">
        <v>4.5589795918367346E-18</v>
      </c>
      <c r="M208" s="25">
        <v>2.7288729107409381E-18</v>
      </c>
      <c r="N208" s="23">
        <v>0.4831745137227762</v>
      </c>
      <c r="O208" s="2">
        <v>8.9718175510203989E-18</v>
      </c>
      <c r="P208" s="25">
        <v>4.793855881490582E-18</v>
      </c>
    </row>
    <row r="209" spans="11:16" x14ac:dyDescent="0.25">
      <c r="K209" s="23">
        <v>0.55488828363586828</v>
      </c>
      <c r="L209" s="2">
        <v>4.8768367346938777E-18</v>
      </c>
      <c r="M209" s="25">
        <v>2.722255852392219E-18</v>
      </c>
      <c r="N209" s="23">
        <v>0.48307565769703031</v>
      </c>
      <c r="O209" s="2">
        <v>8.7567281632653069E-18</v>
      </c>
      <c r="P209" s="25">
        <v>4.7848292659348286E-18</v>
      </c>
    </row>
    <row r="210" spans="11:16" x14ac:dyDescent="0.25">
      <c r="K210" s="23">
        <v>0.55478325290492803</v>
      </c>
      <c r="L210" s="2">
        <v>4.6952040816326529E-18</v>
      </c>
      <c r="M210" s="25">
        <v>2.7150695198140314E-18</v>
      </c>
      <c r="N210" s="23">
        <v>0.4829491975922206</v>
      </c>
      <c r="O210" s="2">
        <v>8.636396530612235E-18</v>
      </c>
      <c r="P210" s="25">
        <v>4.7733068759819702E-18</v>
      </c>
    </row>
    <row r="211" spans="11:16" x14ac:dyDescent="0.25">
      <c r="K211" s="23">
        <v>0.55466012551459021</v>
      </c>
      <c r="L211" s="2">
        <v>4.8586734693877557E-18</v>
      </c>
      <c r="M211" s="25">
        <v>2.7066691431026971E-18</v>
      </c>
      <c r="N211" s="23">
        <v>0.48285275646741521</v>
      </c>
      <c r="O211" s="2">
        <v>8.5617818367346936E-18</v>
      </c>
      <c r="P211" s="25">
        <v>4.7645383126426053E-18</v>
      </c>
    </row>
    <row r="212" spans="11:16" x14ac:dyDescent="0.25">
      <c r="K212" s="23">
        <v>0.55454804221637299</v>
      </c>
      <c r="L212" s="2">
        <v>5.1492857142857142E-18</v>
      </c>
      <c r="M212" s="25">
        <v>2.6990448508801532E-18</v>
      </c>
      <c r="N212" s="23">
        <v>0.48273196221111775</v>
      </c>
      <c r="O212" s="2">
        <v>8.7433781632652976E-18</v>
      </c>
      <c r="P212" s="25">
        <v>4.7535782473574039E-18</v>
      </c>
    </row>
    <row r="213" spans="11:16" x14ac:dyDescent="0.25">
      <c r="K213" s="23">
        <v>0.55424364507452606</v>
      </c>
      <c r="L213" s="2">
        <v>4.468163265306123E-18</v>
      </c>
      <c r="M213" s="25">
        <v>2.678446898300504E-18</v>
      </c>
      <c r="N213" s="23">
        <v>0.48260764488678826</v>
      </c>
      <c r="O213" s="2">
        <v>8.6907864285714288E-18</v>
      </c>
      <c r="P213" s="25">
        <v>4.7423248473900399E-18</v>
      </c>
    </row>
    <row r="214" spans="11:16" x14ac:dyDescent="0.25">
      <c r="K214" s="23">
        <v>0.55414526749723458</v>
      </c>
      <c r="L214" s="2">
        <v>4.5135714285714288E-18</v>
      </c>
      <c r="M214" s="25">
        <v>2.6718235515535655E-18</v>
      </c>
      <c r="N214" s="23">
        <v>0.4825293783492533</v>
      </c>
      <c r="O214" s="2">
        <v>8.5458798979591832E-18</v>
      </c>
      <c r="P214" s="25">
        <v>4.7352537069430215E-18</v>
      </c>
    </row>
    <row r="215" spans="11:16" x14ac:dyDescent="0.25">
      <c r="K215" s="23">
        <v>0.55422596018613746</v>
      </c>
      <c r="L215" s="2">
        <v>4.5226530612244898E-18</v>
      </c>
      <c r="M215" s="25">
        <v>2.6772550401512867E-18</v>
      </c>
      <c r="N215" s="23">
        <v>0.48243580001425701</v>
      </c>
      <c r="O215" s="2">
        <v>8.5678211224489716E-18</v>
      </c>
      <c r="P215" s="25">
        <v>4.7268130308411719E-18</v>
      </c>
    </row>
    <row r="216" spans="11:16" x14ac:dyDescent="0.25">
      <c r="K216" s="23">
        <v>0.55411147124041282</v>
      </c>
      <c r="L216" s="2">
        <v>4.5953061224489802E-18</v>
      </c>
      <c r="M216" s="25">
        <v>2.6695519741356225E-18</v>
      </c>
      <c r="N216" s="23">
        <v>0.4822968149886393</v>
      </c>
      <c r="O216" s="2">
        <v>8.4857776530612248E-18</v>
      </c>
      <c r="P216" s="25">
        <v>4.7143044744692785E-18</v>
      </c>
    </row>
    <row r="217" spans="11:16" x14ac:dyDescent="0.25">
      <c r="K217" s="23">
        <v>0.55380289332051857</v>
      </c>
      <c r="L217" s="2">
        <v>4.2047959183673467E-18</v>
      </c>
      <c r="M217" s="25">
        <v>2.6489003700039712E-18</v>
      </c>
      <c r="N217" s="23">
        <v>0.48221318244912248</v>
      </c>
      <c r="O217" s="2">
        <v>8.5888360204081639E-18</v>
      </c>
      <c r="P217" s="25">
        <v>4.7067935612308877E-18</v>
      </c>
    </row>
    <row r="218" spans="11:16" x14ac:dyDescent="0.25">
      <c r="K218" s="23">
        <v>0.55390400906467052</v>
      </c>
      <c r="L218" s="2">
        <v>4.468163265306123E-18</v>
      </c>
      <c r="M218" s="25">
        <v>2.6556498912963707E-18</v>
      </c>
      <c r="N218" s="23">
        <v>0.48209176758585881</v>
      </c>
      <c r="O218" s="2">
        <v>8.6115310204081639E-18</v>
      </c>
      <c r="P218" s="25">
        <v>4.6959107656727321E-18</v>
      </c>
    </row>
    <row r="219" spans="11:16" x14ac:dyDescent="0.25">
      <c r="K219" s="23">
        <v>0.5537975177755915</v>
      </c>
      <c r="L219" s="2">
        <v>4.1412244897959189E-18</v>
      </c>
      <c r="M219" s="25">
        <v>2.6485420305781065E-18</v>
      </c>
      <c r="N219" s="23">
        <v>0.48198889342850226</v>
      </c>
      <c r="O219" s="2">
        <v>8.3632391836734703E-18</v>
      </c>
      <c r="P219" s="25">
        <v>4.68670952643813E-18</v>
      </c>
    </row>
    <row r="220" spans="11:16" x14ac:dyDescent="0.25">
      <c r="K220" s="23">
        <v>0.55367563734003178</v>
      </c>
      <c r="L220" s="2">
        <v>4.1503061224489799E-18</v>
      </c>
      <c r="M220" s="25">
        <v>2.6404303505506231E-18</v>
      </c>
      <c r="N220" s="23">
        <v>0.48186318853349158</v>
      </c>
      <c r="O220" s="2">
        <v>8.2623422448979505E-18</v>
      </c>
      <c r="P220" s="25">
        <v>4.6754907385128145E-18</v>
      </c>
    </row>
    <row r="221" spans="11:16" x14ac:dyDescent="0.25">
      <c r="K221" s="23">
        <v>0.55357023277740913</v>
      </c>
      <c r="L221" s="2">
        <v>4.2956122448979592E-18</v>
      </c>
      <c r="M221" s="25">
        <v>2.6334352482756497E-18</v>
      </c>
      <c r="N221" s="23">
        <v>0.48176917571131167</v>
      </c>
      <c r="O221" s="2">
        <v>8.507564489795909E-18</v>
      </c>
      <c r="P221" s="25">
        <v>4.6671179299489683E-18</v>
      </c>
    </row>
    <row r="222" spans="11:16" x14ac:dyDescent="0.25">
      <c r="K222" s="23">
        <v>0.55326629349511047</v>
      </c>
      <c r="L222" s="2">
        <v>4.4136734693877554E-18</v>
      </c>
      <c r="M222" s="25">
        <v>2.6133681138856904E-18</v>
      </c>
      <c r="N222" s="23">
        <v>0.48168447046733687</v>
      </c>
      <c r="O222" s="2">
        <v>8.3724388775510132E-18</v>
      </c>
      <c r="P222" s="25">
        <v>4.6595868984244183E-18</v>
      </c>
    </row>
    <row r="223" spans="11:16" x14ac:dyDescent="0.25">
      <c r="K223" s="23">
        <v>0.55330460784164837</v>
      </c>
      <c r="L223" s="2">
        <v>4.3682653061224496E-18</v>
      </c>
      <c r="M223" s="25">
        <v>2.6158893136985644E-18</v>
      </c>
      <c r="N223" s="23">
        <v>0.48157486052481868</v>
      </c>
      <c r="O223" s="2">
        <v>8.1761666326530624E-18</v>
      </c>
      <c r="P223" s="25">
        <v>4.6498596572268986E-18</v>
      </c>
    </row>
    <row r="224" spans="11:16" x14ac:dyDescent="0.25">
      <c r="K224" s="23">
        <v>0.55326629349511047</v>
      </c>
      <c r="L224" s="2">
        <v>4.3046938775510209E-18</v>
      </c>
      <c r="M224" s="25">
        <v>2.6133681138856904E-18</v>
      </c>
      <c r="N224" s="23">
        <v>0.48147410178248873</v>
      </c>
      <c r="O224" s="2">
        <v>8.3136625510204E-18</v>
      </c>
      <c r="P224" s="25">
        <v>4.6409358221745247E-18</v>
      </c>
    </row>
    <row r="225" spans="11:16" x14ac:dyDescent="0.25">
      <c r="K225" s="23">
        <v>0.55315430609555605</v>
      </c>
      <c r="L225" s="2">
        <v>4.4590816326530612E-18</v>
      </c>
      <c r="M225" s="25">
        <v>2.6060129266755314E-18</v>
      </c>
      <c r="N225" s="23">
        <v>0.48132182607698931</v>
      </c>
      <c r="O225" s="2">
        <v>8.559683979591838E-18</v>
      </c>
      <c r="P225" s="25">
        <v>4.6274818061807842E-18</v>
      </c>
    </row>
    <row r="226" spans="11:16" x14ac:dyDescent="0.25">
      <c r="K226" s="23">
        <v>0.55303666887168579</v>
      </c>
      <c r="L226" s="2">
        <v>4.4318367346938782E-18</v>
      </c>
      <c r="M226" s="25">
        <v>2.5983089589544714E-18</v>
      </c>
      <c r="N226" s="23">
        <v>0.48126020672093045</v>
      </c>
      <c r="O226" s="2">
        <v>8.8539561224489811E-18</v>
      </c>
      <c r="P226" s="25">
        <v>4.6220486420890607E-18</v>
      </c>
    </row>
    <row r="227" spans="11:16" x14ac:dyDescent="0.25">
      <c r="K227" s="23">
        <v>0.55292956315853481</v>
      </c>
      <c r="L227" s="2">
        <v>4.2774489795918371E-18</v>
      </c>
      <c r="M227" s="25">
        <v>2.5913145007814342E-18</v>
      </c>
      <c r="N227" s="23">
        <v>0.48111845904104156</v>
      </c>
      <c r="O227" s="2">
        <v>8.6833304081632667E-18</v>
      </c>
      <c r="P227" s="25">
        <v>4.6095745256672688E-18</v>
      </c>
    </row>
    <row r="228" spans="11:16" x14ac:dyDescent="0.25">
      <c r="K228" s="23">
        <v>0.55282360590523261</v>
      </c>
      <c r="L228" s="2">
        <v>4.2320408163265313E-18</v>
      </c>
      <c r="M228" s="25">
        <v>2.5844135689093993E-18</v>
      </c>
      <c r="N228" s="23">
        <v>0.4810127432629247</v>
      </c>
      <c r="O228" s="2">
        <v>8.3981943877550935E-18</v>
      </c>
      <c r="P228" s="25">
        <v>4.6002932197548679E-18</v>
      </c>
    </row>
    <row r="229" spans="11:16" x14ac:dyDescent="0.25">
      <c r="K229" s="23">
        <v>0.55270959581049917</v>
      </c>
      <c r="L229" s="2">
        <v>4.2138775510204085E-18</v>
      </c>
      <c r="M229" s="25">
        <v>2.5770086850116436E-18</v>
      </c>
      <c r="N229" s="23">
        <v>0.48089082910763459</v>
      </c>
      <c r="O229" s="2">
        <v>8.4808735714285731E-18</v>
      </c>
      <c r="P229" s="25">
        <v>4.589612978900233E-18</v>
      </c>
    </row>
    <row r="230" spans="11:16" x14ac:dyDescent="0.25">
      <c r="K230" s="23">
        <v>0.55259732909553527</v>
      </c>
      <c r="L230" s="2">
        <v>4.2229591836734695E-18</v>
      </c>
      <c r="M230" s="25">
        <v>2.5697377652055524E-18</v>
      </c>
      <c r="N230" s="23">
        <v>0.48076950443365729</v>
      </c>
      <c r="O230" s="2">
        <v>8.623654999999991E-18</v>
      </c>
      <c r="P230" s="25">
        <v>4.5790089955752972E-18</v>
      </c>
    </row>
    <row r="231" spans="11:16" x14ac:dyDescent="0.25">
      <c r="K231" s="23">
        <v>0.55246537872169788</v>
      </c>
      <c r="L231" s="2">
        <v>4.7406122448979587E-18</v>
      </c>
      <c r="M231" s="25">
        <v>2.5612182599843188E-18</v>
      </c>
      <c r="N231" s="23">
        <v>0.48069578982908617</v>
      </c>
      <c r="O231" s="2">
        <v>8.4040338775510132E-18</v>
      </c>
      <c r="P231" s="25">
        <v>4.5725781820032854E-18</v>
      </c>
    </row>
    <row r="232" spans="11:16" x14ac:dyDescent="0.25">
      <c r="K232" s="23">
        <v>0.55235459246138274</v>
      </c>
      <c r="L232" s="2">
        <v>4.7042857142857147E-18</v>
      </c>
      <c r="M232" s="25">
        <v>2.5540870530921947E-18</v>
      </c>
      <c r="N232" s="23">
        <v>0.48057553842635892</v>
      </c>
      <c r="O232" s="2">
        <v>8.2782532653061235E-18</v>
      </c>
      <c r="P232" s="25">
        <v>4.5621069068741584E-18</v>
      </c>
    </row>
    <row r="233" spans="11:16" x14ac:dyDescent="0.25">
      <c r="K233" s="23">
        <v>0.55224796149690669</v>
      </c>
      <c r="L233" s="2">
        <v>4.6861224489795927E-18</v>
      </c>
      <c r="M233" s="25">
        <v>2.5472420716384376E-18</v>
      </c>
      <c r="N233" s="23">
        <v>0.48046830678264191</v>
      </c>
      <c r="O233" s="2">
        <v>8.0555807142857156E-18</v>
      </c>
      <c r="P233" s="25">
        <v>4.5527895960555833E-18</v>
      </c>
    </row>
    <row r="234" spans="11:16" x14ac:dyDescent="0.25">
      <c r="K234" s="23">
        <v>0.55214188145195597</v>
      </c>
      <c r="L234" s="2">
        <v>4.9040816326530615E-18</v>
      </c>
      <c r="M234" s="25">
        <v>2.5404506582504846E-18</v>
      </c>
      <c r="N234" s="23">
        <v>0.48035701609766013</v>
      </c>
      <c r="O234" s="2">
        <v>7.9656089795918283E-18</v>
      </c>
      <c r="P234" s="25">
        <v>4.5431397194691204E-18</v>
      </c>
    </row>
    <row r="235" spans="11:16" x14ac:dyDescent="0.25">
      <c r="K235" s="23">
        <v>0.55202230570535427</v>
      </c>
      <c r="L235" s="2">
        <v>4.8677551020408167E-18</v>
      </c>
      <c r="M235" s="25">
        <v>2.532816935222506E-18</v>
      </c>
      <c r="N235" s="23">
        <v>0.48025643141450458</v>
      </c>
      <c r="O235" s="2">
        <v>8.0100272448979581E-18</v>
      </c>
      <c r="P235" s="25">
        <v>4.534435744829953E-18</v>
      </c>
    </row>
    <row r="236" spans="11:16" x14ac:dyDescent="0.25">
      <c r="K236" s="23">
        <v>0.55189583908400341</v>
      </c>
      <c r="L236" s="2">
        <v>4.8495918367346939E-18</v>
      </c>
      <c r="M236" s="25">
        <v>2.5247682561411846E-18</v>
      </c>
      <c r="N236" s="23">
        <v>0.48014764214527322</v>
      </c>
      <c r="O236" s="2">
        <v>7.9131807142857155E-18</v>
      </c>
      <c r="P236" s="25">
        <v>4.5250405665109934E-18</v>
      </c>
    </row>
    <row r="237" spans="11:16" x14ac:dyDescent="0.25">
      <c r="K237" s="23">
        <v>0.55178376614586921</v>
      </c>
      <c r="L237" s="2">
        <v>4.6588775510204081E-18</v>
      </c>
      <c r="M237" s="25">
        <v>2.5176570086287719E-18</v>
      </c>
      <c r="N237" s="23">
        <v>0.48005015298957476</v>
      </c>
      <c r="O237" s="2">
        <v>7.8500542857142776E-18</v>
      </c>
      <c r="P237" s="25">
        <v>4.5166378198672079E-18</v>
      </c>
    </row>
    <row r="238" spans="11:16" x14ac:dyDescent="0.25">
      <c r="K238" s="23">
        <v>0.55145666690140427</v>
      </c>
      <c r="L238" s="2">
        <v>4.5226530612244898E-18</v>
      </c>
      <c r="M238" s="25">
        <v>2.4970162533606134E-18</v>
      </c>
      <c r="N238" s="23">
        <v>0.47996092884053665</v>
      </c>
      <c r="O238" s="2">
        <v>7.9948881632653063E-18</v>
      </c>
      <c r="P238" s="25">
        <v>4.5089611233629191E-18</v>
      </c>
    </row>
    <row r="239" spans="11:16" x14ac:dyDescent="0.25">
      <c r="K239" s="23">
        <v>0.55153813450627043</v>
      </c>
      <c r="L239" s="2">
        <v>4.468163265306123E-18</v>
      </c>
      <c r="M239" s="25">
        <v>2.5021411777773608E-18</v>
      </c>
      <c r="N239" s="23">
        <v>0.47983657376473982</v>
      </c>
      <c r="O239" s="2">
        <v>7.9844715306122453E-18</v>
      </c>
      <c r="P239" s="25">
        <v>4.4982835809660291E-18</v>
      </c>
    </row>
    <row r="240" spans="11:16" x14ac:dyDescent="0.25">
      <c r="K240" s="23">
        <v>0.55143433357496074</v>
      </c>
      <c r="L240" s="2">
        <v>4.4227551020408164E-18</v>
      </c>
      <c r="M240" s="25">
        <v>2.4956131534790381E-18</v>
      </c>
      <c r="N240" s="23">
        <v>0.47975026195861903</v>
      </c>
      <c r="O240" s="2">
        <v>8.0107356122448986E-18</v>
      </c>
      <c r="P240" s="25">
        <v>4.4908874297993656E-18</v>
      </c>
    </row>
    <row r="241" spans="11:16" x14ac:dyDescent="0.25">
      <c r="K241" s="23">
        <v>0.55130068956110023</v>
      </c>
      <c r="L241" s="2">
        <v>4.4227551020408164E-18</v>
      </c>
      <c r="M241" s="25">
        <v>2.4872333763618276E-18</v>
      </c>
      <c r="N241" s="23">
        <v>0.47963327354774071</v>
      </c>
      <c r="O241" s="2">
        <v>8.1060201020408168E-18</v>
      </c>
      <c r="P241" s="25">
        <v>4.4808819759237889E-18</v>
      </c>
    </row>
    <row r="242" spans="11:16" x14ac:dyDescent="0.25">
      <c r="K242" s="23">
        <v>0.55117401656616705</v>
      </c>
      <c r="L242" s="2">
        <v>4.2865306122448982E-18</v>
      </c>
      <c r="M242" s="25">
        <v>2.4793166735471354E-18</v>
      </c>
      <c r="N242" s="23">
        <v>0.47951922109934852</v>
      </c>
      <c r="O242" s="2">
        <v>8.2182418367346949E-18</v>
      </c>
      <c r="P242" s="25">
        <v>4.471149080620325E-18</v>
      </c>
    </row>
    <row r="243" spans="11:16" x14ac:dyDescent="0.25">
      <c r="K243" s="23">
        <v>0.55106803159942341</v>
      </c>
      <c r="L243" s="2">
        <v>4.3591836734693886E-18</v>
      </c>
      <c r="M243" s="25">
        <v>2.4727122785386646E-18</v>
      </c>
      <c r="N243" s="23">
        <v>0.47942695535804197</v>
      </c>
      <c r="O243" s="2">
        <v>8.3223445918367259E-18</v>
      </c>
      <c r="P243" s="25">
        <v>4.4632908688675398E-18</v>
      </c>
    </row>
    <row r="244" spans="11:16" x14ac:dyDescent="0.25">
      <c r="K244" s="23">
        <v>0.55093114427235135</v>
      </c>
      <c r="L244" s="2">
        <v>4.3046938775510209E-18</v>
      </c>
      <c r="M244" s="25">
        <v>2.4642082481217027E-18</v>
      </c>
      <c r="N244" s="23">
        <v>0.47930917133948342</v>
      </c>
      <c r="O244" s="2">
        <v>7.9890668367346947E-18</v>
      </c>
      <c r="P244" s="25">
        <v>4.453279348187838E-18</v>
      </c>
    </row>
    <row r="245" spans="11:16" x14ac:dyDescent="0.25">
      <c r="K245" s="23">
        <v>0.55082000054799962</v>
      </c>
      <c r="L245" s="2">
        <v>4.3682653061224496E-18</v>
      </c>
      <c r="M245" s="25">
        <v>2.4573250393162287E-18</v>
      </c>
      <c r="N245" s="23">
        <v>0.47921579045095775</v>
      </c>
      <c r="O245" s="2">
        <v>7.856338775510205E-18</v>
      </c>
      <c r="P245" s="25">
        <v>4.4453580305838499E-18</v>
      </c>
    </row>
    <row r="246" spans="11:16" x14ac:dyDescent="0.25">
      <c r="K246" s="23">
        <v>0.55069850656676589</v>
      </c>
      <c r="L246" s="2">
        <v>4.468163265306123E-18</v>
      </c>
      <c r="M246" s="25">
        <v>2.4498228257188856E-18</v>
      </c>
      <c r="N246" s="23">
        <v>0.4790722069927506</v>
      </c>
      <c r="O246" s="2">
        <v>8.0807731632653064E-18</v>
      </c>
      <c r="P246" s="25">
        <v>4.4332056075383514E-18</v>
      </c>
    </row>
    <row r="247" spans="11:16" x14ac:dyDescent="0.25">
      <c r="K247" s="23">
        <v>0.55056987739546248</v>
      </c>
      <c r="L247" s="2">
        <v>4.4136734693877554E-18</v>
      </c>
      <c r="M247" s="25">
        <v>2.44190497644182E-18</v>
      </c>
      <c r="N247" s="23">
        <v>0.47898108461355837</v>
      </c>
      <c r="O247" s="2">
        <v>8.1254003061224416E-18</v>
      </c>
      <c r="P247" s="25">
        <v>4.4255105520128454E-18</v>
      </c>
    </row>
    <row r="248" spans="11:16" x14ac:dyDescent="0.25">
      <c r="K248" s="23">
        <v>0.55042904803800485</v>
      </c>
      <c r="L248" s="2">
        <v>4.3682653061224496E-18</v>
      </c>
      <c r="M248" s="25">
        <v>2.4332654805341198E-18</v>
      </c>
      <c r="N248" s="23">
        <v>0.47892476807458595</v>
      </c>
      <c r="O248" s="2">
        <v>8.1778194897959088E-18</v>
      </c>
      <c r="P248" s="25">
        <v>4.4207614419668812E-18</v>
      </c>
    </row>
    <row r="249" spans="11:16" x14ac:dyDescent="0.25">
      <c r="K249" s="23">
        <v>0.55032837270583168</v>
      </c>
      <c r="L249" s="2">
        <v>4.313775510204082E-18</v>
      </c>
      <c r="M249" s="25">
        <v>2.4271080667100301E-18</v>
      </c>
      <c r="N249" s="23">
        <v>0.47877268505587323</v>
      </c>
      <c r="O249" s="2">
        <v>8.0054137755102051E-18</v>
      </c>
      <c r="P249" s="25">
        <v>4.4079619020856177E-18</v>
      </c>
    </row>
    <row r="250" spans="11:16" x14ac:dyDescent="0.25">
      <c r="K250" s="23">
        <v>0.55022421322970505</v>
      </c>
      <c r="L250" s="2">
        <v>4.6861224489795927E-18</v>
      </c>
      <c r="M250" s="25">
        <v>2.4207539579512177E-18</v>
      </c>
      <c r="N250" s="23">
        <v>0.47867129035184541</v>
      </c>
      <c r="O250" s="2">
        <v>7.8820397959183688E-18</v>
      </c>
      <c r="P250" s="25">
        <v>4.3994489650124148E-18</v>
      </c>
    </row>
    <row r="251" spans="11:16" x14ac:dyDescent="0.25">
      <c r="K251" s="23">
        <v>0.55010138465296843</v>
      </c>
      <c r="L251" s="2">
        <v>4.994897959183674E-18</v>
      </c>
      <c r="M251" s="25">
        <v>2.4132823369261511E-18</v>
      </c>
      <c r="N251" s="23">
        <v>0.47855192528487162</v>
      </c>
      <c r="O251" s="2">
        <v>8.2781079591836664E-18</v>
      </c>
      <c r="P251" s="25">
        <v>4.3894483322882518E-18</v>
      </c>
    </row>
    <row r="252" spans="11:16" x14ac:dyDescent="0.25">
      <c r="K252" s="23">
        <v>0.54997524863867508</v>
      </c>
      <c r="L252" s="2">
        <v>5.1311224489795922E-18</v>
      </c>
      <c r="M252" s="25">
        <v>2.4056335257850176E-18</v>
      </c>
      <c r="N252" s="23">
        <v>0.47844483486140149</v>
      </c>
      <c r="O252" s="2">
        <v>8.3699868367346842E-18</v>
      </c>
      <c r="P252" s="25">
        <v>4.3804954407363166E-18</v>
      </c>
    </row>
    <row r="253" spans="11:16" x14ac:dyDescent="0.25">
      <c r="K253" s="23">
        <v>0.54987457254964101</v>
      </c>
      <c r="L253" s="2">
        <v>5.2582653061224494E-18</v>
      </c>
      <c r="M253" s="25">
        <v>2.3995459893190153E-18</v>
      </c>
      <c r="N253" s="23">
        <v>0.47834363910162853</v>
      </c>
      <c r="O253" s="2">
        <v>8.1728609183673389E-18</v>
      </c>
      <c r="P253" s="25">
        <v>4.3720521316000145E-18</v>
      </c>
    </row>
    <row r="254" spans="11:16" x14ac:dyDescent="0.25">
      <c r="K254" s="23">
        <v>0.54949009035877261</v>
      </c>
      <c r="L254" s="2">
        <v>5.3309183673469391E-18</v>
      </c>
      <c r="M254" s="25">
        <v>2.3764390908567183E-18</v>
      </c>
      <c r="N254" s="23">
        <v>0.47823946613144919</v>
      </c>
      <c r="O254" s="2">
        <v>8.0208253061224507E-18</v>
      </c>
      <c r="P254" s="25">
        <v>4.3633774169170482E-18</v>
      </c>
    </row>
    <row r="255" spans="11:16" x14ac:dyDescent="0.25">
      <c r="K255" s="23">
        <v>0.54937295246335283</v>
      </c>
      <c r="L255" s="2">
        <v>5.158367346938776E-18</v>
      </c>
      <c r="M255" s="25">
        <v>2.3694435716411009E-18</v>
      </c>
      <c r="N255" s="23">
        <v>0.47811774775950378</v>
      </c>
      <c r="O255" s="2">
        <v>7.8044826530612166E-18</v>
      </c>
      <c r="P255" s="25">
        <v>4.3532634594431878E-18</v>
      </c>
    </row>
    <row r="256" spans="11:16" x14ac:dyDescent="0.25">
      <c r="K256" s="23">
        <v>0.549265708766151</v>
      </c>
      <c r="L256" s="2">
        <v>4.8041836734693881E-18</v>
      </c>
      <c r="M256" s="25">
        <v>2.3630569962406086E-18</v>
      </c>
      <c r="N256" s="23">
        <v>0.47801374583986067</v>
      </c>
      <c r="O256" s="2">
        <v>7.7119771428571347E-18</v>
      </c>
      <c r="P256" s="25">
        <v>4.3446401923964661E-18</v>
      </c>
    </row>
    <row r="257" spans="11:16" x14ac:dyDescent="0.25">
      <c r="K257" s="23">
        <v>0.54915861726947923</v>
      </c>
      <c r="L257" s="2">
        <v>4.4227551020408164E-18</v>
      </c>
      <c r="M257" s="25">
        <v>2.3566966623915261E-18</v>
      </c>
      <c r="N257" s="23">
        <v>0.4778974132520793</v>
      </c>
      <c r="O257" s="2">
        <v>7.8055179591836737E-18</v>
      </c>
      <c r="P257" s="25">
        <v>4.335014772102008E-18</v>
      </c>
    </row>
    <row r="258" spans="11:16" x14ac:dyDescent="0.25">
      <c r="K258" s="23">
        <v>0.54904293381844282</v>
      </c>
      <c r="L258" s="2">
        <v>4.0776530612244903E-18</v>
      </c>
      <c r="M258" s="25">
        <v>2.3498452719629903E-18</v>
      </c>
      <c r="N258" s="23">
        <v>0.47781764990463133</v>
      </c>
      <c r="O258" s="2">
        <v>7.8311826530612151E-18</v>
      </c>
      <c r="P258" s="25">
        <v>4.3284274363358994E-18</v>
      </c>
    </row>
    <row r="259" spans="11:16" x14ac:dyDescent="0.25">
      <c r="K259" s="23">
        <v>0.5489341087456715</v>
      </c>
      <c r="L259" s="2">
        <v>4.0322448979591844E-18</v>
      </c>
      <c r="M259" s="25">
        <v>2.3434182543475597E-18</v>
      </c>
      <c r="N259" s="23">
        <v>0.47770404294200752</v>
      </c>
      <c r="O259" s="2">
        <v>7.8125471428571332E-18</v>
      </c>
      <c r="P259" s="25">
        <v>4.319062369793837E-18</v>
      </c>
    </row>
    <row r="260" spans="11:16" x14ac:dyDescent="0.25">
      <c r="K260" s="23">
        <v>0.54881851360064038</v>
      </c>
      <c r="L260" s="2">
        <v>4.1139795918367351E-18</v>
      </c>
      <c r="M260" s="25">
        <v>2.3366106598414778E-18</v>
      </c>
      <c r="N260" s="23">
        <v>0.4776195741867254</v>
      </c>
      <c r="O260" s="2">
        <v>7.9146610204081634E-18</v>
      </c>
      <c r="P260" s="25">
        <v>4.3121124156057587E-18</v>
      </c>
    </row>
    <row r="261" spans="11:16" x14ac:dyDescent="0.25">
      <c r="K261" s="23">
        <v>0.54873666573255153</v>
      </c>
      <c r="L261" s="2">
        <v>4.0685714285714293E-18</v>
      </c>
      <c r="M261" s="25">
        <v>2.3318024617225273E-18</v>
      </c>
      <c r="N261" s="23">
        <v>0.47747294857076167</v>
      </c>
      <c r="O261" s="2">
        <v>8.0576967346938778E-18</v>
      </c>
      <c r="P261" s="25">
        <v>4.3000748390904458E-18</v>
      </c>
    </row>
    <row r="262" spans="11:16" x14ac:dyDescent="0.25">
      <c r="K262" s="23">
        <v>0.54861567197359218</v>
      </c>
      <c r="L262" s="2">
        <v>4.0413265306122455E-18</v>
      </c>
      <c r="M262" s="25">
        <v>2.3247127347069487E-18</v>
      </c>
      <c r="N262" s="23">
        <v>0.47738676766823784</v>
      </c>
      <c r="O262" s="2">
        <v>8.2418359183673374E-18</v>
      </c>
      <c r="P262" s="25">
        <v>4.2930153001609949E-18</v>
      </c>
    </row>
    <row r="263" spans="11:16" x14ac:dyDescent="0.25">
      <c r="K263" s="23">
        <v>0.54851255202828475</v>
      </c>
      <c r="L263" s="2">
        <v>4.0594897959183675E-18</v>
      </c>
      <c r="M263" s="25">
        <v>2.3186873554126593E-18</v>
      </c>
      <c r="N263" s="23">
        <v>0.4772483338622352</v>
      </c>
      <c r="O263" s="2">
        <v>8.2279228571428571E-18</v>
      </c>
      <c r="P263" s="25">
        <v>4.2816996990111979E-18</v>
      </c>
    </row>
    <row r="264" spans="11:16" x14ac:dyDescent="0.25">
      <c r="K264" s="23">
        <v>0.54839143804359569</v>
      </c>
      <c r="L264" s="2">
        <v>4.0413265306122455E-18</v>
      </c>
      <c r="M264" s="25">
        <v>2.3116305097817349E-18</v>
      </c>
      <c r="N264" s="23">
        <v>0.47714818087983363</v>
      </c>
      <c r="O264" s="2">
        <v>7.986142551020409E-18</v>
      </c>
      <c r="P264" s="25">
        <v>4.2735317776289387E-18</v>
      </c>
    </row>
    <row r="265" spans="11:16" x14ac:dyDescent="0.25">
      <c r="K265" s="23">
        <v>0.54827882940975847</v>
      </c>
      <c r="L265" s="2">
        <v>4.1230612244897961E-18</v>
      </c>
      <c r="M265" s="25">
        <v>2.3050885074092917E-18</v>
      </c>
      <c r="N265" s="23">
        <v>0.47702339495521173</v>
      </c>
      <c r="O265" s="2">
        <v>7.7967451020408073E-18</v>
      </c>
      <c r="P265" s="25">
        <v>4.2633767279295841E-18</v>
      </c>
    </row>
    <row r="266" spans="11:16" x14ac:dyDescent="0.25">
      <c r="K266" s="23">
        <v>0.54816963519216355</v>
      </c>
      <c r="L266" s="2">
        <v>4.0776530612244903E-18</v>
      </c>
      <c r="M266" s="25">
        <v>2.2987625467437032E-18</v>
      </c>
      <c r="N266" s="23">
        <v>0.4769131822289267</v>
      </c>
      <c r="O266" s="2">
        <v>7.7608000000000011E-18</v>
      </c>
      <c r="P266" s="25">
        <v>4.2544277120152552E-18</v>
      </c>
    </row>
    <row r="267" spans="11:16" x14ac:dyDescent="0.25">
      <c r="K267" s="23">
        <v>0.5480663113262717</v>
      </c>
      <c r="L267" s="2">
        <v>4.0322448979591844E-18</v>
      </c>
      <c r="M267" s="25">
        <v>2.2927926603340435E-18</v>
      </c>
      <c r="N267" s="23">
        <v>0.47682366586975528</v>
      </c>
      <c r="O267" s="2">
        <v>7.6441191836734697E-18</v>
      </c>
      <c r="P267" s="25">
        <v>4.2471730190060806E-18</v>
      </c>
    </row>
    <row r="268" spans="11:16" x14ac:dyDescent="0.25">
      <c r="K268" s="23">
        <v>0.54796150982663872</v>
      </c>
      <c r="L268" s="2">
        <v>4.1321428571428571E-18</v>
      </c>
      <c r="M268" s="25">
        <v>2.2867532363926984E-18</v>
      </c>
      <c r="N268" s="23">
        <v>0.47672591109445445</v>
      </c>
      <c r="O268" s="2">
        <v>7.7213493877551022E-18</v>
      </c>
      <c r="P268" s="25">
        <v>4.239264788513144E-18</v>
      </c>
    </row>
    <row r="269" spans="11:16" x14ac:dyDescent="0.25">
      <c r="K269" s="23">
        <v>0.54782905948896543</v>
      </c>
      <c r="L269" s="2">
        <v>4.1593877551020409E-18</v>
      </c>
      <c r="M269" s="25">
        <v>2.2791432376876429E-18</v>
      </c>
      <c r="N269" s="23">
        <v>0.47662352147767284</v>
      </c>
      <c r="O269" s="2">
        <v>7.4498812244897878E-18</v>
      </c>
      <c r="P269" s="25">
        <v>4.2309973939896126E-18</v>
      </c>
    </row>
    <row r="270" spans="11:16" x14ac:dyDescent="0.25">
      <c r="K270" s="23">
        <v>0.54773048898022725</v>
      </c>
      <c r="L270" s="2">
        <v>4.0958163265306123E-18</v>
      </c>
      <c r="M270" s="25">
        <v>2.273496262331824E-18</v>
      </c>
      <c r="N270" s="23">
        <v>0.47650420248553577</v>
      </c>
      <c r="O270" s="2">
        <v>7.4054084693877476E-18</v>
      </c>
      <c r="P270" s="25">
        <v>4.2213833861342039E-18</v>
      </c>
    </row>
    <row r="271" spans="11:16" x14ac:dyDescent="0.25">
      <c r="K271" s="23">
        <v>0.5476142760267686</v>
      </c>
      <c r="L271" s="2">
        <v>4.0776530612244903E-18</v>
      </c>
      <c r="M271" s="25">
        <v>2.2668565435637915E-18</v>
      </c>
      <c r="N271" s="23">
        <v>0.47640422444192626</v>
      </c>
      <c r="O271" s="2">
        <v>7.5508689795918372E-18</v>
      </c>
      <c r="P271" s="25">
        <v>4.2133445789335974E-18</v>
      </c>
    </row>
    <row r="272" spans="11:16" x14ac:dyDescent="0.25">
      <c r="K272" s="23">
        <v>0.54750312222845665</v>
      </c>
      <c r="L272" s="2">
        <v>4.0685714285714293E-18</v>
      </c>
      <c r="M272" s="25">
        <v>2.2605240190219589E-18</v>
      </c>
      <c r="N272" s="23">
        <v>0.47626461178263091</v>
      </c>
      <c r="O272" s="2">
        <v>7.6698292857142852E-18</v>
      </c>
      <c r="P272" s="25">
        <v>4.2021445296131605E-18</v>
      </c>
    </row>
    <row r="273" spans="11:16" x14ac:dyDescent="0.25">
      <c r="K273" s="23">
        <v>0.54739580598849658</v>
      </c>
      <c r="L273" s="2">
        <v>4.0867346938775513E-18</v>
      </c>
      <c r="M273" s="25">
        <v>2.2544269084197035E-18</v>
      </c>
      <c r="N273" s="23">
        <v>0.4762156015294598</v>
      </c>
      <c r="O273" s="2">
        <v>7.566171530612245E-18</v>
      </c>
      <c r="P273" s="25">
        <v>4.1982198783671486E-18</v>
      </c>
    </row>
    <row r="274" spans="11:16" x14ac:dyDescent="0.25">
      <c r="K274" s="23">
        <v>0.54726855802772079</v>
      </c>
      <c r="L274" s="2">
        <v>4.0776530612244903E-18</v>
      </c>
      <c r="M274" s="25">
        <v>2.2472186953297132E-18</v>
      </c>
      <c r="N274" s="23">
        <v>0.47607088550299642</v>
      </c>
      <c r="O274" s="2">
        <v>7.4169330612244904E-18</v>
      </c>
      <c r="P274" s="25">
        <v>4.1866526622740549E-18</v>
      </c>
    </row>
    <row r="275" spans="11:16" x14ac:dyDescent="0.25">
      <c r="K275" s="23">
        <v>0.54716933285816294</v>
      </c>
      <c r="L275" s="2">
        <v>4.1503061224489799E-18</v>
      </c>
      <c r="M275" s="25">
        <v>2.2416138854321567E-18</v>
      </c>
      <c r="N275" s="23">
        <v>0.47599392121089035</v>
      </c>
      <c r="O275" s="2">
        <v>7.424879489795919E-18</v>
      </c>
      <c r="P275" s="25">
        <v>4.1805138600262839E-18</v>
      </c>
    </row>
    <row r="276" spans="11:16" x14ac:dyDescent="0.25">
      <c r="K276" s="23">
        <v>0.54706390973527241</v>
      </c>
      <c r="L276" s="2">
        <v>4.0685714285714293E-18</v>
      </c>
      <c r="M276" s="25">
        <v>2.235674294634142E-18</v>
      </c>
      <c r="N276" s="23">
        <v>0.47585112501173349</v>
      </c>
      <c r="O276" s="2">
        <v>7.5409518367346944E-18</v>
      </c>
      <c r="P276" s="25">
        <v>4.1691480262873461E-18</v>
      </c>
    </row>
    <row r="277" spans="11:16" x14ac:dyDescent="0.25">
      <c r="K277" s="23">
        <v>0.54694673815243067</v>
      </c>
      <c r="L277" s="2">
        <v>4.1412244897959189E-18</v>
      </c>
      <c r="M277" s="25">
        <v>2.2290912546116739E-18</v>
      </c>
      <c r="N277" s="23">
        <v>0.4757870785211602</v>
      </c>
      <c r="O277" s="2">
        <v>7.7453339795918281E-18</v>
      </c>
      <c r="P277" s="25">
        <v>4.1640603021808699E-18</v>
      </c>
    </row>
    <row r="278" spans="11:16" x14ac:dyDescent="0.25">
      <c r="K278" s="23">
        <v>0.54681985364093988</v>
      </c>
      <c r="L278" s="2">
        <v>4.1139795918367351E-18</v>
      </c>
      <c r="M278" s="25">
        <v>2.2219843731572586E-18</v>
      </c>
      <c r="N278" s="23">
        <v>0.47566038939327182</v>
      </c>
      <c r="O278" s="2">
        <v>7.9883584693877465E-18</v>
      </c>
      <c r="P278" s="25">
        <v>4.1540146532936084E-18</v>
      </c>
    </row>
    <row r="279" spans="11:16" x14ac:dyDescent="0.25">
      <c r="K279" s="23">
        <v>0.54670276121480033</v>
      </c>
      <c r="L279" s="2">
        <v>4.1048979591836741E-18</v>
      </c>
      <c r="M279" s="25">
        <v>2.2154460572147203E-18</v>
      </c>
      <c r="N279" s="23">
        <v>0.4755439287187545</v>
      </c>
      <c r="O279" s="2">
        <v>7.8338617346938684E-18</v>
      </c>
      <c r="P279" s="25">
        <v>4.1448014364519637E-18</v>
      </c>
    </row>
    <row r="280" spans="11:16" x14ac:dyDescent="0.25">
      <c r="K280" s="23">
        <v>0.54658314123572416</v>
      </c>
      <c r="L280" s="2">
        <v>4.1048979591836741E-18</v>
      </c>
      <c r="M280" s="25">
        <v>2.208786471797308E-18</v>
      </c>
      <c r="N280" s="23">
        <v>0.47545156769419006</v>
      </c>
      <c r="O280" s="2">
        <v>7.7388133673469293E-18</v>
      </c>
      <c r="P280" s="25">
        <v>4.1375092766273029E-18</v>
      </c>
    </row>
    <row r="281" spans="11:16" x14ac:dyDescent="0.25">
      <c r="K281" s="23">
        <v>0.54646695490203456</v>
      </c>
      <c r="L281" s="2">
        <v>4.0776530612244903E-18</v>
      </c>
      <c r="M281" s="25">
        <v>2.2023372126498213E-18</v>
      </c>
      <c r="N281" s="23">
        <v>0.4753138891764912</v>
      </c>
      <c r="O281" s="2">
        <v>7.9990657142857156E-18</v>
      </c>
      <c r="P281" s="25">
        <v>4.1266629838533524E-18</v>
      </c>
    </row>
    <row r="282" spans="11:16" x14ac:dyDescent="0.25">
      <c r="K282" s="23">
        <v>0.54634618141434743</v>
      </c>
      <c r="L282" s="2">
        <v>4.0504081632653065E-18</v>
      </c>
      <c r="M282" s="25">
        <v>2.1956532899929771E-18</v>
      </c>
      <c r="N282" s="23">
        <v>0.47518201729403908</v>
      </c>
      <c r="O282" s="2">
        <v>7.638624795918367E-18</v>
      </c>
      <c r="P282" s="25">
        <v>4.1163007974996041E-18</v>
      </c>
    </row>
    <row r="283" spans="11:16" x14ac:dyDescent="0.25">
      <c r="K283" s="23">
        <v>0.54621834248989087</v>
      </c>
      <c r="L283" s="2">
        <v>4.0050000000000006E-18</v>
      </c>
      <c r="M283" s="25">
        <v>2.1886004461335543E-18</v>
      </c>
      <c r="N283" s="23">
        <v>0.47512362101052863</v>
      </c>
      <c r="O283" s="2">
        <v>7.5205908163265322E-18</v>
      </c>
      <c r="P283" s="25">
        <v>4.1117204692921766E-18</v>
      </c>
    </row>
    <row r="284" spans="11:16" x14ac:dyDescent="0.25">
      <c r="K284" s="23">
        <v>0.54609640639985912</v>
      </c>
      <c r="L284" s="2">
        <v>3.959591836734694E-18</v>
      </c>
      <c r="M284" s="25">
        <v>2.181894371404237E-18</v>
      </c>
      <c r="N284" s="23">
        <v>0.47498253147440744</v>
      </c>
      <c r="O284" s="2">
        <v>7.4768900000000009E-18</v>
      </c>
      <c r="P284" s="25">
        <v>4.1006750951020015E-18</v>
      </c>
    </row>
    <row r="285" spans="11:16" x14ac:dyDescent="0.25">
      <c r="K285" s="23">
        <v>0.54596842664438883</v>
      </c>
      <c r="L285" s="2">
        <v>3.9323469387755102E-18</v>
      </c>
      <c r="M285" s="25">
        <v>2.174878015233147E-18</v>
      </c>
      <c r="N285" s="23">
        <v>0.4748711923363077</v>
      </c>
      <c r="O285" s="2">
        <v>7.2067568367346849E-18</v>
      </c>
      <c r="P285" s="25">
        <v>4.0919797188541041E-18</v>
      </c>
    </row>
    <row r="286" spans="11:16" x14ac:dyDescent="0.25">
      <c r="K286" s="23">
        <v>0.54584924374816068</v>
      </c>
      <c r="L286" s="2">
        <v>3.8869387755102036E-18</v>
      </c>
      <c r="M286" s="25">
        <v>2.1683642287739779E-18</v>
      </c>
      <c r="N286" s="23">
        <v>0.47480320201101472</v>
      </c>
      <c r="O286" s="2">
        <v>7.4410447959183577E-18</v>
      </c>
      <c r="P286" s="25">
        <v>4.0866788730957399E-18</v>
      </c>
    </row>
    <row r="287" spans="11:16" x14ac:dyDescent="0.25">
      <c r="K287" s="23">
        <v>0.5457353635934149</v>
      </c>
      <c r="L287" s="2">
        <v>3.8596938775510206E-18</v>
      </c>
      <c r="M287" s="25">
        <v>2.1621584837598359E-18</v>
      </c>
      <c r="N287" s="23">
        <v>0.47467921316357753</v>
      </c>
      <c r="O287" s="2">
        <v>7.370171734693868E-18</v>
      </c>
      <c r="P287" s="25">
        <v>4.0770297921793007E-18</v>
      </c>
    </row>
    <row r="288" spans="11:16" x14ac:dyDescent="0.25">
      <c r="K288" s="23">
        <v>0.54561399363496088</v>
      </c>
      <c r="L288" s="2">
        <v>3.8687755102040824E-18</v>
      </c>
      <c r="M288" s="25">
        <v>2.1555641418666376E-18</v>
      </c>
      <c r="N288" s="23">
        <v>0.4745762197127209</v>
      </c>
      <c r="O288" s="2">
        <v>7.1026813265306137E-18</v>
      </c>
      <c r="P288" s="25">
        <v>4.069031943240358E-18</v>
      </c>
    </row>
    <row r="289" spans="11:16" x14ac:dyDescent="0.25">
      <c r="K289" s="23">
        <v>0.54549276538109293</v>
      </c>
      <c r="L289" s="2">
        <v>3.8233673469387766E-18</v>
      </c>
      <c r="M289" s="25">
        <v>2.1489975759693401E-18</v>
      </c>
      <c r="N289" s="23">
        <v>0.47445146132736415</v>
      </c>
      <c r="O289" s="2">
        <v>7.2818256122448888E-18</v>
      </c>
      <c r="P289" s="25">
        <v>4.0593649709709574E-18</v>
      </c>
    </row>
    <row r="290" spans="11:16" x14ac:dyDescent="0.25">
      <c r="K290" s="23">
        <v>0.54539296686551175</v>
      </c>
      <c r="L290" s="2">
        <v>3.8324489795918368E-18</v>
      </c>
      <c r="M290" s="25">
        <v>2.1436068088208137E-18</v>
      </c>
      <c r="N290" s="23">
        <v>0.47433333636923353</v>
      </c>
      <c r="O290" s="2">
        <v>7.4362496938775514E-18</v>
      </c>
      <c r="P290" s="25">
        <v>4.0502331613810258E-18</v>
      </c>
    </row>
    <row r="291" spans="11:16" x14ac:dyDescent="0.25">
      <c r="K291" s="23">
        <v>0.54524846032497454</v>
      </c>
      <c r="L291" s="2">
        <v>3.7416326530612244E-18</v>
      </c>
      <c r="M291" s="25">
        <v>2.135825028011284E-18</v>
      </c>
      <c r="N291" s="23">
        <v>0.47426069944155713</v>
      </c>
      <c r="O291" s="2">
        <v>7.2803453061224394E-18</v>
      </c>
      <c r="P291" s="25">
        <v>4.0446280682239623E-18</v>
      </c>
    </row>
    <row r="292" spans="11:16" x14ac:dyDescent="0.25">
      <c r="K292" s="23">
        <v>0.54514545111337021</v>
      </c>
      <c r="L292" s="2">
        <v>3.814285714285714E-18</v>
      </c>
      <c r="M292" s="25">
        <v>2.1302951600511566E-18</v>
      </c>
      <c r="N292" s="23">
        <v>0.47413287343939298</v>
      </c>
      <c r="O292" s="2">
        <v>7.1718197959183667E-18</v>
      </c>
      <c r="P292" s="25">
        <v>4.0347830906544185E-18</v>
      </c>
    </row>
    <row r="293" spans="11:16" x14ac:dyDescent="0.25">
      <c r="K293" s="23">
        <v>0.5450111381273387</v>
      </c>
      <c r="L293" s="2">
        <v>3.796122448979592E-18</v>
      </c>
      <c r="M293" s="25">
        <v>2.1231063034276277E-18</v>
      </c>
      <c r="N293" s="23">
        <v>0.47404485713732097</v>
      </c>
      <c r="O293" s="2">
        <v>7.3198958163265321E-18</v>
      </c>
      <c r="P293" s="25">
        <v>4.0280181342978739E-18</v>
      </c>
    </row>
    <row r="294" spans="11:16" x14ac:dyDescent="0.25">
      <c r="K294" s="23">
        <v>0.54490657159461542</v>
      </c>
      <c r="L294" s="2">
        <v>3.7143877551020414E-18</v>
      </c>
      <c r="M294" s="25">
        <v>2.1175263706458223E-18</v>
      </c>
      <c r="N294" s="23">
        <v>0.4739104879938813</v>
      </c>
      <c r="O294" s="2">
        <v>7.4312547959183592E-18</v>
      </c>
      <c r="P294" s="25">
        <v>4.0177123553767042E-18</v>
      </c>
    </row>
    <row r="295" spans="11:16" x14ac:dyDescent="0.25">
      <c r="K295" s="23">
        <v>0.54479097484378369</v>
      </c>
      <c r="L295" s="2">
        <v>3.7143877551020414E-18</v>
      </c>
      <c r="M295" s="25">
        <v>2.1113749033094634E-18</v>
      </c>
      <c r="N295" s="23">
        <v>0.47384994973059796</v>
      </c>
      <c r="O295" s="2">
        <v>7.3038394897959097E-18</v>
      </c>
      <c r="P295" s="25">
        <v>4.0130778411510645E-18</v>
      </c>
    </row>
    <row r="296" spans="11:16" x14ac:dyDescent="0.25">
      <c r="K296" s="23">
        <v>0.54467138022853856</v>
      </c>
      <c r="L296" s="2">
        <v>3.6235714285714289E-18</v>
      </c>
      <c r="M296" s="25">
        <v>2.1050294973664701E-18</v>
      </c>
      <c r="N296" s="23">
        <v>0.47370538474367341</v>
      </c>
      <c r="O296" s="2">
        <v>7.4674995918367268E-18</v>
      </c>
      <c r="P296" s="25">
        <v>4.0020322651323112E-18</v>
      </c>
    </row>
    <row r="297" spans="11:16" x14ac:dyDescent="0.25">
      <c r="K297" s="23">
        <v>0.54455462680122957</v>
      </c>
      <c r="L297" s="2">
        <v>3.5963265306122451E-18</v>
      </c>
      <c r="M297" s="25">
        <v>2.0988532344735185E-18</v>
      </c>
      <c r="N297" s="23">
        <v>0.47356931342707703</v>
      </c>
      <c r="O297" s="2">
        <v>7.6348286734693786E-18</v>
      </c>
      <c r="P297" s="25">
        <v>3.991663429629271E-18</v>
      </c>
    </row>
    <row r="298" spans="11:16" x14ac:dyDescent="0.25">
      <c r="K298" s="23">
        <v>0.54443428532900739</v>
      </c>
      <c r="L298" s="2">
        <v>3.6417346938775517E-18</v>
      </c>
      <c r="M298" s="25">
        <v>2.0925061286148874E-18</v>
      </c>
      <c r="N298" s="23">
        <v>0.47348662640683209</v>
      </c>
      <c r="O298" s="2">
        <v>7.5382909183673384E-18</v>
      </c>
      <c r="P298" s="25">
        <v>3.9853756834339141E-18</v>
      </c>
    </row>
    <row r="299" spans="11:16" x14ac:dyDescent="0.25">
      <c r="K299" s="23">
        <v>0.54433090689541253</v>
      </c>
      <c r="L299" s="2">
        <v>3.6054081632653061E-18</v>
      </c>
      <c r="M299" s="25">
        <v>2.087069023915752E-18</v>
      </c>
      <c r="N299" s="23">
        <v>0.47338722142938355</v>
      </c>
      <c r="O299" s="2">
        <v>7.4362587755102032E-18</v>
      </c>
      <c r="P299" s="25">
        <v>3.9778297676901768E-18</v>
      </c>
    </row>
    <row r="300" spans="11:16" x14ac:dyDescent="0.25">
      <c r="K300" s="23">
        <v>0.54422623515829704</v>
      </c>
      <c r="L300" s="2">
        <v>3.5690816326530613E-18</v>
      </c>
      <c r="M300" s="25">
        <v>2.0815782926397373E-18</v>
      </c>
      <c r="N300" s="23">
        <v>0.47323574783952854</v>
      </c>
      <c r="O300" s="2">
        <v>7.2687389795918278E-18</v>
      </c>
      <c r="P300" s="25">
        <v>3.9663587437195984E-18</v>
      </c>
    </row>
    <row r="301" spans="11:16" x14ac:dyDescent="0.25">
      <c r="K301" s="23">
        <v>0.54409532784332926</v>
      </c>
      <c r="L301" s="2">
        <v>3.5599999999999995E-18</v>
      </c>
      <c r="M301" s="25">
        <v>2.0747316556193337E-18</v>
      </c>
      <c r="N301" s="23">
        <v>0.4731333190019622</v>
      </c>
      <c r="O301" s="2">
        <v>7.4483373469387669E-18</v>
      </c>
      <c r="P301" s="25">
        <v>3.9586206091987633E-18</v>
      </c>
    </row>
    <row r="302" spans="11:16" x14ac:dyDescent="0.25">
      <c r="K302" s="23">
        <v>0.54400780658635128</v>
      </c>
      <c r="L302" s="2">
        <v>3.5418367346938783E-18</v>
      </c>
      <c r="M302" s="25">
        <v>2.0701667362130295E-18</v>
      </c>
      <c r="N302" s="23">
        <v>0.47306481124664884</v>
      </c>
      <c r="O302" s="2">
        <v>7.6271002040816334E-18</v>
      </c>
      <c r="P302" s="25">
        <v>3.9534535188731838E-18</v>
      </c>
    </row>
    <row r="303" spans="11:16" x14ac:dyDescent="0.25">
      <c r="K303" s="23">
        <v>0.54388031054452934</v>
      </c>
      <c r="L303" s="2">
        <v>3.5327551020408165E-18</v>
      </c>
      <c r="M303" s="25">
        <v>2.0635347853597851E-18</v>
      </c>
      <c r="N303" s="23">
        <v>0.47295505521828513</v>
      </c>
      <c r="O303" s="2">
        <v>7.3620709183673383E-18</v>
      </c>
      <c r="P303" s="25">
        <v>3.9451893965828946E-18</v>
      </c>
    </row>
    <row r="304" spans="11:16" x14ac:dyDescent="0.25">
      <c r="K304" s="23">
        <v>0.54375669822197426</v>
      </c>
      <c r="L304" s="2">
        <v>3.6054081632653061E-18</v>
      </c>
      <c r="M304" s="25">
        <v>2.0571251393487912E-18</v>
      </c>
      <c r="N304" s="23">
        <v>0.47281752948139438</v>
      </c>
      <c r="O304" s="2">
        <v>7.1850335714285629E-18</v>
      </c>
      <c r="P304" s="25">
        <v>3.9348587231950151E-18</v>
      </c>
    </row>
    <row r="305" spans="11:16" x14ac:dyDescent="0.25">
      <c r="K305" s="23">
        <v>0.54365634402105389</v>
      </c>
      <c r="L305" s="2">
        <v>3.5872448979591841E-18</v>
      </c>
      <c r="M305" s="25">
        <v>2.051936137814435E-18</v>
      </c>
      <c r="N305" s="23">
        <v>0.47270106944100937</v>
      </c>
      <c r="O305" s="2">
        <v>7.5117362244897955E-18</v>
      </c>
      <c r="P305" s="25">
        <v>3.9261316212212403E-18</v>
      </c>
    </row>
    <row r="306" spans="11:16" x14ac:dyDescent="0.25">
      <c r="K306" s="23">
        <v>0.54355948743556204</v>
      </c>
      <c r="L306" s="2">
        <v>3.5872448979591841E-18</v>
      </c>
      <c r="M306" s="25">
        <v>2.0469404000683849E-18</v>
      </c>
      <c r="N306" s="23">
        <v>0.47259669825618333</v>
      </c>
      <c r="O306" s="2">
        <v>7.7326106122448891E-18</v>
      </c>
      <c r="P306" s="25">
        <v>3.9183268627276007E-18</v>
      </c>
    </row>
    <row r="307" spans="11:16" x14ac:dyDescent="0.25">
      <c r="K307" s="23">
        <v>0.54345175129625456</v>
      </c>
      <c r="L307" s="2">
        <v>3.2512244897959186E-18</v>
      </c>
      <c r="M307" s="25">
        <v>2.0413977965638663E-18</v>
      </c>
      <c r="N307" s="23">
        <v>0.47250256212758635</v>
      </c>
      <c r="O307" s="2">
        <v>7.442334387755102E-18</v>
      </c>
      <c r="P307" s="25">
        <v>3.9113007784394126E-18</v>
      </c>
    </row>
    <row r="308" spans="11:16" x14ac:dyDescent="0.25">
      <c r="K308" s="23">
        <v>0.54333520565899007</v>
      </c>
      <c r="L308" s="2">
        <v>3.2512244897959186E-18</v>
      </c>
      <c r="M308" s="25">
        <v>2.0354188765012661E-18</v>
      </c>
      <c r="N308" s="23">
        <v>0.4723732786161064</v>
      </c>
      <c r="O308" s="2">
        <v>7.2639802040816239E-18</v>
      </c>
      <c r="P308" s="25">
        <v>3.9016719099405387E-18</v>
      </c>
    </row>
    <row r="309" spans="11:16" x14ac:dyDescent="0.25">
      <c r="K309" s="23">
        <v>0.54321943509947535</v>
      </c>
      <c r="L309" s="2">
        <v>3.1513265306122448E-18</v>
      </c>
      <c r="M309" s="25">
        <v>2.029497055876426E-18</v>
      </c>
      <c r="N309" s="23">
        <v>0.47225982785811149</v>
      </c>
      <c r="O309" s="2">
        <v>7.2728347959183591E-18</v>
      </c>
      <c r="P309" s="25">
        <v>3.8932417740990145E-18</v>
      </c>
    </row>
    <row r="310" spans="11:16" x14ac:dyDescent="0.25">
      <c r="K310" s="23">
        <v>0.54311007711845005</v>
      </c>
      <c r="L310" s="2">
        <v>3.0423469387755107E-18</v>
      </c>
      <c r="M310" s="25">
        <v>2.0239190719861496E-18</v>
      </c>
      <c r="N310" s="23">
        <v>0.47214753142049476</v>
      </c>
      <c r="O310" s="2">
        <v>7.2820980612244811E-18</v>
      </c>
      <c r="P310" s="25">
        <v>3.8849153494695407E-18</v>
      </c>
    </row>
    <row r="311" spans="11:16" x14ac:dyDescent="0.25">
      <c r="K311" s="23">
        <v>0.5429898063876315</v>
      </c>
      <c r="L311" s="2">
        <v>3.0060204081632659E-18</v>
      </c>
      <c r="M311" s="25">
        <v>2.0178021656606687E-18</v>
      </c>
      <c r="N311" s="23">
        <v>0.47206947667049648</v>
      </c>
      <c r="O311" s="2">
        <v>7.3591647959183668E-18</v>
      </c>
      <c r="P311" s="25">
        <v>3.8791383302004975E-18</v>
      </c>
    </row>
    <row r="312" spans="11:16" x14ac:dyDescent="0.25">
      <c r="K312" s="23">
        <v>0.54288514440715407</v>
      </c>
      <c r="L312" s="2">
        <v>2.8879591836734697E-18</v>
      </c>
      <c r="M312" s="25">
        <v>2.0124941581249121E-18</v>
      </c>
      <c r="N312" s="23">
        <v>0.47192219276240427</v>
      </c>
      <c r="O312" s="2">
        <v>7.2898719387755112E-18</v>
      </c>
      <c r="P312" s="25">
        <v>3.8682608831219818E-18</v>
      </c>
    </row>
    <row r="313" spans="11:16" x14ac:dyDescent="0.25">
      <c r="K313" s="23">
        <v>0.54276015575418057</v>
      </c>
      <c r="L313" s="2">
        <v>2.8516326530612249E-18</v>
      </c>
      <c r="M313" s="25">
        <v>2.0061735599312783E-18</v>
      </c>
      <c r="N313" s="23">
        <v>0.47184112814658946</v>
      </c>
      <c r="O313" s="2">
        <v>7.1979658163265212E-18</v>
      </c>
      <c r="P313" s="25">
        <v>3.8622869886568558E-18</v>
      </c>
    </row>
    <row r="314" spans="11:16" x14ac:dyDescent="0.25">
      <c r="K314" s="23">
        <v>0.54287615920891974</v>
      </c>
      <c r="L314" s="2">
        <v>2.8788775510204083E-18</v>
      </c>
      <c r="M314" s="25">
        <v>2.0120391186863003E-18</v>
      </c>
      <c r="N314" s="23">
        <v>0.4717185475328316</v>
      </c>
      <c r="O314" s="2">
        <v>7.2848861224489707E-18</v>
      </c>
      <c r="P314" s="25">
        <v>3.8532711740403006E-18</v>
      </c>
    </row>
    <row r="315" spans="11:16" x14ac:dyDescent="0.25">
      <c r="K315" s="23">
        <v>0.54276663677884585</v>
      </c>
      <c r="L315" s="2">
        <v>2.8516326530612249E-18</v>
      </c>
      <c r="M315" s="25">
        <v>2.0065008127881863E-18</v>
      </c>
      <c r="N315" s="23">
        <v>0.47159028552241111</v>
      </c>
      <c r="O315" s="2">
        <v>7.3098515306122371E-18</v>
      </c>
      <c r="P315" s="25">
        <v>3.8438600229577254E-18</v>
      </c>
    </row>
    <row r="316" spans="11:16" x14ac:dyDescent="0.25">
      <c r="K316" s="23">
        <v>0.54244508197096353</v>
      </c>
      <c r="L316" s="2">
        <v>2.9696938775510203E-18</v>
      </c>
      <c r="M316" s="25">
        <v>1.9903284272429181E-18</v>
      </c>
      <c r="N316" s="23">
        <v>0.47148386656830543</v>
      </c>
      <c r="O316" s="2">
        <v>7.2799638775510216E-18</v>
      </c>
      <c r="P316" s="25">
        <v>3.8360690432003917E-18</v>
      </c>
    </row>
    <row r="317" spans="11:16" x14ac:dyDescent="0.25">
      <c r="K317" s="23">
        <v>0.54254785292547503</v>
      </c>
      <c r="L317" s="2">
        <v>2.8879591836734697E-18</v>
      </c>
      <c r="M317" s="25">
        <v>1.9954830009137607E-18</v>
      </c>
      <c r="N317" s="23">
        <v>0.4713812244041467</v>
      </c>
      <c r="O317" s="2">
        <v>7.3303033673469305E-18</v>
      </c>
      <c r="P317" s="25">
        <v>3.8285695248564679E-18</v>
      </c>
    </row>
    <row r="318" spans="11:16" x14ac:dyDescent="0.25">
      <c r="K318" s="23">
        <v>0.54244026672071965</v>
      </c>
      <c r="L318" s="2">
        <v>2.9242857142857145E-18</v>
      </c>
      <c r="M318" s="25">
        <v>1.9900872406606461E-18</v>
      </c>
      <c r="N318" s="23">
        <v>0.47127934689760148</v>
      </c>
      <c r="O318" s="2">
        <v>7.0297104081632654E-18</v>
      </c>
      <c r="P318" s="25">
        <v>3.8211403741921931E-18</v>
      </c>
    </row>
    <row r="319" spans="11:16" x14ac:dyDescent="0.25">
      <c r="K319" s="23">
        <v>0.54229953291667332</v>
      </c>
      <c r="L319" s="2">
        <v>2.9787755102040817E-18</v>
      </c>
      <c r="M319" s="25">
        <v>1.9830510514510932E-18</v>
      </c>
      <c r="N319" s="23">
        <v>0.47115221285322118</v>
      </c>
      <c r="O319" s="2">
        <v>6.9776817346938785E-18</v>
      </c>
      <c r="P319" s="25">
        <v>3.8118896730184783E-18</v>
      </c>
    </row>
    <row r="320" spans="11:16" x14ac:dyDescent="0.25">
      <c r="K320" s="23">
        <v>0.54221278773642989</v>
      </c>
      <c r="L320" s="2">
        <v>3.0151020408163262E-18</v>
      </c>
      <c r="M320" s="25">
        <v>1.9787264994567671E-18</v>
      </c>
      <c r="N320" s="23">
        <v>0.47104702638956436</v>
      </c>
      <c r="O320" s="2">
        <v>6.9988146938775419E-18</v>
      </c>
      <c r="P320" s="25">
        <v>3.8042528838120635E-18</v>
      </c>
    </row>
    <row r="321" spans="11:16" x14ac:dyDescent="0.25">
      <c r="K321" s="23">
        <v>0.54207443030624691</v>
      </c>
      <c r="L321" s="2">
        <v>3.6962244897959186E-18</v>
      </c>
      <c r="M321" s="25">
        <v>1.9718484039244755E-18</v>
      </c>
      <c r="N321" s="23">
        <v>0.47093696495293108</v>
      </c>
      <c r="O321" s="2">
        <v>7.0559563265306122E-18</v>
      </c>
      <c r="P321" s="25">
        <v>3.7962785390737822E-18</v>
      </c>
    </row>
    <row r="322" spans="11:16" x14ac:dyDescent="0.25">
      <c r="K322" s="23">
        <v>0.54195088614181564</v>
      </c>
      <c r="L322" s="2">
        <v>3.7325510204081634E-18</v>
      </c>
      <c r="M322" s="25">
        <v>1.9657269213657766E-18</v>
      </c>
      <c r="N322" s="23">
        <v>0.47085694039612302</v>
      </c>
      <c r="O322" s="2">
        <v>7.2379159183673474E-18</v>
      </c>
      <c r="P322" s="25">
        <v>3.790490970985285E-18</v>
      </c>
    </row>
    <row r="323" spans="11:16" x14ac:dyDescent="0.25">
      <c r="K323" s="23">
        <v>0.54186211973983267</v>
      </c>
      <c r="L323" s="2">
        <v>3.6144897959183672E-18</v>
      </c>
      <c r="M323" s="25">
        <v>1.9613403759026154E-18</v>
      </c>
      <c r="N323" s="23">
        <v>0.47071374911481106</v>
      </c>
      <c r="O323" s="2">
        <v>7.146291326530603E-18</v>
      </c>
      <c r="P323" s="25">
        <v>3.7801570439641307E-18</v>
      </c>
    </row>
    <row r="324" spans="11:16" x14ac:dyDescent="0.25">
      <c r="K324" s="23">
        <v>0.54172691048322608</v>
      </c>
      <c r="L324" s="2">
        <v>3.7234693877551024E-18</v>
      </c>
      <c r="M324" s="25">
        <v>1.9546775796108533E-18</v>
      </c>
      <c r="N324" s="23">
        <v>0.47063775616672066</v>
      </c>
      <c r="O324" s="2">
        <v>7.1319514285714292E-18</v>
      </c>
      <c r="P324" s="25">
        <v>3.7746841808185811E-18</v>
      </c>
    </row>
    <row r="325" spans="11:16" x14ac:dyDescent="0.25">
      <c r="K325" s="23">
        <v>0.54141440637470661</v>
      </c>
      <c r="L325" s="2">
        <v>3.77795918367347E-18</v>
      </c>
      <c r="M325" s="25">
        <v>1.9393645896419303E-18</v>
      </c>
      <c r="N325" s="23">
        <v>0.47049679940440137</v>
      </c>
      <c r="O325" s="2">
        <v>7.1325326530612161E-18</v>
      </c>
      <c r="P325" s="25">
        <v>3.7645537216142915E-18</v>
      </c>
    </row>
    <row r="326" spans="11:16" x14ac:dyDescent="0.25">
      <c r="K326" s="23">
        <v>0.54130586550537552</v>
      </c>
      <c r="L326" s="2">
        <v>3.787040816326531E-18</v>
      </c>
      <c r="M326" s="25">
        <v>1.9340741036703518E-18</v>
      </c>
      <c r="N326" s="23">
        <v>0.47036310004464466</v>
      </c>
      <c r="O326" s="2">
        <v>6.9498011224489797E-18</v>
      </c>
      <c r="P326" s="25">
        <v>3.7549699720978724E-18</v>
      </c>
    </row>
    <row r="327" spans="11:16" x14ac:dyDescent="0.25">
      <c r="K327" s="23">
        <v>0.54117980108309094</v>
      </c>
      <c r="L327" s="2">
        <v>3.8869387755102036E-18</v>
      </c>
      <c r="M327" s="25">
        <v>1.9279475994273863E-18</v>
      </c>
      <c r="N327" s="23">
        <v>0.47028189245734997</v>
      </c>
      <c r="O327" s="2">
        <v>6.9992324489795913E-18</v>
      </c>
      <c r="P327" s="25">
        <v>3.7491608173523289E-18</v>
      </c>
    </row>
    <row r="328" spans="11:16" x14ac:dyDescent="0.25">
      <c r="K328" s="23">
        <v>0.54117664332173432</v>
      </c>
      <c r="L328" s="2">
        <v>3.814285714285714E-18</v>
      </c>
      <c r="M328" s="25">
        <v>1.9277943873062533E-18</v>
      </c>
      <c r="N328" s="23">
        <v>0.47014754578754425</v>
      </c>
      <c r="O328" s="2">
        <v>6.9520079591836654E-18</v>
      </c>
      <c r="P328" s="25">
        <v>3.739570103709674E-18</v>
      </c>
    </row>
    <row r="329" spans="11:16" x14ac:dyDescent="0.25">
      <c r="K329" s="23">
        <v>0.54112042789602344</v>
      </c>
      <c r="L329" s="2">
        <v>3.796122448979592E-18</v>
      </c>
      <c r="M329" s="25">
        <v>1.9250688954736297E-18</v>
      </c>
      <c r="N329" s="23">
        <v>0.47009011120838368</v>
      </c>
      <c r="O329" s="2">
        <v>6.581904183673469E-18</v>
      </c>
      <c r="P329" s="25">
        <v>3.7354774651629195E-18</v>
      </c>
    </row>
    <row r="330" spans="11:16" x14ac:dyDescent="0.25">
      <c r="K330" s="23">
        <v>0.54099152257243044</v>
      </c>
      <c r="L330" s="2">
        <v>3.7143877551020414E-18</v>
      </c>
      <c r="M330" s="25">
        <v>1.9188337196597173E-18</v>
      </c>
      <c r="N330" s="23">
        <v>0.46995970974529389</v>
      </c>
      <c r="O330" s="2">
        <v>6.7590868367346946E-18</v>
      </c>
      <c r="P330" s="25">
        <v>3.726202017905806E-18</v>
      </c>
    </row>
    <row r="331" spans="11:16" x14ac:dyDescent="0.25">
      <c r="K331" s="23">
        <v>0.5406782253460185</v>
      </c>
      <c r="L331" s="2">
        <v>3.4056122448979597E-18</v>
      </c>
      <c r="M331" s="25">
        <v>1.9037635306875416E-18</v>
      </c>
      <c r="N331" s="23">
        <v>0.46985007165461334</v>
      </c>
      <c r="O331" s="2">
        <v>6.7376723469387664E-18</v>
      </c>
      <c r="P331" s="25">
        <v>3.7184212929531121E-18</v>
      </c>
    </row>
    <row r="332" spans="11:16" x14ac:dyDescent="0.25">
      <c r="K332" s="23">
        <v>0.54055202673987213</v>
      </c>
      <c r="L332" s="2">
        <v>3.2875510204081634E-18</v>
      </c>
      <c r="M332" s="25">
        <v>1.8977266315617726E-18</v>
      </c>
      <c r="N332" s="23">
        <v>0.46975050244096034</v>
      </c>
      <c r="O332" s="2">
        <v>6.6917919387755015E-18</v>
      </c>
      <c r="P332" s="25">
        <v>3.7113692078480574E-18</v>
      </c>
    </row>
    <row r="333" spans="11:16" x14ac:dyDescent="0.25">
      <c r="K333" s="23">
        <v>0.54043167252999258</v>
      </c>
      <c r="L333" s="2">
        <v>3.3147959183673476E-18</v>
      </c>
      <c r="M333" s="25">
        <v>1.8919871426753618E-18</v>
      </c>
      <c r="N333" s="23">
        <v>0.46965474019228182</v>
      </c>
      <c r="O333" s="2">
        <v>6.9865090816326446E-18</v>
      </c>
      <c r="P333" s="25">
        <v>3.704599372192627E-18</v>
      </c>
    </row>
    <row r="334" spans="11:16" x14ac:dyDescent="0.25">
      <c r="K334" s="23">
        <v>0.54030090064247549</v>
      </c>
      <c r="L334" s="2">
        <v>3.0605102040816324E-18</v>
      </c>
      <c r="M334" s="25">
        <v>1.8857705279717514E-18</v>
      </c>
      <c r="N334" s="23">
        <v>0.46949611718929657</v>
      </c>
      <c r="O334" s="2">
        <v>6.9021588775510128E-18</v>
      </c>
      <c r="P334" s="25">
        <v>3.6934128031335863E-18</v>
      </c>
    </row>
    <row r="335" spans="11:16" x14ac:dyDescent="0.25">
      <c r="K335" s="23">
        <v>0.54018760345778916</v>
      </c>
      <c r="L335" s="2">
        <v>2.8334693877551021E-18</v>
      </c>
      <c r="M335" s="25">
        <v>1.8804011399339212E-18</v>
      </c>
      <c r="N335" s="23">
        <v>0.46943887908377424</v>
      </c>
      <c r="O335" s="2">
        <v>6.7855961224489703E-18</v>
      </c>
      <c r="P335" s="25">
        <v>3.6893844996438921E-18</v>
      </c>
    </row>
    <row r="336" spans="11:16" x14ac:dyDescent="0.25">
      <c r="K336" s="23">
        <v>0.54007023127568421</v>
      </c>
      <c r="L336" s="2">
        <v>2.8243877551020411E-18</v>
      </c>
      <c r="M336" s="25">
        <v>1.8748547518500164E-18</v>
      </c>
      <c r="N336" s="23">
        <v>0.46931328959771151</v>
      </c>
      <c r="O336" s="2">
        <v>7.0068337755102044E-18</v>
      </c>
      <c r="P336" s="25">
        <v>3.6805611520034254E-18</v>
      </c>
    </row>
    <row r="337" spans="11:16" x14ac:dyDescent="0.25">
      <c r="K337" s="23">
        <v>0.54013558642369885</v>
      </c>
      <c r="L337" s="2">
        <v>2.8062244897959183E-18</v>
      </c>
      <c r="M337" s="25">
        <v>1.8779410686004539E-18</v>
      </c>
      <c r="N337" s="23">
        <v>0.46917824850986972</v>
      </c>
      <c r="O337" s="2">
        <v>6.8003991836734707E-18</v>
      </c>
      <c r="P337" s="25">
        <v>3.6710973195931032E-18</v>
      </c>
    </row>
    <row r="338" spans="11:16" x14ac:dyDescent="0.25">
      <c r="K338" s="23">
        <v>0.53982175455841064</v>
      </c>
      <c r="L338" s="2">
        <v>2.9424489795918369E-18</v>
      </c>
      <c r="M338" s="25">
        <v>1.8631669736419263E-18</v>
      </c>
      <c r="N338" s="23">
        <v>0.46909214849239261</v>
      </c>
      <c r="O338" s="2">
        <v>6.7369458163265224E-18</v>
      </c>
      <c r="P338" s="25">
        <v>3.6650760405037489E-18</v>
      </c>
    </row>
    <row r="339" spans="11:16" x14ac:dyDescent="0.25">
      <c r="K339" s="23">
        <v>0.53990390432945823</v>
      </c>
      <c r="L339" s="2">
        <v>2.8334693877551021E-18</v>
      </c>
      <c r="M339" s="25">
        <v>1.8670230267904048E-18</v>
      </c>
      <c r="N339" s="23">
        <v>0.46899242941550778</v>
      </c>
      <c r="O339" s="2">
        <v>7.000549285714277E-18</v>
      </c>
      <c r="P339" s="25">
        <v>3.6581146741003026E-18</v>
      </c>
    </row>
    <row r="340" spans="11:16" x14ac:dyDescent="0.25">
      <c r="K340" s="23">
        <v>0.53978003326469914</v>
      </c>
      <c r="L340" s="2">
        <v>2.9606122448979597E-18</v>
      </c>
      <c r="M340" s="25">
        <v>1.8612116555989408E-18</v>
      </c>
      <c r="N340" s="23">
        <v>0.46884558840695045</v>
      </c>
      <c r="O340" s="2">
        <v>6.728527142857144E-18</v>
      </c>
      <c r="P340" s="25">
        <v>3.6478877997573136E-18</v>
      </c>
    </row>
    <row r="341" spans="11:16" x14ac:dyDescent="0.25">
      <c r="K341" s="23">
        <v>0.53946783666397868</v>
      </c>
      <c r="L341" s="2">
        <v>3.4691836734693879E-18</v>
      </c>
      <c r="M341" s="25">
        <v>1.8466451712358237E-18</v>
      </c>
      <c r="N341" s="23">
        <v>0.46878299893449765</v>
      </c>
      <c r="O341" s="2">
        <v>6.5810414285714296E-18</v>
      </c>
      <c r="P341" s="25">
        <v>3.6435373947122612E-18</v>
      </c>
    </row>
    <row r="342" spans="11:16" x14ac:dyDescent="0.25">
      <c r="K342" s="23">
        <v>0.53954735663346498</v>
      </c>
      <c r="L342" s="2">
        <v>3.269387755102041E-18</v>
      </c>
      <c r="M342" s="25">
        <v>1.8503445615848297E-18</v>
      </c>
      <c r="N342" s="23">
        <v>0.46864132331868813</v>
      </c>
      <c r="O342" s="2">
        <v>6.6776427551020412E-18</v>
      </c>
      <c r="P342" s="25">
        <v>3.6337091047555155E-18</v>
      </c>
    </row>
    <row r="343" spans="11:16" x14ac:dyDescent="0.25">
      <c r="K343" s="23">
        <v>0.53942456626459967</v>
      </c>
      <c r="L343" s="2">
        <v>3.4328571428571431E-18</v>
      </c>
      <c r="M343" s="25">
        <v>1.8446352744401773E-18</v>
      </c>
      <c r="N343" s="23">
        <v>0.46854658265041477</v>
      </c>
      <c r="O343" s="2">
        <v>6.5581284693877554E-18</v>
      </c>
      <c r="P343" s="25">
        <v>3.627151572144731E-18</v>
      </c>
    </row>
    <row r="344" spans="11:16" x14ac:dyDescent="0.25">
      <c r="K344" s="23">
        <v>0.53911018769276708</v>
      </c>
      <c r="L344" s="2">
        <v>3.77795918367347E-18</v>
      </c>
      <c r="M344" s="25">
        <v>1.8300980213820519E-18</v>
      </c>
      <c r="N344" s="23">
        <v>0.46843737547896352</v>
      </c>
      <c r="O344" s="2">
        <v>6.229981836734695E-18</v>
      </c>
      <c r="P344" s="25">
        <v>3.619607412861529E-18</v>
      </c>
    </row>
    <row r="345" spans="11:16" x14ac:dyDescent="0.25">
      <c r="K345" s="23">
        <v>0.53892913525237163</v>
      </c>
      <c r="L345" s="2">
        <v>3.5690816326530613E-18</v>
      </c>
      <c r="M345" s="25">
        <v>1.8217779795613579E-18</v>
      </c>
      <c r="N345" s="23">
        <v>0.46835788064288614</v>
      </c>
      <c r="O345" s="2">
        <v>6.2959871428571352E-18</v>
      </c>
      <c r="P345" s="25">
        <v>3.6141256865879131E-18</v>
      </c>
    </row>
    <row r="346" spans="11:16" x14ac:dyDescent="0.25">
      <c r="K346" s="23">
        <v>0.53883430224246431</v>
      </c>
      <c r="L346" s="2">
        <v>3.5327551020408165E-18</v>
      </c>
      <c r="M346" s="25">
        <v>1.8174351511087877E-18</v>
      </c>
      <c r="N346" s="23">
        <v>0.46821611388909573</v>
      </c>
      <c r="O346" s="2">
        <v>6.3890738775510202E-18</v>
      </c>
      <c r="P346" s="25">
        <v>3.6043704705890618E-18</v>
      </c>
    </row>
    <row r="347" spans="11:16" x14ac:dyDescent="0.25">
      <c r="K347" s="23">
        <v>0.53872836636038235</v>
      </c>
      <c r="L347" s="2">
        <v>3.5055102040816335E-18</v>
      </c>
      <c r="M347" s="25">
        <v>1.8125961129108946E-18</v>
      </c>
      <c r="N347" s="23">
        <v>0.46813227908910643</v>
      </c>
      <c r="O347" s="2">
        <v>6.4005348979591762E-18</v>
      </c>
      <c r="P347" s="25">
        <v>3.5986140469073469E-18</v>
      </c>
    </row>
    <row r="348" spans="11:16" x14ac:dyDescent="0.25">
      <c r="K348" s="23">
        <v>0.53860982216638376</v>
      </c>
      <c r="L348" s="2">
        <v>3.1513265306122448E-18</v>
      </c>
      <c r="M348" s="25">
        <v>1.8071964145458806E-18</v>
      </c>
      <c r="N348" s="23">
        <v>0.46807440703920328</v>
      </c>
      <c r="O348" s="2">
        <v>6.3616291836734611E-18</v>
      </c>
      <c r="P348" s="25">
        <v>3.5946456911966462E-18</v>
      </c>
    </row>
    <row r="349" spans="11:16" x14ac:dyDescent="0.25">
      <c r="K349" s="23">
        <v>0.53849334692008932</v>
      </c>
      <c r="L349" s="2">
        <v>3.1604081632653062E-18</v>
      </c>
      <c r="M349" s="25">
        <v>1.8019066241634859E-18</v>
      </c>
      <c r="N349" s="23">
        <v>0.46791592345827931</v>
      </c>
      <c r="O349" s="2">
        <v>6.3768863265306132E-18</v>
      </c>
      <c r="P349" s="25">
        <v>3.583800669269267E-18</v>
      </c>
    </row>
    <row r="350" spans="11:16" x14ac:dyDescent="0.25">
      <c r="K350" s="23">
        <v>0.53836445295495228</v>
      </c>
      <c r="L350" s="2">
        <v>3.115E-18</v>
      </c>
      <c r="M350" s="25">
        <v>1.7960708765461818E-18</v>
      </c>
      <c r="N350" s="23">
        <v>0.4678074756971064</v>
      </c>
      <c r="O350" s="2">
        <v>6.5371862244897971E-18</v>
      </c>
      <c r="P350" s="25">
        <v>3.5763984564695887E-18</v>
      </c>
    </row>
    <row r="351" spans="11:16" x14ac:dyDescent="0.25">
      <c r="K351" s="23">
        <v>0.53827151943299745</v>
      </c>
      <c r="L351" s="2">
        <v>3.0423469387755107E-18</v>
      </c>
      <c r="M351" s="25">
        <v>1.7918749880846824E-18</v>
      </c>
      <c r="N351" s="23">
        <v>0.46769877999525289</v>
      </c>
      <c r="O351" s="2">
        <v>6.7680049999999919E-18</v>
      </c>
      <c r="P351" s="25">
        <v>3.568994661680488E-18</v>
      </c>
    </row>
    <row r="352" spans="11:16" x14ac:dyDescent="0.25">
      <c r="K352" s="23">
        <v>0.53814634110294357</v>
      </c>
      <c r="L352" s="2">
        <v>3.0786734693877552E-18</v>
      </c>
      <c r="M352" s="25">
        <v>1.7862387569896733E-18</v>
      </c>
      <c r="N352" s="23">
        <v>0.46762049142314838</v>
      </c>
      <c r="O352" s="2">
        <v>6.8574227551020329E-18</v>
      </c>
      <c r="P352" s="25">
        <v>3.5636715421105936E-18</v>
      </c>
    </row>
    <row r="353" spans="11:16" x14ac:dyDescent="0.25">
      <c r="K353" s="23">
        <v>0.53803454023349573</v>
      </c>
      <c r="L353" s="2">
        <v>3.115E-18</v>
      </c>
      <c r="M353" s="25">
        <v>1.7812198437136901E-18</v>
      </c>
      <c r="N353" s="23">
        <v>0.46747425062800813</v>
      </c>
      <c r="O353" s="2">
        <v>6.7391798979591841E-18</v>
      </c>
      <c r="P353" s="25">
        <v>3.553749365843667E-18</v>
      </c>
    </row>
    <row r="354" spans="11:16" x14ac:dyDescent="0.25">
      <c r="K354" s="23">
        <v>0.53792183116033376</v>
      </c>
      <c r="L354" s="2">
        <v>3.1604081632653062E-18</v>
      </c>
      <c r="M354" s="25">
        <v>1.7761744339372745E-18</v>
      </c>
      <c r="N354" s="23">
        <v>0.46735915969890734</v>
      </c>
      <c r="O354" s="2">
        <v>6.5545593877550944E-18</v>
      </c>
      <c r="P354" s="25">
        <v>3.54596008204565E-18</v>
      </c>
    </row>
    <row r="355" spans="11:16" x14ac:dyDescent="0.25">
      <c r="K355" s="23">
        <v>0.53780223112106995</v>
      </c>
      <c r="L355" s="2">
        <v>2.8425510204081635E-18</v>
      </c>
      <c r="M355" s="25">
        <v>1.77083617867072E-18</v>
      </c>
      <c r="N355" s="23">
        <v>0.46727280877901894</v>
      </c>
      <c r="O355" s="2">
        <v>6.799981428571429E-18</v>
      </c>
      <c r="P355" s="25">
        <v>3.5401271167508201E-18</v>
      </c>
    </row>
    <row r="356" spans="11:16" x14ac:dyDescent="0.25">
      <c r="K356" s="23">
        <v>0.53769517931648236</v>
      </c>
      <c r="L356" s="2">
        <v>2.7517346938775515E-18</v>
      </c>
      <c r="M356" s="25">
        <v>1.7660716129404688E-18</v>
      </c>
      <c r="N356" s="23">
        <v>0.46711514085888828</v>
      </c>
      <c r="O356" s="2">
        <v>7.0460482653061241E-18</v>
      </c>
      <c r="P356" s="25">
        <v>3.5295014635049129E-18</v>
      </c>
    </row>
    <row r="357" spans="11:16" x14ac:dyDescent="0.25">
      <c r="K357" s="23">
        <v>0.53756840519366178</v>
      </c>
      <c r="L357" s="2">
        <v>2.6700000000000004E-18</v>
      </c>
      <c r="M357" s="25">
        <v>1.7604458407947085E-18</v>
      </c>
      <c r="N357" s="23">
        <v>0.46702441920574356</v>
      </c>
      <c r="O357" s="2">
        <v>6.8002175510204081E-18</v>
      </c>
      <c r="P357" s="25">
        <v>3.5234019553864174E-18</v>
      </c>
    </row>
    <row r="358" spans="11:16" x14ac:dyDescent="0.25">
      <c r="K358" s="23">
        <v>0.53745161743918424</v>
      </c>
      <c r="L358" s="2">
        <v>2.588265306122449E-18</v>
      </c>
      <c r="M358" s="25">
        <v>1.7552790873363401E-18</v>
      </c>
      <c r="N358" s="23">
        <v>0.46693979932172608</v>
      </c>
      <c r="O358" s="2">
        <v>6.771247142857134E-18</v>
      </c>
      <c r="P358" s="25">
        <v>3.5177221904405969E-18</v>
      </c>
    </row>
    <row r="359" spans="11:16" x14ac:dyDescent="0.25">
      <c r="K359" s="23">
        <v>0.53733648314655602</v>
      </c>
      <c r="L359" s="2">
        <v>2.6972448979591838E-18</v>
      </c>
      <c r="M359" s="25">
        <v>1.7502003275832825E-18</v>
      </c>
      <c r="N359" s="23">
        <v>0.46677395686551537</v>
      </c>
      <c r="O359" s="2">
        <v>6.4812342857142766E-18</v>
      </c>
      <c r="P359" s="25">
        <v>3.5066172335166835E-18</v>
      </c>
    </row>
    <row r="360" spans="11:16" x14ac:dyDescent="0.25">
      <c r="K360" s="23">
        <v>0.53722300482954077</v>
      </c>
      <c r="L360" s="2">
        <v>2.6881632653061225E-18</v>
      </c>
      <c r="M360" s="25">
        <v>1.7452089952595168E-18</v>
      </c>
      <c r="N360" s="23">
        <v>0.46665719848080461</v>
      </c>
      <c r="O360" s="2">
        <v>6.4214680612244812E-18</v>
      </c>
      <c r="P360" s="25">
        <v>3.4988200244985782E-18</v>
      </c>
    </row>
    <row r="361" spans="11:16" x14ac:dyDescent="0.25">
      <c r="K361" s="23">
        <v>0.53710411407976533</v>
      </c>
      <c r="L361" s="2">
        <v>2.7426530612244904E-18</v>
      </c>
      <c r="M361" s="25">
        <v>1.7399948661179566E-18</v>
      </c>
      <c r="N361" s="23">
        <v>0.46656741264324558</v>
      </c>
      <c r="O361" s="2">
        <v>6.9699078571428469E-18</v>
      </c>
      <c r="P361" s="25">
        <v>3.4928358560934766E-18</v>
      </c>
    </row>
    <row r="362" spans="11:16" x14ac:dyDescent="0.25">
      <c r="K362" s="23">
        <v>0.53720158758367398</v>
      </c>
      <c r="L362" s="2">
        <v>2.6881632653061225E-18</v>
      </c>
      <c r="M362" s="25">
        <v>1.7442685578949228E-18</v>
      </c>
      <c r="N362" s="23">
        <v>0.46645493293490803</v>
      </c>
      <c r="O362" s="2">
        <v>6.9070992857142862E-18</v>
      </c>
      <c r="P362" s="25">
        <v>3.4853535959974299E-18</v>
      </c>
    </row>
    <row r="363" spans="11:16" x14ac:dyDescent="0.25">
      <c r="K363" s="23">
        <v>0.53708782878915595</v>
      </c>
      <c r="L363" s="2">
        <v>2.6790816326530614E-18</v>
      </c>
      <c r="M363" s="25">
        <v>1.7392818647971298E-18</v>
      </c>
      <c r="N363" s="23">
        <v>0.46638119483573859</v>
      </c>
      <c r="O363" s="2">
        <v>6.6067424489795918E-18</v>
      </c>
      <c r="P363" s="25">
        <v>3.4804571657925178E-18</v>
      </c>
    </row>
    <row r="364" spans="11:16" x14ac:dyDescent="0.25">
      <c r="K364" s="23">
        <v>0.53697744431922256</v>
      </c>
      <c r="L364" s="2">
        <v>2.6427551020408166E-18</v>
      </c>
      <c r="M364" s="25">
        <v>1.7344567162915377E-18</v>
      </c>
      <c r="N364" s="23">
        <v>0.46620086015667428</v>
      </c>
      <c r="O364" s="2">
        <v>6.5890877551020419E-18</v>
      </c>
      <c r="P364" s="25">
        <v>3.4685113669216068E-18</v>
      </c>
    </row>
    <row r="365" spans="11:16" x14ac:dyDescent="0.25">
      <c r="K365" s="23">
        <v>0.53659508605429251</v>
      </c>
      <c r="L365" s="2">
        <v>2.9152040816326531E-18</v>
      </c>
      <c r="M365" s="25">
        <v>1.717846247598566E-18</v>
      </c>
      <c r="N365" s="23">
        <v>0.46606190559958982</v>
      </c>
      <c r="O365" s="2">
        <v>6.5722958163265315E-18</v>
      </c>
      <c r="P365" s="25">
        <v>3.4593346613692992E-18</v>
      </c>
    </row>
    <row r="366" spans="11:16" x14ac:dyDescent="0.25">
      <c r="K366" s="23">
        <v>0.53672303820737766</v>
      </c>
      <c r="L366" s="2">
        <v>2.7426530612244904E-18</v>
      </c>
      <c r="M366" s="25">
        <v>1.7233869801268406E-18</v>
      </c>
      <c r="N366" s="23">
        <v>0.4659550262473946</v>
      </c>
      <c r="O366" s="2">
        <v>6.8757131632653062E-18</v>
      </c>
      <c r="P366" s="25">
        <v>3.4522927588102395E-18</v>
      </c>
    </row>
    <row r="367" spans="11:16" x14ac:dyDescent="0.25">
      <c r="K367" s="23">
        <v>0.5364103324865096</v>
      </c>
      <c r="L367" s="2">
        <v>2.9787755102040817E-18</v>
      </c>
      <c r="M367" s="25">
        <v>1.7098772501453986E-18</v>
      </c>
      <c r="N367" s="23">
        <v>0.46585179894391837</v>
      </c>
      <c r="O367" s="2">
        <v>6.8765395918367256E-18</v>
      </c>
      <c r="P367" s="25">
        <v>3.4455050854529136E-18</v>
      </c>
    </row>
    <row r="368" spans="11:16" x14ac:dyDescent="0.25">
      <c r="K368" s="23">
        <v>0.53647093070147711</v>
      </c>
      <c r="L368" s="2">
        <v>2.8697959183673469E-18</v>
      </c>
      <c r="M368" s="25">
        <v>1.712486957608093E-18</v>
      </c>
      <c r="N368" s="23">
        <v>0.46575215916345009</v>
      </c>
      <c r="O368" s="2">
        <v>6.3446646938775422E-18</v>
      </c>
      <c r="P368" s="25">
        <v>3.4389659664746306E-18</v>
      </c>
    </row>
    <row r="369" spans="11:16" x14ac:dyDescent="0.25">
      <c r="K369" s="23">
        <v>0.53614906313707023</v>
      </c>
      <c r="L369" s="2">
        <v>2.9515306122448979E-18</v>
      </c>
      <c r="M369" s="25">
        <v>1.6986709514520102E-18</v>
      </c>
      <c r="N369" s="23">
        <v>0.46564844253216814</v>
      </c>
      <c r="O369" s="2">
        <v>6.3579783673469398E-18</v>
      </c>
      <c r="P369" s="25">
        <v>3.432172475704477E-18</v>
      </c>
    </row>
    <row r="370" spans="11:16" x14ac:dyDescent="0.25">
      <c r="K370" s="23">
        <v>0.5362353253262816</v>
      </c>
      <c r="L370" s="2">
        <v>2.8425510204081635E-18</v>
      </c>
      <c r="M370" s="25">
        <v>1.7023627423490079E-18</v>
      </c>
      <c r="N370" s="23">
        <v>0.46548618020986521</v>
      </c>
      <c r="O370" s="2">
        <v>6.2118276530612154E-18</v>
      </c>
      <c r="P370" s="25">
        <v>3.4215711244520629E-18</v>
      </c>
    </row>
    <row r="371" spans="11:16" x14ac:dyDescent="0.25">
      <c r="K371" s="23">
        <v>0.5359068843572774</v>
      </c>
      <c r="L371" s="2">
        <v>2.9606122448979597E-18</v>
      </c>
      <c r="M371" s="25">
        <v>1.6883490819837039E-18</v>
      </c>
      <c r="N371" s="23">
        <v>0.46538941983325821</v>
      </c>
      <c r="O371" s="2">
        <v>6.2346861224489799E-18</v>
      </c>
      <c r="P371" s="25">
        <v>3.4152649116582633E-18</v>
      </c>
    </row>
    <row r="372" spans="11:16" x14ac:dyDescent="0.25">
      <c r="K372" s="23">
        <v>0.53597967219747966</v>
      </c>
      <c r="L372" s="2">
        <v>2.8970408163265307E-18</v>
      </c>
      <c r="M372" s="25">
        <v>1.6914447528208636E-18</v>
      </c>
      <c r="N372" s="23">
        <v>0.4652937900788004</v>
      </c>
      <c r="O372" s="2">
        <v>6.5766005102040821E-18</v>
      </c>
      <c r="P372" s="25">
        <v>3.4090438054564235E-18</v>
      </c>
    </row>
    <row r="373" spans="11:16" x14ac:dyDescent="0.25">
      <c r="K373" s="23">
        <v>0.53584398416670997</v>
      </c>
      <c r="L373" s="2">
        <v>2.9061224489795921E-18</v>
      </c>
      <c r="M373" s="25">
        <v>1.6856784973013158E-18</v>
      </c>
      <c r="N373" s="23">
        <v>0.46513714374638448</v>
      </c>
      <c r="O373" s="2">
        <v>6.4564232653061137E-18</v>
      </c>
      <c r="P373" s="25">
        <v>3.3988777965920026E-18</v>
      </c>
    </row>
    <row r="374" spans="11:16" x14ac:dyDescent="0.25">
      <c r="K374" s="23">
        <v>0.53572158151800475</v>
      </c>
      <c r="L374" s="2">
        <v>2.9061224489795921E-18</v>
      </c>
      <c r="M374" s="25">
        <v>1.6804936895876028E-18</v>
      </c>
      <c r="N374" s="23">
        <v>0.46510551535073436</v>
      </c>
      <c r="O374" s="2">
        <v>6.3936782653061221E-18</v>
      </c>
      <c r="P374" s="25">
        <v>3.3968288633731546E-18</v>
      </c>
    </row>
    <row r="375" spans="11:16" x14ac:dyDescent="0.25">
      <c r="K375" s="23">
        <v>0.53538658391591987</v>
      </c>
      <c r="L375" s="2">
        <v>2.7971428571428573E-18</v>
      </c>
      <c r="M375" s="25">
        <v>1.6663850558463985E-18</v>
      </c>
      <c r="N375" s="23">
        <v>0.46492541582529368</v>
      </c>
      <c r="O375" s="2">
        <v>6.56801836734693E-18</v>
      </c>
      <c r="P375" s="25">
        <v>3.3851852745011382E-18</v>
      </c>
    </row>
    <row r="376" spans="11:16" x14ac:dyDescent="0.25">
      <c r="K376" s="23">
        <v>0.53528143356383373</v>
      </c>
      <c r="L376" s="2">
        <v>2.8062244897959183E-18</v>
      </c>
      <c r="M376" s="25">
        <v>1.6619810546921754E-18</v>
      </c>
      <c r="N376" s="23">
        <v>0.46481375369311556</v>
      </c>
      <c r="O376" s="2">
        <v>6.4525090816326449E-18</v>
      </c>
      <c r="P376" s="25">
        <v>3.377986274299852E-18</v>
      </c>
    </row>
    <row r="377" spans="11:16" x14ac:dyDescent="0.25">
      <c r="K377" s="23">
        <v>0.53534686124481512</v>
      </c>
      <c r="L377" s="2">
        <v>2.7971428571428573E-18</v>
      </c>
      <c r="M377" s="25">
        <v>1.6647199854826253E-18</v>
      </c>
      <c r="N377" s="23">
        <v>0.46468912608975271</v>
      </c>
      <c r="O377" s="2">
        <v>6.4710083673469307E-18</v>
      </c>
      <c r="P377" s="25">
        <v>3.3699694513312677E-18</v>
      </c>
    </row>
    <row r="378" spans="11:16" x14ac:dyDescent="0.25">
      <c r="K378" s="23">
        <v>0.53521037075803923</v>
      </c>
      <c r="L378" s="2">
        <v>2.7426530612244904E-18</v>
      </c>
      <c r="M378" s="25">
        <v>1.6590113315041366E-18</v>
      </c>
      <c r="N378" s="23">
        <v>0.46456822157341943</v>
      </c>
      <c r="O378" s="2">
        <v>6.5681545918367269E-18</v>
      </c>
      <c r="P378" s="25">
        <v>3.3622103028095069E-18</v>
      </c>
    </row>
    <row r="379" spans="11:16" x14ac:dyDescent="0.25">
      <c r="K379" s="23">
        <v>0.53490102693853248</v>
      </c>
      <c r="L379" s="2">
        <v>2.5156122448979594E-18</v>
      </c>
      <c r="M379" s="25">
        <v>1.646145520145914E-18</v>
      </c>
      <c r="N379" s="23">
        <v>0.46444691853663433</v>
      </c>
      <c r="O379" s="2">
        <v>6.333566938775502E-18</v>
      </c>
      <c r="P379" s="25">
        <v>3.3544435322492732E-18</v>
      </c>
    </row>
    <row r="380" spans="11:16" x14ac:dyDescent="0.25">
      <c r="K380" s="23">
        <v>0.5349778068158304</v>
      </c>
      <c r="L380" s="2">
        <v>2.6155102040816328E-18</v>
      </c>
      <c r="M380" s="25">
        <v>1.6493295062114935E-18</v>
      </c>
      <c r="N380" s="23">
        <v>0.46434675388615598</v>
      </c>
      <c r="O380" s="2">
        <v>6.312206938775502E-18</v>
      </c>
      <c r="P380" s="25">
        <v>3.348043732645047E-18</v>
      </c>
    </row>
    <row r="381" spans="11:16" x14ac:dyDescent="0.25">
      <c r="K381" s="23">
        <v>0.53486468283352995</v>
      </c>
      <c r="L381" s="2">
        <v>2.5156122448979594E-18</v>
      </c>
      <c r="M381" s="25">
        <v>1.644640509928862E-18</v>
      </c>
      <c r="N381" s="23">
        <v>0.46425068182913815</v>
      </c>
      <c r="O381" s="2">
        <v>6.2904564285714201E-18</v>
      </c>
      <c r="P381" s="25">
        <v>3.3419168923548393E-18</v>
      </c>
    </row>
    <row r="382" spans="11:16" x14ac:dyDescent="0.25">
      <c r="K382" s="23">
        <v>0.534727042967027</v>
      </c>
      <c r="L382" s="2">
        <v>2.6155102040816328E-18</v>
      </c>
      <c r="M382" s="25">
        <v>1.638953302192283E-18</v>
      </c>
      <c r="N382" s="23">
        <v>0.46410878185737114</v>
      </c>
      <c r="O382" s="2">
        <v>6.230980816326532E-18</v>
      </c>
      <c r="P382" s="25">
        <v>3.3328879548575132E-18</v>
      </c>
    </row>
    <row r="383" spans="11:16" x14ac:dyDescent="0.25">
      <c r="K383" s="23">
        <v>0.53461704567454471</v>
      </c>
      <c r="L383" s="2">
        <v>2.6064285714285714E-18</v>
      </c>
      <c r="M383" s="25">
        <v>1.6344224131255276E-18</v>
      </c>
      <c r="N383" s="23">
        <v>0.46400986878322126</v>
      </c>
      <c r="O383" s="2">
        <v>6.2974038775510216E-18</v>
      </c>
      <c r="P383" s="25">
        <v>3.3266086581726452E-18</v>
      </c>
    </row>
    <row r="384" spans="11:16" x14ac:dyDescent="0.25">
      <c r="K384" s="23">
        <v>0.53449984568669884</v>
      </c>
      <c r="L384" s="2">
        <v>2.7154081632653063E-18</v>
      </c>
      <c r="M384" s="25">
        <v>1.6296086204030552E-18</v>
      </c>
      <c r="N384" s="23">
        <v>0.46387507878449535</v>
      </c>
      <c r="O384" s="2">
        <v>6.4190432653061237E-18</v>
      </c>
      <c r="P384" s="25">
        <v>3.3180708282910854E-18</v>
      </c>
    </row>
    <row r="385" spans="11:16" x14ac:dyDescent="0.25">
      <c r="K385" s="23">
        <v>0.53436979512736615</v>
      </c>
      <c r="L385" s="2">
        <v>2.7154081632653063E-18</v>
      </c>
      <c r="M385" s="25">
        <v>1.6242836051521589E-18</v>
      </c>
      <c r="N385" s="23">
        <v>0.46377035594422367</v>
      </c>
      <c r="O385" s="2">
        <v>6.3779397959183684E-18</v>
      </c>
      <c r="P385" s="25">
        <v>3.3114526325172095E-18</v>
      </c>
    </row>
    <row r="386" spans="11:16" x14ac:dyDescent="0.25">
      <c r="K386" s="23">
        <v>0.53426938976249605</v>
      </c>
      <c r="L386" s="2">
        <v>2.7154081632653063E-18</v>
      </c>
      <c r="M386" s="25">
        <v>1.6201843398141691E-18</v>
      </c>
      <c r="N386" s="23">
        <v>0.46364613854896186</v>
      </c>
      <c r="O386" s="2">
        <v>6.1365318367346941E-18</v>
      </c>
      <c r="P386" s="25">
        <v>3.3036195476415649E-18</v>
      </c>
    </row>
    <row r="387" spans="11:16" x14ac:dyDescent="0.25">
      <c r="K387" s="23">
        <v>0.53414398491371884</v>
      </c>
      <c r="L387" s="2">
        <v>2.7789795918367349E-18</v>
      </c>
      <c r="M387" s="25">
        <v>1.6150789435962531E-18</v>
      </c>
      <c r="N387" s="23">
        <v>0.46352303698441388</v>
      </c>
      <c r="O387" s="2">
        <v>5.9900360204081635E-18</v>
      </c>
      <c r="P387" s="25">
        <v>3.2958751064817872E-18</v>
      </c>
    </row>
    <row r="388" spans="11:16" x14ac:dyDescent="0.25">
      <c r="K388" s="23">
        <v>0.53398181317424098</v>
      </c>
      <c r="L388" s="2">
        <v>2.7971428571428573E-18</v>
      </c>
      <c r="M388" s="25">
        <v>1.6085005657654558E-18</v>
      </c>
      <c r="N388" s="23">
        <v>0.46340844093744271</v>
      </c>
      <c r="O388" s="2">
        <v>6.1808592857142857E-18</v>
      </c>
      <c r="P388" s="25">
        <v>3.2886820732421775E-18</v>
      </c>
    </row>
    <row r="389" spans="11:16" x14ac:dyDescent="0.25">
      <c r="K389" s="23">
        <v>0.53391469706785732</v>
      </c>
      <c r="L389" s="2">
        <v>2.7789795918367349E-18</v>
      </c>
      <c r="M389" s="25">
        <v>1.6057858955093444E-18</v>
      </c>
      <c r="N389" s="23">
        <v>0.46328861522953385</v>
      </c>
      <c r="O389" s="2">
        <v>6.3201806122448989E-18</v>
      </c>
      <c r="P389" s="25">
        <v>3.2811775702368205E-18</v>
      </c>
    </row>
    <row r="390" spans="11:16" x14ac:dyDescent="0.25">
      <c r="K390" s="23">
        <v>0.53379779505005143</v>
      </c>
      <c r="L390" s="2">
        <v>2.8062244897959183E-18</v>
      </c>
      <c r="M390" s="25">
        <v>1.6010684511757106E-18</v>
      </c>
      <c r="N390" s="23">
        <v>0.46322588389114888</v>
      </c>
      <c r="O390" s="2">
        <v>6.2561369387755104E-18</v>
      </c>
      <c r="P390" s="25">
        <v>3.2772556330741283E-18</v>
      </c>
    </row>
    <row r="391" spans="11:16" x14ac:dyDescent="0.25">
      <c r="K391" s="23">
        <v>0.53365060637079909</v>
      </c>
      <c r="L391" s="2">
        <v>2.7880612244897963E-18</v>
      </c>
      <c r="M391" s="25">
        <v>1.5951485286784072E-18</v>
      </c>
      <c r="N391" s="23">
        <v>0.46308371692646028</v>
      </c>
      <c r="O391" s="2">
        <v>6.234086734693868E-18</v>
      </c>
      <c r="P391" s="25">
        <v>3.2683847552680405E-18</v>
      </c>
    </row>
    <row r="392" spans="11:16" x14ac:dyDescent="0.25">
      <c r="K392" s="23">
        <v>0.53357360511688412</v>
      </c>
      <c r="L392" s="2">
        <v>2.8243877551020411E-18</v>
      </c>
      <c r="M392" s="25">
        <v>1.5920602674307853E-18</v>
      </c>
      <c r="N392" s="23">
        <v>0.4629319291011198</v>
      </c>
      <c r="O392" s="2">
        <v>6.1324632653061235E-18</v>
      </c>
      <c r="P392" s="25">
        <v>3.25894006129513E-18</v>
      </c>
    </row>
    <row r="393" spans="11:16" x14ac:dyDescent="0.25">
      <c r="K393" s="23">
        <v>0.53344978426718026</v>
      </c>
      <c r="L393" s="2">
        <v>2.9787755102040817E-18</v>
      </c>
      <c r="M393" s="25">
        <v>1.5871067621612486E-18</v>
      </c>
      <c r="N393" s="23">
        <v>0.46281652688746222</v>
      </c>
      <c r="O393" s="2">
        <v>6.0917775510203999E-18</v>
      </c>
      <c r="P393" s="25">
        <v>3.2517776565293605E-18</v>
      </c>
    </row>
    <row r="394" spans="11:16" x14ac:dyDescent="0.25">
      <c r="K394" s="23">
        <v>0.53332023518793437</v>
      </c>
      <c r="L394" s="2">
        <v>3.105918367346939E-18</v>
      </c>
      <c r="M394" s="25">
        <v>1.581940594102201E-18</v>
      </c>
      <c r="N394" s="23">
        <v>0.46270086750088141</v>
      </c>
      <c r="O394" s="2">
        <v>6.2482722448979514E-18</v>
      </c>
      <c r="P394" s="25">
        <v>3.2446150843607529E-18</v>
      </c>
    </row>
    <row r="395" spans="11:16" x14ac:dyDescent="0.25">
      <c r="K395" s="23">
        <v>0.53322395214611951</v>
      </c>
      <c r="L395" s="2">
        <v>3.1240816326530614E-18</v>
      </c>
      <c r="M395" s="25">
        <v>1.5781119081667775E-18</v>
      </c>
      <c r="N395" s="23">
        <v>0.46257830117262694</v>
      </c>
      <c r="O395" s="2">
        <v>6.1071799999999914E-18</v>
      </c>
      <c r="P395" s="25">
        <v>3.2370419953973457E-18</v>
      </c>
    </row>
    <row r="396" spans="11:16" x14ac:dyDescent="0.25">
      <c r="K396" s="23">
        <v>0.53309820158765286</v>
      </c>
      <c r="L396" s="2">
        <v>3.2421428571428568E-18</v>
      </c>
      <c r="M396" s="25">
        <v>1.5731254001164519E-18</v>
      </c>
      <c r="N396" s="23">
        <v>0.46248159364970737</v>
      </c>
      <c r="O396" s="2">
        <v>5.9806183673469396E-18</v>
      </c>
      <c r="P396" s="25">
        <v>3.2310791395423774E-18</v>
      </c>
    </row>
    <row r="397" spans="11:16" x14ac:dyDescent="0.25">
      <c r="K397" s="23">
        <v>0.53289973973173488</v>
      </c>
      <c r="L397" s="2">
        <v>2.9696938775510203E-18</v>
      </c>
      <c r="M397" s="25">
        <v>1.5652876376091867E-18</v>
      </c>
      <c r="N397" s="23">
        <v>0.46239566371266888</v>
      </c>
      <c r="O397" s="2">
        <v>6.0936302040816331E-18</v>
      </c>
      <c r="P397" s="25">
        <v>3.2257900318102183E-18</v>
      </c>
    </row>
    <row r="398" spans="11:16" x14ac:dyDescent="0.25">
      <c r="K398" s="23">
        <v>0.5326904087977572</v>
      </c>
      <c r="L398" s="2">
        <v>2.7971428571428573E-18</v>
      </c>
      <c r="M398" s="25">
        <v>1.5570629402614314E-18</v>
      </c>
      <c r="N398" s="23">
        <v>0.46223266803476509</v>
      </c>
      <c r="O398" s="2">
        <v>6.0748403061224493E-18</v>
      </c>
      <c r="P398" s="25">
        <v>3.2157811956020707E-18</v>
      </c>
    </row>
    <row r="399" spans="11:16" x14ac:dyDescent="0.25">
      <c r="K399" s="23">
        <v>0.53255497504077298</v>
      </c>
      <c r="L399" s="2">
        <v>2.6972448979591838E-18</v>
      </c>
      <c r="M399" s="25">
        <v>1.5517647321929262E-18</v>
      </c>
      <c r="N399" s="23">
        <v>0.46213576663772288</v>
      </c>
      <c r="O399" s="2">
        <v>6.11290142857142E-18</v>
      </c>
      <c r="P399" s="25">
        <v>3.2098456390771011E-18</v>
      </c>
    </row>
    <row r="400" spans="11:16" x14ac:dyDescent="0.25">
      <c r="K400" s="23">
        <v>0.53245225519316974</v>
      </c>
      <c r="L400" s="2">
        <v>2.588265306122449E-18</v>
      </c>
      <c r="M400" s="25">
        <v>1.5477583271743239E-18</v>
      </c>
      <c r="N400" s="23">
        <v>0.46199336861741835</v>
      </c>
      <c r="O400" s="2">
        <v>6.236756734693878E-18</v>
      </c>
      <c r="P400" s="25">
        <v>3.2011431250823556E-18</v>
      </c>
    </row>
    <row r="401" spans="11:16" x14ac:dyDescent="0.25">
      <c r="K401" s="23">
        <v>0.53233549316391415</v>
      </c>
      <c r="L401" s="2">
        <v>2.4792857142857146E-18</v>
      </c>
      <c r="M401" s="25">
        <v>1.5432167919614482E-18</v>
      </c>
      <c r="N401" s="23">
        <v>0.46187179888486496</v>
      </c>
      <c r="O401" s="2">
        <v>6.2681065306122448E-18</v>
      </c>
      <c r="P401" s="25">
        <v>3.1937321837127953E-18</v>
      </c>
    </row>
    <row r="402" spans="11:16" x14ac:dyDescent="0.25">
      <c r="K402" s="23">
        <v>0.53221167047680262</v>
      </c>
      <c r="L402" s="2">
        <v>2.497448979591837E-18</v>
      </c>
      <c r="M402" s="25">
        <v>1.5384151861888235E-18</v>
      </c>
      <c r="N402" s="23">
        <v>0.46175621841114528</v>
      </c>
      <c r="O402" s="2">
        <v>6.1612520408163273E-18</v>
      </c>
      <c r="P402" s="25">
        <v>3.1867022606002015E-18</v>
      </c>
    </row>
    <row r="403" spans="11:16" x14ac:dyDescent="0.25">
      <c r="K403" s="23">
        <v>0.53230946521458111</v>
      </c>
      <c r="L403" s="2">
        <v>2.4338775510204084E-18</v>
      </c>
      <c r="M403" s="25">
        <v>1.5422062356737712E-18</v>
      </c>
      <c r="N403" s="23">
        <v>0.46164357699665004</v>
      </c>
      <c r="O403" s="2">
        <v>5.955244285714277E-18</v>
      </c>
      <c r="P403" s="25">
        <v>3.1798659882316166E-18</v>
      </c>
    </row>
    <row r="404" spans="11:16" x14ac:dyDescent="0.25">
      <c r="K404" s="23">
        <v>0.53217818771443781</v>
      </c>
      <c r="L404" s="2">
        <v>2.6245918367346938E-18</v>
      </c>
      <c r="M404" s="25">
        <v>1.5371193571169906E-18</v>
      </c>
      <c r="N404" s="23">
        <v>0.46153547740949769</v>
      </c>
      <c r="O404" s="2">
        <v>5.7249885714285718E-18</v>
      </c>
      <c r="P404" s="25">
        <v>3.1733191528187808E-18</v>
      </c>
    </row>
    <row r="405" spans="11:16" x14ac:dyDescent="0.25">
      <c r="K405" s="23">
        <v>0.53207092307433146</v>
      </c>
      <c r="L405" s="2">
        <v>2.5337755102040818E-18</v>
      </c>
      <c r="M405" s="25">
        <v>1.5329754124005204E-18</v>
      </c>
      <c r="N405" s="23">
        <v>0.46139046576659659</v>
      </c>
      <c r="O405" s="2">
        <v>5.6800889795918374E-18</v>
      </c>
      <c r="P405" s="25">
        <v>3.164557976079738E-18</v>
      </c>
    </row>
    <row r="406" spans="11:16" x14ac:dyDescent="0.25">
      <c r="K406" s="23">
        <v>0.53193775895543494</v>
      </c>
      <c r="L406" s="2">
        <v>2.6790816326530614E-18</v>
      </c>
      <c r="M406" s="25">
        <v>1.5278464357609619E-18</v>
      </c>
      <c r="N406" s="23">
        <v>0.46130592628544526</v>
      </c>
      <c r="O406" s="2">
        <v>5.7855539795918375E-18</v>
      </c>
      <c r="P406" s="25">
        <v>3.1594615149800922E-18</v>
      </c>
    </row>
    <row r="407" spans="11:16" x14ac:dyDescent="0.25">
      <c r="K407" s="23">
        <v>0.53177426650097714</v>
      </c>
      <c r="L407" s="2">
        <v>2.7880612244897963E-18</v>
      </c>
      <c r="M407" s="25">
        <v>1.5215727885965839E-18</v>
      </c>
      <c r="N407" s="23">
        <v>0.46120869058744157</v>
      </c>
      <c r="O407" s="2">
        <v>5.8835992857142862E-18</v>
      </c>
      <c r="P407" s="25">
        <v>3.1536098111445227E-18</v>
      </c>
    </row>
    <row r="408" spans="11:16" x14ac:dyDescent="0.25">
      <c r="K408" s="23">
        <v>0.53148381885665186</v>
      </c>
      <c r="L408" s="2">
        <v>3.4782653061224489E-18</v>
      </c>
      <c r="M408" s="25">
        <v>1.510490993582791E-18</v>
      </c>
      <c r="N408" s="23">
        <v>0.46109588956391978</v>
      </c>
      <c r="O408" s="2">
        <v>5.9166201020408075E-18</v>
      </c>
      <c r="P408" s="25">
        <v>3.1468349544794019E-18</v>
      </c>
    </row>
    <row r="409" spans="11:16" x14ac:dyDescent="0.25">
      <c r="K409" s="23">
        <v>0.53136964718695257</v>
      </c>
      <c r="L409" s="2">
        <v>3.3874489795918373E-18</v>
      </c>
      <c r="M409" s="25">
        <v>1.506156997201106E-18</v>
      </c>
      <c r="N409" s="23">
        <v>0.46097502868717849</v>
      </c>
      <c r="O409" s="2">
        <v>5.8656176530612152E-18</v>
      </c>
      <c r="P409" s="25">
        <v>3.1395921716474943E-18</v>
      </c>
    </row>
    <row r="410" spans="11:16" x14ac:dyDescent="0.25">
      <c r="K410" s="23">
        <v>0.53120905404081376</v>
      </c>
      <c r="L410" s="2">
        <v>3.2330612244897962E-18</v>
      </c>
      <c r="M410" s="25">
        <v>1.5000818646960849E-18</v>
      </c>
      <c r="N410" s="23">
        <v>0.46082448602793541</v>
      </c>
      <c r="O410" s="2">
        <v>5.9903629591836639E-18</v>
      </c>
      <c r="P410" s="25">
        <v>3.1305939694320759E-18</v>
      </c>
    </row>
    <row r="411" spans="11:16" x14ac:dyDescent="0.25">
      <c r="K411" s="23">
        <v>0.53107473918376991</v>
      </c>
      <c r="L411" s="2">
        <v>3.0514285714285718E-18</v>
      </c>
      <c r="M411" s="25">
        <v>1.4950196443900418E-18</v>
      </c>
      <c r="N411" s="23">
        <v>0.46071619681474507</v>
      </c>
      <c r="O411" s="2">
        <v>6.3707471428571337E-18</v>
      </c>
      <c r="P411" s="25">
        <v>3.1241372825193796E-18</v>
      </c>
    </row>
    <row r="412" spans="11:16" x14ac:dyDescent="0.25">
      <c r="K412" s="23">
        <v>0.53094848782482995</v>
      </c>
      <c r="L412" s="2">
        <v>2.8425510204081635E-18</v>
      </c>
      <c r="M412" s="25">
        <v>1.4902769075199355E-18</v>
      </c>
      <c r="N412" s="23">
        <v>0.46055183208530415</v>
      </c>
      <c r="O412" s="2">
        <v>6.3965389795918372E-18</v>
      </c>
      <c r="P412" s="25">
        <v>3.1143625592271675E-18</v>
      </c>
    </row>
    <row r="413" spans="11:16" x14ac:dyDescent="0.25">
      <c r="K413" s="23">
        <v>0.53082414960704183</v>
      </c>
      <c r="L413" s="2">
        <v>2.8062244897959183E-18</v>
      </c>
      <c r="M413" s="25">
        <v>1.4856207450122647E-18</v>
      </c>
      <c r="N413" s="23">
        <v>0.46049097214132784</v>
      </c>
      <c r="O413" s="2">
        <v>6.1641309183673389E-18</v>
      </c>
      <c r="P413" s="25">
        <v>3.110750999449572E-18</v>
      </c>
    </row>
    <row r="414" spans="11:16" x14ac:dyDescent="0.25">
      <c r="K414" s="23">
        <v>0.53070238834940531</v>
      </c>
      <c r="L414" s="2">
        <v>2.7971428571428573E-18</v>
      </c>
      <c r="M414" s="25">
        <v>1.4810751820715298E-18</v>
      </c>
      <c r="N414" s="23">
        <v>0.46032842579281558</v>
      </c>
      <c r="O414" s="2">
        <v>6.0656224489795837E-18</v>
      </c>
      <c r="P414" s="25">
        <v>3.1011256673103155E-18</v>
      </c>
    </row>
    <row r="415" spans="11:16" x14ac:dyDescent="0.25">
      <c r="K415" s="23">
        <v>0.53056954588706162</v>
      </c>
      <c r="L415" s="2">
        <v>2.588265306122449E-18</v>
      </c>
      <c r="M415" s="25">
        <v>1.4761318009975737E-18</v>
      </c>
      <c r="N415" s="23">
        <v>0.4601677380623998</v>
      </c>
      <c r="O415" s="2">
        <v>5.8978392857142862E-18</v>
      </c>
      <c r="P415" s="25">
        <v>3.0916396692738572E-18</v>
      </c>
    </row>
    <row r="416" spans="11:16" x14ac:dyDescent="0.25">
      <c r="K416" s="23">
        <v>0.53043949454628947</v>
      </c>
      <c r="L416" s="2">
        <v>2.5610204081632656E-18</v>
      </c>
      <c r="M416" s="25">
        <v>1.4713082676606786E-18</v>
      </c>
      <c r="N416" s="23">
        <v>0.46007966857081134</v>
      </c>
      <c r="O416" s="2">
        <v>5.9712915306122453E-18</v>
      </c>
      <c r="P416" s="25">
        <v>3.086452913140187E-18</v>
      </c>
    </row>
    <row r="417" spans="11:16" x14ac:dyDescent="0.25">
      <c r="K417" s="23">
        <v>0.53031598931187074</v>
      </c>
      <c r="L417" s="2">
        <v>2.5337755102040818E-18</v>
      </c>
      <c r="M417" s="25">
        <v>1.4667421183447283E-18</v>
      </c>
      <c r="N417" s="23">
        <v>0.45995660297668434</v>
      </c>
      <c r="O417" s="2">
        <v>5.9508215306122453E-18</v>
      </c>
      <c r="P417" s="25">
        <v>3.0792196720291292E-18</v>
      </c>
    </row>
    <row r="418" spans="11:16" x14ac:dyDescent="0.25">
      <c r="K418" s="23">
        <v>0.53017498162984178</v>
      </c>
      <c r="L418" s="2">
        <v>2.5701020408163266E-18</v>
      </c>
      <c r="M418" s="25">
        <v>1.4615462036994224E-18</v>
      </c>
      <c r="N418" s="23">
        <v>0.45984495614325632</v>
      </c>
      <c r="O418" s="2">
        <v>5.6315022448979594E-18</v>
      </c>
      <c r="P418" s="25">
        <v>3.0726722403980092E-18</v>
      </c>
    </row>
    <row r="419" spans="11:16" x14ac:dyDescent="0.25">
      <c r="K419" s="23">
        <v>0.53006171699470706</v>
      </c>
      <c r="L419" s="2">
        <v>2.5701020408163266E-18</v>
      </c>
      <c r="M419" s="25">
        <v>1.457385911006886E-18</v>
      </c>
      <c r="N419" s="23">
        <v>0.45972934334290366</v>
      </c>
      <c r="O419" s="2">
        <v>5.6001161224489802E-18</v>
      </c>
      <c r="P419" s="25">
        <v>3.0659069002961803E-18</v>
      </c>
    </row>
    <row r="420" spans="11:16" x14ac:dyDescent="0.25">
      <c r="K420" s="23">
        <v>0.52992387117093609</v>
      </c>
      <c r="L420" s="2">
        <v>2.579183673469388E-18</v>
      </c>
      <c r="M420" s="25">
        <v>1.4523387062832271E-18</v>
      </c>
      <c r="N420" s="23">
        <v>0.45960275615844898</v>
      </c>
      <c r="O420" s="2">
        <v>5.6675563265306034E-18</v>
      </c>
      <c r="P420" s="25">
        <v>3.0585164523362838E-18</v>
      </c>
    </row>
    <row r="421" spans="11:16" x14ac:dyDescent="0.25">
      <c r="K421" s="23">
        <v>0.5298031897211215</v>
      </c>
      <c r="L421" s="2">
        <v>2.6064285714285714E-18</v>
      </c>
      <c r="M421" s="25">
        <v>1.4479343248386413E-18</v>
      </c>
      <c r="N421" s="23">
        <v>0.45951177024758133</v>
      </c>
      <c r="O421" s="2">
        <v>5.6791626530612158E-18</v>
      </c>
      <c r="P421" s="25">
        <v>3.0532154942975882E-18</v>
      </c>
    </row>
    <row r="422" spans="11:16" x14ac:dyDescent="0.25">
      <c r="K422" s="23">
        <v>0.52991436920149371</v>
      </c>
      <c r="L422" s="2">
        <v>2.5610204081632656E-18</v>
      </c>
      <c r="M422" s="25">
        <v>1.4519914377243721E-18</v>
      </c>
      <c r="N422" s="23">
        <v>0.45937162400555864</v>
      </c>
      <c r="O422" s="2">
        <v>5.5431107142857053E-18</v>
      </c>
      <c r="P422" s="25">
        <v>3.0450683602181201E-18</v>
      </c>
    </row>
    <row r="423" spans="11:16" x14ac:dyDescent="0.25">
      <c r="K423" s="23">
        <v>0.5295545587339372</v>
      </c>
      <c r="L423" s="2">
        <v>2.588265306122449E-18</v>
      </c>
      <c r="M423" s="25">
        <v>1.4389023668505396E-18</v>
      </c>
      <c r="N423" s="23">
        <v>0.45926723802350389</v>
      </c>
      <c r="O423" s="2">
        <v>5.4151777551020418E-18</v>
      </c>
      <c r="P423" s="25">
        <v>3.039014210352935E-18</v>
      </c>
    </row>
    <row r="424" spans="11:16" x14ac:dyDescent="0.25">
      <c r="K424" s="23">
        <v>0.52942925886519987</v>
      </c>
      <c r="L424" s="2">
        <v>2.588265306122449E-18</v>
      </c>
      <c r="M424" s="25">
        <v>1.4343720016796461E-18</v>
      </c>
      <c r="N424" s="23">
        <v>0.45913825950559939</v>
      </c>
      <c r="O424" s="2">
        <v>5.519525714285706E-18</v>
      </c>
      <c r="P424" s="25">
        <v>3.0315503711123131E-18</v>
      </c>
    </row>
    <row r="425" spans="11:16" x14ac:dyDescent="0.25">
      <c r="K425" s="23">
        <v>0.52931208961897802</v>
      </c>
      <c r="L425" s="2">
        <v>2.6336734693877552E-18</v>
      </c>
      <c r="M425" s="25">
        <v>1.4301485151491046E-18</v>
      </c>
      <c r="N425" s="23">
        <v>0.45902704603371669</v>
      </c>
      <c r="O425" s="2">
        <v>5.482327346938767E-18</v>
      </c>
      <c r="P425" s="25">
        <v>3.0251292942200277E-18</v>
      </c>
    </row>
    <row r="426" spans="11:16" x14ac:dyDescent="0.25">
      <c r="K426" s="23">
        <v>0.52917469031465258</v>
      </c>
      <c r="L426" s="2">
        <v>2.6427551020408166E-18</v>
      </c>
      <c r="M426" s="25">
        <v>1.4252116546766037E-18</v>
      </c>
      <c r="N426" s="23">
        <v>0.45894429048725244</v>
      </c>
      <c r="O426" s="2">
        <v>5.2646769387755012E-18</v>
      </c>
      <c r="P426" s="25">
        <v>3.0203601054291719E-18</v>
      </c>
    </row>
    <row r="427" spans="11:16" x14ac:dyDescent="0.25">
      <c r="K427" s="23">
        <v>0.52905650709688301</v>
      </c>
      <c r="L427" s="2">
        <v>2.5337755102040818E-18</v>
      </c>
      <c r="M427" s="25">
        <v>1.4209788783954358E-18</v>
      </c>
      <c r="N427" s="23">
        <v>0.45881726482049312</v>
      </c>
      <c r="O427" s="2">
        <v>5.3977410204081631E-18</v>
      </c>
      <c r="P427" s="25">
        <v>3.0130542604330912E-18</v>
      </c>
    </row>
    <row r="428" spans="11:16" x14ac:dyDescent="0.25">
      <c r="K428" s="23">
        <v>0.5289404835143301</v>
      </c>
      <c r="L428" s="2">
        <v>2.4883673469387756E-18</v>
      </c>
      <c r="M428" s="25">
        <v>1.4168356790440176E-18</v>
      </c>
      <c r="N428" s="23">
        <v>0.45868779081555211</v>
      </c>
      <c r="O428" s="2">
        <v>5.5142946938775516E-18</v>
      </c>
      <c r="P428" s="25">
        <v>3.0056257857418287E-18</v>
      </c>
    </row>
    <row r="429" spans="11:16" x14ac:dyDescent="0.25">
      <c r="K429" s="23">
        <v>0.52881552232448503</v>
      </c>
      <c r="L429" s="2">
        <v>2.4702040816326532E-18</v>
      </c>
      <c r="M429" s="25">
        <v>1.4123868291439429E-18</v>
      </c>
      <c r="N429" s="23">
        <v>0.45859129450426223</v>
      </c>
      <c r="O429" s="2">
        <v>5.6055378571428482E-18</v>
      </c>
      <c r="P429" s="25">
        <v>3.0001012954835852E-18</v>
      </c>
    </row>
    <row r="430" spans="11:16" x14ac:dyDescent="0.25">
      <c r="K430" s="23">
        <v>0.52869671445053579</v>
      </c>
      <c r="L430" s="2">
        <v>2.4702040816326532E-18</v>
      </c>
      <c r="M430" s="25">
        <v>1.4081700038261233E-18</v>
      </c>
      <c r="N430" s="23">
        <v>0.45850017847590446</v>
      </c>
      <c r="O430" s="2">
        <v>5.6306576530612158E-18</v>
      </c>
      <c r="P430" s="25">
        <v>2.9948941518269516E-18</v>
      </c>
    </row>
    <row r="431" spans="11:16" x14ac:dyDescent="0.25">
      <c r="K431" s="23">
        <v>0.52856517869265462</v>
      </c>
      <c r="L431" s="2">
        <v>2.4611224489795918E-18</v>
      </c>
      <c r="M431" s="25">
        <v>1.4035161136931628E-18</v>
      </c>
      <c r="N431" s="23">
        <v>0.45832165413880815</v>
      </c>
      <c r="O431" s="2">
        <v>5.5105076530612157E-18</v>
      </c>
      <c r="P431" s="25">
        <v>2.9847179420473182E-18</v>
      </c>
    </row>
    <row r="432" spans="11:16" x14ac:dyDescent="0.25">
      <c r="K432" s="23">
        <v>0.52846269880602037</v>
      </c>
      <c r="L432" s="2">
        <v>2.4429591836734694E-18</v>
      </c>
      <c r="M432" s="25">
        <v>1.3999009167770046E-18</v>
      </c>
      <c r="N432" s="23">
        <v>0.45822354906260848</v>
      </c>
      <c r="O432" s="2">
        <v>5.5827702040816242E-18</v>
      </c>
      <c r="P432" s="25">
        <v>2.9791405045840519E-18</v>
      </c>
    </row>
    <row r="433" spans="11:16" x14ac:dyDescent="0.25">
      <c r="K433" s="23">
        <v>0.52832836270039563</v>
      </c>
      <c r="L433" s="2">
        <v>2.424795918367347E-18</v>
      </c>
      <c r="M433" s="25">
        <v>1.3951760239430001E-18</v>
      </c>
      <c r="N433" s="23">
        <v>0.45809850901521781</v>
      </c>
      <c r="O433" s="2">
        <v>5.6000525510204088E-18</v>
      </c>
      <c r="P433" s="25">
        <v>2.9720468738290782E-18</v>
      </c>
    </row>
    <row r="434" spans="11:16" x14ac:dyDescent="0.25">
      <c r="K434" s="23">
        <v>0.52821153485054206</v>
      </c>
      <c r="L434" s="2">
        <v>2.4338775510204084E-18</v>
      </c>
      <c r="M434" s="25">
        <v>1.3910799014927692E-18</v>
      </c>
      <c r="N434" s="23">
        <v>0.45799602587726834</v>
      </c>
      <c r="O434" s="2">
        <v>5.406595612244889E-18</v>
      </c>
      <c r="P434" s="25">
        <v>2.9662455129272842E-18</v>
      </c>
    </row>
    <row r="435" spans="11:16" x14ac:dyDescent="0.25">
      <c r="K435" s="23">
        <v>0.52810556089844918</v>
      </c>
      <c r="L435" s="2">
        <v>2.4066326530612246E-18</v>
      </c>
      <c r="M435" s="25">
        <v>1.3873747323506738E-18</v>
      </c>
      <c r="N435" s="23">
        <v>0.45787081023567267</v>
      </c>
      <c r="O435" s="2">
        <v>5.3703417346938696E-18</v>
      </c>
      <c r="P435" s="25">
        <v>2.9591726797743171E-18</v>
      </c>
    </row>
    <row r="436" spans="11:16" x14ac:dyDescent="0.25">
      <c r="K436" s="23">
        <v>0.5279828299034206</v>
      </c>
      <c r="L436" s="2">
        <v>2.424795918367347E-18</v>
      </c>
      <c r="M436" s="25">
        <v>1.3830960176005719E-18</v>
      </c>
      <c r="N436" s="23">
        <v>0.45774363251610434</v>
      </c>
      <c r="O436" s="2">
        <v>5.3334975510204078E-18</v>
      </c>
      <c r="P436" s="25">
        <v>2.9520062812079678E-18</v>
      </c>
    </row>
    <row r="437" spans="11:16" x14ac:dyDescent="0.25">
      <c r="K437" s="23">
        <v>0.52788232561389459</v>
      </c>
      <c r="L437" s="2">
        <v>2.4429591836734694E-18</v>
      </c>
      <c r="M437" s="25">
        <v>1.3796020116588963E-18</v>
      </c>
      <c r="N437" s="23">
        <v>0.45767536649074436</v>
      </c>
      <c r="O437" s="2">
        <v>5.4487616326530612E-18</v>
      </c>
      <c r="P437" s="25">
        <v>2.9481666869832216E-18</v>
      </c>
    </row>
    <row r="438" spans="11:16" x14ac:dyDescent="0.25">
      <c r="K438" s="23">
        <v>0.52774297505868972</v>
      </c>
      <c r="L438" s="2">
        <v>2.424795918367347E-18</v>
      </c>
      <c r="M438" s="25">
        <v>1.3747721238286451E-18</v>
      </c>
      <c r="N438" s="23">
        <v>0.45753341925584434</v>
      </c>
      <c r="O438" s="2">
        <v>5.6490116326530621E-18</v>
      </c>
      <c r="P438" s="25">
        <v>2.9401989045283887E-18</v>
      </c>
    </row>
    <row r="439" spans="11:16" x14ac:dyDescent="0.25">
      <c r="K439" s="23">
        <v>0.52763433607116472</v>
      </c>
      <c r="L439" s="2">
        <v>2.4429591836734694E-18</v>
      </c>
      <c r="M439" s="25">
        <v>1.3710184312585227E-18</v>
      </c>
      <c r="N439" s="23">
        <v>0.45741067266174912</v>
      </c>
      <c r="O439" s="2">
        <v>5.5066116326530527E-18</v>
      </c>
      <c r="P439" s="25">
        <v>2.9333262562983821E-18</v>
      </c>
    </row>
    <row r="440" spans="11:16" x14ac:dyDescent="0.25">
      <c r="K440" s="23">
        <v>0.52751448522466926</v>
      </c>
      <c r="L440" s="2">
        <v>2.415714285714286E-18</v>
      </c>
      <c r="M440" s="25">
        <v>1.3668892359101129E-18</v>
      </c>
      <c r="N440" s="23">
        <v>0.45732565601881309</v>
      </c>
      <c r="O440" s="2">
        <v>5.6203681632653069E-18</v>
      </c>
      <c r="P440" s="25">
        <v>2.9285755473341449E-18</v>
      </c>
    </row>
    <row r="441" spans="11:16" x14ac:dyDescent="0.25">
      <c r="K441" s="23">
        <v>0.52738496904607857</v>
      </c>
      <c r="L441" s="2">
        <v>2.4520408163265308E-18</v>
      </c>
      <c r="M441" s="25">
        <v>1.3624410228337135E-18</v>
      </c>
      <c r="N441" s="23">
        <v>0.45714727481629436</v>
      </c>
      <c r="O441" s="2">
        <v>5.7708235714285618E-18</v>
      </c>
      <c r="P441" s="25">
        <v>2.9186326431172335E-18</v>
      </c>
    </row>
    <row r="442" spans="11:16" x14ac:dyDescent="0.25">
      <c r="K442" s="23">
        <v>0.52727258975202618</v>
      </c>
      <c r="L442" s="2">
        <v>2.4520408163265308E-18</v>
      </c>
      <c r="M442" s="25">
        <v>1.3585931044324968E-18</v>
      </c>
      <c r="N442" s="23">
        <v>0.45703587746475782</v>
      </c>
      <c r="O442" s="2">
        <v>5.6762383673469401E-18</v>
      </c>
      <c r="P442" s="25">
        <v>2.9124405251270116E-18</v>
      </c>
    </row>
    <row r="443" spans="11:16" x14ac:dyDescent="0.25">
      <c r="K443" s="23">
        <v>0.52714942503734341</v>
      </c>
      <c r="L443" s="2">
        <v>2.4520408163265308E-18</v>
      </c>
      <c r="M443" s="25">
        <v>1.3543883693306323E-18</v>
      </c>
      <c r="N443" s="23">
        <v>0.45692556573796228</v>
      </c>
      <c r="O443" s="2">
        <v>5.6774098979591834E-18</v>
      </c>
      <c r="P443" s="25">
        <v>2.9063216982822023E-18</v>
      </c>
    </row>
    <row r="444" spans="11:16" x14ac:dyDescent="0.25">
      <c r="K444" s="23">
        <v>0.52702686723880654</v>
      </c>
      <c r="L444" s="2">
        <v>2.4338775510204084E-18</v>
      </c>
      <c r="M444" s="25">
        <v>1.3502172711610751E-18</v>
      </c>
      <c r="N444" s="23">
        <v>0.45680105763571804</v>
      </c>
      <c r="O444" s="2">
        <v>5.5604747959183586E-18</v>
      </c>
      <c r="P444" s="25">
        <v>2.8994308615219627E-18</v>
      </c>
    </row>
    <row r="445" spans="11:16" x14ac:dyDescent="0.25">
      <c r="K445" s="23">
        <v>0.52689775503522718</v>
      </c>
      <c r="L445" s="2">
        <v>2.4520408163265308E-18</v>
      </c>
      <c r="M445" s="25">
        <v>1.3458369959713698E-18</v>
      </c>
      <c r="N445" s="23">
        <v>0.4566618382848478</v>
      </c>
      <c r="O445" s="2">
        <v>5.2318740816326533E-18</v>
      </c>
      <c r="P445" s="25">
        <v>2.8917451842069837E-18</v>
      </c>
    </row>
    <row r="446" spans="11:16" x14ac:dyDescent="0.25">
      <c r="K446" s="23">
        <v>0.52677193151821977</v>
      </c>
      <c r="L446" s="2">
        <v>2.4520408163265308E-18</v>
      </c>
      <c r="M446" s="25">
        <v>1.3415819653533317E-18</v>
      </c>
      <c r="N446" s="23">
        <v>0.45656461854479413</v>
      </c>
      <c r="O446" s="2">
        <v>5.2142012244897869E-18</v>
      </c>
      <c r="P446" s="25">
        <v>2.8863902014782635E-18</v>
      </c>
    </row>
    <row r="447" spans="11:16" x14ac:dyDescent="0.25">
      <c r="K447" s="23">
        <v>0.52666687808879453</v>
      </c>
      <c r="L447" s="2">
        <v>2.4792857142857146E-18</v>
      </c>
      <c r="M447" s="25">
        <v>1.3380396329978026E-18</v>
      </c>
      <c r="N447" s="23">
        <v>0.45645135194376651</v>
      </c>
      <c r="O447" s="2">
        <v>5.3101395918367352E-18</v>
      </c>
      <c r="P447" s="25">
        <v>2.8801638433647383E-18</v>
      </c>
    </row>
    <row r="448" spans="11:16" x14ac:dyDescent="0.25">
      <c r="K448" s="23">
        <v>0.52654631158271303</v>
      </c>
      <c r="L448" s="2">
        <v>2.4792857142857146E-18</v>
      </c>
      <c r="M448" s="25">
        <v>1.3339857353974672E-18</v>
      </c>
      <c r="N448" s="23">
        <v>0.45633818028559092</v>
      </c>
      <c r="O448" s="2">
        <v>5.1998613265306039E-18</v>
      </c>
      <c r="P448" s="25">
        <v>2.8739561186116129E-18</v>
      </c>
    </row>
    <row r="449" spans="11:16" x14ac:dyDescent="0.25">
      <c r="K449" s="23">
        <v>0.52641312403950657</v>
      </c>
      <c r="L449" s="2">
        <v>2.4338775510204084E-18</v>
      </c>
      <c r="M449" s="25">
        <v>1.3295217478176925E-18</v>
      </c>
      <c r="N449" s="23">
        <v>0.45625771945138432</v>
      </c>
      <c r="O449" s="2">
        <v>5.1448720408163266E-18</v>
      </c>
      <c r="P449" s="25">
        <v>2.8695507969568112E-18</v>
      </c>
    </row>
    <row r="450" spans="11:16" x14ac:dyDescent="0.25">
      <c r="K450" s="23">
        <v>0.52627447562137386</v>
      </c>
      <c r="L450" s="2">
        <v>2.4520408163265308E-18</v>
      </c>
      <c r="M450" s="25">
        <v>1.3248905991573275E-18</v>
      </c>
      <c r="N450" s="23">
        <v>0.45611580939123852</v>
      </c>
      <c r="O450" s="2">
        <v>5.1805083673469297E-18</v>
      </c>
      <c r="P450" s="25">
        <v>2.8617975119006213E-18</v>
      </c>
    </row>
    <row r="451" spans="11:16" x14ac:dyDescent="0.25">
      <c r="K451" s="23">
        <v>0.52613574599738711</v>
      </c>
      <c r="L451" s="2">
        <v>2.4611224489795918E-18</v>
      </c>
      <c r="M451" s="25">
        <v>1.3202728839841082E-18</v>
      </c>
      <c r="N451" s="23">
        <v>0.45598951031140034</v>
      </c>
      <c r="O451" s="2">
        <v>5.2222657142857058E-18</v>
      </c>
      <c r="P451" s="25">
        <v>2.8549147564273246E-18</v>
      </c>
    </row>
    <row r="452" spans="11:16" x14ac:dyDescent="0.25">
      <c r="K452" s="23">
        <v>0.52600614675228885</v>
      </c>
      <c r="L452" s="2">
        <v>2.424795918367347E-18</v>
      </c>
      <c r="M452" s="25">
        <v>1.3159736215215399E-18</v>
      </c>
      <c r="N452" s="23">
        <v>0.45588757698855475</v>
      </c>
      <c r="O452" s="2">
        <v>5.3824657142857144E-18</v>
      </c>
      <c r="P452" s="25">
        <v>2.8493719027133085E-18</v>
      </c>
    </row>
    <row r="453" spans="11:16" x14ac:dyDescent="0.25">
      <c r="K453" s="23">
        <v>0.5259106426897554</v>
      </c>
      <c r="L453" s="2">
        <v>2.424795918367347E-18</v>
      </c>
      <c r="M453" s="25">
        <v>1.3128143783504806E-18</v>
      </c>
      <c r="N453" s="23">
        <v>0.45577772161428054</v>
      </c>
      <c r="O453" s="2">
        <v>5.4176570408163183E-18</v>
      </c>
      <c r="P453" s="25">
        <v>2.843410317594615E-18</v>
      </c>
    </row>
    <row r="454" spans="11:16" x14ac:dyDescent="0.25">
      <c r="K454" s="23">
        <v>0.52578002073289754</v>
      </c>
      <c r="L454" s="2">
        <v>2.4429591836734694E-18</v>
      </c>
      <c r="M454" s="25">
        <v>1.3085057234837367E-18</v>
      </c>
      <c r="N454" s="23">
        <v>0.45566853239234723</v>
      </c>
      <c r="O454" s="2">
        <v>5.3465932653061229E-18</v>
      </c>
      <c r="P454" s="25">
        <v>2.837497242877084E-18</v>
      </c>
    </row>
    <row r="455" spans="11:16" x14ac:dyDescent="0.25">
      <c r="K455" s="23">
        <v>0.52561287258957967</v>
      </c>
      <c r="L455" s="2">
        <v>2.3975510204081635E-18</v>
      </c>
      <c r="M455" s="25">
        <v>1.3030128462869907E-18</v>
      </c>
      <c r="N455" s="23">
        <v>0.45553441885723001</v>
      </c>
      <c r="O455" s="2">
        <v>5.3274945918367352E-18</v>
      </c>
      <c r="P455" s="25">
        <v>2.8302512321563236E-18</v>
      </c>
    </row>
    <row r="456" spans="11:16" x14ac:dyDescent="0.25">
      <c r="K456" s="23">
        <v>0.52550910500578407</v>
      </c>
      <c r="L456" s="2">
        <v>2.3793877551020411E-18</v>
      </c>
      <c r="M456" s="25">
        <v>1.2996144087970038E-18</v>
      </c>
      <c r="N456" s="23">
        <v>0.45542143382370576</v>
      </c>
      <c r="O456" s="2">
        <v>5.3369485714285623E-18</v>
      </c>
      <c r="P456" s="25">
        <v>2.8241611344769626E-18</v>
      </c>
    </row>
    <row r="457" spans="11:16" x14ac:dyDescent="0.25">
      <c r="K457" s="23">
        <v>0.52539132671633926</v>
      </c>
      <c r="L457" s="2">
        <v>2.3339795918367349E-18</v>
      </c>
      <c r="M457" s="25">
        <v>1.2957678523358863E-18</v>
      </c>
      <c r="N457" s="23">
        <v>0.45529936577999536</v>
      </c>
      <c r="O457" s="2">
        <v>5.4110728571428488E-18</v>
      </c>
      <c r="P457" s="25">
        <v>2.8175961724500694E-18</v>
      </c>
    </row>
    <row r="458" spans="11:16" x14ac:dyDescent="0.25">
      <c r="K458" s="23">
        <v>0.52528025080393792</v>
      </c>
      <c r="L458" s="2">
        <v>2.3521428571428573E-18</v>
      </c>
      <c r="M458" s="25">
        <v>1.2921506229317611E-18</v>
      </c>
      <c r="N458" s="23">
        <v>0.45517560567124044</v>
      </c>
      <c r="O458" s="2">
        <v>5.3423067346938681E-18</v>
      </c>
      <c r="P458" s="25">
        <v>2.8109557885127575E-18</v>
      </c>
    </row>
    <row r="459" spans="11:16" x14ac:dyDescent="0.25">
      <c r="K459" s="23">
        <v>0.52511748593398</v>
      </c>
      <c r="L459" s="2">
        <v>2.3703061224489794E-18</v>
      </c>
      <c r="M459" s="25">
        <v>1.2868683545739083E-18</v>
      </c>
      <c r="N459" s="23">
        <v>0.45507756852563869</v>
      </c>
      <c r="O459" s="2">
        <v>5.1911883673469305E-18</v>
      </c>
      <c r="P459" s="25">
        <v>2.8057066880122597E-18</v>
      </c>
    </row>
    <row r="460" spans="11:16" x14ac:dyDescent="0.25">
      <c r="K460" s="23">
        <v>0.52498845721951048</v>
      </c>
      <c r="L460" s="2">
        <v>2.3703061224489794E-18</v>
      </c>
      <c r="M460" s="25">
        <v>1.2826962864505779E-18</v>
      </c>
      <c r="N460" s="23">
        <v>0.45496225640332444</v>
      </c>
      <c r="O460" s="2">
        <v>5.1703187755101954E-18</v>
      </c>
      <c r="P460" s="25">
        <v>2.7995451950957724E-18</v>
      </c>
    </row>
    <row r="461" spans="11:16" x14ac:dyDescent="0.25">
      <c r="K461" s="23">
        <v>0.5248654537748727</v>
      </c>
      <c r="L461" s="2">
        <v>2.3521428571428573E-18</v>
      </c>
      <c r="M461" s="25">
        <v>1.2787316358329123E-18</v>
      </c>
      <c r="N461" s="23">
        <v>0.45483142975660601</v>
      </c>
      <c r="O461" s="2">
        <v>5.1181629591836648E-18</v>
      </c>
      <c r="P461" s="25">
        <v>2.7925710944798357E-18</v>
      </c>
    </row>
    <row r="462" spans="11:16" x14ac:dyDescent="0.25">
      <c r="K462" s="23">
        <v>0.52473131873276257</v>
      </c>
      <c r="L462" s="2">
        <v>2.3793877551020411E-18</v>
      </c>
      <c r="M462" s="25">
        <v>1.2744221578270246E-18</v>
      </c>
      <c r="N462" s="23">
        <v>0.45472991762979981</v>
      </c>
      <c r="O462" s="2">
        <v>5.1440910204081637E-18</v>
      </c>
      <c r="P462" s="25">
        <v>2.7871716634464507E-18</v>
      </c>
    </row>
    <row r="463" spans="11:16" x14ac:dyDescent="0.25">
      <c r="K463" s="23">
        <v>0.52459959400805334</v>
      </c>
      <c r="L463" s="2">
        <v>2.3612244897959187E-18</v>
      </c>
      <c r="M463" s="25">
        <v>1.2702042528912949E-18</v>
      </c>
      <c r="N463" s="23">
        <v>0.45462551442918708</v>
      </c>
      <c r="O463" s="2">
        <v>5.3102213265306132E-18</v>
      </c>
      <c r="P463" s="25">
        <v>2.7816293459815047E-18</v>
      </c>
    </row>
    <row r="464" spans="11:16" x14ac:dyDescent="0.25">
      <c r="K464" s="23">
        <v>0.52446824850718698</v>
      </c>
      <c r="L464" s="2">
        <v>2.3430612244897963E-18</v>
      </c>
      <c r="M464" s="25">
        <v>1.2660123905837245E-18</v>
      </c>
      <c r="N464" s="23">
        <v>0.45449631001884166</v>
      </c>
      <c r="O464" s="2">
        <v>5.1963830612244811E-18</v>
      </c>
      <c r="P464" s="25">
        <v>2.7747856954097889E-18</v>
      </c>
    </row>
    <row r="465" spans="11:16" x14ac:dyDescent="0.25">
      <c r="K465" s="23">
        <v>0.52432099200003046</v>
      </c>
      <c r="L465" s="2">
        <v>2.2794897959183673E-18</v>
      </c>
      <c r="M465" s="25">
        <v>1.2613291788458412E-18</v>
      </c>
      <c r="N465" s="23">
        <v>0.45439495822356213</v>
      </c>
      <c r="O465" s="2">
        <v>5.1803358163265312E-18</v>
      </c>
      <c r="P465" s="25">
        <v>2.7694291179501314E-18</v>
      </c>
    </row>
    <row r="466" spans="11:16" x14ac:dyDescent="0.25">
      <c r="K466" s="23">
        <v>0.52419786897741549</v>
      </c>
      <c r="L466" s="2">
        <v>2.2613265306122449E-18</v>
      </c>
      <c r="M466" s="25">
        <v>1.2574267870644289E-18</v>
      </c>
      <c r="N466" s="23">
        <v>0.45425778807044653</v>
      </c>
      <c r="O466" s="2">
        <v>5.3608695918367352E-18</v>
      </c>
      <c r="P466" s="25">
        <v>2.7621959567781094E-18</v>
      </c>
    </row>
    <row r="467" spans="11:16" x14ac:dyDescent="0.25">
      <c r="K467" s="23">
        <v>0.5240615445535507</v>
      </c>
      <c r="L467" s="2">
        <v>2.2340816326530615E-18</v>
      </c>
      <c r="M467" s="25">
        <v>1.2531200592067153E-18</v>
      </c>
      <c r="N467" s="23">
        <v>0.45413291112610144</v>
      </c>
      <c r="O467" s="2">
        <v>5.4054149999999909E-18</v>
      </c>
      <c r="P467" s="25">
        <v>2.7556274615911509E-18</v>
      </c>
    </row>
    <row r="468" spans="11:16" x14ac:dyDescent="0.25">
      <c r="K468" s="23">
        <v>0.52393511426033323</v>
      </c>
      <c r="L468" s="2">
        <v>2.2159183673469391E-18</v>
      </c>
      <c r="M468" s="25">
        <v>1.2491390890727373E-18</v>
      </c>
      <c r="N468" s="23">
        <v>0.45404579229133918</v>
      </c>
      <c r="O468" s="2">
        <v>5.3962879591836735E-18</v>
      </c>
      <c r="P468" s="25">
        <v>2.7510542850658536E-18</v>
      </c>
    </row>
    <row r="469" spans="11:16" x14ac:dyDescent="0.25">
      <c r="K469" s="23">
        <v>0.52380884353644308</v>
      </c>
      <c r="L469" s="2">
        <v>2.1795918367346943E-18</v>
      </c>
      <c r="M469" s="25">
        <v>1.2451757663886755E-18</v>
      </c>
      <c r="N469" s="23">
        <v>0.45390236759055741</v>
      </c>
      <c r="O469" s="2">
        <v>5.3936179591836642E-18</v>
      </c>
      <c r="P469" s="25">
        <v>2.7435419405712735E-18</v>
      </c>
    </row>
    <row r="470" spans="11:16" x14ac:dyDescent="0.25">
      <c r="K470" s="23">
        <v>0.52369384945867803</v>
      </c>
      <c r="L470" s="2">
        <v>2.1705102040816325E-18</v>
      </c>
      <c r="M470" s="25">
        <v>1.2415773311252754E-18</v>
      </c>
      <c r="N470" s="23">
        <v>0.4537724625327757</v>
      </c>
      <c r="O470" s="2">
        <v>5.3079236734693885E-18</v>
      </c>
      <c r="P470" s="25">
        <v>2.7367554383807085E-18</v>
      </c>
    </row>
    <row r="471" spans="11:16" x14ac:dyDescent="0.25">
      <c r="K471" s="23">
        <v>0.52357607608680634</v>
      </c>
      <c r="L471" s="2">
        <v>2.1341836734693881E-18</v>
      </c>
      <c r="M471" s="25">
        <v>1.2379027041242634E-18</v>
      </c>
      <c r="N471" s="23">
        <v>0.45364485802737081</v>
      </c>
      <c r="O471" s="2">
        <v>5.2395571428571429E-18</v>
      </c>
      <c r="P471" s="25">
        <v>2.7301054658975818E-18</v>
      </c>
    </row>
    <row r="472" spans="11:16" x14ac:dyDescent="0.25">
      <c r="K472" s="23">
        <v>0.52345710899536646</v>
      </c>
      <c r="L472" s="2">
        <v>2.1069387755102043E-18</v>
      </c>
      <c r="M472" s="25">
        <v>1.2342018734657651E-18</v>
      </c>
      <c r="N472" s="23">
        <v>0.45353803362881256</v>
      </c>
      <c r="O472" s="2">
        <v>5.1980268367346942E-18</v>
      </c>
      <c r="P472" s="25">
        <v>2.7245508538940169E-18</v>
      </c>
    </row>
    <row r="473" spans="11:16" x14ac:dyDescent="0.25">
      <c r="K473" s="23">
        <v>0.52332444968999403</v>
      </c>
      <c r="L473" s="2">
        <v>2.1251020408163267E-18</v>
      </c>
      <c r="M473" s="25">
        <v>1.230088150990221E-18</v>
      </c>
      <c r="N473" s="23">
        <v>0.45340795515790316</v>
      </c>
      <c r="O473" s="2">
        <v>5.1883458163265312E-18</v>
      </c>
      <c r="P473" s="25">
        <v>2.7178023429977243E-18</v>
      </c>
    </row>
    <row r="474" spans="11:16" x14ac:dyDescent="0.25">
      <c r="K474" s="23">
        <v>0.52322058771644586</v>
      </c>
      <c r="L474" s="2">
        <v>2.1251020408163267E-18</v>
      </c>
      <c r="M474" s="25">
        <v>1.2268769966909724E-18</v>
      </c>
      <c r="N474" s="23">
        <v>0.45329637941235607</v>
      </c>
      <c r="O474" s="2">
        <v>5.0672240816326532E-18</v>
      </c>
      <c r="P474" s="25">
        <v>2.7120270788861666E-18</v>
      </c>
    </row>
    <row r="475" spans="11:16" x14ac:dyDescent="0.25">
      <c r="K475" s="23">
        <v>0.52311872722295827</v>
      </c>
      <c r="L475" s="2">
        <v>2.1251020408163267E-18</v>
      </c>
      <c r="M475" s="25">
        <v>1.2237358653098475E-18</v>
      </c>
      <c r="N475" s="23">
        <v>0.45321350999512688</v>
      </c>
      <c r="O475" s="2">
        <v>5.1017615306122455E-18</v>
      </c>
      <c r="P475" s="25">
        <v>2.7077456247362513E-18</v>
      </c>
    </row>
    <row r="476" spans="11:16" x14ac:dyDescent="0.25">
      <c r="K476" s="23">
        <v>0.52297996325037643</v>
      </c>
      <c r="L476" s="2">
        <v>2.1523469387755105E-18</v>
      </c>
      <c r="M476" s="25">
        <v>1.2194696561949049E-18</v>
      </c>
      <c r="N476" s="23">
        <v>0.45306175667633319</v>
      </c>
      <c r="O476" s="2">
        <v>5.106129795918359E-18</v>
      </c>
      <c r="P476" s="25">
        <v>2.6999227931849175E-18</v>
      </c>
    </row>
    <row r="477" spans="11:16" x14ac:dyDescent="0.25">
      <c r="K477" s="23">
        <v>0.52285159157623118</v>
      </c>
      <c r="L477" s="2">
        <v>2.1069387755102043E-18</v>
      </c>
      <c r="M477" s="25">
        <v>1.2155361966153039E-18</v>
      </c>
      <c r="N477" s="23">
        <v>0.45293640354344417</v>
      </c>
      <c r="O477" s="2">
        <v>5.0811916326530617E-18</v>
      </c>
      <c r="P477" s="25">
        <v>2.6934779299652662E-18</v>
      </c>
    </row>
    <row r="478" spans="11:16" x14ac:dyDescent="0.25">
      <c r="K478" s="23">
        <v>0.52273567908747065</v>
      </c>
      <c r="L478" s="2">
        <v>2.1341836734693881E-18</v>
      </c>
      <c r="M478" s="25">
        <v>1.2119954025431992E-18</v>
      </c>
      <c r="N478" s="23">
        <v>0.45283073809912794</v>
      </c>
      <c r="O478" s="2">
        <v>5.156060612244898E-18</v>
      </c>
      <c r="P478" s="25">
        <v>2.6880572340059295E-18</v>
      </c>
    </row>
    <row r="479" spans="11:16" x14ac:dyDescent="0.25">
      <c r="K479" s="23">
        <v>0.52261264551363296</v>
      </c>
      <c r="L479" s="2">
        <v>2.1523469387755105E-18</v>
      </c>
      <c r="M479" s="25">
        <v>1.2082483631620932E-18</v>
      </c>
      <c r="N479" s="23">
        <v>0.45269084063831566</v>
      </c>
      <c r="O479" s="2">
        <v>5.1265362244897876E-18</v>
      </c>
      <c r="P479" s="25">
        <v>2.6808971960893601E-18</v>
      </c>
    </row>
    <row r="480" spans="11:16" x14ac:dyDescent="0.25">
      <c r="K480" s="23">
        <v>0.52247495500520258</v>
      </c>
      <c r="L480" s="2">
        <v>1.898061224489796E-18</v>
      </c>
      <c r="M480" s="25">
        <v>1.2040686757005525E-18</v>
      </c>
      <c r="N480" s="23">
        <v>0.4525852957601697</v>
      </c>
      <c r="O480" s="2">
        <v>5.196973367346939E-18</v>
      </c>
      <c r="P480" s="25">
        <v>2.6755079692215719E-18</v>
      </c>
    </row>
    <row r="481" spans="11:16" x14ac:dyDescent="0.25">
      <c r="K481" s="23">
        <v>0.52234882101359492</v>
      </c>
      <c r="L481" s="2">
        <v>1.8798979591836736E-18</v>
      </c>
      <c r="M481" s="25">
        <v>1.2002524846522063E-18</v>
      </c>
      <c r="N481" s="23">
        <v>0.4524539723760978</v>
      </c>
      <c r="O481" s="2">
        <v>5.2125120408163266E-18</v>
      </c>
      <c r="P481" s="25">
        <v>2.6688175893906385E-18</v>
      </c>
    </row>
    <row r="482" spans="11:16" x14ac:dyDescent="0.25">
      <c r="K482" s="23">
        <v>0.52224955485602276</v>
      </c>
      <c r="L482" s="2">
        <v>1.825408163265306E-18</v>
      </c>
      <c r="M482" s="25">
        <v>1.1972576882749198E-18</v>
      </c>
      <c r="N482" s="23">
        <v>0.45236444656713792</v>
      </c>
      <c r="O482" s="2">
        <v>4.9382467346938778E-18</v>
      </c>
      <c r="P482" s="25">
        <v>2.6642662147368117E-18</v>
      </c>
    </row>
    <row r="483" spans="11:16" x14ac:dyDescent="0.25">
      <c r="K483" s="23">
        <v>0.5221429404265161</v>
      </c>
      <c r="L483" s="2">
        <v>1.8798979591836736E-18</v>
      </c>
      <c r="M483" s="25">
        <v>1.1940495213654326E-18</v>
      </c>
      <c r="N483" s="23">
        <v>0.4522292035415465</v>
      </c>
      <c r="O483" s="2">
        <v>4.9556108163265311E-18</v>
      </c>
      <c r="P483" s="25">
        <v>2.6574053519264638E-18</v>
      </c>
    </row>
    <row r="484" spans="11:16" x14ac:dyDescent="0.25">
      <c r="K484" s="23">
        <v>0.52198989869053913</v>
      </c>
      <c r="L484" s="2">
        <v>1.898061224489796E-18</v>
      </c>
      <c r="M484" s="25">
        <v>1.1894593175650993E-18</v>
      </c>
      <c r="N484" s="23">
        <v>0.45206596006521155</v>
      </c>
      <c r="O484" s="2">
        <v>5.0866133673469389E-18</v>
      </c>
      <c r="P484" s="25">
        <v>2.6491475585336871E-18</v>
      </c>
    </row>
    <row r="485" spans="11:16" x14ac:dyDescent="0.25">
      <c r="K485" s="23">
        <v>0.52187128105505798</v>
      </c>
      <c r="L485" s="2">
        <v>1.9434693877551018E-18</v>
      </c>
      <c r="M485" s="25">
        <v>1.1859137430116111E-18</v>
      </c>
      <c r="N485" s="23">
        <v>0.45198242917567483</v>
      </c>
      <c r="O485" s="2">
        <v>5.0675419387755103E-18</v>
      </c>
      <c r="P485" s="25">
        <v>2.644932015674064E-18</v>
      </c>
    </row>
    <row r="486" spans="11:16" x14ac:dyDescent="0.25">
      <c r="K486" s="23">
        <v>0.52175214709373574</v>
      </c>
      <c r="L486" s="2">
        <v>1.988877551020408E-18</v>
      </c>
      <c r="M486" s="25">
        <v>1.1823633728831863E-18</v>
      </c>
      <c r="N486" s="23">
        <v>0.45190434782006234</v>
      </c>
      <c r="O486" s="2">
        <v>5.0818273469387667E-18</v>
      </c>
      <c r="P486" s="25">
        <v>2.6409975599074165E-18</v>
      </c>
    </row>
    <row r="487" spans="11:16" x14ac:dyDescent="0.25">
      <c r="K487" s="23">
        <v>0.52188476849182364</v>
      </c>
      <c r="L487" s="2">
        <v>1.9343877551020412E-18</v>
      </c>
      <c r="M487" s="25">
        <v>1.1863163599899038E-18</v>
      </c>
      <c r="N487" s="23">
        <v>0.45172389802620894</v>
      </c>
      <c r="O487" s="2">
        <v>4.9660637755102044E-18</v>
      </c>
      <c r="P487" s="25">
        <v>2.63192721988839E-18</v>
      </c>
    </row>
    <row r="488" spans="11:16" x14ac:dyDescent="0.25">
      <c r="K488" s="23">
        <v>0.52176632737581707</v>
      </c>
      <c r="L488" s="2">
        <v>1.888979591836735E-18</v>
      </c>
      <c r="M488" s="25">
        <v>1.182785408579871E-18</v>
      </c>
      <c r="N488" s="23">
        <v>0.45161495094864917</v>
      </c>
      <c r="O488" s="2">
        <v>4.8894420408163264E-18</v>
      </c>
      <c r="P488" s="25">
        <v>2.6264660646320545E-18</v>
      </c>
    </row>
    <row r="489" spans="11:16" x14ac:dyDescent="0.25">
      <c r="K489" s="23">
        <v>0.5216331825840036</v>
      </c>
      <c r="L489" s="2">
        <v>1.9979591836734698E-18</v>
      </c>
      <c r="M489" s="25">
        <v>1.1788286590566467E-18</v>
      </c>
      <c r="N489" s="23">
        <v>0.45150386847602486</v>
      </c>
      <c r="O489" s="2">
        <v>5.0448378571428485E-18</v>
      </c>
      <c r="P489" s="25">
        <v>2.6209095359895602E-18</v>
      </c>
    </row>
    <row r="490" spans="11:16" x14ac:dyDescent="0.25">
      <c r="K490" s="23">
        <v>0.52130778712557291</v>
      </c>
      <c r="L490" s="2">
        <v>2.0252040816326532E-18</v>
      </c>
      <c r="M490" s="25">
        <v>1.1692142864151131E-18</v>
      </c>
      <c r="N490" s="23">
        <v>0.45138032630352182</v>
      </c>
      <c r="O490" s="2">
        <v>5.023123673469379E-18</v>
      </c>
      <c r="P490" s="25">
        <v>2.6147435586198906E-18</v>
      </c>
    </row>
    <row r="491" spans="11:16" x14ac:dyDescent="0.25">
      <c r="K491" s="23">
        <v>0.52118218203983091</v>
      </c>
      <c r="L491" s="2">
        <v>1.988877551020408E-18</v>
      </c>
      <c r="M491" s="25">
        <v>1.1655240776397428E-18</v>
      </c>
      <c r="N491" s="23">
        <v>0.4512419247464276</v>
      </c>
      <c r="O491" s="2">
        <v>4.9194931632653063E-18</v>
      </c>
      <c r="P491" s="25">
        <v>2.6078531774553627E-18</v>
      </c>
    </row>
    <row r="492" spans="11:16" x14ac:dyDescent="0.25">
      <c r="K492" s="23">
        <v>0.5210436650121919</v>
      </c>
      <c r="L492" s="2">
        <v>1.988877551020408E-18</v>
      </c>
      <c r="M492" s="25">
        <v>1.1614680258804784E-18</v>
      </c>
      <c r="N492" s="23">
        <v>0.45115619195112272</v>
      </c>
      <c r="O492" s="2">
        <v>4.926576836734694E-18</v>
      </c>
      <c r="P492" s="25">
        <v>2.6035940438766034E-18</v>
      </c>
    </row>
    <row r="493" spans="11:16" x14ac:dyDescent="0.25">
      <c r="K493" s="23">
        <v>0.52091310130196655</v>
      </c>
      <c r="L493" s="2">
        <v>1.888979591836735E-18</v>
      </c>
      <c r="M493" s="25">
        <v>1.1576577865392431E-18</v>
      </c>
      <c r="N493" s="23">
        <v>0.45102410988416453</v>
      </c>
      <c r="O493" s="2">
        <v>4.9221904081632662E-18</v>
      </c>
      <c r="P493" s="25">
        <v>2.5970459266388652E-18</v>
      </c>
    </row>
    <row r="494" spans="11:16" x14ac:dyDescent="0.25">
      <c r="K494" s="23">
        <v>0.5207941782243124</v>
      </c>
      <c r="L494" s="2">
        <v>1.888979591836735E-18</v>
      </c>
      <c r="M494" s="25">
        <v>1.1541981343863533E-18</v>
      </c>
      <c r="N494" s="23">
        <v>0.45090259289237189</v>
      </c>
      <c r="O494" s="2">
        <v>4.8899960204081642E-18</v>
      </c>
      <c r="P494" s="25">
        <v>2.5910361313082008E-18</v>
      </c>
    </row>
    <row r="495" spans="11:16" x14ac:dyDescent="0.25">
      <c r="K495" s="23">
        <v>0.5206538281783647</v>
      </c>
      <c r="L495" s="2">
        <v>1.7709183673469391E-18</v>
      </c>
      <c r="M495" s="25">
        <v>1.1501284381872206E-18</v>
      </c>
      <c r="N495" s="23">
        <v>0.4507594650409929</v>
      </c>
      <c r="O495" s="2">
        <v>4.8847105102040816E-18</v>
      </c>
      <c r="P495" s="25">
        <v>2.5839753748519173E-18</v>
      </c>
    </row>
    <row r="496" spans="11:16" x14ac:dyDescent="0.25">
      <c r="K496" s="23">
        <v>0.52053293722961058</v>
      </c>
      <c r="L496" s="2">
        <v>1.7890816326530616E-18</v>
      </c>
      <c r="M496" s="25">
        <v>1.146634497911215E-18</v>
      </c>
      <c r="N496" s="23">
        <v>0.4506723514431652</v>
      </c>
      <c r="O496" s="2">
        <v>4.9294193877551017E-18</v>
      </c>
      <c r="P496" s="25">
        <v>2.5796873257842366E-18</v>
      </c>
    </row>
    <row r="497" spans="11:16" x14ac:dyDescent="0.25">
      <c r="K497" s="23">
        <v>0.5206028131985716</v>
      </c>
      <c r="L497" s="2">
        <v>1.7799999999999998E-18</v>
      </c>
      <c r="M497" s="25">
        <v>1.148652727764754E-18</v>
      </c>
      <c r="N497" s="23">
        <v>0.45052265960426785</v>
      </c>
      <c r="O497" s="2">
        <v>4.7984531632653063E-18</v>
      </c>
      <c r="P497" s="25">
        <v>2.5723355603472608E-18</v>
      </c>
    </row>
    <row r="498" spans="11:16" x14ac:dyDescent="0.25">
      <c r="K498" s="23">
        <v>0.52047890730569568</v>
      </c>
      <c r="L498" s="2">
        <v>1.7709183673469391E-18</v>
      </c>
      <c r="M498" s="25">
        <v>1.1450763812540368E-18</v>
      </c>
      <c r="N498" s="23">
        <v>0.45041576962085894</v>
      </c>
      <c r="O498" s="2">
        <v>4.5686515306122451E-18</v>
      </c>
      <c r="P498" s="25">
        <v>2.5670987335861764E-18</v>
      </c>
    </row>
    <row r="499" spans="11:16" x14ac:dyDescent="0.25">
      <c r="K499" s="23">
        <v>0.52034780539934877</v>
      </c>
      <c r="L499" s="2">
        <v>1.7164285714285715E-18</v>
      </c>
      <c r="M499" s="25">
        <v>1.1413044563354676E-18</v>
      </c>
      <c r="N499" s="23">
        <v>0.4502978237742149</v>
      </c>
      <c r="O499" s="2">
        <v>4.649323673469388E-18</v>
      </c>
      <c r="P499" s="25">
        <v>2.5613326219572661E-18</v>
      </c>
    </row>
    <row r="500" spans="11:16" x14ac:dyDescent="0.25">
      <c r="K500" s="23">
        <v>0.52021824312556708</v>
      </c>
      <c r="L500" s="2">
        <v>1.8344897959183674E-18</v>
      </c>
      <c r="M500" s="25">
        <v>1.1375890350964802E-18</v>
      </c>
      <c r="N500" s="23">
        <v>0.45017757996826346</v>
      </c>
      <c r="O500" s="2">
        <v>4.8133107142857055E-18</v>
      </c>
      <c r="P500" s="25">
        <v>2.5554675005532508E-18</v>
      </c>
    </row>
    <row r="501" spans="11:16" x14ac:dyDescent="0.25">
      <c r="K501" s="23">
        <v>0.52007387022989415</v>
      </c>
      <c r="L501" s="2">
        <v>1.8435714285714288E-18</v>
      </c>
      <c r="M501" s="25">
        <v>1.1334631402409482E-18</v>
      </c>
      <c r="N501" s="23">
        <v>0.45008469748746466</v>
      </c>
      <c r="O501" s="2">
        <v>4.680292040816327E-18</v>
      </c>
      <c r="P501" s="25">
        <v>2.5509461756425175E-18</v>
      </c>
    </row>
    <row r="502" spans="11:16" x14ac:dyDescent="0.25">
      <c r="K502" s="23">
        <v>0.5199457730745265</v>
      </c>
      <c r="L502" s="2">
        <v>1.8617346938775512E-18</v>
      </c>
      <c r="M502" s="25">
        <v>1.129814904657842E-18</v>
      </c>
      <c r="N502" s="23">
        <v>0.44998336859709964</v>
      </c>
      <c r="O502" s="2">
        <v>4.5741913265306034E-18</v>
      </c>
      <c r="P502" s="25">
        <v>2.5460228203980279E-18</v>
      </c>
    </row>
    <row r="503" spans="11:16" x14ac:dyDescent="0.25">
      <c r="K503" s="23">
        <v>0.51980930667186553</v>
      </c>
      <c r="L503" s="2">
        <v>2.0070408163265304E-18</v>
      </c>
      <c r="M503" s="25">
        <v>1.1259412284306319E-18</v>
      </c>
      <c r="N503" s="23">
        <v>0.44981587948109886</v>
      </c>
      <c r="O503" s="2">
        <v>4.5713033673469393E-18</v>
      </c>
      <c r="P503" s="25">
        <v>2.5379057056126339E-18</v>
      </c>
    </row>
    <row r="504" spans="11:16" x14ac:dyDescent="0.25">
      <c r="K504" s="23">
        <v>0.51947588273481649</v>
      </c>
      <c r="L504" s="2">
        <v>2.3067346938775511E-18</v>
      </c>
      <c r="M504" s="25">
        <v>1.1165325752434137E-18</v>
      </c>
      <c r="N504" s="23">
        <v>0.44968692793889892</v>
      </c>
      <c r="O504" s="2">
        <v>4.8039566326530615E-18</v>
      </c>
      <c r="P504" s="25">
        <v>2.5316738942600051E-18</v>
      </c>
    </row>
    <row r="505" spans="11:16" x14ac:dyDescent="0.25">
      <c r="K505" s="23">
        <v>0.5195638408372657</v>
      </c>
      <c r="L505" s="2">
        <v>2.2522448979591839E-18</v>
      </c>
      <c r="M505" s="25">
        <v>1.1190069409061623E-18</v>
      </c>
      <c r="N505" s="23">
        <v>0.44960078124633784</v>
      </c>
      <c r="O505" s="2">
        <v>5.0629738775510115E-18</v>
      </c>
      <c r="P505" s="25">
        <v>2.5275192312964296E-18</v>
      </c>
    </row>
    <row r="506" spans="11:16" x14ac:dyDescent="0.25">
      <c r="K506" s="23">
        <v>0.51941214493568533</v>
      </c>
      <c r="L506" s="2">
        <v>2.2885714285714287E-18</v>
      </c>
      <c r="M506" s="25">
        <v>1.1147429749939803E-18</v>
      </c>
      <c r="N506" s="23">
        <v>0.44949193332519977</v>
      </c>
      <c r="O506" s="2">
        <v>4.9171501020408168E-18</v>
      </c>
      <c r="P506" s="25">
        <v>2.5222794871555141E-18</v>
      </c>
    </row>
    <row r="507" spans="11:16" x14ac:dyDescent="0.25">
      <c r="K507" s="23">
        <v>0.51908210086098727</v>
      </c>
      <c r="L507" s="2">
        <v>2.2613265306122449E-18</v>
      </c>
      <c r="M507" s="25">
        <v>1.1055219310296105E-18</v>
      </c>
      <c r="N507" s="23">
        <v>0.44935795798671702</v>
      </c>
      <c r="O507" s="2">
        <v>4.7521640816326445E-18</v>
      </c>
      <c r="P507" s="25">
        <v>2.5158450649195918E-18</v>
      </c>
    </row>
    <row r="508" spans="11:16" x14ac:dyDescent="0.25">
      <c r="K508" s="23">
        <v>0.51894097742534318</v>
      </c>
      <c r="L508" s="2">
        <v>2.2068367346938777E-18</v>
      </c>
      <c r="M508" s="25">
        <v>1.1016024249488966E-18</v>
      </c>
      <c r="N508" s="23">
        <v>0.44919496255282276</v>
      </c>
      <c r="O508" s="2">
        <v>4.824962448979592E-18</v>
      </c>
      <c r="P508" s="25">
        <v>2.508039025687693E-18</v>
      </c>
    </row>
    <row r="509" spans="11:16" x14ac:dyDescent="0.25">
      <c r="K509" s="23">
        <v>0.51903213875345633</v>
      </c>
      <c r="L509" s="2">
        <v>2.2431632653061225E-18</v>
      </c>
      <c r="M509" s="25">
        <v>1.1041327112808072E-18</v>
      </c>
      <c r="N509" s="23">
        <v>0.44907328965136056</v>
      </c>
      <c r="O509" s="2">
        <v>4.9840726530612161E-18</v>
      </c>
      <c r="P509" s="25">
        <v>2.5022277624093409E-18</v>
      </c>
    </row>
    <row r="510" spans="11:16" x14ac:dyDescent="0.25">
      <c r="K510" s="23">
        <v>0.51867886976172206</v>
      </c>
      <c r="L510" s="2">
        <v>2.0433673469387756E-18</v>
      </c>
      <c r="M510" s="25">
        <v>1.0943595861034799E-18</v>
      </c>
      <c r="N510" s="23">
        <v>0.44896933013876167</v>
      </c>
      <c r="O510" s="2">
        <v>4.9884590816326531E-18</v>
      </c>
      <c r="P510" s="25">
        <v>2.4972731831852626E-18</v>
      </c>
    </row>
    <row r="511" spans="11:16" x14ac:dyDescent="0.25">
      <c r="K511" s="23">
        <v>0.51854909956645345</v>
      </c>
      <c r="L511" s="2">
        <v>1.9162244897959184E-18</v>
      </c>
      <c r="M511" s="25">
        <v>1.0907912820428742E-18</v>
      </c>
      <c r="N511" s="23">
        <v>0.44883735859177676</v>
      </c>
      <c r="O511" s="2">
        <v>4.7470602040816329E-18</v>
      </c>
      <c r="P511" s="25">
        <v>2.4909977149019706E-18</v>
      </c>
    </row>
    <row r="512" spans="11:16" x14ac:dyDescent="0.25">
      <c r="K512" s="23">
        <v>0.51840696730272251</v>
      </c>
      <c r="L512" s="2">
        <v>1.9253061224489794E-18</v>
      </c>
      <c r="M512" s="25">
        <v>1.0868964058188625E-18</v>
      </c>
      <c r="N512" s="23">
        <v>0.44872551226046148</v>
      </c>
      <c r="O512" s="2">
        <v>4.4546316326530612E-18</v>
      </c>
      <c r="P512" s="25">
        <v>2.4856915818421308E-18</v>
      </c>
    </row>
    <row r="513" spans="11:16" x14ac:dyDescent="0.25">
      <c r="K513" s="23">
        <v>0.51831185646464029</v>
      </c>
      <c r="L513" s="2">
        <v>1.9616326530612242E-18</v>
      </c>
      <c r="M513" s="25">
        <v>1.0842978363306714E-18</v>
      </c>
      <c r="N513" s="23">
        <v>0.4485881011482527</v>
      </c>
      <c r="O513" s="2">
        <v>4.4541048979591747E-18</v>
      </c>
      <c r="P513" s="25">
        <v>2.4791880935310382E-18</v>
      </c>
    </row>
    <row r="514" spans="11:16" x14ac:dyDescent="0.25">
      <c r="K514" s="23">
        <v>0.51819767385836935</v>
      </c>
      <c r="L514" s="2">
        <v>2.0161224489795922E-18</v>
      </c>
      <c r="M514" s="25">
        <v>1.0811864027467406E-18</v>
      </c>
      <c r="N514" s="23">
        <v>0.44846849429882513</v>
      </c>
      <c r="O514" s="2">
        <v>4.561504285714286E-18</v>
      </c>
      <c r="P514" s="25">
        <v>2.4735411105938454E-18</v>
      </c>
    </row>
    <row r="515" spans="11:16" x14ac:dyDescent="0.25">
      <c r="K515" s="23">
        <v>0.51803373185517498</v>
      </c>
      <c r="L515" s="2">
        <v>1.9253061224489794E-18</v>
      </c>
      <c r="M515" s="25">
        <v>1.0767346500718895E-18</v>
      </c>
      <c r="N515" s="23">
        <v>0.44837350102449403</v>
      </c>
      <c r="O515" s="2">
        <v>4.6039064285714289E-18</v>
      </c>
      <c r="P515" s="25">
        <v>2.4690653710768379E-18</v>
      </c>
    </row>
    <row r="516" spans="11:16" x14ac:dyDescent="0.25">
      <c r="K516" s="23">
        <v>0.51811014363690955</v>
      </c>
      <c r="L516" s="2">
        <v>1.9162244897959184E-18</v>
      </c>
      <c r="M516" s="25">
        <v>1.0788072836207261E-18</v>
      </c>
      <c r="N516" s="23">
        <v>0.44827818310557421</v>
      </c>
      <c r="O516" s="2">
        <v>4.6346386734693787E-18</v>
      </c>
      <c r="P516" s="25">
        <v>2.4645824756374319E-18</v>
      </c>
    </row>
    <row r="517" spans="11:16" x14ac:dyDescent="0.25">
      <c r="K517" s="23">
        <v>0.51781899889580552</v>
      </c>
      <c r="L517" s="2">
        <v>1.9162244897959184E-18</v>
      </c>
      <c r="M517" s="25">
        <v>1.0709314136741506E-18</v>
      </c>
      <c r="N517" s="23">
        <v>0.44814120608746033</v>
      </c>
      <c r="O517" s="2">
        <v>4.5963505102040721E-18</v>
      </c>
      <c r="P517" s="25">
        <v>2.458154560597959E-18</v>
      </c>
    </row>
    <row r="518" spans="11:16" x14ac:dyDescent="0.25">
      <c r="K518" s="23">
        <v>0.51765828887348608</v>
      </c>
      <c r="L518" s="2">
        <v>1.7618367346938774E-18</v>
      </c>
      <c r="M518" s="25">
        <v>1.0666086401213633E-18</v>
      </c>
      <c r="N518" s="23">
        <v>0.44800036140961907</v>
      </c>
      <c r="O518" s="2">
        <v>4.6492056122448984E-18</v>
      </c>
      <c r="P518" s="25">
        <v>2.4515626290916274E-18</v>
      </c>
    </row>
    <row r="519" spans="11:16" x14ac:dyDescent="0.25">
      <c r="K519" s="23">
        <v>0.51753471820167818</v>
      </c>
      <c r="L519" s="2">
        <v>1.7164285714285715E-18</v>
      </c>
      <c r="M519" s="25">
        <v>1.0632967096026114E-18</v>
      </c>
      <c r="N519" s="23">
        <v>0.4478807917606536</v>
      </c>
      <c r="O519" s="2">
        <v>4.8618883673469387E-18</v>
      </c>
      <c r="P519" s="25">
        <v>2.4459803049836825E-18</v>
      </c>
    </row>
    <row r="520" spans="11:16" x14ac:dyDescent="0.25">
      <c r="K520" s="23">
        <v>0.51738662929308721</v>
      </c>
      <c r="L520" s="2">
        <v>1.6801020408163267E-18</v>
      </c>
      <c r="M520" s="25">
        <v>1.0593411876560522E-18</v>
      </c>
      <c r="N520" s="23">
        <v>0.4477381320770516</v>
      </c>
      <c r="O520" s="2">
        <v>4.9049807142857056E-18</v>
      </c>
      <c r="P520" s="25">
        <v>2.4393366088522802E-18</v>
      </c>
    </row>
    <row r="521" spans="11:16" x14ac:dyDescent="0.25">
      <c r="K521" s="23">
        <v>0.51729996910719811</v>
      </c>
      <c r="L521" s="2">
        <v>1.6528571428571429E-18</v>
      </c>
      <c r="M521" s="25">
        <v>1.0570332832660209E-18</v>
      </c>
      <c r="N521" s="23">
        <v>0.44763191211399506</v>
      </c>
      <c r="O521" s="2">
        <v>4.7513013265306035E-18</v>
      </c>
      <c r="P521" s="25">
        <v>2.4344016421274603E-18</v>
      </c>
    </row>
    <row r="522" spans="11:16" x14ac:dyDescent="0.25">
      <c r="K522" s="23">
        <v>0.51716968733357449</v>
      </c>
      <c r="L522" s="2">
        <v>1.5529591836734695E-18</v>
      </c>
      <c r="M522" s="25">
        <v>1.0535731216834045E-18</v>
      </c>
      <c r="N522" s="23">
        <v>0.44750127562286701</v>
      </c>
      <c r="O522" s="2">
        <v>4.7290876530612251E-18</v>
      </c>
      <c r="P522" s="25">
        <v>2.4283459743409323E-18</v>
      </c>
    </row>
    <row r="523" spans="11:16" x14ac:dyDescent="0.25">
      <c r="K523" s="23">
        <v>0.51704330044881164</v>
      </c>
      <c r="L523" s="2">
        <v>1.5438775510204083E-18</v>
      </c>
      <c r="M523" s="25">
        <v>1.0502272288918606E-18</v>
      </c>
      <c r="N523" s="23">
        <v>0.44735636886943458</v>
      </c>
      <c r="O523" s="2">
        <v>4.6784030612244807E-18</v>
      </c>
      <c r="P523" s="25">
        <v>2.4216464273412371E-18</v>
      </c>
    </row>
    <row r="524" spans="11:16" x14ac:dyDescent="0.25">
      <c r="K524" s="23">
        <v>0.5169126466955134</v>
      </c>
      <c r="L524" s="2">
        <v>1.4984693877551023E-18</v>
      </c>
      <c r="M524" s="25">
        <v>1.0467795470011887E-18</v>
      </c>
      <c r="N524" s="23">
        <v>0.44724948899804384</v>
      </c>
      <c r="O524" s="2">
        <v>4.62031693877551E-18</v>
      </c>
      <c r="P524" s="25">
        <v>2.4167168433031706E-18</v>
      </c>
    </row>
    <row r="525" spans="11:16" x14ac:dyDescent="0.25">
      <c r="K525" s="23">
        <v>0.51701624226078891</v>
      </c>
      <c r="L525" s="2">
        <v>1.5438775510204083E-18</v>
      </c>
      <c r="M525" s="25">
        <v>1.0495122882757496E-18</v>
      </c>
      <c r="N525" s="23">
        <v>0.44713157297505091</v>
      </c>
      <c r="O525" s="2">
        <v>4.6474528571428575E-18</v>
      </c>
      <c r="P525" s="25">
        <v>2.411289884352257E-18</v>
      </c>
    </row>
    <row r="526" spans="11:16" x14ac:dyDescent="0.25">
      <c r="K526" s="23">
        <v>0.5168820728464536</v>
      </c>
      <c r="L526" s="2">
        <v>1.5983673469387753E-18</v>
      </c>
      <c r="M526" s="25">
        <v>1.0459744019630724E-18</v>
      </c>
      <c r="N526" s="23">
        <v>0.44699483269261914</v>
      </c>
      <c r="O526" s="2">
        <v>4.5616223469387763E-18</v>
      </c>
      <c r="P526" s="25">
        <v>2.4050118174345422E-18</v>
      </c>
    </row>
    <row r="527" spans="11:16" x14ac:dyDescent="0.25">
      <c r="K527" s="23">
        <v>0.51677608466856151</v>
      </c>
      <c r="L527" s="2">
        <v>1.6801020408163267E-18</v>
      </c>
      <c r="M527" s="25">
        <v>1.0431880547350325E-18</v>
      </c>
      <c r="N527" s="23">
        <v>0.44688451157790027</v>
      </c>
      <c r="O527" s="2">
        <v>4.5644104081632659E-18</v>
      </c>
      <c r="P527" s="25">
        <v>2.3999586320394649E-18</v>
      </c>
    </row>
    <row r="528" spans="11:16" x14ac:dyDescent="0.25">
      <c r="K528" s="23">
        <v>0.51662566041019142</v>
      </c>
      <c r="L528" s="2">
        <v>1.7618367346938774E-18</v>
      </c>
      <c r="M528" s="25">
        <v>1.0392462552735057E-18</v>
      </c>
      <c r="N528" s="23">
        <v>0.44676210888134305</v>
      </c>
      <c r="O528" s="2">
        <v>4.651530510204073E-18</v>
      </c>
      <c r="P528" s="25">
        <v>2.3943644818977424E-18</v>
      </c>
    </row>
    <row r="529" spans="11:16" x14ac:dyDescent="0.25">
      <c r="K529" s="23">
        <v>0.51648893605807944</v>
      </c>
      <c r="L529" s="2">
        <v>1.8526530612244898E-18</v>
      </c>
      <c r="M529" s="25">
        <v>1.03567637863581E-18</v>
      </c>
      <c r="N529" s="23">
        <v>0.44663590735914555</v>
      </c>
      <c r="O529" s="2">
        <v>4.6111898979591749E-18</v>
      </c>
      <c r="P529" s="25">
        <v>2.3886103672501167E-18</v>
      </c>
    </row>
    <row r="530" spans="11:16" x14ac:dyDescent="0.25">
      <c r="K530" s="23">
        <v>0.51637248410920888</v>
      </c>
      <c r="L530" s="2">
        <v>1.907142857142857E-18</v>
      </c>
      <c r="M530" s="25">
        <v>1.0326454868666366E-18</v>
      </c>
      <c r="N530" s="23">
        <v>0.44651273349650411</v>
      </c>
      <c r="O530" s="2">
        <v>4.5837452040816235E-18</v>
      </c>
      <c r="P530" s="25">
        <v>2.3830076325382927E-18</v>
      </c>
    </row>
    <row r="531" spans="11:16" x14ac:dyDescent="0.25">
      <c r="K531" s="23">
        <v>0.51603380019939415</v>
      </c>
      <c r="L531" s="2">
        <v>2.1432653061224491E-18</v>
      </c>
      <c r="M531" s="25">
        <v>1.023880887405274E-18</v>
      </c>
      <c r="N531" s="23">
        <v>0.44638311083170651</v>
      </c>
      <c r="O531" s="2">
        <v>4.6204804081632567E-18</v>
      </c>
      <c r="P531" s="25">
        <v>2.3771257563702602E-18</v>
      </c>
    </row>
    <row r="532" spans="11:16" x14ac:dyDescent="0.25">
      <c r="K532" s="23">
        <v>0.51592907973761415</v>
      </c>
      <c r="L532" s="2">
        <v>2.1523469387755105E-18</v>
      </c>
      <c r="M532" s="25">
        <v>1.0211859749362723E-18</v>
      </c>
      <c r="N532" s="23">
        <v>0.44625519181303186</v>
      </c>
      <c r="O532" s="2">
        <v>4.5059973469387763E-18</v>
      </c>
      <c r="P532" s="25">
        <v>2.3713354195760862E-18</v>
      </c>
    </row>
    <row r="533" spans="11:16" x14ac:dyDescent="0.25">
      <c r="K533" s="23">
        <v>0.51578985085843199</v>
      </c>
      <c r="L533" s="2">
        <v>2.0706122448979594E-18</v>
      </c>
      <c r="M533" s="25">
        <v>1.0176139921646059E-18</v>
      </c>
      <c r="N533" s="23">
        <v>0.44614339833924638</v>
      </c>
      <c r="O533" s="2">
        <v>4.4364865306122365E-18</v>
      </c>
      <c r="P533" s="25">
        <v>2.3662865666219862E-18</v>
      </c>
    </row>
    <row r="534" spans="11:16" x14ac:dyDescent="0.25">
      <c r="K534" s="23">
        <v>0.5156456153334974</v>
      </c>
      <c r="L534" s="2">
        <v>2.0070408163265304E-18</v>
      </c>
      <c r="M534" s="25">
        <v>1.0139267373506534E-18</v>
      </c>
      <c r="N534" s="23">
        <v>0.44600683106041272</v>
      </c>
      <c r="O534" s="2">
        <v>4.362652857142848E-18</v>
      </c>
      <c r="P534" s="25">
        <v>2.3601334555629306E-18</v>
      </c>
    </row>
    <row r="535" spans="11:16" x14ac:dyDescent="0.25">
      <c r="K535" s="23">
        <v>0.51549096511777204</v>
      </c>
      <c r="L535" s="2">
        <v>1.888979591836735E-18</v>
      </c>
      <c r="M535" s="25">
        <v>1.0099880812086631E-18</v>
      </c>
      <c r="N535" s="23">
        <v>0.44589243402612189</v>
      </c>
      <c r="O535" s="2">
        <v>4.3694277551020318E-18</v>
      </c>
      <c r="P535" s="25">
        <v>2.3549915530947563E-18</v>
      </c>
    </row>
    <row r="536" spans="11:16" x14ac:dyDescent="0.25">
      <c r="K536" s="23">
        <v>0.51565359157392243</v>
      </c>
      <c r="L536" s="2">
        <v>2.0070408163265304E-18</v>
      </c>
      <c r="M536" s="25">
        <v>1.0141302935124955E-18</v>
      </c>
      <c r="N536" s="23">
        <v>0.44579316281919301</v>
      </c>
      <c r="O536" s="2">
        <v>4.4378396938775423E-18</v>
      </c>
      <c r="P536" s="25">
        <v>2.3505386036629474E-18</v>
      </c>
    </row>
    <row r="537" spans="11:16" x14ac:dyDescent="0.25">
      <c r="K537" s="23">
        <v>0.51529064142558834</v>
      </c>
      <c r="L537" s="2">
        <v>1.8708163265306122E-18</v>
      </c>
      <c r="M537" s="25">
        <v>1.0049089421125203E-18</v>
      </c>
      <c r="N537" s="23">
        <v>0.4456713087248842</v>
      </c>
      <c r="O537" s="2">
        <v>4.3717072448979592E-18</v>
      </c>
      <c r="P537" s="25">
        <v>2.3450841763144183E-18</v>
      </c>
    </row>
    <row r="538" spans="11:16" x14ac:dyDescent="0.25">
      <c r="K538" s="23">
        <v>0.5151357644102863</v>
      </c>
      <c r="L538" s="2">
        <v>1.898061224489796E-18</v>
      </c>
      <c r="M538" s="25">
        <v>1.0009996024648227E-18</v>
      </c>
      <c r="N538" s="23">
        <v>0.44555927903959525</v>
      </c>
      <c r="O538" s="2">
        <v>4.3272889795918279E-18</v>
      </c>
      <c r="P538" s="25">
        <v>2.3400806768533087E-18</v>
      </c>
    </row>
    <row r="539" spans="11:16" x14ac:dyDescent="0.25">
      <c r="K539" s="23">
        <v>0.51501254420054421</v>
      </c>
      <c r="L539" s="2">
        <v>1.9434693877551018E-18</v>
      </c>
      <c r="M539" s="25">
        <v>9.9790019642558492E-19</v>
      </c>
      <c r="N539" s="23">
        <v>0.44540826264644773</v>
      </c>
      <c r="O539" s="2">
        <v>4.2744974489795924E-18</v>
      </c>
      <c r="P539" s="25">
        <v>2.3333528331835861E-18</v>
      </c>
    </row>
    <row r="540" spans="11:16" x14ac:dyDescent="0.25">
      <c r="K540" s="23">
        <v>0.51486172588911294</v>
      </c>
      <c r="L540" s="2">
        <v>1.979795918367347E-18</v>
      </c>
      <c r="M540" s="25">
        <v>9.941196630934441E-19</v>
      </c>
      <c r="N540" s="23">
        <v>0.44528845254802746</v>
      </c>
      <c r="O540" s="2">
        <v>4.2819262244897962E-18</v>
      </c>
      <c r="P540" s="25">
        <v>2.3280290060452683E-18</v>
      </c>
    </row>
    <row r="541" spans="11:16" x14ac:dyDescent="0.25">
      <c r="K541" s="23">
        <v>0.51473813085862719</v>
      </c>
      <c r="L541" s="2">
        <v>1.9525510204081636E-18</v>
      </c>
      <c r="M541" s="25">
        <v>9.9103221082754714E-19</v>
      </c>
      <c r="N541" s="23">
        <v>0.44518128807937168</v>
      </c>
      <c r="O541" s="2">
        <v>4.4420535714285624E-18</v>
      </c>
      <c r="P541" s="25">
        <v>2.3232773866957333E-18</v>
      </c>
    </row>
    <row r="542" spans="11:16" x14ac:dyDescent="0.25">
      <c r="K542" s="23">
        <v>0.51462719485582487</v>
      </c>
      <c r="L542" s="2">
        <v>1.9343877551020412E-18</v>
      </c>
      <c r="M542" s="25">
        <v>9.8826915277118529E-19</v>
      </c>
      <c r="N542" s="23">
        <v>0.44504956363348169</v>
      </c>
      <c r="O542" s="2">
        <v>4.408088265306123E-18</v>
      </c>
      <c r="P542" s="25">
        <v>2.3174500750339567E-18</v>
      </c>
    </row>
    <row r="543" spans="11:16" x14ac:dyDescent="0.25">
      <c r="K543" s="23">
        <v>0.51448061563857939</v>
      </c>
      <c r="L543" s="2">
        <v>1.9343877551020412E-18</v>
      </c>
      <c r="M543" s="25">
        <v>9.8463014754396013E-19</v>
      </c>
      <c r="N543" s="23">
        <v>0.44498308681697457</v>
      </c>
      <c r="O543" s="2">
        <v>4.3161458163265306E-18</v>
      </c>
      <c r="P543" s="25">
        <v>2.314514782155757E-18</v>
      </c>
    </row>
    <row r="544" spans="11:16" x14ac:dyDescent="0.25">
      <c r="K544" s="23">
        <v>0.51434574115210785</v>
      </c>
      <c r="L544" s="2">
        <v>1.888979591836735E-18</v>
      </c>
      <c r="M544" s="25">
        <v>9.812935647711757E-19</v>
      </c>
      <c r="N544" s="23">
        <v>0.44482347795232224</v>
      </c>
      <c r="O544" s="2">
        <v>4.32608112244898E-18</v>
      </c>
      <c r="P544" s="25">
        <v>2.307482401355905E-18</v>
      </c>
    </row>
    <row r="545" spans="11:16" x14ac:dyDescent="0.25">
      <c r="K545" s="23">
        <v>0.51415273094749936</v>
      </c>
      <c r="L545" s="2">
        <v>1.9162244897959184E-18</v>
      </c>
      <c r="M545" s="25">
        <v>9.7653845333853911E-19</v>
      </c>
      <c r="N545" s="23">
        <v>0.44468537170653527</v>
      </c>
      <c r="O545" s="2">
        <v>4.3326653061224403E-18</v>
      </c>
      <c r="P545" s="25">
        <v>2.3014146732998574E-18</v>
      </c>
    </row>
    <row r="546" spans="11:16" x14ac:dyDescent="0.25">
      <c r="K546" s="23">
        <v>0.51402357860401338</v>
      </c>
      <c r="L546" s="2">
        <v>1.8798979591836736E-18</v>
      </c>
      <c r="M546" s="25">
        <v>9.7336945607303856E-19</v>
      </c>
      <c r="N546" s="23">
        <v>0.44456798641006717</v>
      </c>
      <c r="O546" s="2">
        <v>4.540334999999991E-18</v>
      </c>
      <c r="P546" s="25">
        <v>2.2962698706546446E-18</v>
      </c>
    </row>
    <row r="547" spans="11:16" x14ac:dyDescent="0.25">
      <c r="K547" s="23">
        <v>0.51389317608101659</v>
      </c>
      <c r="L547" s="2">
        <v>1.898061224489796E-18</v>
      </c>
      <c r="M547" s="25">
        <v>9.7018021679596653E-19</v>
      </c>
      <c r="N547" s="23">
        <v>0.44444041169912152</v>
      </c>
      <c r="O547" s="2">
        <v>4.5278023469387671E-18</v>
      </c>
      <c r="P547" s="25">
        <v>2.2906915240691219E-18</v>
      </c>
    </row>
    <row r="548" spans="11:16" x14ac:dyDescent="0.25">
      <c r="K548" s="23">
        <v>0.51373882328685327</v>
      </c>
      <c r="L548" s="2">
        <v>1.8526530612244898E-18</v>
      </c>
      <c r="M548" s="25">
        <v>9.6641873039579078E-19</v>
      </c>
      <c r="N548" s="23">
        <v>0.4443292909511723</v>
      </c>
      <c r="O548" s="2">
        <v>4.3521363265306125E-18</v>
      </c>
      <c r="P548" s="25">
        <v>2.2858436890491699E-18</v>
      </c>
    </row>
    <row r="549" spans="11:16" x14ac:dyDescent="0.25">
      <c r="K549" s="23">
        <v>0.51362388145652138</v>
      </c>
      <c r="L549" s="2">
        <v>1.8344897959183674E-18</v>
      </c>
      <c r="M549" s="25">
        <v>9.6362714259337454E-19</v>
      </c>
      <c r="N549" s="23">
        <v>0.44419479094844938</v>
      </c>
      <c r="O549" s="2">
        <v>4.3446984693877553E-18</v>
      </c>
      <c r="P549" s="25">
        <v>2.2799896160099894E-18</v>
      </c>
    </row>
    <row r="550" spans="11:16" x14ac:dyDescent="0.25">
      <c r="K550" s="23">
        <v>0.51347740564745703</v>
      </c>
      <c r="L550" s="2">
        <v>1.7981632653061226E-18</v>
      </c>
      <c r="M550" s="25">
        <v>9.6008137279840558E-19</v>
      </c>
      <c r="N550" s="23">
        <v>0.4440505162453226</v>
      </c>
      <c r="O550" s="2">
        <v>4.3135757142857051E-18</v>
      </c>
      <c r="P550" s="25">
        <v>2.2737267672592421E-18</v>
      </c>
    </row>
    <row r="551" spans="11:16" x14ac:dyDescent="0.25">
      <c r="K551" s="23">
        <v>0.5133448151513279</v>
      </c>
      <c r="L551" s="2">
        <v>1.7527551020408167E-18</v>
      </c>
      <c r="M551" s="25">
        <v>9.5688297936981929E-19</v>
      </c>
      <c r="N551" s="23">
        <v>0.44396444922650802</v>
      </c>
      <c r="O551" s="2">
        <v>4.2965385714285715E-18</v>
      </c>
      <c r="P551" s="25">
        <v>2.2699988626461257E-18</v>
      </c>
    </row>
    <row r="552" spans="11:16" x14ac:dyDescent="0.25">
      <c r="K552" s="23">
        <v>0.51321357413684254</v>
      </c>
      <c r="L552" s="2">
        <v>1.7255102040816327E-18</v>
      </c>
      <c r="M552" s="25">
        <v>9.5372763165881763E-19</v>
      </c>
      <c r="N552" s="23">
        <v>0.443818200423575</v>
      </c>
      <c r="O552" s="2">
        <v>4.3063013265306125E-18</v>
      </c>
      <c r="P552" s="25">
        <v>2.2636782575681166E-18</v>
      </c>
    </row>
    <row r="553" spans="11:16" x14ac:dyDescent="0.25">
      <c r="K553" s="23">
        <v>0.51308866363288452</v>
      </c>
      <c r="L553" s="2">
        <v>1.7255102040816327E-18</v>
      </c>
      <c r="M553" s="25">
        <v>9.5073414918743598E-19</v>
      </c>
      <c r="N553" s="23">
        <v>0.44370720165180422</v>
      </c>
      <c r="O553" s="2">
        <v>4.2912439795918372E-18</v>
      </c>
      <c r="P553" s="25">
        <v>2.258892844355475E-18</v>
      </c>
    </row>
    <row r="554" spans="11:16" x14ac:dyDescent="0.25">
      <c r="K554" s="23">
        <v>0.51297744647256871</v>
      </c>
      <c r="L554" s="2">
        <v>1.7255102040816327E-18</v>
      </c>
      <c r="M554" s="25">
        <v>9.480767359974433E-19</v>
      </c>
      <c r="N554" s="23">
        <v>0.44358427952744683</v>
      </c>
      <c r="O554" s="2">
        <v>4.2913529591836642E-18</v>
      </c>
      <c r="P554" s="25">
        <v>2.253605191755803E-18</v>
      </c>
    </row>
    <row r="555" spans="11:16" x14ac:dyDescent="0.25">
      <c r="K555" s="23">
        <v>0.51281895134279276</v>
      </c>
      <c r="L555" s="2">
        <v>1.7164285714285715E-18</v>
      </c>
      <c r="M555" s="25">
        <v>9.4430249720205519E-19</v>
      </c>
      <c r="N555" s="23">
        <v>0.44347237061985051</v>
      </c>
      <c r="O555" s="2">
        <v>4.2617650000000001E-18</v>
      </c>
      <c r="P555" s="25">
        <v>2.2488020511986121E-18</v>
      </c>
    </row>
    <row r="556" spans="11:16" x14ac:dyDescent="0.25">
      <c r="K556" s="23">
        <v>0.51269668779938704</v>
      </c>
      <c r="L556" s="2">
        <v>1.7255102040816327E-18</v>
      </c>
      <c r="M556" s="25">
        <v>9.4140130856292492E-19</v>
      </c>
      <c r="N556" s="23">
        <v>0.443330915771456</v>
      </c>
      <c r="O556" s="2">
        <v>4.2383979591836649E-18</v>
      </c>
      <c r="P556" s="25">
        <v>2.2427454413232175E-18</v>
      </c>
    </row>
    <row r="557" spans="11:16" x14ac:dyDescent="0.25">
      <c r="K557" s="23">
        <v>0.51256723525698678</v>
      </c>
      <c r="L557" s="2">
        <v>1.7073469387755103E-18</v>
      </c>
      <c r="M557" s="25">
        <v>9.3833924665805717E-19</v>
      </c>
      <c r="N557" s="23">
        <v>0.44320061586822634</v>
      </c>
      <c r="O557" s="2">
        <v>4.1164043877550934E-18</v>
      </c>
      <c r="P557" s="25">
        <v>2.2371808820694878E-18</v>
      </c>
    </row>
    <row r="558" spans="11:16" x14ac:dyDescent="0.25">
      <c r="K558" s="23">
        <v>0.51243319725343861</v>
      </c>
      <c r="L558" s="2">
        <v>1.5257142857142859E-18</v>
      </c>
      <c r="M558" s="25">
        <v>9.3517921545652992E-19</v>
      </c>
      <c r="N558" s="23">
        <v>0.44309896504681884</v>
      </c>
      <c r="O558" s="2">
        <v>4.0047457142857142E-18</v>
      </c>
      <c r="P558" s="25">
        <v>2.2328493927204869E-18</v>
      </c>
    </row>
    <row r="559" spans="11:16" x14ac:dyDescent="0.25">
      <c r="K559" s="23">
        <v>0.51231216703113203</v>
      </c>
      <c r="L559" s="2">
        <v>1.4621428571428573E-18</v>
      </c>
      <c r="M559" s="25">
        <v>9.3233499493666228E-19</v>
      </c>
      <c r="N559" s="23">
        <v>0.4429748068138733</v>
      </c>
      <c r="O559" s="2">
        <v>4.0886236734693884E-18</v>
      </c>
      <c r="P559" s="25">
        <v>2.22757020548422E-18</v>
      </c>
    </row>
    <row r="560" spans="11:16" x14ac:dyDescent="0.25">
      <c r="K560" s="23">
        <v>0.51216775575215201</v>
      </c>
      <c r="L560" s="2">
        <v>1.4348979591836735E-18</v>
      </c>
      <c r="M560" s="25">
        <v>9.2895263375005137E-19</v>
      </c>
      <c r="N560" s="23">
        <v>0.4428418089324746</v>
      </c>
      <c r="O560" s="2">
        <v>4.0952986734693791E-18</v>
      </c>
      <c r="P560" s="25">
        <v>2.221929003449125E-18</v>
      </c>
    </row>
    <row r="561" spans="11:16" x14ac:dyDescent="0.25">
      <c r="K561" s="23">
        <v>0.51203778389031784</v>
      </c>
      <c r="L561" s="2">
        <v>1.3894897959183674E-18</v>
      </c>
      <c r="M561" s="25">
        <v>9.259189615023402E-19</v>
      </c>
      <c r="N561" s="23">
        <v>0.44278373752703265</v>
      </c>
      <c r="O561" s="2">
        <v>4.0924561224489706E-18</v>
      </c>
      <c r="P561" s="25">
        <v>2.2194703453104872E-18</v>
      </c>
    </row>
    <row r="562" spans="11:16" x14ac:dyDescent="0.25">
      <c r="K562" s="23">
        <v>0.51191036331440198</v>
      </c>
      <c r="L562" s="2">
        <v>1.416734693877551E-18</v>
      </c>
      <c r="M562" s="25">
        <v>9.2295445624488377E-19</v>
      </c>
      <c r="N562" s="23">
        <v>0.44264930765980565</v>
      </c>
      <c r="O562" s="2">
        <v>4.1902471428571429E-18</v>
      </c>
      <c r="P562" s="25">
        <v>2.2137892153907685E-18</v>
      </c>
    </row>
    <row r="563" spans="11:16" x14ac:dyDescent="0.25">
      <c r="K563" s="23">
        <v>0.51179908384216077</v>
      </c>
      <c r="L563" s="2">
        <v>1.4530612244897961E-18</v>
      </c>
      <c r="M563" s="25">
        <v>9.2037324719812735E-19</v>
      </c>
      <c r="N563" s="23">
        <v>0.44249588144668645</v>
      </c>
      <c r="O563" s="2">
        <v>4.2417763265306039E-18</v>
      </c>
      <c r="P563" s="25">
        <v>2.2073230496970889E-18</v>
      </c>
    </row>
    <row r="564" spans="11:16" x14ac:dyDescent="0.25">
      <c r="K564" s="23">
        <v>0.51168322304698932</v>
      </c>
      <c r="L564" s="2">
        <v>1.4712244897959185E-18</v>
      </c>
      <c r="M564" s="25">
        <v>9.1769344143688735E-19</v>
      </c>
      <c r="N564" s="23">
        <v>0.44237063384305836</v>
      </c>
      <c r="O564" s="2">
        <v>4.3615903061224488E-18</v>
      </c>
      <c r="P564" s="25">
        <v>2.2020584794235346E-18</v>
      </c>
    </row>
    <row r="565" spans="11:16" x14ac:dyDescent="0.25">
      <c r="K565" s="23">
        <v>0.51160141987235219</v>
      </c>
      <c r="L565" s="2">
        <v>1.5166326530612247E-18</v>
      </c>
      <c r="M565" s="25">
        <v>9.1580607312521972E-19</v>
      </c>
      <c r="N565" s="23">
        <v>0.44226047403652086</v>
      </c>
      <c r="O565" s="2">
        <v>4.4491554081632558E-18</v>
      </c>
      <c r="P565" s="25">
        <v>2.1974384785628016E-18</v>
      </c>
    </row>
    <row r="566" spans="11:16" x14ac:dyDescent="0.25">
      <c r="K566" s="23">
        <v>0.511687753617173</v>
      </c>
      <c r="L566" s="2">
        <v>1.4621428571428573E-18</v>
      </c>
      <c r="M566" s="25">
        <v>9.1779808465831062E-19</v>
      </c>
      <c r="N566" s="23">
        <v>0.44210228071890367</v>
      </c>
      <c r="O566" s="2">
        <v>4.3030046938775514E-18</v>
      </c>
      <c r="P566" s="25">
        <v>2.19082094536145E-18</v>
      </c>
    </row>
    <row r="567" spans="11:16" x14ac:dyDescent="0.25">
      <c r="K567" s="23">
        <v>0.51156349015238733</v>
      </c>
      <c r="L567" s="2">
        <v>1.4984693877551023E-18</v>
      </c>
      <c r="M567" s="25">
        <v>9.1493227373612349E-19</v>
      </c>
      <c r="N567" s="23">
        <v>0.44198193396980562</v>
      </c>
      <c r="O567" s="2">
        <v>4.2105718367346858E-18</v>
      </c>
      <c r="P567" s="25">
        <v>2.185799957946498E-18</v>
      </c>
    </row>
    <row r="568" spans="11:16" x14ac:dyDescent="0.25">
      <c r="K568" s="23">
        <v>0.51143438954704101</v>
      </c>
      <c r="L568" s="2">
        <v>1.5257142857142859E-18</v>
      </c>
      <c r="M568" s="25">
        <v>9.1196438419806452E-19</v>
      </c>
      <c r="N568" s="23">
        <v>0.44186183403450052</v>
      </c>
      <c r="O568" s="2">
        <v>4.2259107142857058E-18</v>
      </c>
      <c r="P568" s="25">
        <v>2.180800739739421E-18</v>
      </c>
    </row>
    <row r="569" spans="11:16" x14ac:dyDescent="0.25">
      <c r="K569" s="23">
        <v>0.51109640054502981</v>
      </c>
      <c r="L569" s="2">
        <v>1.6256122448979593E-18</v>
      </c>
      <c r="M569" s="25">
        <v>9.0423988207953759E-19</v>
      </c>
      <c r="N569" s="23">
        <v>0.44174736250875762</v>
      </c>
      <c r="O569" s="2">
        <v>4.0846550000000007E-18</v>
      </c>
      <c r="P569" s="25">
        <v>2.1760464498745611E-18</v>
      </c>
    </row>
    <row r="570" spans="11:16" x14ac:dyDescent="0.25">
      <c r="K570" s="23">
        <v>0.51097279248228256</v>
      </c>
      <c r="L570" s="2">
        <v>1.6074489795918369E-18</v>
      </c>
      <c r="M570" s="25">
        <v>9.0143127513307149E-19</v>
      </c>
      <c r="N570" s="23">
        <v>0.4416233487832244</v>
      </c>
      <c r="O570" s="2">
        <v>3.9897065306122354E-18</v>
      </c>
      <c r="P570" s="25">
        <v>2.1709075444408765E-18</v>
      </c>
    </row>
    <row r="571" spans="11:16" x14ac:dyDescent="0.25">
      <c r="K571" s="23">
        <v>0.5108567783755652</v>
      </c>
      <c r="L571" s="2">
        <v>1.6528571428571429E-18</v>
      </c>
      <c r="M571" s="25">
        <v>8.9880315380884936E-19</v>
      </c>
      <c r="N571" s="23">
        <v>0.44150092502442484</v>
      </c>
      <c r="O571" s="2">
        <v>4.0883784693877551E-18</v>
      </c>
      <c r="P571" s="25">
        <v>2.165846428023253E-18</v>
      </c>
    </row>
    <row r="572" spans="11:16" x14ac:dyDescent="0.25">
      <c r="K572" s="23">
        <v>0.51074214545440322</v>
      </c>
      <c r="L572" s="2">
        <v>1.6801020408163267E-18</v>
      </c>
      <c r="M572" s="25">
        <v>8.9621384720147429E-19</v>
      </c>
      <c r="N572" s="23">
        <v>0.44137433211944094</v>
      </c>
      <c r="O572" s="2">
        <v>4.0814945918367258E-18</v>
      </c>
      <c r="P572" s="25">
        <v>2.1606253634875731E-18</v>
      </c>
    </row>
    <row r="573" spans="11:16" x14ac:dyDescent="0.25">
      <c r="K573" s="23">
        <v>0.51059991641046565</v>
      </c>
      <c r="L573" s="2">
        <v>1.6437755102040817E-18</v>
      </c>
      <c r="M573" s="25">
        <v>8.9301157134267548E-19</v>
      </c>
      <c r="N573" s="23">
        <v>0.44128945566373678</v>
      </c>
      <c r="O573" s="2">
        <v>4.0644574489795914E-18</v>
      </c>
      <c r="P573" s="25">
        <v>2.1571318583186282E-18</v>
      </c>
    </row>
    <row r="574" spans="11:16" x14ac:dyDescent="0.25">
      <c r="K574" s="23">
        <v>0.51048132902361087</v>
      </c>
      <c r="L574" s="2">
        <v>1.4621428571428573E-18</v>
      </c>
      <c r="M574" s="25">
        <v>8.9035033456076753E-19</v>
      </c>
      <c r="N574" s="23">
        <v>0.44112164779434043</v>
      </c>
      <c r="O574" s="2">
        <v>4.030210612244898E-18</v>
      </c>
      <c r="P574" s="25">
        <v>2.1502415207001351E-18</v>
      </c>
    </row>
    <row r="575" spans="11:16" x14ac:dyDescent="0.25">
      <c r="K575" s="23">
        <v>0.51035381343794795</v>
      </c>
      <c r="L575" s="2">
        <v>1.4348979591836735E-18</v>
      </c>
      <c r="M575" s="25">
        <v>8.8749758688329214E-19</v>
      </c>
      <c r="N575" s="23">
        <v>0.44100537379254268</v>
      </c>
      <c r="O575" s="2">
        <v>4.0780708163265312E-18</v>
      </c>
      <c r="P575" s="25">
        <v>2.145480121401917E-18</v>
      </c>
    </row>
    <row r="576" spans="11:16" x14ac:dyDescent="0.25">
      <c r="K576" s="23">
        <v>0.51022239331786612</v>
      </c>
      <c r="L576" s="2">
        <v>1.4258163265306124E-18</v>
      </c>
      <c r="M576" s="25">
        <v>8.8456705211550832E-19</v>
      </c>
      <c r="N576" s="23">
        <v>0.44088155471704366</v>
      </c>
      <c r="O576" s="2">
        <v>4.2283718367346942E-18</v>
      </c>
      <c r="P576" s="25">
        <v>2.1404213440289942E-18</v>
      </c>
    </row>
    <row r="577" spans="11:16" x14ac:dyDescent="0.25">
      <c r="K577" s="23">
        <v>0.51011034274639988</v>
      </c>
      <c r="L577" s="2">
        <v>1.4803061224489799E-18</v>
      </c>
      <c r="M577" s="25">
        <v>8.8207608225423527E-19</v>
      </c>
      <c r="N577" s="23">
        <v>0.44077680521855245</v>
      </c>
      <c r="O577" s="2">
        <v>4.2376986734693885E-18</v>
      </c>
      <c r="P577" s="25">
        <v>2.1361509921736307E-18</v>
      </c>
    </row>
    <row r="578" spans="11:16" x14ac:dyDescent="0.25">
      <c r="K578" s="23">
        <v>0.51018664827580795</v>
      </c>
      <c r="L578" s="2">
        <v>1.4712244897959185E-18</v>
      </c>
      <c r="M578" s="25">
        <v>8.8377164936214448E-19</v>
      </c>
      <c r="N578" s="23">
        <v>0.44064575697696906</v>
      </c>
      <c r="O578" s="2">
        <v>4.1251681632652973E-18</v>
      </c>
      <c r="P578" s="25">
        <v>2.1308205069493672E-18</v>
      </c>
    </row>
    <row r="579" spans="11:16" x14ac:dyDescent="0.25">
      <c r="K579" s="23">
        <v>0.5098512545602214</v>
      </c>
      <c r="L579" s="2">
        <v>1.5711224489795921E-18</v>
      </c>
      <c r="M579" s="25">
        <v>8.7634318233927188E-19</v>
      </c>
      <c r="N579" s="23">
        <v>0.44050518881250694</v>
      </c>
      <c r="O579" s="2">
        <v>3.9926035714285721E-18</v>
      </c>
      <c r="P579" s="25">
        <v>2.1251175768973563E-18</v>
      </c>
    </row>
    <row r="580" spans="11:16" x14ac:dyDescent="0.25">
      <c r="K580" s="23">
        <v>0.50969889138016322</v>
      </c>
      <c r="L580" s="2">
        <v>1.5711224489795921E-18</v>
      </c>
      <c r="M580" s="25">
        <v>8.7298922377601571E-19</v>
      </c>
      <c r="N580" s="23">
        <v>0.44036950682279619</v>
      </c>
      <c r="O580" s="2">
        <v>4.0032926530612153E-18</v>
      </c>
      <c r="P580" s="25">
        <v>2.1196273588863995E-18</v>
      </c>
    </row>
    <row r="581" spans="11:16" x14ac:dyDescent="0.25">
      <c r="K581" s="23">
        <v>0.50979358878643022</v>
      </c>
      <c r="L581" s="2">
        <v>1.5438775510204083E-18</v>
      </c>
      <c r="M581" s="25">
        <v>8.7507227735872785E-19</v>
      </c>
      <c r="N581" s="23">
        <v>0.44024442891303106</v>
      </c>
      <c r="O581" s="2">
        <v>4.0608883673469389E-18</v>
      </c>
      <c r="P581" s="25">
        <v>2.1145787882470022E-18</v>
      </c>
    </row>
    <row r="582" spans="11:16" x14ac:dyDescent="0.25">
      <c r="K582" s="23">
        <v>0.50966763801507586</v>
      </c>
      <c r="L582" s="2">
        <v>1.5529591836734695E-18</v>
      </c>
      <c r="M582" s="25">
        <v>8.723028341197096E-19</v>
      </c>
      <c r="N582" s="23">
        <v>0.44013237478777933</v>
      </c>
      <c r="O582" s="2">
        <v>4.0022119387755018E-18</v>
      </c>
      <c r="P582" s="25">
        <v>2.1100661146186227E-18</v>
      </c>
    </row>
    <row r="583" spans="11:16" x14ac:dyDescent="0.25">
      <c r="K583" s="23">
        <v>0.50931034550439958</v>
      </c>
      <c r="L583" s="2">
        <v>1.6982653061224491E-18</v>
      </c>
      <c r="M583" s="25">
        <v>8.6449418502993278E-19</v>
      </c>
      <c r="N583" s="23">
        <v>0.44004847406288183</v>
      </c>
      <c r="O583" s="2">
        <v>3.8950032653061141E-18</v>
      </c>
      <c r="P583" s="25">
        <v>2.1066935482946002E-18</v>
      </c>
    </row>
    <row r="584" spans="11:16" x14ac:dyDescent="0.25">
      <c r="K584" s="23">
        <v>0.50917740095690767</v>
      </c>
      <c r="L584" s="2">
        <v>1.6982653061224491E-18</v>
      </c>
      <c r="M584" s="25">
        <v>8.6160655122228626E-19</v>
      </c>
      <c r="N584" s="23">
        <v>0.43989474085251751</v>
      </c>
      <c r="O584" s="2">
        <v>3.8210152040816237E-18</v>
      </c>
      <c r="P584" s="25">
        <v>2.1005278994399275E-18</v>
      </c>
    </row>
    <row r="585" spans="11:16" x14ac:dyDescent="0.25">
      <c r="K585" s="23">
        <v>0.50903618894251301</v>
      </c>
      <c r="L585" s="2">
        <v>1.5711224489795921E-18</v>
      </c>
      <c r="M585" s="25">
        <v>8.5854990626604217E-19</v>
      </c>
      <c r="N585" s="23">
        <v>0.43978179406762241</v>
      </c>
      <c r="O585" s="2">
        <v>3.8987630612244901E-18</v>
      </c>
      <c r="P585" s="25">
        <v>2.0960095393715484E-18</v>
      </c>
    </row>
    <row r="586" spans="11:16" x14ac:dyDescent="0.25">
      <c r="K586" s="23">
        <v>0.50890140753767588</v>
      </c>
      <c r="L586" s="2">
        <v>1.5166326530612247E-18</v>
      </c>
      <c r="M586" s="25">
        <v>8.5564257176284945E-19</v>
      </c>
      <c r="N586" s="23">
        <v>0.43964478222039338</v>
      </c>
      <c r="O586" s="2">
        <v>4.0435242857142856E-18</v>
      </c>
      <c r="P586" s="25">
        <v>2.0905415168277262E-18</v>
      </c>
    </row>
    <row r="587" spans="11:16" x14ac:dyDescent="0.25">
      <c r="K587" s="23">
        <v>0.50898990385040299</v>
      </c>
      <c r="L587" s="2">
        <v>1.5620408163265307E-18</v>
      </c>
      <c r="M587" s="25">
        <v>8.5755039060189774E-19</v>
      </c>
      <c r="N587" s="23">
        <v>0.43954243127657944</v>
      </c>
      <c r="O587" s="2">
        <v>4.0449319387755103E-18</v>
      </c>
      <c r="P587" s="25">
        <v>2.0864660908439535E-18</v>
      </c>
    </row>
    <row r="588" spans="11:16" x14ac:dyDescent="0.25">
      <c r="K588" s="23">
        <v>0.50861930870598826</v>
      </c>
      <c r="L588" s="2">
        <v>1.3894897959183674E-18</v>
      </c>
      <c r="M588" s="25">
        <v>8.4958931961834965E-19</v>
      </c>
      <c r="N588" s="23">
        <v>0.43941155739763788</v>
      </c>
      <c r="O588" s="2">
        <v>3.9762838775510115E-18</v>
      </c>
      <c r="P588" s="25">
        <v>2.0812665065191558E-18</v>
      </c>
    </row>
    <row r="589" spans="11:16" x14ac:dyDescent="0.25">
      <c r="K589" s="23">
        <v>0.50849661894824172</v>
      </c>
      <c r="L589" s="2">
        <v>1.4530612244897961E-18</v>
      </c>
      <c r="M589" s="25">
        <v>8.4697003388920219E-19</v>
      </c>
      <c r="N589" s="23">
        <v>0.43926780469164689</v>
      </c>
      <c r="O589" s="2">
        <v>3.9585656122448979E-18</v>
      </c>
      <c r="P589" s="25">
        <v>2.0755701816593487E-18</v>
      </c>
    </row>
    <row r="590" spans="11:16" x14ac:dyDescent="0.25">
      <c r="K590" s="23">
        <v>0.50836250792150917</v>
      </c>
      <c r="L590" s="2">
        <v>1.4348979591836735E-18</v>
      </c>
      <c r="M590" s="25">
        <v>8.4411615412175406E-19</v>
      </c>
      <c r="N590" s="23">
        <v>0.43914804209582026</v>
      </c>
      <c r="O590" s="2">
        <v>3.9961544897959095E-18</v>
      </c>
      <c r="P590" s="25">
        <v>2.0708363923317536E-18</v>
      </c>
    </row>
    <row r="591" spans="11:16" x14ac:dyDescent="0.25">
      <c r="K591" s="23">
        <v>0.50821671512371303</v>
      </c>
      <c r="L591" s="2">
        <v>1.4258163265306124E-18</v>
      </c>
      <c r="M591" s="25">
        <v>8.4102459455673544E-19</v>
      </c>
      <c r="N591" s="23">
        <v>0.43902000286039211</v>
      </c>
      <c r="O591" s="2">
        <v>4.0093773469387667E-18</v>
      </c>
      <c r="P591" s="25">
        <v>2.0657873976693564E-18</v>
      </c>
    </row>
    <row r="592" spans="11:16" x14ac:dyDescent="0.25">
      <c r="K592" s="23">
        <v>0.5083054583502763</v>
      </c>
      <c r="L592" s="2">
        <v>1.416734693877551E-18</v>
      </c>
      <c r="M592" s="25">
        <v>8.4290505773518739E-19</v>
      </c>
      <c r="N592" s="23">
        <v>0.43890624994310123</v>
      </c>
      <c r="O592" s="2">
        <v>4.0229997959183675E-18</v>
      </c>
      <c r="P592" s="25">
        <v>2.0613120854361751E-18</v>
      </c>
    </row>
    <row r="593" spans="11:16" x14ac:dyDescent="0.25">
      <c r="K593" s="23">
        <v>0.50815189056576304</v>
      </c>
      <c r="L593" s="2">
        <v>1.416734693877551E-18</v>
      </c>
      <c r="M593" s="25">
        <v>8.3965361842846063E-19</v>
      </c>
      <c r="N593" s="23">
        <v>0.43877062215390794</v>
      </c>
      <c r="O593" s="2">
        <v>4.0432609183673389E-18</v>
      </c>
      <c r="P593" s="25">
        <v>2.0559888327792002E-18</v>
      </c>
    </row>
    <row r="594" spans="11:16" x14ac:dyDescent="0.25">
      <c r="K594" s="23">
        <v>0.50802727300009398</v>
      </c>
      <c r="L594" s="2">
        <v>1.40765306122449E-18</v>
      </c>
      <c r="M594" s="25">
        <v>8.3702435306164639E-19</v>
      </c>
      <c r="N594" s="23">
        <v>0.43864467749623332</v>
      </c>
      <c r="O594" s="2">
        <v>3.9567311224489705E-18</v>
      </c>
      <c r="P594" s="25">
        <v>2.0510579438416014E-18</v>
      </c>
    </row>
    <row r="595" spans="11:16" x14ac:dyDescent="0.25">
      <c r="K595" s="23">
        <v>0.50766903937367625</v>
      </c>
      <c r="L595" s="2">
        <v>1.5347959183673471E-18</v>
      </c>
      <c r="M595" s="25">
        <v>8.2951186113796879E-19</v>
      </c>
      <c r="N595" s="23">
        <v>0.43852396822567802</v>
      </c>
      <c r="O595" s="2">
        <v>3.9291592857142771E-18</v>
      </c>
      <c r="P595" s="25">
        <v>2.0463431257632807E-18</v>
      </c>
    </row>
    <row r="596" spans="11:16" x14ac:dyDescent="0.25">
      <c r="K596" s="23">
        <v>0.50755533231397287</v>
      </c>
      <c r="L596" s="2">
        <v>1.5802040816326531E-18</v>
      </c>
      <c r="M596" s="25">
        <v>8.2714144486690535E-19</v>
      </c>
      <c r="N596" s="23">
        <v>0.43835963869853001</v>
      </c>
      <c r="O596" s="2">
        <v>3.9307213265306129E-18</v>
      </c>
      <c r="P596" s="25">
        <v>2.039941947211996E-18</v>
      </c>
    </row>
    <row r="597" spans="11:16" x14ac:dyDescent="0.25">
      <c r="K597" s="23">
        <v>0.50761837469749305</v>
      </c>
      <c r="L597" s="2">
        <v>1.5438775510204083E-18</v>
      </c>
      <c r="M597" s="25">
        <v>8.2845483221896641E-19</v>
      </c>
      <c r="N597" s="23">
        <v>0.43824531515537984</v>
      </c>
      <c r="O597" s="2">
        <v>3.8724808163265218E-18</v>
      </c>
      <c r="P597" s="25">
        <v>2.0355004816792627E-18</v>
      </c>
    </row>
    <row r="598" spans="11:16" x14ac:dyDescent="0.25">
      <c r="K598" s="23">
        <v>0.50748815016489301</v>
      </c>
      <c r="L598" s="2">
        <v>1.5892857142857145E-18</v>
      </c>
      <c r="M598" s="25">
        <v>8.257441037884989E-19</v>
      </c>
      <c r="N598" s="23">
        <v>0.43814881135521028</v>
      </c>
      <c r="O598" s="2">
        <v>3.8788561224489797E-18</v>
      </c>
      <c r="P598" s="25">
        <v>2.0317588400744962E-18</v>
      </c>
    </row>
    <row r="599" spans="11:16" x14ac:dyDescent="0.25">
      <c r="K599" s="23">
        <v>0.50714224811149222</v>
      </c>
      <c r="L599" s="2">
        <v>1.5347959183673471E-18</v>
      </c>
      <c r="M599" s="25">
        <v>8.1858686529953911E-19</v>
      </c>
      <c r="N599" s="23">
        <v>0.43801205973742496</v>
      </c>
      <c r="O599" s="2">
        <v>3.8600843877550925E-18</v>
      </c>
      <c r="P599" s="25">
        <v>2.0264684873644369E-18</v>
      </c>
    </row>
    <row r="600" spans="11:16" x14ac:dyDescent="0.25">
      <c r="K600" s="23">
        <v>0.50702149287695353</v>
      </c>
      <c r="L600" s="2">
        <v>1.4621428571428573E-18</v>
      </c>
      <c r="M600" s="25">
        <v>8.1610289254450696E-19</v>
      </c>
      <c r="N600" s="23">
        <v>0.43789388177456184</v>
      </c>
      <c r="O600" s="2">
        <v>3.8211877551020414E-18</v>
      </c>
      <c r="P600" s="25">
        <v>2.021907769417096E-18</v>
      </c>
    </row>
    <row r="601" spans="11:16" x14ac:dyDescent="0.25">
      <c r="K601" s="23">
        <v>0.50688195543001868</v>
      </c>
      <c r="L601" s="2">
        <v>1.4893877551020409E-18</v>
      </c>
      <c r="M601" s="25">
        <v>8.1324194963556535E-19</v>
      </c>
      <c r="N601" s="23">
        <v>0.43776837715384653</v>
      </c>
      <c r="O601" s="2">
        <v>3.8306689795918276E-18</v>
      </c>
      <c r="P601" s="25">
        <v>2.0170755394240339E-18</v>
      </c>
    </row>
    <row r="602" spans="11:16" x14ac:dyDescent="0.25">
      <c r="K602" s="23">
        <v>0.50675085443083245</v>
      </c>
      <c r="L602" s="2">
        <v>1.5257142857142859E-18</v>
      </c>
      <c r="M602" s="25">
        <v>8.1056311839394978E-19</v>
      </c>
      <c r="N602" s="23">
        <v>0.4376368248233482</v>
      </c>
      <c r="O602" s="2">
        <v>3.8967923469387751E-18</v>
      </c>
      <c r="P602" s="25">
        <v>2.0120228544489766E-18</v>
      </c>
    </row>
    <row r="603" spans="11:16" x14ac:dyDescent="0.25">
      <c r="K603" s="23">
        <v>0.50662065739837125</v>
      </c>
      <c r="L603" s="2">
        <v>1.4712244897959185E-18</v>
      </c>
      <c r="M603" s="25">
        <v>8.0791149133194093E-19</v>
      </c>
      <c r="N603" s="23">
        <v>0.43748783525255325</v>
      </c>
      <c r="O603" s="2">
        <v>3.9123582653061133E-18</v>
      </c>
      <c r="P603" s="25">
        <v>2.0063157196128979E-18</v>
      </c>
    </row>
    <row r="604" spans="11:16" x14ac:dyDescent="0.25">
      <c r="K604" s="23">
        <v>0.50649769805851252</v>
      </c>
      <c r="L604" s="2">
        <v>1.416734693877551E-18</v>
      </c>
      <c r="M604" s="25">
        <v>8.0541523396610005E-19</v>
      </c>
      <c r="N604" s="23">
        <v>0.43736662789980169</v>
      </c>
      <c r="O604" s="2">
        <v>3.8329393877551024E-18</v>
      </c>
      <c r="P604" s="25">
        <v>2.0016847432359399E-18</v>
      </c>
    </row>
    <row r="605" spans="11:16" x14ac:dyDescent="0.25">
      <c r="K605" s="23">
        <v>0.50638539848519559</v>
      </c>
      <c r="L605" s="2">
        <v>1.416734693877551E-18</v>
      </c>
      <c r="M605" s="25">
        <v>8.0314212516251298E-19</v>
      </c>
      <c r="N605" s="23">
        <v>0.4372676198394666</v>
      </c>
      <c r="O605" s="2">
        <v>3.7796120408163263E-18</v>
      </c>
      <c r="P605" s="25">
        <v>1.9979098695151529E-18</v>
      </c>
    </row>
    <row r="606" spans="11:16" x14ac:dyDescent="0.25">
      <c r="K606" s="23">
        <v>0.50646286873392921</v>
      </c>
      <c r="L606" s="2">
        <v>1.4258163265306124E-18</v>
      </c>
      <c r="M606" s="25">
        <v>8.0470954973223415E-19</v>
      </c>
      <c r="N606" s="23">
        <v>0.43709776691612356</v>
      </c>
      <c r="O606" s="2">
        <v>3.7426588775510205E-18</v>
      </c>
      <c r="P606" s="25">
        <v>1.9914504730376715E-18</v>
      </c>
    </row>
    <row r="607" spans="11:16" x14ac:dyDescent="0.25">
      <c r="K607" s="23">
        <v>0.5061147927509505</v>
      </c>
      <c r="L607" s="2">
        <v>1.3622448979591838E-18</v>
      </c>
      <c r="M607" s="25">
        <v>7.9769098648965899E-19</v>
      </c>
      <c r="N607" s="23">
        <v>0.43700383267410259</v>
      </c>
      <c r="O607" s="2">
        <v>3.6221365306122359E-18</v>
      </c>
      <c r="P607" s="25">
        <v>1.9878871873692001E-18</v>
      </c>
    </row>
    <row r="608" spans="11:16" x14ac:dyDescent="0.25">
      <c r="K608" s="23">
        <v>0.50599304537009271</v>
      </c>
      <c r="L608" s="2">
        <v>1.3350000000000002E-18</v>
      </c>
      <c r="M608" s="25">
        <v>7.9525056420036655E-19</v>
      </c>
      <c r="N608" s="23">
        <v>0.43688074391319787</v>
      </c>
      <c r="O608" s="2">
        <v>3.7101193877551024E-18</v>
      </c>
      <c r="P608" s="25">
        <v>1.9832276084473688E-18</v>
      </c>
    </row>
    <row r="609" spans="11:16" x14ac:dyDescent="0.25">
      <c r="K609" s="23">
        <v>0.50586708714083328</v>
      </c>
      <c r="L609" s="2">
        <v>1.3259183673469388E-18</v>
      </c>
      <c r="M609" s="25">
        <v>7.9273359324926317E-19</v>
      </c>
      <c r="N609" s="23">
        <v>0.43676414372409911</v>
      </c>
      <c r="O609" s="2">
        <v>3.7802295918367264E-18</v>
      </c>
      <c r="P609" s="25">
        <v>1.9788237312057466E-18</v>
      </c>
    </row>
    <row r="610" spans="11:16" x14ac:dyDescent="0.25">
      <c r="K610" s="23">
        <v>0.50574521759072544</v>
      </c>
      <c r="L610" s="2">
        <v>1.3531632653061226E-18</v>
      </c>
      <c r="M610" s="25">
        <v>7.9030590747118018E-19</v>
      </c>
      <c r="N610" s="23">
        <v>0.43661020003756551</v>
      </c>
      <c r="O610" s="2">
        <v>3.6842730612244807E-18</v>
      </c>
      <c r="P610" s="25">
        <v>1.9730244008733181E-18</v>
      </c>
    </row>
    <row r="611" spans="11:16" x14ac:dyDescent="0.25">
      <c r="K611" s="23">
        <v>0.50561595555289685</v>
      </c>
      <c r="L611" s="2">
        <v>1.3622448979591838E-18</v>
      </c>
      <c r="M611" s="25">
        <v>7.8773908488730911E-19</v>
      </c>
      <c r="N611" s="23">
        <v>0.43655112674223429</v>
      </c>
      <c r="O611" s="2">
        <v>3.7710117346938692E-18</v>
      </c>
      <c r="P611" s="25">
        <v>1.9708035206364763E-18</v>
      </c>
    </row>
    <row r="612" spans="11:16" x14ac:dyDescent="0.25">
      <c r="K612" s="23">
        <v>0.50549445115323632</v>
      </c>
      <c r="L612" s="2">
        <v>1.3440816326530612E-18</v>
      </c>
      <c r="M612" s="25">
        <v>7.853339114631671E-19</v>
      </c>
      <c r="N612" s="23">
        <v>0.43634732005330384</v>
      </c>
      <c r="O612" s="2">
        <v>3.7212625510203997E-18</v>
      </c>
      <c r="P612" s="25">
        <v>1.96316051285285E-18</v>
      </c>
    </row>
    <row r="613" spans="11:16" x14ac:dyDescent="0.25">
      <c r="K613" s="23">
        <v>0.50537092975920972</v>
      </c>
      <c r="L613" s="2">
        <v>1.3713265306122452E-18</v>
      </c>
      <c r="M613" s="25">
        <v>7.8289633910406523E-19</v>
      </c>
      <c r="N613" s="23">
        <v>0.43624764779193409</v>
      </c>
      <c r="O613" s="2">
        <v>3.5765648979591841E-18</v>
      </c>
      <c r="P613" s="25">
        <v>1.9594334770099816E-18</v>
      </c>
    </row>
    <row r="614" spans="11:16" x14ac:dyDescent="0.25">
      <c r="K614" s="23">
        <v>0.50546534968792389</v>
      </c>
      <c r="L614" s="2">
        <v>1.3350000000000002E-18</v>
      </c>
      <c r="M614" s="25">
        <v>7.8475894034609639E-19</v>
      </c>
      <c r="N614" s="23">
        <v>0.43612537180588989</v>
      </c>
      <c r="O614" s="2">
        <v>3.6885868367346946E-18</v>
      </c>
      <c r="P614" s="25">
        <v>1.9548708853881677E-18</v>
      </c>
    </row>
    <row r="615" spans="11:16" x14ac:dyDescent="0.25">
      <c r="K615" s="23">
        <v>0.50510704782002136</v>
      </c>
      <c r="L615" s="2">
        <v>1.40765306122449E-18</v>
      </c>
      <c r="M615" s="25">
        <v>7.7771420720013279E-19</v>
      </c>
      <c r="N615" s="23">
        <v>0.43599228657862221</v>
      </c>
      <c r="O615" s="2">
        <v>3.7198185714285719E-18</v>
      </c>
      <c r="P615" s="25">
        <v>1.9499170325817597E-18</v>
      </c>
    </row>
    <row r="616" spans="11:16" x14ac:dyDescent="0.25">
      <c r="K616" s="23">
        <v>0.50521013725470787</v>
      </c>
      <c r="L616" s="2">
        <v>1.3894897959183674E-18</v>
      </c>
      <c r="M616" s="25">
        <v>7.7973458946219488E-19</v>
      </c>
      <c r="N616" s="23">
        <v>0.4359098873333056</v>
      </c>
      <c r="O616" s="2">
        <v>3.6048814285714189E-18</v>
      </c>
      <c r="P616" s="25">
        <v>1.9468561666738003E-18</v>
      </c>
    </row>
    <row r="617" spans="11:16" x14ac:dyDescent="0.25">
      <c r="K617" s="23">
        <v>0.50486593007221525</v>
      </c>
      <c r="L617" s="2">
        <v>1.4439795918367349E-18</v>
      </c>
      <c r="M617" s="25">
        <v>7.7300911628510636E-19</v>
      </c>
      <c r="N617" s="23">
        <v>0.43579181606753625</v>
      </c>
      <c r="O617" s="2">
        <v>3.5883619387755015E-18</v>
      </c>
      <c r="P617" s="25">
        <v>1.9424785736023884E-18</v>
      </c>
    </row>
    <row r="618" spans="11:16" x14ac:dyDescent="0.25">
      <c r="K618" s="23">
        <v>0.50470407306605514</v>
      </c>
      <c r="L618" s="2">
        <v>1.4984693877551023E-18</v>
      </c>
      <c r="M618" s="25">
        <v>7.6986667102566202E-19</v>
      </c>
      <c r="N618" s="23">
        <v>0.43563902076441974</v>
      </c>
      <c r="O618" s="2">
        <v>3.6196481632653062E-18</v>
      </c>
      <c r="P618" s="25">
        <v>1.9368281650851036E-18</v>
      </c>
    </row>
    <row r="619" spans="11:16" x14ac:dyDescent="0.25">
      <c r="K619" s="23">
        <v>0.50459512789124472</v>
      </c>
      <c r="L619" s="2">
        <v>1.4893877551020409E-18</v>
      </c>
      <c r="M619" s="25">
        <v>7.6775870251014324E-19</v>
      </c>
      <c r="N619" s="23">
        <v>0.43550792206319355</v>
      </c>
      <c r="O619" s="2">
        <v>3.7397709183673379E-18</v>
      </c>
      <c r="P619" s="25">
        <v>1.9319932052456229E-18</v>
      </c>
    </row>
    <row r="620" spans="11:16" x14ac:dyDescent="0.25">
      <c r="K620" s="23">
        <v>0.50447066565446541</v>
      </c>
      <c r="L620" s="2">
        <v>1.4712244897959185E-18</v>
      </c>
      <c r="M620" s="25">
        <v>7.6535755859032928E-19</v>
      </c>
      <c r="N620" s="23">
        <v>0.43538264932880133</v>
      </c>
      <c r="O620" s="2">
        <v>3.7379091836734699E-18</v>
      </c>
      <c r="P620" s="25">
        <v>1.9273843862588755E-18</v>
      </c>
    </row>
    <row r="621" spans="11:16" x14ac:dyDescent="0.25">
      <c r="K621" s="23">
        <v>0.50434319277332373</v>
      </c>
      <c r="L621" s="2">
        <v>1.3440816326530612E-18</v>
      </c>
      <c r="M621" s="25">
        <v>7.6290611685817285E-19</v>
      </c>
      <c r="N621" s="23">
        <v>0.43528852410680979</v>
      </c>
      <c r="O621" s="2">
        <v>3.6677717346938691E-18</v>
      </c>
      <c r="P621" s="25">
        <v>1.9239287282537738E-18</v>
      </c>
    </row>
    <row r="622" spans="11:16" x14ac:dyDescent="0.25">
      <c r="K622" s="23">
        <v>0.5042095091624561</v>
      </c>
      <c r="L622" s="2">
        <v>1.2805102040816328E-18</v>
      </c>
      <c r="M622" s="25">
        <v>7.6034367075709256E-19</v>
      </c>
      <c r="N622" s="23">
        <v>0.43510890386593531</v>
      </c>
      <c r="O622" s="2">
        <v>3.619230408163256E-18</v>
      </c>
      <c r="P622" s="25">
        <v>1.9173514401748579E-18</v>
      </c>
    </row>
    <row r="623" spans="11:16" x14ac:dyDescent="0.25">
      <c r="K623" s="23">
        <v>0.50407698312175608</v>
      </c>
      <c r="L623" s="2">
        <v>1.2623469387755104E-18</v>
      </c>
      <c r="M623" s="25">
        <v>7.5781190829944102E-19</v>
      </c>
      <c r="N623" s="23">
        <v>0.43500963518748387</v>
      </c>
      <c r="O623" s="2">
        <v>3.5830128571428575E-18</v>
      </c>
      <c r="P623" s="25">
        <v>1.9137260973418189E-18</v>
      </c>
    </row>
    <row r="624" spans="11:16" x14ac:dyDescent="0.25">
      <c r="K624" s="23">
        <v>0.50396161059696742</v>
      </c>
      <c r="L624" s="2">
        <v>1.2986734693877552E-18</v>
      </c>
      <c r="M624" s="25">
        <v>7.5561470969437094E-19</v>
      </c>
      <c r="N624" s="23">
        <v>0.43490428191165131</v>
      </c>
      <c r="O624" s="2">
        <v>3.6018663265306119E-18</v>
      </c>
      <c r="P624" s="25">
        <v>1.9098860395600228E-18</v>
      </c>
    </row>
    <row r="625" spans="11:16" x14ac:dyDescent="0.25">
      <c r="K625" s="23">
        <v>0.50382033532814097</v>
      </c>
      <c r="L625" s="2">
        <v>1.2805102040816328E-18</v>
      </c>
      <c r="M625" s="25">
        <v>7.5293288394531538E-19</v>
      </c>
      <c r="N625" s="23">
        <v>0.43477130935634817</v>
      </c>
      <c r="O625" s="2">
        <v>3.558292653061225E-18</v>
      </c>
      <c r="P625" s="25">
        <v>1.9050502754888019E-18</v>
      </c>
    </row>
    <row r="626" spans="11:16" x14ac:dyDescent="0.25">
      <c r="K626" s="23">
        <v>0.5036954834303774</v>
      </c>
      <c r="L626" s="2">
        <v>1.2714285714285716E-18</v>
      </c>
      <c r="M626" s="25">
        <v>7.5057074670311676E-19</v>
      </c>
      <c r="N626" s="23">
        <v>0.43464164664378885</v>
      </c>
      <c r="O626" s="2">
        <v>3.4869473469387756E-18</v>
      </c>
      <c r="P626" s="25">
        <v>1.9003466701269887E-18</v>
      </c>
    </row>
    <row r="627" spans="11:16" x14ac:dyDescent="0.25">
      <c r="K627" s="23">
        <v>0.50356095725361982</v>
      </c>
      <c r="L627" s="2">
        <v>1.2986734693877552E-18</v>
      </c>
      <c r="M627" s="25">
        <v>7.4803387031612443E-19</v>
      </c>
      <c r="N627" s="23">
        <v>0.43452963854712651</v>
      </c>
      <c r="O627" s="2">
        <v>3.4519376530612242E-18</v>
      </c>
      <c r="P627" s="25">
        <v>1.896292848399302E-18</v>
      </c>
    </row>
    <row r="628" spans="11:16" x14ac:dyDescent="0.25">
      <c r="K628" s="23">
        <v>0.50363759190770441</v>
      </c>
      <c r="L628" s="2">
        <v>1.2986734693877552E-18</v>
      </c>
      <c r="M628" s="25">
        <v>7.494779833593118E-19</v>
      </c>
      <c r="N628" s="23">
        <v>0.43441183225740421</v>
      </c>
      <c r="O628" s="2">
        <v>3.4614279591836736E-18</v>
      </c>
      <c r="P628" s="25">
        <v>1.8920385075269996E-18</v>
      </c>
    </row>
    <row r="629" spans="11:16" x14ac:dyDescent="0.25">
      <c r="K629" s="23">
        <v>0.5034981041075105</v>
      </c>
      <c r="L629" s="2">
        <v>1.3350000000000002E-18</v>
      </c>
      <c r="M629" s="25">
        <v>7.4685153493101504E-19</v>
      </c>
      <c r="N629" s="23">
        <v>0.43427809046855737</v>
      </c>
      <c r="O629" s="2">
        <v>3.4481233673469388E-18</v>
      </c>
      <c r="P629" s="25">
        <v>1.8872202550762367E-18</v>
      </c>
    </row>
    <row r="630" spans="11:16" x14ac:dyDescent="0.25">
      <c r="K630" s="23">
        <v>0.50314237604271783</v>
      </c>
      <c r="L630" s="2">
        <v>1.3713265306122452E-18</v>
      </c>
      <c r="M630" s="25">
        <v>7.4019503924637724E-19</v>
      </c>
      <c r="N630" s="23">
        <v>0.43416816469749131</v>
      </c>
      <c r="O630" s="2">
        <v>3.4578043877550933E-18</v>
      </c>
      <c r="P630" s="25">
        <v>1.8832691996510608E-18</v>
      </c>
    </row>
    <row r="631" spans="11:16" x14ac:dyDescent="0.25">
      <c r="K631" s="23">
        <v>0.50302953197309208</v>
      </c>
      <c r="L631" s="2">
        <v>1.3804081632653062E-18</v>
      </c>
      <c r="M631" s="25">
        <v>7.3809588566551888E-19</v>
      </c>
      <c r="N631" s="23">
        <v>0.43408884117950969</v>
      </c>
      <c r="O631" s="2">
        <v>3.5214212244897964E-18</v>
      </c>
      <c r="P631" s="25">
        <v>1.8804232183780378E-18</v>
      </c>
    </row>
    <row r="632" spans="11:16" x14ac:dyDescent="0.25">
      <c r="K632" s="23">
        <v>0.50307941685375723</v>
      </c>
      <c r="L632" s="2">
        <v>1.3531632653061226E-18</v>
      </c>
      <c r="M632" s="25">
        <v>7.3902312153175421E-19</v>
      </c>
      <c r="N632" s="23">
        <v>0.43392228913149405</v>
      </c>
      <c r="O632" s="2">
        <v>3.4897808163265223E-18</v>
      </c>
      <c r="P632" s="25">
        <v>1.8744616261805507E-18</v>
      </c>
    </row>
    <row r="633" spans="11:16" x14ac:dyDescent="0.25">
      <c r="K633" s="23">
        <v>0.50274781557115378</v>
      </c>
      <c r="L633" s="2">
        <v>1.4712244897959185E-18</v>
      </c>
      <c r="M633" s="25">
        <v>7.3288127249030777E-19</v>
      </c>
      <c r="N633" s="23">
        <v>0.43383198130532646</v>
      </c>
      <c r="O633" s="2">
        <v>3.5405108163265216E-18</v>
      </c>
      <c r="P633" s="25">
        <v>1.8712370388219338E-18</v>
      </c>
    </row>
    <row r="634" spans="11:16" x14ac:dyDescent="0.25">
      <c r="K634" s="23">
        <v>0.50260733236374922</v>
      </c>
      <c r="L634" s="2">
        <v>1.4803061224489799E-18</v>
      </c>
      <c r="M634" s="25">
        <v>7.3029468975493922E-19</v>
      </c>
      <c r="N634" s="23">
        <v>0.43367043153238222</v>
      </c>
      <c r="O634" s="2">
        <v>3.7187378571428476E-18</v>
      </c>
      <c r="P634" s="25">
        <v>1.8654824733143577E-18</v>
      </c>
    </row>
    <row r="635" spans="11:16" x14ac:dyDescent="0.25">
      <c r="K635" s="23">
        <v>0.50243310213058134</v>
      </c>
      <c r="L635" s="2">
        <v>1.416734693877551E-18</v>
      </c>
      <c r="M635" s="25">
        <v>7.2709943352032438E-19</v>
      </c>
      <c r="N635" s="23">
        <v>0.43356834812918293</v>
      </c>
      <c r="O635" s="2">
        <v>3.7352210204081634E-18</v>
      </c>
      <c r="P635" s="25">
        <v>1.8618552876885978E-18</v>
      </c>
    </row>
    <row r="636" spans="11:16" x14ac:dyDescent="0.25">
      <c r="K636" s="23">
        <v>0.50232117404425758</v>
      </c>
      <c r="L636" s="2">
        <v>1.4348979591836735E-18</v>
      </c>
      <c r="M636" s="25">
        <v>7.250541327022386E-19</v>
      </c>
      <c r="N636" s="23">
        <v>0.43342581642712374</v>
      </c>
      <c r="O636" s="2">
        <v>3.6598979591836737E-18</v>
      </c>
      <c r="P636" s="25">
        <v>1.8568027045115895E-18</v>
      </c>
    </row>
    <row r="637" spans="11:16" x14ac:dyDescent="0.25">
      <c r="K637" s="23">
        <v>0.50238135403028805</v>
      </c>
      <c r="L637" s="2">
        <v>1.4258163265306124E-18</v>
      </c>
      <c r="M637" s="25">
        <v>7.2615310638050941E-19</v>
      </c>
      <c r="N637" s="23">
        <v>0.43329484254902767</v>
      </c>
      <c r="O637" s="2">
        <v>3.6776707142857147E-18</v>
      </c>
      <c r="P637" s="25">
        <v>1.8521719223302878E-18</v>
      </c>
    </row>
    <row r="638" spans="11:16" x14ac:dyDescent="0.25">
      <c r="K638" s="23">
        <v>0.50206344906706601</v>
      </c>
      <c r="L638" s="2">
        <v>1.3985714285714286E-18</v>
      </c>
      <c r="M638" s="25">
        <v>7.2036648368251658E-19</v>
      </c>
      <c r="N638" s="23">
        <v>0.43314385125435689</v>
      </c>
      <c r="O638" s="2">
        <v>3.6608242857142776E-18</v>
      </c>
      <c r="P638" s="25">
        <v>1.8468477233640317E-18</v>
      </c>
    </row>
    <row r="639" spans="11:16" x14ac:dyDescent="0.25">
      <c r="K639" s="23">
        <v>0.50188189021875351</v>
      </c>
      <c r="L639" s="2">
        <v>1.3804081632653062E-18</v>
      </c>
      <c r="M639" s="25">
        <v>7.1708239461654766E-19</v>
      </c>
      <c r="N639" s="23">
        <v>0.43303918862156643</v>
      </c>
      <c r="O639" s="2">
        <v>3.6058350000000004E-18</v>
      </c>
      <c r="P639" s="25">
        <v>1.8431661323793116E-18</v>
      </c>
    </row>
    <row r="640" spans="11:16" x14ac:dyDescent="0.25">
      <c r="K640" s="23">
        <v>0.50175804673210578</v>
      </c>
      <c r="L640" s="2">
        <v>1.3531632653061226E-18</v>
      </c>
      <c r="M640" s="25">
        <v>7.1485087118003192E-19</v>
      </c>
      <c r="N640" s="23">
        <v>0.4329197580646737</v>
      </c>
      <c r="O640" s="2">
        <v>3.610693673469388E-18</v>
      </c>
      <c r="P640" s="25">
        <v>1.8389740325527135E-18</v>
      </c>
    </row>
    <row r="641" spans="11:16" x14ac:dyDescent="0.25">
      <c r="K641" s="23">
        <v>0.50160756479973834</v>
      </c>
      <c r="L641" s="2">
        <v>1.3440816326530612E-18</v>
      </c>
      <c r="M641" s="25">
        <v>7.1214869577562898E-19</v>
      </c>
      <c r="N641" s="23">
        <v>0.4327725017978627</v>
      </c>
      <c r="O641" s="2">
        <v>3.5535702040816327E-18</v>
      </c>
      <c r="P641" s="25">
        <v>1.8338183530728461E-18</v>
      </c>
    </row>
    <row r="642" spans="11:16" x14ac:dyDescent="0.25">
      <c r="K642" s="23">
        <v>0.50146743061797594</v>
      </c>
      <c r="L642" s="2">
        <v>1.3531632653061226E-18</v>
      </c>
      <c r="M642" s="25">
        <v>7.0964151870258033E-19</v>
      </c>
      <c r="N642" s="23">
        <v>0.432656200830972</v>
      </c>
      <c r="O642" s="2">
        <v>3.4679485714285717E-18</v>
      </c>
      <c r="P642" s="25">
        <v>1.8297566865009284E-18</v>
      </c>
    </row>
    <row r="643" spans="11:16" x14ac:dyDescent="0.25">
      <c r="K643" s="23">
        <v>0.50135631083453003</v>
      </c>
      <c r="L643" s="2">
        <v>1.289591836734694E-18</v>
      </c>
      <c r="M643" s="25">
        <v>7.0765972189003163E-19</v>
      </c>
      <c r="N643" s="23">
        <v>0.43254525771046748</v>
      </c>
      <c r="O643" s="2">
        <v>3.5043840816326443E-18</v>
      </c>
      <c r="P643" s="25">
        <v>1.8258905202807604E-18</v>
      </c>
    </row>
    <row r="644" spans="11:16" x14ac:dyDescent="0.25">
      <c r="K644" s="23">
        <v>0.50121479137560476</v>
      </c>
      <c r="L644" s="2">
        <v>1.2805102040816328E-18</v>
      </c>
      <c r="M644" s="25">
        <v>7.051437643171612E-19</v>
      </c>
      <c r="N644" s="23">
        <v>0.43237516852178109</v>
      </c>
      <c r="O644" s="2">
        <v>3.4646337755101952E-18</v>
      </c>
      <c r="P644" s="25">
        <v>1.8199790775035037E-18</v>
      </c>
    </row>
    <row r="645" spans="11:16" x14ac:dyDescent="0.25">
      <c r="K645" s="23">
        <v>0.501068461888865</v>
      </c>
      <c r="L645" s="2">
        <v>1.253265306122449E-18</v>
      </c>
      <c r="M645" s="25">
        <v>7.0255169909927287E-19</v>
      </c>
      <c r="N645" s="23">
        <v>0.43228544831177124</v>
      </c>
      <c r="O645" s="2">
        <v>3.4735337755102041E-18</v>
      </c>
      <c r="P645" s="25">
        <v>1.8168685695683786E-18</v>
      </c>
    </row>
    <row r="646" spans="11:16" x14ac:dyDescent="0.25">
      <c r="K646" s="23">
        <v>0.50096588053821822</v>
      </c>
      <c r="L646" s="2">
        <v>1.2441836734693878E-18</v>
      </c>
      <c r="M646" s="25">
        <v>7.0074026697402203E-19</v>
      </c>
      <c r="N646" s="23">
        <v>0.43215518416553705</v>
      </c>
      <c r="O646" s="2">
        <v>3.4756407142857053E-18</v>
      </c>
      <c r="P646" s="25">
        <v>1.8123619048103037E-18</v>
      </c>
    </row>
    <row r="647" spans="11:16" x14ac:dyDescent="0.25">
      <c r="K647" s="23">
        <v>0.50084083361577414</v>
      </c>
      <c r="L647" s="2">
        <v>1.2623469387755104E-18</v>
      </c>
      <c r="M647" s="25">
        <v>6.9853844231918015E-19</v>
      </c>
      <c r="N647" s="23">
        <v>0.43203824311876277</v>
      </c>
      <c r="O647" s="2">
        <v>3.3910816326530523E-18</v>
      </c>
      <c r="P647" s="25">
        <v>1.8083256936267817E-18</v>
      </c>
    </row>
    <row r="648" spans="11:16" x14ac:dyDescent="0.25">
      <c r="K648" s="23">
        <v>0.50071048897418968</v>
      </c>
      <c r="L648" s="2">
        <v>1.2441836734693878E-18</v>
      </c>
      <c r="M648" s="25">
        <v>6.9625069947533678E-19</v>
      </c>
      <c r="N648" s="23">
        <v>0.43190144150367854</v>
      </c>
      <c r="O648" s="2">
        <v>3.4861572448979593E-18</v>
      </c>
      <c r="P648" s="25">
        <v>1.8036154033955353E-18</v>
      </c>
    </row>
    <row r="649" spans="11:16" x14ac:dyDescent="0.25">
      <c r="K649" s="23">
        <v>0.50058182217716363</v>
      </c>
      <c r="L649" s="2">
        <v>1.2441836734693878E-18</v>
      </c>
      <c r="M649" s="25">
        <v>6.9399975381554547E-19</v>
      </c>
      <c r="N649" s="23">
        <v>0.43176736148015255</v>
      </c>
      <c r="O649" s="2">
        <v>3.5253808163265308E-18</v>
      </c>
      <c r="P649" s="25">
        <v>1.7990107275191609E-18</v>
      </c>
    </row>
    <row r="650" spans="11:16" x14ac:dyDescent="0.25">
      <c r="K650" s="23">
        <v>0.50043611926787923</v>
      </c>
      <c r="L650" s="2">
        <v>1.2260204081632654E-18</v>
      </c>
      <c r="M650" s="25">
        <v>6.914595569986084E-19</v>
      </c>
      <c r="N650" s="23">
        <v>0.43166513311353977</v>
      </c>
      <c r="O650" s="2">
        <v>3.4722895918367254E-18</v>
      </c>
      <c r="P650" s="25">
        <v>1.7955078250651267E-18</v>
      </c>
    </row>
    <row r="651" spans="11:16" x14ac:dyDescent="0.25">
      <c r="K651" s="23">
        <v>0.50032229212158164</v>
      </c>
      <c r="L651" s="2">
        <v>1.2260204081632654E-18</v>
      </c>
      <c r="M651" s="25">
        <v>6.8948155573178935E-19</v>
      </c>
      <c r="N651" s="23">
        <v>0.4315170693298721</v>
      </c>
      <c r="O651" s="2">
        <v>3.5470859183673378E-18</v>
      </c>
      <c r="P651" s="25">
        <v>1.7904464405614294E-18</v>
      </c>
    </row>
    <row r="652" spans="11:16" x14ac:dyDescent="0.25">
      <c r="K652" s="23">
        <v>0.50019342514446918</v>
      </c>
      <c r="L652" s="2">
        <v>1.2260204081632654E-18</v>
      </c>
      <c r="M652" s="25">
        <v>6.8724903203646551E-19</v>
      </c>
      <c r="N652" s="23">
        <v>0.43134806951290366</v>
      </c>
      <c r="O652" s="2">
        <v>3.4572504081632566E-18</v>
      </c>
      <c r="P652" s="25">
        <v>1.7846868166980618E-18</v>
      </c>
    </row>
    <row r="653" spans="11:16" x14ac:dyDescent="0.25">
      <c r="K653" s="23">
        <v>0.50008248638974573</v>
      </c>
      <c r="L653" s="2">
        <v>1.2260204081632654E-18</v>
      </c>
      <c r="M653" s="25">
        <v>6.8533289248691942E-19</v>
      </c>
      <c r="N653" s="23">
        <v>0.43126709999613039</v>
      </c>
      <c r="O653" s="2">
        <v>3.4481778571428489E-18</v>
      </c>
      <c r="P653" s="25">
        <v>1.7819338914569431E-18</v>
      </c>
    </row>
    <row r="654" spans="11:16" x14ac:dyDescent="0.25">
      <c r="K654" s="23">
        <v>0.49992984015657399</v>
      </c>
      <c r="L654" s="2">
        <v>1.2169387755102042E-18</v>
      </c>
      <c r="M654" s="25">
        <v>6.8270510903116625E-19</v>
      </c>
      <c r="N654" s="23">
        <v>0.4311245717251912</v>
      </c>
      <c r="O654" s="2">
        <v>3.4875285714285717E-18</v>
      </c>
      <c r="P654" s="25">
        <v>1.7770983100768047E-18</v>
      </c>
    </row>
    <row r="655" spans="11:16" x14ac:dyDescent="0.25">
      <c r="K655" s="23">
        <v>0.49980524917376584</v>
      </c>
      <c r="L655" s="2">
        <v>1.2441836734693878E-18</v>
      </c>
      <c r="M655" s="25">
        <v>6.8056776268330642E-19</v>
      </c>
      <c r="N655" s="23">
        <v>0.43096869405702087</v>
      </c>
      <c r="O655" s="2">
        <v>3.4244293877551018E-18</v>
      </c>
      <c r="P655" s="25">
        <v>1.7718248433998635E-18</v>
      </c>
    </row>
    <row r="656" spans="11:16" x14ac:dyDescent="0.25">
      <c r="K656" s="23">
        <v>0.4996890317176641</v>
      </c>
      <c r="L656" s="2">
        <v>1.2351020408163266E-18</v>
      </c>
      <c r="M656" s="25">
        <v>6.7858009573845347E-19</v>
      </c>
      <c r="N656" s="23">
        <v>0.43089297579831803</v>
      </c>
      <c r="O656" s="2">
        <v>3.4822975510204088E-18</v>
      </c>
      <c r="P656" s="25">
        <v>1.7692688837450603E-18</v>
      </c>
    </row>
    <row r="657" spans="11:16" x14ac:dyDescent="0.25">
      <c r="K657" s="23">
        <v>0.49955800963410885</v>
      </c>
      <c r="L657" s="2">
        <v>1.2169387755102042E-18</v>
      </c>
      <c r="M657" s="25">
        <v>6.7634618595652113E-19</v>
      </c>
      <c r="N657" s="23">
        <v>0.430730754325089</v>
      </c>
      <c r="O657" s="2">
        <v>3.4458075510204087E-18</v>
      </c>
      <c r="P657" s="25">
        <v>1.7638053103387118E-18</v>
      </c>
    </row>
    <row r="658" spans="11:16" x14ac:dyDescent="0.25">
      <c r="K658" s="23">
        <v>0.49942506465801295</v>
      </c>
      <c r="L658" s="2">
        <v>1.2260204081632654E-18</v>
      </c>
      <c r="M658" s="25">
        <v>6.7408700777811559E-19</v>
      </c>
      <c r="N658" s="23">
        <v>0.43061851249366528</v>
      </c>
      <c r="O658" s="2">
        <v>3.3108817346938777E-18</v>
      </c>
      <c r="P658" s="25">
        <v>1.7600349156294127E-18</v>
      </c>
    </row>
    <row r="659" spans="11:16" x14ac:dyDescent="0.25">
      <c r="K659" s="23">
        <v>0.49929786539664572</v>
      </c>
      <c r="L659" s="2">
        <v>1.2351020408163266E-18</v>
      </c>
      <c r="M659" s="25">
        <v>6.7193253288104563E-19</v>
      </c>
      <c r="N659" s="23">
        <v>0.43044143190286421</v>
      </c>
      <c r="O659" s="2">
        <v>3.253667448979592E-18</v>
      </c>
      <c r="P659" s="25">
        <v>1.7541028579686395E-18</v>
      </c>
    </row>
    <row r="660" spans="11:16" x14ac:dyDescent="0.25">
      <c r="K660" s="23">
        <v>0.49915768339192856</v>
      </c>
      <c r="L660" s="2">
        <v>1.2351020408163266E-18</v>
      </c>
      <c r="M660" s="25">
        <v>6.6956613418977373E-19</v>
      </c>
      <c r="N660" s="23">
        <v>0.43033374549218534</v>
      </c>
      <c r="O660" s="2">
        <v>3.2662636734693793E-18</v>
      </c>
      <c r="P660" s="25">
        <v>1.750505230108129E-18</v>
      </c>
    </row>
    <row r="661" spans="11:16" x14ac:dyDescent="0.25">
      <c r="K661" s="23">
        <v>0.49909576767981556</v>
      </c>
      <c r="L661" s="2">
        <v>1.2260204081632654E-18</v>
      </c>
      <c r="M661" s="25">
        <v>6.6852359623011825E-19</v>
      </c>
      <c r="N661" s="23">
        <v>0.43022835382105873</v>
      </c>
      <c r="O661" s="2">
        <v>3.303425714285714E-18</v>
      </c>
      <c r="P661" s="25">
        <v>1.7469914103495646E-18</v>
      </c>
    </row>
    <row r="662" spans="11:16" x14ac:dyDescent="0.25">
      <c r="K662" s="23">
        <v>0.49889287898217927</v>
      </c>
      <c r="L662" s="2">
        <v>1.2260204081632654E-18</v>
      </c>
      <c r="M662" s="25">
        <v>6.6511871371828894E-19</v>
      </c>
      <c r="N662" s="23">
        <v>0.43010189449295261</v>
      </c>
      <c r="O662" s="2">
        <v>3.2522779591836738E-18</v>
      </c>
      <c r="P662" s="25">
        <v>1.7427844905889256E-18</v>
      </c>
    </row>
    <row r="663" spans="11:16" x14ac:dyDescent="0.25">
      <c r="K663" s="23">
        <v>0.49878050791478207</v>
      </c>
      <c r="L663" s="2">
        <v>1.2351020408163266E-18</v>
      </c>
      <c r="M663" s="25">
        <v>6.6324036786270469E-19</v>
      </c>
      <c r="N663" s="23">
        <v>0.4300201021821316</v>
      </c>
      <c r="O663" s="2">
        <v>3.118078673469388E-18</v>
      </c>
      <c r="P663" s="25">
        <v>1.7400689042583268E-18</v>
      </c>
    </row>
    <row r="664" spans="11:16" x14ac:dyDescent="0.25">
      <c r="K664" s="23">
        <v>0.49865582105462058</v>
      </c>
      <c r="L664" s="2">
        <v>1.2351020408163266E-18</v>
      </c>
      <c r="M664" s="25">
        <v>6.6116236445498618E-19</v>
      </c>
      <c r="N664" s="23">
        <v>0.42984833990357924</v>
      </c>
      <c r="O664" s="2">
        <v>3.1537149999999912E-18</v>
      </c>
      <c r="P664" s="25">
        <v>1.7343799903377529E-18</v>
      </c>
    </row>
    <row r="665" spans="11:16" x14ac:dyDescent="0.25">
      <c r="K665" s="23">
        <v>0.49851449965086581</v>
      </c>
      <c r="L665" s="2">
        <v>1.2351020408163266E-18</v>
      </c>
      <c r="M665" s="25">
        <v>6.5881500377870152E-19</v>
      </c>
      <c r="N665" s="23">
        <v>0.42971867036563</v>
      </c>
      <c r="O665" s="2">
        <v>3.2618863265306036E-18</v>
      </c>
      <c r="P665" s="25">
        <v>1.7300975480203334E-18</v>
      </c>
    </row>
    <row r="666" spans="11:16" x14ac:dyDescent="0.25">
      <c r="K666" s="23">
        <v>0.49837674715378966</v>
      </c>
      <c r="L666" s="2">
        <v>1.2260204081632654E-18</v>
      </c>
      <c r="M666" s="25">
        <v>6.5653494411237869E-19</v>
      </c>
      <c r="N666" s="23">
        <v>0.42958098287613977</v>
      </c>
      <c r="O666" s="2">
        <v>3.3587964285714287E-18</v>
      </c>
      <c r="P666" s="25">
        <v>1.7255618806656481E-18</v>
      </c>
    </row>
    <row r="667" spans="11:16" x14ac:dyDescent="0.25">
      <c r="K667" s="23">
        <v>0.49824455841206045</v>
      </c>
      <c r="L667" s="2">
        <v>1.1442857142857144E-18</v>
      </c>
      <c r="M667" s="25">
        <v>6.5435439458927826E-19</v>
      </c>
      <c r="N667" s="23">
        <v>0.42950708031717033</v>
      </c>
      <c r="O667" s="2">
        <v>3.372491530612245E-18</v>
      </c>
      <c r="P667" s="25">
        <v>1.7231323067309185E-18</v>
      </c>
    </row>
    <row r="668" spans="11:16" x14ac:dyDescent="0.25">
      <c r="K668" s="23">
        <v>0.49811222441530451</v>
      </c>
      <c r="L668" s="2">
        <v>1.1170408163265307E-18</v>
      </c>
      <c r="M668" s="25">
        <v>6.5217870317067141E-19</v>
      </c>
      <c r="N668" s="23">
        <v>0.42934742574626333</v>
      </c>
      <c r="O668" s="2">
        <v>3.2933632653061137E-18</v>
      </c>
      <c r="P668" s="25">
        <v>1.7178952750016581E-18</v>
      </c>
    </row>
    <row r="669" spans="11:16" x14ac:dyDescent="0.25">
      <c r="K669" s="23">
        <v>0.4979755613499216</v>
      </c>
      <c r="L669" s="2">
        <v>1.0807142857142859E-18</v>
      </c>
      <c r="M669" s="25">
        <v>6.4993943054135088E-19</v>
      </c>
      <c r="N669" s="23">
        <v>0.42921713728512795</v>
      </c>
      <c r="O669" s="2">
        <v>3.2928092857142862E-18</v>
      </c>
      <c r="P669" s="25">
        <v>1.7136333148714544E-18</v>
      </c>
    </row>
    <row r="670" spans="11:16" x14ac:dyDescent="0.25">
      <c r="K670" s="23">
        <v>0.497833099608119</v>
      </c>
      <c r="L670" s="2">
        <v>1.0534693877551021E-18</v>
      </c>
      <c r="M670" s="25">
        <v>6.4761332902005302E-19</v>
      </c>
      <c r="N670" s="23">
        <v>0.42907928603580914</v>
      </c>
      <c r="O670" s="2">
        <v>3.4171459183673377E-18</v>
      </c>
      <c r="P670" s="25">
        <v>1.7091354743843433E-18</v>
      </c>
    </row>
    <row r="671" spans="11:16" x14ac:dyDescent="0.25">
      <c r="K671" s="23">
        <v>0.49770327333214753</v>
      </c>
      <c r="L671" s="2">
        <v>1.0171428571428573E-18</v>
      </c>
      <c r="M671" s="25">
        <v>6.4550078911372036E-19</v>
      </c>
      <c r="N671" s="23">
        <v>0.42895262879672946</v>
      </c>
      <c r="O671" s="2">
        <v>3.4930865306122358E-18</v>
      </c>
      <c r="P671" s="25">
        <v>1.7050132818226515E-18</v>
      </c>
    </row>
    <row r="672" spans="11:16" x14ac:dyDescent="0.25">
      <c r="K672" s="23">
        <v>0.49758711186343535</v>
      </c>
      <c r="L672" s="2">
        <v>1.0534693877551021E-18</v>
      </c>
      <c r="M672" s="25">
        <v>6.4361644569627651E-19</v>
      </c>
      <c r="N672" s="23">
        <v>0.42881715306413137</v>
      </c>
      <c r="O672" s="2">
        <v>3.3254940816326538E-18</v>
      </c>
      <c r="P672" s="25">
        <v>1.7006150861056679E-18</v>
      </c>
    </row>
    <row r="673" spans="11:16" x14ac:dyDescent="0.25">
      <c r="K673" s="23">
        <v>0.49742972999663532</v>
      </c>
      <c r="L673" s="2">
        <v>1.0171428571428573E-18</v>
      </c>
      <c r="M673" s="25">
        <v>6.4107220691764498E-19</v>
      </c>
      <c r="N673" s="23">
        <v>0.42868443119981087</v>
      </c>
      <c r="O673" s="2">
        <v>3.2648378571428484E-18</v>
      </c>
      <c r="P673" s="25">
        <v>1.6963172962770584E-18</v>
      </c>
    </row>
    <row r="674" spans="11:16" x14ac:dyDescent="0.25">
      <c r="K674" s="23">
        <v>0.49756893705885297</v>
      </c>
      <c r="L674" s="2">
        <v>1.0353061224489797E-18</v>
      </c>
      <c r="M674" s="25">
        <v>6.4332211645441932E-19</v>
      </c>
      <c r="N674" s="23">
        <v>0.42853253874120184</v>
      </c>
      <c r="O674" s="2">
        <v>3.3591052040816237E-18</v>
      </c>
      <c r="P674" s="25">
        <v>1.6914120519444973E-18</v>
      </c>
    </row>
    <row r="675" spans="11:16" x14ac:dyDescent="0.25">
      <c r="K675" s="23">
        <v>0.49739242162262037</v>
      </c>
      <c r="L675" s="2">
        <v>1.0171428571428573E-18</v>
      </c>
      <c r="M675" s="25">
        <v>6.4047055508058446E-19</v>
      </c>
      <c r="N675" s="23">
        <v>0.42840187819689152</v>
      </c>
      <c r="O675" s="2">
        <v>3.2549570408163179E-18</v>
      </c>
      <c r="P675" s="25">
        <v>1.6872038256374472E-18</v>
      </c>
    </row>
    <row r="676" spans="11:16" x14ac:dyDescent="0.25">
      <c r="K676" s="23">
        <v>0.49706239172381966</v>
      </c>
      <c r="L676" s="2">
        <v>1.0988775510204083E-18</v>
      </c>
      <c r="M676" s="25">
        <v>6.3517287241533456E-19</v>
      </c>
      <c r="N676" s="23">
        <v>0.42832539680911741</v>
      </c>
      <c r="O676" s="2">
        <v>3.2299825510204082E-18</v>
      </c>
      <c r="P676" s="25">
        <v>1.6847454245338521E-18</v>
      </c>
    </row>
    <row r="677" spans="11:16" x14ac:dyDescent="0.25">
      <c r="K677" s="23">
        <v>0.49713242278430636</v>
      </c>
      <c r="L677" s="2">
        <v>1.0988775510204083E-18</v>
      </c>
      <c r="M677" s="25">
        <v>6.3629334509357636E-19</v>
      </c>
      <c r="N677" s="23">
        <v>0.42815833603518033</v>
      </c>
      <c r="O677" s="2">
        <v>3.253858163265297E-18</v>
      </c>
      <c r="P677" s="25">
        <v>1.6793879100717638E-18</v>
      </c>
    </row>
    <row r="678" spans="11:16" x14ac:dyDescent="0.25">
      <c r="K678" s="23">
        <v>0.49704655679078685</v>
      </c>
      <c r="L678" s="2">
        <v>1.126122448979592E-18</v>
      </c>
      <c r="M678" s="25">
        <v>6.3491979261205549E-19</v>
      </c>
      <c r="N678" s="23">
        <v>0.42800051457760074</v>
      </c>
      <c r="O678" s="2">
        <v>3.112965714285715E-18</v>
      </c>
      <c r="P678" s="25">
        <v>1.6743423441945184E-18</v>
      </c>
    </row>
    <row r="679" spans="11:16" x14ac:dyDescent="0.25">
      <c r="K679" s="23">
        <v>0.49665552765349363</v>
      </c>
      <c r="L679" s="2">
        <v>1.1533673469387756E-18</v>
      </c>
      <c r="M679" s="25">
        <v>6.2870210906694893E-19</v>
      </c>
      <c r="N679" s="23">
        <v>0.42794927470163308</v>
      </c>
      <c r="O679" s="2">
        <v>3.1324912244897958E-18</v>
      </c>
      <c r="P679" s="25">
        <v>1.672707462842403E-18</v>
      </c>
    </row>
    <row r="680" spans="11:16" x14ac:dyDescent="0.25">
      <c r="K680" s="23">
        <v>0.49672810358342173</v>
      </c>
      <c r="L680" s="2">
        <v>1.1715306122448982E-18</v>
      </c>
      <c r="M680" s="25">
        <v>6.2985150608202649E-19</v>
      </c>
      <c r="N680" s="23">
        <v>0.42774210228892545</v>
      </c>
      <c r="O680" s="2">
        <v>3.1620973469387661E-18</v>
      </c>
      <c r="P680" s="25">
        <v>1.6661135905390634E-18</v>
      </c>
    </row>
    <row r="681" spans="11:16" x14ac:dyDescent="0.25">
      <c r="K681" s="23">
        <v>0.49636613054169748</v>
      </c>
      <c r="L681" s="2">
        <v>1.1624489795918368E-18</v>
      </c>
      <c r="M681" s="25">
        <v>6.2413969849292395E-19</v>
      </c>
      <c r="N681" s="23">
        <v>0.4276453338650768</v>
      </c>
      <c r="O681" s="2">
        <v>3.0893080612244807E-18</v>
      </c>
      <c r="P681" s="25">
        <v>1.663042562793615E-18</v>
      </c>
    </row>
    <row r="682" spans="11:16" x14ac:dyDescent="0.25">
      <c r="K682" s="23">
        <v>0.496232169263573</v>
      </c>
      <c r="L682" s="2">
        <v>1.1624489795918368E-18</v>
      </c>
      <c r="M682" s="25">
        <v>6.2203899359869494E-19</v>
      </c>
      <c r="N682" s="23">
        <v>0.42753124302625717</v>
      </c>
      <c r="O682" s="2">
        <v>3.1702798979591746E-18</v>
      </c>
      <c r="P682" s="25">
        <v>1.6594290640121651E-18</v>
      </c>
    </row>
    <row r="683" spans="11:16" x14ac:dyDescent="0.25">
      <c r="K683" s="23">
        <v>0.49611542786224705</v>
      </c>
      <c r="L683" s="2">
        <v>1.1442857142857144E-18</v>
      </c>
      <c r="M683" s="25">
        <v>6.2021408748017155E-19</v>
      </c>
      <c r="N683" s="23">
        <v>0.42742339677700786</v>
      </c>
      <c r="O683" s="2">
        <v>3.1871717346938688E-18</v>
      </c>
      <c r="P683" s="25">
        <v>1.6560205635573607E-18</v>
      </c>
    </row>
    <row r="684" spans="11:16" x14ac:dyDescent="0.25">
      <c r="K684" s="23">
        <v>0.49597742099811493</v>
      </c>
      <c r="L684" s="2">
        <v>1.1079591836734695E-18</v>
      </c>
      <c r="M684" s="25">
        <v>6.1806366309744909E-19</v>
      </c>
      <c r="N684" s="23">
        <v>0.42726674253820646</v>
      </c>
      <c r="O684" s="2">
        <v>3.0665585714285625E-18</v>
      </c>
      <c r="P684" s="25">
        <v>1.6510819446549461E-18</v>
      </c>
    </row>
    <row r="685" spans="11:16" x14ac:dyDescent="0.25">
      <c r="K685" s="23">
        <v>0.4960710676863232</v>
      </c>
      <c r="L685" s="2">
        <v>1.0716326530612245E-18</v>
      </c>
      <c r="M685" s="25">
        <v>6.195220520475067E-19</v>
      </c>
      <c r="N685" s="23">
        <v>0.42713762737914229</v>
      </c>
      <c r="O685" s="2">
        <v>3.0271170408163177E-18</v>
      </c>
      <c r="P685" s="25">
        <v>1.6470225856528654E-18</v>
      </c>
    </row>
    <row r="686" spans="11:16" x14ac:dyDescent="0.25">
      <c r="K686" s="23">
        <v>0.49572861970030951</v>
      </c>
      <c r="L686" s="2">
        <v>1.0353061224489797E-18</v>
      </c>
      <c r="M686" s="25">
        <v>6.1420565873872987E-19</v>
      </c>
      <c r="N686" s="23">
        <v>0.42700735149396135</v>
      </c>
      <c r="O686" s="2">
        <v>3.0501117346938772E-18</v>
      </c>
      <c r="P686" s="25">
        <v>1.6429368488895234E-18</v>
      </c>
    </row>
    <row r="687" spans="11:16" x14ac:dyDescent="0.25">
      <c r="K687" s="23">
        <v>0.49580847942240625</v>
      </c>
      <c r="L687" s="2">
        <v>1.0988775510204083E-18</v>
      </c>
      <c r="M687" s="25">
        <v>6.1544136135168718E-19</v>
      </c>
      <c r="N687" s="23">
        <v>0.42686331027756885</v>
      </c>
      <c r="O687" s="2">
        <v>3.0682840816326532E-18</v>
      </c>
      <c r="P687" s="25">
        <v>1.6384311985853683E-18</v>
      </c>
    </row>
    <row r="688" spans="11:16" x14ac:dyDescent="0.25">
      <c r="K688" s="23">
        <v>0.49546088865785481</v>
      </c>
      <c r="L688" s="2">
        <v>1.0988775510204083E-18</v>
      </c>
      <c r="M688" s="25">
        <v>6.1008101859419664E-19</v>
      </c>
      <c r="N688" s="23">
        <v>0.42677042050210773</v>
      </c>
      <c r="O688" s="2">
        <v>3.0212321428571339E-18</v>
      </c>
      <c r="P688" s="25">
        <v>1.6355321356683966E-18</v>
      </c>
    </row>
    <row r="689" spans="11:16" x14ac:dyDescent="0.25">
      <c r="K689" s="23">
        <v>0.49532303237174702</v>
      </c>
      <c r="L689" s="2">
        <v>1.0988775510204083E-18</v>
      </c>
      <c r="M689" s="25">
        <v>6.0796803185651195E-19</v>
      </c>
      <c r="N689" s="23">
        <v>0.42666859372525584</v>
      </c>
      <c r="O689" s="2">
        <v>3.0131858163265308E-18</v>
      </c>
      <c r="P689" s="25">
        <v>1.6323600448728603E-18</v>
      </c>
    </row>
    <row r="690" spans="11:16" x14ac:dyDescent="0.25">
      <c r="K690" s="23">
        <v>0.49533031665347882</v>
      </c>
      <c r="L690" s="2">
        <v>1.1079591836734695E-18</v>
      </c>
      <c r="M690" s="25">
        <v>6.0807949804171593E-19</v>
      </c>
      <c r="N690" s="23">
        <v>0.42653195303542796</v>
      </c>
      <c r="O690" s="2">
        <v>2.9900276530612246E-18</v>
      </c>
      <c r="P690" s="25">
        <v>1.6281131016227414E-18</v>
      </c>
    </row>
    <row r="691" spans="11:16" x14ac:dyDescent="0.25">
      <c r="K691" s="23">
        <v>0.49507067798677817</v>
      </c>
      <c r="L691" s="2">
        <v>1.1806122448979594E-18</v>
      </c>
      <c r="M691" s="25">
        <v>6.0411902164578105E-19</v>
      </c>
      <c r="N691" s="23">
        <v>0.42638806685359398</v>
      </c>
      <c r="O691" s="2">
        <v>3.0032323469387667E-18</v>
      </c>
      <c r="P691" s="25">
        <v>1.6236529036876781E-18</v>
      </c>
    </row>
    <row r="692" spans="11:16" x14ac:dyDescent="0.25">
      <c r="K692" s="23">
        <v>0.49491592471499618</v>
      </c>
      <c r="L692" s="2">
        <v>1.1715306122448982E-18</v>
      </c>
      <c r="M692" s="25">
        <v>6.0177072613150346E-19</v>
      </c>
      <c r="N692" s="23">
        <v>0.42627252717614361</v>
      </c>
      <c r="O692" s="2">
        <v>3.0964643877551023E-18</v>
      </c>
      <c r="P692" s="25">
        <v>1.620080240102739E-18</v>
      </c>
    </row>
    <row r="693" spans="11:16" x14ac:dyDescent="0.25">
      <c r="K693" s="23">
        <v>0.4949958125052773</v>
      </c>
      <c r="L693" s="2">
        <v>1.1806122448979594E-18</v>
      </c>
      <c r="M693" s="25">
        <v>6.0298183720865496E-19</v>
      </c>
      <c r="N693" s="23">
        <v>0.42613269682971483</v>
      </c>
      <c r="O693" s="2">
        <v>3.1874895918367348E-18</v>
      </c>
      <c r="P693" s="25">
        <v>1.6157669843016449E-18</v>
      </c>
    </row>
    <row r="694" spans="11:16" x14ac:dyDescent="0.25">
      <c r="K694" s="23">
        <v>0.49463440715941326</v>
      </c>
      <c r="L694" s="2">
        <v>1.1352040816326532E-18</v>
      </c>
      <c r="M694" s="25">
        <v>5.9752223412409168E-19</v>
      </c>
      <c r="N694" s="23">
        <v>0.4260063091503799</v>
      </c>
      <c r="O694" s="2">
        <v>3.1446424489795834E-18</v>
      </c>
      <c r="P694" s="25">
        <v>1.6118782671559699E-18</v>
      </c>
    </row>
    <row r="695" spans="11:16" x14ac:dyDescent="0.25">
      <c r="K695" s="23">
        <v>0.49452410379502709</v>
      </c>
      <c r="L695" s="2">
        <v>1.126122448979592E-18</v>
      </c>
      <c r="M695" s="25">
        <v>5.9586579297132129E-19</v>
      </c>
      <c r="N695" s="23">
        <v>0.42588113051377052</v>
      </c>
      <c r="O695" s="2">
        <v>3.0453257142857146E-18</v>
      </c>
      <c r="P695" s="25">
        <v>1.6080359753390649E-18</v>
      </c>
    </row>
    <row r="696" spans="11:16" x14ac:dyDescent="0.25">
      <c r="K696" s="23">
        <v>0.4943495074407987</v>
      </c>
      <c r="L696" s="2">
        <v>1.1352040816326532E-18</v>
      </c>
      <c r="M696" s="25">
        <v>5.9325323668228298E-19</v>
      </c>
      <c r="N696" s="23">
        <v>0.42574980792221162</v>
      </c>
      <c r="O696" s="2">
        <v>3.0409302040816324E-18</v>
      </c>
      <c r="P696" s="25">
        <v>1.6040149420485622E-18</v>
      </c>
    </row>
    <row r="697" spans="11:16" x14ac:dyDescent="0.25">
      <c r="K697" s="23">
        <v>0.49428335374490001</v>
      </c>
      <c r="L697" s="2">
        <v>1.126122448979592E-18</v>
      </c>
      <c r="M697" s="25">
        <v>5.9226634702006903E-19</v>
      </c>
      <c r="N697" s="23">
        <v>0.42558622314968819</v>
      </c>
      <c r="O697" s="2">
        <v>3.0616817346938691E-18</v>
      </c>
      <c r="P697" s="25">
        <v>1.5990201174191256E-18</v>
      </c>
    </row>
    <row r="698" spans="11:16" x14ac:dyDescent="0.25">
      <c r="K698" s="23">
        <v>0.49412706819824759</v>
      </c>
      <c r="L698" s="2">
        <v>1.1079591836734695E-18</v>
      </c>
      <c r="M698" s="25">
        <v>5.8994137407950319E-19</v>
      </c>
      <c r="N698" s="23">
        <v>0.42548911992042171</v>
      </c>
      <c r="O698" s="2">
        <v>2.9972838775510115E-18</v>
      </c>
      <c r="P698" s="25">
        <v>1.5960625702427376E-18</v>
      </c>
    </row>
    <row r="699" spans="11:16" x14ac:dyDescent="0.25">
      <c r="K699" s="23">
        <v>0.49401418784217288</v>
      </c>
      <c r="L699" s="2">
        <v>1.0716326530612245E-18</v>
      </c>
      <c r="M699" s="25">
        <v>5.8826779464040105E-19</v>
      </c>
      <c r="N699" s="23">
        <v>0.42537788968653156</v>
      </c>
      <c r="O699" s="2">
        <v>2.9476981632653064E-18</v>
      </c>
      <c r="P699" s="25">
        <v>1.5926814674295383E-18</v>
      </c>
    </row>
    <row r="700" spans="11:16" x14ac:dyDescent="0.25">
      <c r="K700" s="23">
        <v>0.49386590787043577</v>
      </c>
      <c r="L700" s="2">
        <v>1.0807142857142859E-18</v>
      </c>
      <c r="M700" s="25">
        <v>5.86076588076005E-19</v>
      </c>
      <c r="N700" s="23">
        <v>0.42522938343794409</v>
      </c>
      <c r="O700" s="2">
        <v>2.8988208163265307E-18</v>
      </c>
      <c r="P700" s="25">
        <v>1.5881784356825646E-18</v>
      </c>
    </row>
    <row r="701" spans="11:16" x14ac:dyDescent="0.25">
      <c r="K701" s="23">
        <v>0.49374081392706876</v>
      </c>
      <c r="L701" s="2">
        <v>1.0716326530612245E-18</v>
      </c>
      <c r="M701" s="25">
        <v>5.8423436148057587E-19</v>
      </c>
      <c r="N701" s="23">
        <v>0.42509237309610781</v>
      </c>
      <c r="O701" s="2">
        <v>2.8980761224489705E-18</v>
      </c>
      <c r="P701" s="25">
        <v>1.5840352769634278E-18</v>
      </c>
    </row>
    <row r="702" spans="11:16" x14ac:dyDescent="0.25">
      <c r="K702" s="23">
        <v>0.49360588814817496</v>
      </c>
      <c r="L702" s="2">
        <v>1.0625510204081633E-18</v>
      </c>
      <c r="M702" s="25">
        <v>5.8225383469688427E-19</v>
      </c>
      <c r="N702" s="23">
        <v>0.42501183190527719</v>
      </c>
      <c r="O702" s="2">
        <v>2.9817179591836736E-18</v>
      </c>
      <c r="P702" s="25">
        <v>1.5816047775344568E-18</v>
      </c>
    </row>
    <row r="703" spans="11:16" x14ac:dyDescent="0.25">
      <c r="K703" s="23">
        <v>0.49349008126951643</v>
      </c>
      <c r="L703" s="2">
        <v>1.0716326530612245E-18</v>
      </c>
      <c r="M703" s="25">
        <v>5.8055930246713156E-19</v>
      </c>
      <c r="N703" s="23">
        <v>0.42485774224345402</v>
      </c>
      <c r="O703" s="2">
        <v>2.9822446938775509E-18</v>
      </c>
      <c r="P703" s="25">
        <v>1.5769651862849128E-18</v>
      </c>
    </row>
    <row r="704" spans="11:16" x14ac:dyDescent="0.25">
      <c r="K704" s="23">
        <v>0.49335448274380567</v>
      </c>
      <c r="L704" s="2">
        <v>1.0716326530612245E-18</v>
      </c>
      <c r="M704" s="25">
        <v>5.7858143780363543E-19</v>
      </c>
      <c r="N704" s="23">
        <v>0.42474055370403729</v>
      </c>
      <c r="O704" s="2">
        <v>2.9211343877550933E-18</v>
      </c>
      <c r="P704" s="25">
        <v>1.5734457897469251E-18</v>
      </c>
    </row>
    <row r="705" spans="11:16" x14ac:dyDescent="0.25">
      <c r="K705" s="23">
        <v>0.49322702993234274</v>
      </c>
      <c r="L705" s="2">
        <v>1.0625510204081633E-18</v>
      </c>
      <c r="M705" s="25">
        <v>5.7672853165035304E-19</v>
      </c>
      <c r="N705" s="23">
        <v>0.42459267069079665</v>
      </c>
      <c r="O705" s="2">
        <v>2.9580421428571343E-18</v>
      </c>
      <c r="P705" s="25">
        <v>1.5690157868580722E-18</v>
      </c>
    </row>
    <row r="706" spans="11:16" x14ac:dyDescent="0.25">
      <c r="K706" s="23">
        <v>0.49308617702272178</v>
      </c>
      <c r="L706" s="2">
        <v>1.0716326530612245E-18</v>
      </c>
      <c r="M706" s="25">
        <v>5.7468771693664749E-19</v>
      </c>
      <c r="N706" s="23">
        <v>0.42447728031001963</v>
      </c>
      <c r="O706" s="2">
        <v>2.9864404081632651E-18</v>
      </c>
      <c r="P706" s="25">
        <v>1.5655678022639593E-18</v>
      </c>
    </row>
    <row r="707" spans="11:16" x14ac:dyDescent="0.25">
      <c r="K707" s="23">
        <v>0.49293992367427497</v>
      </c>
      <c r="L707" s="2">
        <v>1.0807142857142859E-18</v>
      </c>
      <c r="M707" s="25">
        <v>5.7257629731057499E-19</v>
      </c>
      <c r="N707" s="23">
        <v>0.42432608278098333</v>
      </c>
      <c r="O707" s="2">
        <v>2.8877866326530524E-18</v>
      </c>
      <c r="P707" s="25">
        <v>1.561061329062913E-18</v>
      </c>
    </row>
    <row r="708" spans="11:16" x14ac:dyDescent="0.25">
      <c r="K708" s="23">
        <v>0.49283039690585967</v>
      </c>
      <c r="L708" s="2">
        <v>1.0534693877551021E-18</v>
      </c>
      <c r="M708" s="25">
        <v>5.7100017083571319E-19</v>
      </c>
      <c r="N708" s="23">
        <v>0.42422107994337893</v>
      </c>
      <c r="O708" s="2">
        <v>2.8884495918367257E-18</v>
      </c>
      <c r="P708" s="25">
        <v>1.5579393327392365E-18</v>
      </c>
    </row>
    <row r="709" spans="11:16" x14ac:dyDescent="0.25">
      <c r="K709" s="23">
        <v>0.4926718220341455</v>
      </c>
      <c r="L709" s="2">
        <v>1.0625510204081633E-18</v>
      </c>
      <c r="M709" s="25">
        <v>5.687259107252062E-19</v>
      </c>
      <c r="N709" s="23">
        <v>0.42407992930198724</v>
      </c>
      <c r="O709" s="2">
        <v>2.9382714285714196E-18</v>
      </c>
      <c r="P709" s="25">
        <v>1.5537524076500071E-18</v>
      </c>
    </row>
    <row r="710" spans="11:16" x14ac:dyDescent="0.25">
      <c r="K710" s="23">
        <v>0.49255308973006112</v>
      </c>
      <c r="L710" s="2">
        <v>1.0716326530612245E-18</v>
      </c>
      <c r="M710" s="25">
        <v>5.6702899978083172E-19</v>
      </c>
      <c r="N710" s="23">
        <v>0.42396401494906466</v>
      </c>
      <c r="O710" s="2">
        <v>2.9470261224489798E-18</v>
      </c>
      <c r="P710" s="25">
        <v>1.5503224776387771E-18</v>
      </c>
    </row>
    <row r="711" spans="11:16" x14ac:dyDescent="0.25">
      <c r="K711" s="23">
        <v>0.49243641433735158</v>
      </c>
      <c r="L711" s="2">
        <v>1.0716326530612245E-18</v>
      </c>
      <c r="M711" s="25">
        <v>5.6536641838018729E-19</v>
      </c>
      <c r="N711" s="23">
        <v>0.42386564580045372</v>
      </c>
      <c r="O711" s="2">
        <v>2.9611026530612153E-18</v>
      </c>
      <c r="P711" s="25">
        <v>1.5474176538187431E-18</v>
      </c>
    </row>
    <row r="712" spans="11:16" x14ac:dyDescent="0.25">
      <c r="K712" s="23">
        <v>0.49227584003723851</v>
      </c>
      <c r="L712" s="2">
        <v>1.0625510204081633E-18</v>
      </c>
      <c r="M712" s="25">
        <v>5.6308626189077562E-19</v>
      </c>
      <c r="N712" s="23">
        <v>0.42369620705260985</v>
      </c>
      <c r="O712" s="2">
        <v>2.9594952040816238E-18</v>
      </c>
      <c r="P712" s="25">
        <v>1.54242691297729E-18</v>
      </c>
    </row>
    <row r="713" spans="11:16" x14ac:dyDescent="0.25">
      <c r="K713" s="23">
        <v>0.49214363985833448</v>
      </c>
      <c r="L713" s="2">
        <v>1.0625510204081633E-18</v>
      </c>
      <c r="M713" s="25">
        <v>5.6121592193611568E-19</v>
      </c>
      <c r="N713" s="23">
        <v>0.42356444079065264</v>
      </c>
      <c r="O713" s="2">
        <v>2.8781237755102044E-18</v>
      </c>
      <c r="P713" s="25">
        <v>1.538556926500054E-18</v>
      </c>
    </row>
    <row r="714" spans="11:16" x14ac:dyDescent="0.25">
      <c r="K714" s="23">
        <v>0.49200752580690665</v>
      </c>
      <c r="L714" s="2">
        <v>1.0625510204081633E-18</v>
      </c>
      <c r="M714" s="25">
        <v>5.5929670024106529E-19</v>
      </c>
      <c r="N714" s="23">
        <v>0.42342065617501523</v>
      </c>
      <c r="O714" s="2">
        <v>2.9051143877550933E-18</v>
      </c>
      <c r="P714" s="25">
        <v>1.5343450378255626E-18</v>
      </c>
    </row>
    <row r="715" spans="11:16" x14ac:dyDescent="0.25">
      <c r="K715" s="23">
        <v>0.49186237925887927</v>
      </c>
      <c r="L715" s="2">
        <v>1.0716326530612245E-18</v>
      </c>
      <c r="M715" s="25">
        <v>5.5725734992327366E-19</v>
      </c>
      <c r="N715" s="23">
        <v>0.42329402781092351</v>
      </c>
      <c r="O715" s="2">
        <v>2.9475801020408076E-18</v>
      </c>
      <c r="P715" s="25">
        <v>1.5306452576675951E-18</v>
      </c>
    </row>
    <row r="716" spans="11:16" x14ac:dyDescent="0.25">
      <c r="K716" s="23">
        <v>0.49171828648678678</v>
      </c>
      <c r="L716" s="2">
        <v>1.0534693877551021E-18</v>
      </c>
      <c r="M716" s="25">
        <v>5.5524016077371625E-19</v>
      </c>
      <c r="N716" s="23">
        <v>0.42317237107746608</v>
      </c>
      <c r="O716" s="2">
        <v>2.8535034693877461E-18</v>
      </c>
      <c r="P716" s="25">
        <v>1.5270991398105966E-18</v>
      </c>
    </row>
    <row r="717" spans="11:16" x14ac:dyDescent="0.25">
      <c r="K717" s="23">
        <v>0.4915806260086405</v>
      </c>
      <c r="L717" s="2">
        <v>1.0534693877551021E-18</v>
      </c>
      <c r="M717" s="25">
        <v>5.5331983947709693E-19</v>
      </c>
      <c r="N717" s="23">
        <v>0.42308259117951907</v>
      </c>
      <c r="O717" s="2">
        <v>2.8279114285714287E-18</v>
      </c>
      <c r="P717" s="25">
        <v>1.5244874552019558E-18</v>
      </c>
    </row>
    <row r="718" spans="11:16" x14ac:dyDescent="0.25">
      <c r="K718" s="23">
        <v>0.49146559767310927</v>
      </c>
      <c r="L718" s="2">
        <v>1.0534693877551021E-18</v>
      </c>
      <c r="M718" s="25">
        <v>5.517203239868809E-19</v>
      </c>
      <c r="N718" s="23">
        <v>0.42293281641717079</v>
      </c>
      <c r="O718" s="2">
        <v>2.8195290816326531E-18</v>
      </c>
      <c r="P718" s="25">
        <v>1.5201404656171513E-18</v>
      </c>
    </row>
    <row r="719" spans="11:16" x14ac:dyDescent="0.25">
      <c r="K719" s="23">
        <v>0.49131289598111755</v>
      </c>
      <c r="L719" s="2">
        <v>1.0353061224489797E-18</v>
      </c>
      <c r="M719" s="25">
        <v>5.4960408634515944E-19</v>
      </c>
      <c r="N719" s="23">
        <v>0.4227848813096271</v>
      </c>
      <c r="O719" s="2">
        <v>2.7690896938775422E-18</v>
      </c>
      <c r="P719" s="25">
        <v>1.5158590371752169E-18</v>
      </c>
    </row>
    <row r="720" spans="11:16" x14ac:dyDescent="0.25">
      <c r="K720" s="23">
        <v>0.49116748161282814</v>
      </c>
      <c r="L720" s="2">
        <v>1.0262244897959185E-18</v>
      </c>
      <c r="M720" s="25">
        <v>5.4759638699913165E-19</v>
      </c>
      <c r="N720" s="23">
        <v>0.42268107358580842</v>
      </c>
      <c r="O720" s="2">
        <v>2.8274301020408075E-18</v>
      </c>
      <c r="P720" s="25">
        <v>1.5128619124391015E-18</v>
      </c>
    </row>
    <row r="721" spans="11:16" x14ac:dyDescent="0.25">
      <c r="K721" s="23">
        <v>0.4910353511576146</v>
      </c>
      <c r="L721" s="2">
        <v>1.0262244897959185E-18</v>
      </c>
      <c r="M721" s="25">
        <v>5.4577845571612849E-19</v>
      </c>
      <c r="N721" s="23">
        <v>0.42252205339192433</v>
      </c>
      <c r="O721" s="2">
        <v>2.8647011224489709E-18</v>
      </c>
      <c r="P721" s="25">
        <v>1.5082821872751581E-18</v>
      </c>
    </row>
    <row r="722" spans="11:16" x14ac:dyDescent="0.25">
      <c r="K722" s="23">
        <v>0.49090289288321948</v>
      </c>
      <c r="L722" s="2">
        <v>1.0171428571428573E-18</v>
      </c>
      <c r="M722" s="25">
        <v>5.4396207179677159E-19</v>
      </c>
      <c r="N722" s="23">
        <v>0.42241103130702312</v>
      </c>
      <c r="O722" s="2">
        <v>2.7763095918367349E-18</v>
      </c>
      <c r="P722" s="25">
        <v>1.5050930115042751E-18</v>
      </c>
    </row>
    <row r="723" spans="11:16" x14ac:dyDescent="0.25">
      <c r="K723" s="23">
        <v>0.49077653726415821</v>
      </c>
      <c r="L723" s="2">
        <v>1.0080612244897961E-18</v>
      </c>
      <c r="M723" s="25">
        <v>5.422350068117949E-19</v>
      </c>
      <c r="N723" s="23">
        <v>0.42230612891920993</v>
      </c>
      <c r="O723" s="2">
        <v>2.7873437755101951E-18</v>
      </c>
      <c r="P723" s="25">
        <v>1.5020858239519954E-18</v>
      </c>
    </row>
    <row r="724" spans="11:16" x14ac:dyDescent="0.25">
      <c r="K724" s="23">
        <v>0.49064202433529036</v>
      </c>
      <c r="L724" s="2">
        <v>1.0080612244897961E-18</v>
      </c>
      <c r="M724" s="25">
        <v>5.4040247076466623E-19</v>
      </c>
      <c r="N724" s="23">
        <v>0.4221638774412057</v>
      </c>
      <c r="O724" s="2">
        <v>2.7294756122448982E-18</v>
      </c>
      <c r="P724" s="25">
        <v>1.4980175632800652E-18</v>
      </c>
    </row>
    <row r="725" spans="11:16" x14ac:dyDescent="0.25">
      <c r="K725" s="23">
        <v>0.49050834886136518</v>
      </c>
      <c r="L725" s="2">
        <v>9.8989795918367351E-19</v>
      </c>
      <c r="M725" s="25">
        <v>5.3858747933992068E-19</v>
      </c>
      <c r="N725" s="23">
        <v>0.42204054184815781</v>
      </c>
      <c r="O725" s="2">
        <v>2.6700363265306124E-18</v>
      </c>
      <c r="P725" s="25">
        <v>1.4944991986360533E-18</v>
      </c>
    </row>
    <row r="726" spans="11:16" x14ac:dyDescent="0.25">
      <c r="K726" s="23">
        <v>0.4903420584564408</v>
      </c>
      <c r="L726" s="2">
        <v>9.8989795918367351E-19</v>
      </c>
      <c r="M726" s="25">
        <v>5.3633816146552469E-19</v>
      </c>
      <c r="N726" s="23">
        <v>0.4219193972677277</v>
      </c>
      <c r="O726" s="2">
        <v>2.7774720408163175E-18</v>
      </c>
      <c r="P726" s="25">
        <v>1.4910513812120213E-18</v>
      </c>
    </row>
    <row r="727" spans="11:16" x14ac:dyDescent="0.25">
      <c r="K727" s="23">
        <v>0.49021659371496196</v>
      </c>
      <c r="L727" s="2">
        <v>9.7173469387755091E-19</v>
      </c>
      <c r="M727" s="25">
        <v>5.3464728935352378E-19</v>
      </c>
      <c r="N727" s="23">
        <v>0.4217762337340053</v>
      </c>
      <c r="O727" s="2">
        <v>2.6605641836734699E-18</v>
      </c>
      <c r="P727" s="25">
        <v>1.4869871492937454E-18</v>
      </c>
    </row>
    <row r="728" spans="11:16" x14ac:dyDescent="0.25">
      <c r="K728" s="23">
        <v>0.49007939259888994</v>
      </c>
      <c r="L728" s="2">
        <v>9.6265306122448971E-19</v>
      </c>
      <c r="M728" s="25">
        <v>5.3280434901604773E-19</v>
      </c>
      <c r="N728" s="23">
        <v>0.42169115172258398</v>
      </c>
      <c r="O728" s="2">
        <v>2.6090077551020409E-18</v>
      </c>
      <c r="P728" s="25">
        <v>1.484577028568273E-18</v>
      </c>
    </row>
    <row r="729" spans="11:16" x14ac:dyDescent="0.25">
      <c r="K729" s="23">
        <v>0.48995135309020371</v>
      </c>
      <c r="L729" s="2">
        <v>9.535714285714285E-19</v>
      </c>
      <c r="M729" s="25">
        <v>5.3109020201686796E-19</v>
      </c>
      <c r="N729" s="23">
        <v>0.42154089411385087</v>
      </c>
      <c r="O729" s="2">
        <v>2.7452413265306128E-18</v>
      </c>
      <c r="P729" s="25">
        <v>1.4803302138214322E-18</v>
      </c>
    </row>
    <row r="730" spans="11:16" x14ac:dyDescent="0.25">
      <c r="K730" s="23">
        <v>0.48984042718721993</v>
      </c>
      <c r="L730" s="2">
        <v>9.4448979591836749E-19</v>
      </c>
      <c r="M730" s="25">
        <v>5.2960962486317643E-19</v>
      </c>
      <c r="N730" s="23">
        <v>0.42140765891511212</v>
      </c>
      <c r="O730" s="2">
        <v>2.7372585714285623E-18</v>
      </c>
      <c r="P730" s="25">
        <v>1.4765746761226983E-18</v>
      </c>
    </row>
    <row r="731" spans="11:16" x14ac:dyDescent="0.25">
      <c r="K731" s="23">
        <v>0.4897052369051092</v>
      </c>
      <c r="L731" s="2">
        <v>9.354081632653061E-19</v>
      </c>
      <c r="M731" s="25">
        <v>5.2781075979368757E-19</v>
      </c>
      <c r="N731" s="23">
        <v>0.42136727457423478</v>
      </c>
      <c r="O731" s="2">
        <v>2.7703066326530523E-18</v>
      </c>
      <c r="P731" s="25">
        <v>1.4754382341642083E-18</v>
      </c>
    </row>
    <row r="732" spans="11:16" x14ac:dyDescent="0.25">
      <c r="K732" s="23">
        <v>0.4895502774600512</v>
      </c>
      <c r="L732" s="2">
        <v>9.2632653061224489E-19</v>
      </c>
      <c r="M732" s="25">
        <v>5.2575635715457565E-19</v>
      </c>
      <c r="N732" s="23">
        <v>0.4211737864553175</v>
      </c>
      <c r="O732" s="2">
        <v>2.7486651020408167E-18</v>
      </c>
      <c r="P732" s="25">
        <v>1.470005473576678E-18</v>
      </c>
    </row>
    <row r="733" spans="11:16" x14ac:dyDescent="0.25">
      <c r="K733" s="23">
        <v>0.48945703244857935</v>
      </c>
      <c r="L733" s="2">
        <v>9.1724489795918369E-19</v>
      </c>
      <c r="M733" s="25">
        <v>5.2452400024146261E-19</v>
      </c>
      <c r="N733" s="23">
        <v>0.42103234366858167</v>
      </c>
      <c r="O733" s="2">
        <v>2.6836315306122448E-18</v>
      </c>
      <c r="P733" s="25">
        <v>1.4660467029419674E-18</v>
      </c>
    </row>
    <row r="734" spans="11:16" x14ac:dyDescent="0.25">
      <c r="K734" s="23">
        <v>0.48933285269341431</v>
      </c>
      <c r="L734" s="2">
        <v>9.1724489795918369E-19</v>
      </c>
      <c r="M734" s="25">
        <v>5.2288728340863161E-19</v>
      </c>
      <c r="N734" s="23">
        <v>0.42091278640573587</v>
      </c>
      <c r="O734" s="2">
        <v>2.8887856122448983E-18</v>
      </c>
      <c r="P734" s="25">
        <v>1.4627087906432204E-18</v>
      </c>
    </row>
    <row r="735" spans="11:16" x14ac:dyDescent="0.25">
      <c r="K735" s="23">
        <v>0.48920949959999993</v>
      </c>
      <c r="L735" s="2">
        <v>9.2632653061224489E-19</v>
      </c>
      <c r="M735" s="25">
        <v>5.2126651849906292E-19</v>
      </c>
      <c r="N735" s="23">
        <v>0.42078054863755632</v>
      </c>
      <c r="O735" s="2">
        <v>2.9185188775510207E-18</v>
      </c>
      <c r="P735" s="25">
        <v>1.4590257029578178E-18</v>
      </c>
    </row>
    <row r="736" spans="11:16" x14ac:dyDescent="0.25">
      <c r="K736" s="23">
        <v>0.4890876008866783</v>
      </c>
      <c r="L736" s="2">
        <v>9.354081632653061E-19</v>
      </c>
      <c r="M736" s="25">
        <v>5.1966979838327682E-19</v>
      </c>
      <c r="N736" s="23">
        <v>0.42068559632789992</v>
      </c>
      <c r="O736" s="2">
        <v>2.8080589795918372E-18</v>
      </c>
      <c r="P736" s="25">
        <v>1.4563868119205497E-18</v>
      </c>
    </row>
    <row r="737" spans="11:16" x14ac:dyDescent="0.25">
      <c r="K737" s="23">
        <v>0.48893628834459923</v>
      </c>
      <c r="L737" s="2">
        <v>9.354081632653061E-19</v>
      </c>
      <c r="M737" s="25">
        <v>5.1769459602576822E-19</v>
      </c>
      <c r="N737" s="23">
        <v>0.42053231946654684</v>
      </c>
      <c r="O737" s="2">
        <v>2.8384915306122361E-18</v>
      </c>
      <c r="P737" s="25">
        <v>1.4521370465806268E-18</v>
      </c>
    </row>
    <row r="738" spans="11:16" x14ac:dyDescent="0.25">
      <c r="K738" s="23">
        <v>0.488806341336888</v>
      </c>
      <c r="L738" s="2">
        <v>9.535714285714285E-19</v>
      </c>
      <c r="M738" s="25">
        <v>5.1600428821286457E-19</v>
      </c>
      <c r="N738" s="23">
        <v>0.42037541639737369</v>
      </c>
      <c r="O738" s="2">
        <v>2.7011681632653062E-18</v>
      </c>
      <c r="P738" s="25">
        <v>1.4477995848826375E-18</v>
      </c>
    </row>
    <row r="739" spans="11:16" x14ac:dyDescent="0.25">
      <c r="K739" s="23">
        <v>0.48867520398407915</v>
      </c>
      <c r="L739" s="2">
        <v>9.6265306122448971E-19</v>
      </c>
      <c r="M739" s="25">
        <v>5.1430409176102195E-19</v>
      </c>
      <c r="N739" s="23">
        <v>0.4202754957165829</v>
      </c>
      <c r="O739" s="2">
        <v>2.7633955102040731E-18</v>
      </c>
      <c r="P739" s="25">
        <v>1.4450441113001957E-18</v>
      </c>
    </row>
    <row r="740" spans="11:16" x14ac:dyDescent="0.25">
      <c r="K740" s="23">
        <v>0.4885632775851963</v>
      </c>
      <c r="L740" s="2">
        <v>9.6265306122448971E-19</v>
      </c>
      <c r="M740" s="25">
        <v>5.1285739727221702E-19</v>
      </c>
      <c r="N740" s="23">
        <v>0.42010885743203241</v>
      </c>
      <c r="O740" s="2">
        <v>2.886678673469379E-18</v>
      </c>
      <c r="P740" s="25">
        <v>1.4404604531935104E-18</v>
      </c>
    </row>
    <row r="741" spans="11:16" x14ac:dyDescent="0.25">
      <c r="K741" s="23">
        <v>0.48841243943570661</v>
      </c>
      <c r="L741" s="2">
        <v>9.6265306122448971E-19</v>
      </c>
      <c r="M741" s="25">
        <v>5.1091418788087607E-19</v>
      </c>
      <c r="N741" s="23">
        <v>0.4199902899762431</v>
      </c>
      <c r="O741" s="2">
        <v>2.7258883673469298E-18</v>
      </c>
      <c r="P741" s="25">
        <v>1.4372079173659249E-18</v>
      </c>
    </row>
    <row r="742" spans="11:16" x14ac:dyDescent="0.25">
      <c r="K742" s="23">
        <v>0.48825122034172741</v>
      </c>
      <c r="L742" s="2">
        <v>9.7173469387755091E-19</v>
      </c>
      <c r="M742" s="25">
        <v>5.0884538303214547E-19</v>
      </c>
      <c r="N742" s="23">
        <v>0.41994349475843534</v>
      </c>
      <c r="O742" s="2">
        <v>2.7335441836734607E-18</v>
      </c>
      <c r="P742" s="25">
        <v>1.4359262557389008E-18</v>
      </c>
    </row>
    <row r="743" spans="11:16" x14ac:dyDescent="0.25">
      <c r="K743" s="23">
        <v>0.48813454936184708</v>
      </c>
      <c r="L743" s="2">
        <v>9.6265306122448971E-19</v>
      </c>
      <c r="M743" s="25">
        <v>5.0735345771596345E-19</v>
      </c>
      <c r="N743" s="23">
        <v>0.41972087305503775</v>
      </c>
      <c r="O743" s="2">
        <v>2.7626962244897959E-18</v>
      </c>
      <c r="P743" s="25">
        <v>1.4298445649484773E-18</v>
      </c>
    </row>
    <row r="744" spans="11:16" x14ac:dyDescent="0.25">
      <c r="K744" s="23">
        <v>0.48797092657958796</v>
      </c>
      <c r="L744" s="2">
        <v>9.535714285714285E-19</v>
      </c>
      <c r="M744" s="25">
        <v>5.0526850429659755E-19</v>
      </c>
      <c r="N744" s="23">
        <v>0.41960836695549764</v>
      </c>
      <c r="O744" s="2">
        <v>2.7194404081632565E-18</v>
      </c>
      <c r="P744" s="25">
        <v>1.4267808720434062E-18</v>
      </c>
    </row>
    <row r="745" spans="11:16" x14ac:dyDescent="0.25">
      <c r="K745" s="23">
        <v>0.48785727524603717</v>
      </c>
      <c r="L745" s="2">
        <v>9.6265306122448971E-19</v>
      </c>
      <c r="M745" s="25">
        <v>5.0382535368537046E-19</v>
      </c>
      <c r="N745" s="23">
        <v>0.41950486816336752</v>
      </c>
      <c r="O745" s="2">
        <v>2.8646557142857145E-18</v>
      </c>
      <c r="P745" s="25">
        <v>1.4239682578063015E-18</v>
      </c>
    </row>
    <row r="746" spans="11:16" x14ac:dyDescent="0.25">
      <c r="K746" s="23">
        <v>0.4877157830771417</v>
      </c>
      <c r="L746" s="2">
        <v>9.535714285714285E-19</v>
      </c>
      <c r="M746" s="25">
        <v>5.0203443755664338E-19</v>
      </c>
      <c r="N746" s="23">
        <v>0.41933778649610831</v>
      </c>
      <c r="O746" s="2">
        <v>2.8233978571428573E-18</v>
      </c>
      <c r="P746" s="25">
        <v>1.4194394530320511E-18</v>
      </c>
    </row>
    <row r="747" spans="11:16" x14ac:dyDescent="0.25">
      <c r="K747" s="23">
        <v>0.4875910172860658</v>
      </c>
      <c r="L747" s="2">
        <v>9.4448979591836749E-19</v>
      </c>
      <c r="M747" s="25">
        <v>5.0046051551415242E-19</v>
      </c>
      <c r="N747" s="23">
        <v>0.41920895411595627</v>
      </c>
      <c r="O747" s="2">
        <v>2.658693367346939E-18</v>
      </c>
      <c r="P747" s="25">
        <v>1.4159572453348747E-18</v>
      </c>
    </row>
    <row r="748" spans="11:16" x14ac:dyDescent="0.25">
      <c r="K748" s="23">
        <v>0.48746776684785703</v>
      </c>
      <c r="L748" s="2">
        <v>9.354081632653061E-19</v>
      </c>
      <c r="M748" s="25">
        <v>4.9891055458023686E-19</v>
      </c>
      <c r="N748" s="23">
        <v>0.41908046884100614</v>
      </c>
      <c r="O748" s="2">
        <v>2.7177148979591839E-18</v>
      </c>
      <c r="P748" s="25">
        <v>1.4124929277099697E-18</v>
      </c>
    </row>
    <row r="749" spans="11:16" x14ac:dyDescent="0.25">
      <c r="K749" s="23">
        <v>0.48731449436263835</v>
      </c>
      <c r="L749" s="2">
        <v>9.354081632653061E-19</v>
      </c>
      <c r="M749" s="25">
        <v>4.9698974029605756E-19</v>
      </c>
      <c r="N749" s="23">
        <v>0.41894026788580563</v>
      </c>
      <c r="O749" s="2">
        <v>2.7127018367346943E-18</v>
      </c>
      <c r="P749" s="25">
        <v>1.4087223927024562E-18</v>
      </c>
    </row>
    <row r="750" spans="11:16" x14ac:dyDescent="0.25">
      <c r="K750" s="23">
        <v>0.48718043392330146</v>
      </c>
      <c r="L750" s="2">
        <v>9.354081632653061E-19</v>
      </c>
      <c r="M750" s="25">
        <v>4.9531575562014389E-19</v>
      </c>
      <c r="N750" s="23">
        <v>0.41883499185912776</v>
      </c>
      <c r="O750" s="2">
        <v>2.6744045918367259E-18</v>
      </c>
      <c r="P750" s="25">
        <v>1.4058977393414267E-18</v>
      </c>
    </row>
    <row r="751" spans="11:16" x14ac:dyDescent="0.25">
      <c r="K751" s="23">
        <v>0.48704764527169753</v>
      </c>
      <c r="L751" s="2">
        <v>9.2632653061224489E-19</v>
      </c>
      <c r="M751" s="25">
        <v>4.9366320996574119E-19</v>
      </c>
      <c r="N751" s="23">
        <v>0.41870901519991405</v>
      </c>
      <c r="O751" s="2">
        <v>2.6697911224489796E-18</v>
      </c>
      <c r="P751" s="25">
        <v>1.4025251116139523E-18</v>
      </c>
    </row>
    <row r="752" spans="11:16" x14ac:dyDescent="0.25">
      <c r="K752" s="23">
        <v>0.48691636736788096</v>
      </c>
      <c r="L752" s="2">
        <v>9.354081632653061E-19</v>
      </c>
      <c r="M752" s="25">
        <v>4.9203488526566448E-19</v>
      </c>
      <c r="N752" s="23">
        <v>0.4185725262807497</v>
      </c>
      <c r="O752" s="2">
        <v>2.5789838775510204E-18</v>
      </c>
      <c r="P752" s="25">
        <v>1.3988801821829741E-18</v>
      </c>
    </row>
    <row r="753" spans="11:16" x14ac:dyDescent="0.25">
      <c r="K753" s="23">
        <v>0.48676481947337452</v>
      </c>
      <c r="L753" s="2">
        <v>9.2632653061224489E-19</v>
      </c>
      <c r="M753" s="25">
        <v>4.9016181656424216E-19</v>
      </c>
      <c r="N753" s="23">
        <v>0.41843654111580642</v>
      </c>
      <c r="O753" s="2">
        <v>2.548160816326522E-18</v>
      </c>
      <c r="P753" s="25">
        <v>1.3952581256997986E-18</v>
      </c>
    </row>
    <row r="754" spans="11:16" x14ac:dyDescent="0.25">
      <c r="K754" s="23">
        <v>0.48664414916786297</v>
      </c>
      <c r="L754" s="2">
        <v>9.1724489795918369E-19</v>
      </c>
      <c r="M754" s="25">
        <v>4.8867548245807739E-19</v>
      </c>
      <c r="N754" s="23">
        <v>0.41829903156154108</v>
      </c>
      <c r="O754" s="2">
        <v>2.489175612244898E-18</v>
      </c>
      <c r="P754" s="25">
        <v>1.3916050026999499E-18</v>
      </c>
    </row>
    <row r="755" spans="11:16" x14ac:dyDescent="0.25">
      <c r="K755" s="23">
        <v>0.48650747028932217</v>
      </c>
      <c r="L755" s="2">
        <v>9.2632653061224489E-19</v>
      </c>
      <c r="M755" s="25">
        <v>4.869974085998215E-19</v>
      </c>
      <c r="N755" s="23">
        <v>0.41818142753825011</v>
      </c>
      <c r="O755" s="2">
        <v>2.361932857142857E-18</v>
      </c>
      <c r="P755" s="25">
        <v>1.3884882855082322E-18</v>
      </c>
    </row>
    <row r="756" spans="11:16" x14ac:dyDescent="0.25">
      <c r="K756" s="23">
        <v>0.48636710431956021</v>
      </c>
      <c r="L756" s="2">
        <v>9.2632653061224489E-19</v>
      </c>
      <c r="M756" s="25">
        <v>4.8528006396682709E-19</v>
      </c>
      <c r="N756" s="23">
        <v>0.4180883006126786</v>
      </c>
      <c r="O756" s="2">
        <v>2.2552600000000001E-18</v>
      </c>
      <c r="P756" s="25">
        <v>1.3860252083158253E-18</v>
      </c>
    </row>
    <row r="757" spans="11:16" x14ac:dyDescent="0.25">
      <c r="K757" s="23">
        <v>0.48623312860237272</v>
      </c>
      <c r="L757" s="2">
        <v>9.2632653061224489E-19</v>
      </c>
      <c r="M757" s="25">
        <v>4.8364655162590811E-19</v>
      </c>
      <c r="N757" s="23">
        <v>0.41795119512156775</v>
      </c>
      <c r="O757" s="2">
        <v>2.1957026530612155E-18</v>
      </c>
      <c r="P757" s="25">
        <v>1.3824069088321001E-18</v>
      </c>
    </row>
    <row r="758" spans="11:16" x14ac:dyDescent="0.25">
      <c r="K758" s="23">
        <v>0.4860984755573789</v>
      </c>
      <c r="L758" s="2">
        <v>9.2632653061224489E-19</v>
      </c>
      <c r="M758" s="25">
        <v>4.8201032123816688E-19</v>
      </c>
      <c r="N758" s="23">
        <v>0.41789171946116149</v>
      </c>
      <c r="O758" s="2">
        <v>2.2164632653061229E-18</v>
      </c>
      <c r="P758" s="25">
        <v>1.3808402479914712E-18</v>
      </c>
    </row>
    <row r="759" spans="11:16" x14ac:dyDescent="0.25">
      <c r="K759" s="23">
        <v>0.48594554559477948</v>
      </c>
      <c r="L759" s="2">
        <v>9.1724489795918369E-19</v>
      </c>
      <c r="M759" s="25">
        <v>4.8015871226563629E-19</v>
      </c>
      <c r="N759" s="23">
        <v>0.41777338150878957</v>
      </c>
      <c r="O759" s="2">
        <v>2.3263146938775515E-18</v>
      </c>
      <c r="P759" s="25">
        <v>1.3777283619403105E-18</v>
      </c>
    </row>
    <row r="760" spans="11:16" x14ac:dyDescent="0.25">
      <c r="K760" s="23">
        <v>0.48580616774473401</v>
      </c>
      <c r="L760" s="2">
        <v>9.0180612244897962E-19</v>
      </c>
      <c r="M760" s="25">
        <v>4.7847738232130536E-19</v>
      </c>
      <c r="N760" s="23">
        <v>0.4176926468030262</v>
      </c>
      <c r="O760" s="2">
        <v>2.4503516326530613E-18</v>
      </c>
      <c r="P760" s="25">
        <v>1.3756093388339027E-18</v>
      </c>
    </row>
    <row r="761" spans="11:16" x14ac:dyDescent="0.25">
      <c r="K761" s="23">
        <v>0.48566197900708796</v>
      </c>
      <c r="L761" s="2">
        <v>8.9998979591836727E-19</v>
      </c>
      <c r="M761" s="25">
        <v>4.7674421356838502E-19</v>
      </c>
      <c r="N761" s="23">
        <v>0.41755315818610467</v>
      </c>
      <c r="O761" s="2">
        <v>2.5107535714285625E-18</v>
      </c>
      <c r="P761" s="25">
        <v>1.3719558939979843E-18</v>
      </c>
    </row>
    <row r="762" spans="11:16" x14ac:dyDescent="0.25">
      <c r="K762" s="23">
        <v>0.48553647536100419</v>
      </c>
      <c r="L762" s="2">
        <v>9.0180612244897962E-19</v>
      </c>
      <c r="M762" s="25">
        <v>4.7524075339804774E-19</v>
      </c>
      <c r="N762" s="23">
        <v>0.41745095952753442</v>
      </c>
      <c r="O762" s="2">
        <v>2.5873026530612154E-18</v>
      </c>
      <c r="P762" s="25">
        <v>1.3692852971201887E-18</v>
      </c>
    </row>
    <row r="763" spans="11:16" x14ac:dyDescent="0.25">
      <c r="K763" s="23">
        <v>0.4853808801602853</v>
      </c>
      <c r="L763" s="2">
        <v>9.027142857142858E-19</v>
      </c>
      <c r="M763" s="25">
        <v>4.7338339517340266E-19</v>
      </c>
      <c r="N763" s="23">
        <v>0.41729368629020908</v>
      </c>
      <c r="O763" s="2">
        <v>2.6865558163265221E-18</v>
      </c>
      <c r="P763" s="25">
        <v>1.3651856748062445E-18</v>
      </c>
    </row>
    <row r="764" spans="11:16" x14ac:dyDescent="0.25">
      <c r="K764" s="23">
        <v>0.48524853564790299</v>
      </c>
      <c r="L764" s="2">
        <v>9.0362244897959179E-19</v>
      </c>
      <c r="M764" s="25">
        <v>4.7180929724654321E-19</v>
      </c>
      <c r="N764" s="23">
        <v>0.41714871100811252</v>
      </c>
      <c r="O764" s="2">
        <v>2.6983982653061228E-18</v>
      </c>
      <c r="P764" s="25">
        <v>1.3614174947121069E-18</v>
      </c>
    </row>
    <row r="765" spans="11:16" x14ac:dyDescent="0.25">
      <c r="K765" s="23">
        <v>0.48513152521135866</v>
      </c>
      <c r="L765" s="2">
        <v>8.981734693877551E-19</v>
      </c>
      <c r="M765" s="25">
        <v>4.7042194213122518E-19</v>
      </c>
      <c r="N765" s="23">
        <v>0.41704376245071734</v>
      </c>
      <c r="O765" s="2">
        <v>2.7369316326530526E-18</v>
      </c>
      <c r="P765" s="25">
        <v>1.3586961759790699E-18</v>
      </c>
    </row>
    <row r="766" spans="11:16" x14ac:dyDescent="0.25">
      <c r="K766" s="23">
        <v>0.4849679660375516</v>
      </c>
      <c r="L766" s="2">
        <v>8.9454081632653078E-19</v>
      </c>
      <c r="M766" s="25">
        <v>4.6848950761938877E-19</v>
      </c>
      <c r="N766" s="23">
        <v>0.41690844732825666</v>
      </c>
      <c r="O766" s="2">
        <v>2.731691530612236E-18</v>
      </c>
      <c r="P766" s="25">
        <v>1.3551954781170948E-18</v>
      </c>
    </row>
    <row r="767" spans="11:16" x14ac:dyDescent="0.25">
      <c r="K767" s="23">
        <v>0.4848212100344258</v>
      </c>
      <c r="L767" s="2">
        <v>8.8545918367346957E-19</v>
      </c>
      <c r="M767" s="25">
        <v>4.6676235856146567E-19</v>
      </c>
      <c r="N767" s="23">
        <v>0.41676328026671805</v>
      </c>
      <c r="O767" s="2">
        <v>2.6348631632653062E-18</v>
      </c>
      <c r="P767" s="25">
        <v>1.3514499315377253E-18</v>
      </c>
    </row>
    <row r="768" spans="11:16" x14ac:dyDescent="0.25">
      <c r="K768" s="23">
        <v>0.48470514699687445</v>
      </c>
      <c r="L768" s="2">
        <v>8.9090816326530606E-19</v>
      </c>
      <c r="M768" s="25">
        <v>4.6540094059147277E-19</v>
      </c>
      <c r="N768" s="23">
        <v>0.41666374186727972</v>
      </c>
      <c r="O768" s="2">
        <v>2.6853933673469298E-18</v>
      </c>
      <c r="P768" s="25">
        <v>1.3488876631682698E-18</v>
      </c>
    </row>
    <row r="769" spans="11:16" x14ac:dyDescent="0.25">
      <c r="K769" s="23">
        <v>0.48454867649110012</v>
      </c>
      <c r="L769" s="2">
        <v>8.6820408163265315E-19</v>
      </c>
      <c r="M769" s="25">
        <v>4.6357182663709883E-19</v>
      </c>
      <c r="N769" s="23">
        <v>0.41647860827412486</v>
      </c>
      <c r="O769" s="2">
        <v>2.606773673469388E-18</v>
      </c>
      <c r="P769" s="25">
        <v>1.3441349586913722E-18</v>
      </c>
    </row>
    <row r="770" spans="11:16" x14ac:dyDescent="0.25">
      <c r="K770" s="23">
        <v>0.48441837572093133</v>
      </c>
      <c r="L770" s="2">
        <v>8.6457142857142854E-19</v>
      </c>
      <c r="M770" s="25">
        <v>4.6205411952842897E-19</v>
      </c>
      <c r="N770" s="23">
        <v>0.41639065344098836</v>
      </c>
      <c r="O770" s="2">
        <v>2.5693845918367351E-18</v>
      </c>
      <c r="P770" s="25">
        <v>1.3418828749830495E-18</v>
      </c>
    </row>
    <row r="771" spans="11:16" x14ac:dyDescent="0.25">
      <c r="K771" s="23">
        <v>0.48427354048896232</v>
      </c>
      <c r="L771" s="2">
        <v>8.5821428571428577E-19</v>
      </c>
      <c r="M771" s="25">
        <v>4.6037294952506659E-19</v>
      </c>
      <c r="N771" s="23">
        <v>0.41622855714451784</v>
      </c>
      <c r="O771" s="2">
        <v>2.6769746938775425E-18</v>
      </c>
      <c r="P771" s="25">
        <v>1.3377422793241828E-18</v>
      </c>
    </row>
    <row r="772" spans="11:16" x14ac:dyDescent="0.25">
      <c r="K772" s="23">
        <v>0.48412133198014923</v>
      </c>
      <c r="L772" s="2">
        <v>8.4640816326530622E-19</v>
      </c>
      <c r="M772" s="25">
        <v>4.5861278596625257E-19</v>
      </c>
      <c r="N772" s="23">
        <v>0.41609032830839188</v>
      </c>
      <c r="O772" s="2">
        <v>2.6278430612244811E-18</v>
      </c>
      <c r="P772" s="25">
        <v>1.3342214498739795E-18</v>
      </c>
    </row>
    <row r="773" spans="11:16" x14ac:dyDescent="0.25">
      <c r="K773" s="23">
        <v>0.48400889382910239</v>
      </c>
      <c r="L773" s="2">
        <v>8.4277551020408161E-19</v>
      </c>
      <c r="M773" s="25">
        <v>4.5731685646953746E-19</v>
      </c>
      <c r="N773" s="23">
        <v>0.41603169802834661</v>
      </c>
      <c r="O773" s="2">
        <v>2.6373333673469298E-18</v>
      </c>
      <c r="P773" s="25">
        <v>1.332730877026767E-18</v>
      </c>
    </row>
    <row r="774" spans="11:16" x14ac:dyDescent="0.25">
      <c r="K774" s="23">
        <v>0.4838534653794454</v>
      </c>
      <c r="L774" s="2">
        <v>8.3732653061224502E-19</v>
      </c>
      <c r="M774" s="25">
        <v>4.5553146096999741E-19</v>
      </c>
      <c r="N774" s="23">
        <v>0.41582660473215893</v>
      </c>
      <c r="O774" s="2">
        <v>2.6596015306122456E-18</v>
      </c>
      <c r="P774" s="25">
        <v>1.3275298256891048E-18</v>
      </c>
    </row>
    <row r="775" spans="11:16" x14ac:dyDescent="0.25">
      <c r="K775" s="23">
        <v>0.48372705082846579</v>
      </c>
      <c r="L775" s="2">
        <v>8.2370408163265322E-19</v>
      </c>
      <c r="M775" s="25">
        <v>4.5408448732404247E-19</v>
      </c>
      <c r="N775" s="23">
        <v>0.41570767136820097</v>
      </c>
      <c r="O775" s="2">
        <v>2.5472708163265305E-18</v>
      </c>
      <c r="P775" s="25">
        <v>1.3245230451935515E-18</v>
      </c>
    </row>
    <row r="776" spans="11:16" x14ac:dyDescent="0.25">
      <c r="K776" s="23">
        <v>0.48363073277033247</v>
      </c>
      <c r="L776" s="2">
        <v>8.1825510204081644E-19</v>
      </c>
      <c r="M776" s="25">
        <v>4.529850918049324E-19</v>
      </c>
      <c r="N776" s="23">
        <v>0.41557255390835035</v>
      </c>
      <c r="O776" s="2">
        <v>2.6294595918367259E-18</v>
      </c>
      <c r="P776" s="25">
        <v>1.3211153734719526E-18</v>
      </c>
    </row>
    <row r="777" spans="11:16" x14ac:dyDescent="0.25">
      <c r="K777" s="23">
        <v>0.48345984176618717</v>
      </c>
      <c r="L777" s="2">
        <v>8.2279591836734704E-19</v>
      </c>
      <c r="M777" s="25">
        <v>4.5104105099790517E-19</v>
      </c>
      <c r="N777" s="23">
        <v>0.41542491822113164</v>
      </c>
      <c r="O777" s="2">
        <v>2.6671846938775514E-18</v>
      </c>
      <c r="P777" s="25">
        <v>1.3174020134847205E-18</v>
      </c>
    </row>
    <row r="778" spans="11:16" x14ac:dyDescent="0.25">
      <c r="K778" s="23">
        <v>0.48335405514110508</v>
      </c>
      <c r="L778" s="2">
        <v>8.2188775510204086E-19</v>
      </c>
      <c r="M778" s="25">
        <v>4.4984181491405276E-19</v>
      </c>
      <c r="N778" s="23">
        <v>0.41529614690305422</v>
      </c>
      <c r="O778" s="2">
        <v>2.5766498979591749E-18</v>
      </c>
      <c r="P778" s="25">
        <v>1.3141716567481111E-18</v>
      </c>
    </row>
    <row r="779" spans="11:16" x14ac:dyDescent="0.25">
      <c r="K779" s="23">
        <v>0.48319072670515795</v>
      </c>
      <c r="L779" s="2">
        <v>8.2642857142857146E-19</v>
      </c>
      <c r="M779" s="25">
        <v>4.4799652251680341E-19</v>
      </c>
      <c r="N779" s="23">
        <v>0.41519832180772326</v>
      </c>
      <c r="O779" s="2">
        <v>2.573825510204073E-18</v>
      </c>
      <c r="P779" s="25">
        <v>1.311722912275573E-18</v>
      </c>
    </row>
    <row r="780" spans="11:16" x14ac:dyDescent="0.25">
      <c r="K780" s="23">
        <v>0.4830686636275584</v>
      </c>
      <c r="L780" s="2">
        <v>8.2097959183673478E-19</v>
      </c>
      <c r="M780" s="25">
        <v>4.4662239225082622E-19</v>
      </c>
      <c r="N780" s="23">
        <v>0.41503162350742684</v>
      </c>
      <c r="O780" s="2">
        <v>2.5606480612244899E-18</v>
      </c>
      <c r="P780" s="25">
        <v>1.3075606508558123E-18</v>
      </c>
    </row>
    <row r="781" spans="11:16" x14ac:dyDescent="0.25">
      <c r="K781" s="23">
        <v>0.48294122267131073</v>
      </c>
      <c r="L781" s="2">
        <v>8.1916326530612242E-19</v>
      </c>
      <c r="M781" s="25">
        <v>4.4519221756433719E-19</v>
      </c>
      <c r="N781" s="23">
        <v>0.41489668579479166</v>
      </c>
      <c r="O781" s="2">
        <v>2.5411588775510204E-18</v>
      </c>
      <c r="P781" s="25">
        <v>1.3042010886276944E-18</v>
      </c>
    </row>
    <row r="782" spans="11:16" x14ac:dyDescent="0.25">
      <c r="K782" s="23">
        <v>0.48281596569869983</v>
      </c>
      <c r="L782" s="2">
        <v>8.1916326530612242E-19</v>
      </c>
      <c r="M782" s="25">
        <v>4.4379101483122092E-19</v>
      </c>
      <c r="N782" s="23">
        <v>0.41476275373938121</v>
      </c>
      <c r="O782" s="2">
        <v>2.573098979591837E-18</v>
      </c>
      <c r="P782" s="25">
        <v>1.3008751000224601E-18</v>
      </c>
    </row>
    <row r="783" spans="11:16" x14ac:dyDescent="0.25">
      <c r="K783" s="23">
        <v>0.48266423367104666</v>
      </c>
      <c r="L783" s="2">
        <v>8.1643877551020408E-19</v>
      </c>
      <c r="M783" s="25">
        <v>4.4209955119498677E-19</v>
      </c>
      <c r="N783" s="23">
        <v>0.41463097872408411</v>
      </c>
      <c r="O783" s="2">
        <v>2.5267281632653061E-18</v>
      </c>
      <c r="P783" s="25">
        <v>1.297610956340441E-18</v>
      </c>
    </row>
    <row r="784" spans="11:16" x14ac:dyDescent="0.25">
      <c r="K784" s="23">
        <v>0.4825440906069437</v>
      </c>
      <c r="L784" s="2">
        <v>8.1280612244897966E-19</v>
      </c>
      <c r="M784" s="25">
        <v>4.4076480647305582E-19</v>
      </c>
      <c r="N784" s="23">
        <v>0.41447801613329005</v>
      </c>
      <c r="O784" s="2">
        <v>2.4501881632653061E-18</v>
      </c>
      <c r="P784" s="25">
        <v>1.2938322542930624E-18</v>
      </c>
    </row>
    <row r="785" spans="11:16" x14ac:dyDescent="0.25">
      <c r="K785" s="23">
        <v>0.48237647173309672</v>
      </c>
      <c r="L785" s="2">
        <v>8.1734693877551026E-19</v>
      </c>
      <c r="M785" s="25">
        <v>4.3890935344508439E-19</v>
      </c>
      <c r="N785" s="23">
        <v>0.41435861526830386</v>
      </c>
      <c r="O785" s="2">
        <v>2.4155689795918369E-18</v>
      </c>
      <c r="P785" s="25">
        <v>1.2908902910234518E-18</v>
      </c>
    </row>
    <row r="786" spans="11:16" x14ac:dyDescent="0.25">
      <c r="K786" s="23">
        <v>0.48226088594378175</v>
      </c>
      <c r="L786" s="2">
        <v>8.1916326530612242E-19</v>
      </c>
      <c r="M786" s="25">
        <v>4.3763443147092834E-19</v>
      </c>
      <c r="N786" s="23">
        <v>0.41421974607337469</v>
      </c>
      <c r="O786" s="2">
        <v>2.3770537755102041E-18</v>
      </c>
      <c r="P786" s="25">
        <v>1.2874770536993164E-18</v>
      </c>
    </row>
    <row r="787" spans="11:16" x14ac:dyDescent="0.25">
      <c r="K787" s="23">
        <v>0.48214090407426685</v>
      </c>
      <c r="L787" s="2">
        <v>8.1825510204081644E-19</v>
      </c>
      <c r="M787" s="25">
        <v>4.3631493746171335E-19</v>
      </c>
      <c r="N787" s="23">
        <v>0.41412427659002371</v>
      </c>
      <c r="O787" s="2">
        <v>2.4057608163265307E-18</v>
      </c>
      <c r="P787" s="25">
        <v>1.2851357653091637E-18</v>
      </c>
    </row>
    <row r="788" spans="11:16" x14ac:dyDescent="0.25">
      <c r="K788" s="23">
        <v>0.48198413338121182</v>
      </c>
      <c r="L788" s="2">
        <v>8.1643877551020408E-19</v>
      </c>
      <c r="M788" s="25">
        <v>4.3459685367169334E-19</v>
      </c>
      <c r="N788" s="23">
        <v>0.41396915467198953</v>
      </c>
      <c r="O788" s="2">
        <v>2.4151239795918369E-18</v>
      </c>
      <c r="P788" s="25">
        <v>1.2813406396941235E-18</v>
      </c>
    </row>
    <row r="789" spans="11:16" x14ac:dyDescent="0.25">
      <c r="K789" s="23">
        <v>0.48187752662424138</v>
      </c>
      <c r="L789" s="2">
        <v>8.1462244897959201E-19</v>
      </c>
      <c r="M789" s="25">
        <v>4.3343239337641086E-19</v>
      </c>
      <c r="N789" s="23">
        <v>0.41387739343715846</v>
      </c>
      <c r="O789" s="2">
        <v>2.4046710204081543E-18</v>
      </c>
      <c r="P789" s="25">
        <v>1.2791009387180109E-18</v>
      </c>
    </row>
    <row r="790" spans="11:16" x14ac:dyDescent="0.25">
      <c r="K790" s="23">
        <v>0.48173810941379192</v>
      </c>
      <c r="L790" s="2">
        <v>8.0463265306122463E-19</v>
      </c>
      <c r="M790" s="25">
        <v>4.3191425306181797E-19</v>
      </c>
      <c r="N790" s="23">
        <v>0.41372568517712049</v>
      </c>
      <c r="O790" s="2">
        <v>2.1732165306122449E-18</v>
      </c>
      <c r="P790" s="25">
        <v>1.2754066388047762E-18</v>
      </c>
    </row>
    <row r="791" spans="11:16" x14ac:dyDescent="0.25">
      <c r="K791" s="23">
        <v>0.48161689082934661</v>
      </c>
      <c r="L791" s="2">
        <v>8.0372448979591845E-19</v>
      </c>
      <c r="M791" s="25">
        <v>4.3059860326336025E-19</v>
      </c>
      <c r="N791" s="23">
        <v>0.41356499133172525</v>
      </c>
      <c r="O791" s="2">
        <v>1.7928323469387755E-18</v>
      </c>
      <c r="P791" s="25">
        <v>1.2715051637039174E-18</v>
      </c>
    </row>
    <row r="792" spans="11:16" x14ac:dyDescent="0.25">
      <c r="K792" s="23">
        <v>0.48147526302556176</v>
      </c>
      <c r="L792" s="2">
        <v>8.0917346938775504E-19</v>
      </c>
      <c r="M792" s="25">
        <v>4.2906651698847293E-19</v>
      </c>
      <c r="N792" s="23">
        <v>0.41343638940009309</v>
      </c>
      <c r="O792" s="2">
        <v>1.6730819387755103E-18</v>
      </c>
      <c r="P792" s="25">
        <v>1.268391445237436E-18</v>
      </c>
    </row>
    <row r="793" spans="11:16" x14ac:dyDescent="0.25">
      <c r="K793" s="23">
        <v>0.48134456028728945</v>
      </c>
      <c r="L793" s="2">
        <v>8.1371428571428583E-19</v>
      </c>
      <c r="M793" s="25">
        <v>4.2765745185985675E-19</v>
      </c>
      <c r="N793" s="23">
        <v>0.41330896916562448</v>
      </c>
      <c r="O793" s="2">
        <v>1.8058190816326531E-18</v>
      </c>
      <c r="P793" s="25">
        <v>1.2653138583945031E-18</v>
      </c>
    </row>
    <row r="794" spans="11:16" x14ac:dyDescent="0.25">
      <c r="K794" s="23">
        <v>0.48117861277122426</v>
      </c>
      <c r="L794" s="2">
        <v>8.2188775510204086E-19</v>
      </c>
      <c r="M794" s="25">
        <v>4.2587508924911521E-19</v>
      </c>
      <c r="N794" s="23">
        <v>0.41337326399843288</v>
      </c>
      <c r="O794" s="2">
        <v>1.8249177551020319E-18</v>
      </c>
      <c r="P794" s="25">
        <v>1.266865839999004E-18</v>
      </c>
    </row>
    <row r="795" spans="11:16" x14ac:dyDescent="0.25">
      <c r="K795" s="23">
        <v>0.48104555205699528</v>
      </c>
      <c r="L795" s="2">
        <v>8.200714285714286E-19</v>
      </c>
      <c r="M795" s="25">
        <v>4.2445131555479073E-19</v>
      </c>
      <c r="N795" s="23">
        <v>0.41334858774059163</v>
      </c>
      <c r="O795" s="2">
        <v>1.7982359183673469E-18</v>
      </c>
      <c r="P795" s="25">
        <v>1.266269966878324E-18</v>
      </c>
    </row>
    <row r="796" spans="11:16" x14ac:dyDescent="0.25">
      <c r="K796" s="23">
        <v>0.48089089297304322</v>
      </c>
      <c r="L796" s="2">
        <v>8.246122448979592E-19</v>
      </c>
      <c r="M796" s="25">
        <v>4.228024158873715E-19</v>
      </c>
      <c r="N796" s="23">
        <v>0.41321873501487133</v>
      </c>
      <c r="O796" s="2">
        <v>1.6857235714285715E-18</v>
      </c>
      <c r="P796" s="25">
        <v>1.263138946293566E-18</v>
      </c>
    </row>
    <row r="797" spans="11:16" x14ac:dyDescent="0.25">
      <c r="K797" s="23">
        <v>0.48075477278529838</v>
      </c>
      <c r="L797" s="2">
        <v>8.1916326530612242E-19</v>
      </c>
      <c r="M797" s="25">
        <v>4.2135646958231181E-19</v>
      </c>
      <c r="N797" s="23">
        <v>0.41311509215176412</v>
      </c>
      <c r="O797" s="2">
        <v>1.9887049999999911E-18</v>
      </c>
      <c r="P797" s="25">
        <v>1.2606454568015951E-18</v>
      </c>
    </row>
    <row r="798" spans="11:16" x14ac:dyDescent="0.25">
      <c r="K798" s="23">
        <v>0.48061798772606817</v>
      </c>
      <c r="L798" s="2">
        <v>8.2733673469387764E-19</v>
      </c>
      <c r="M798" s="25">
        <v>4.1990844190114999E-19</v>
      </c>
      <c r="N798" s="23">
        <v>0.41298389620290116</v>
      </c>
      <c r="O798" s="2">
        <v>2.413371224489796E-18</v>
      </c>
      <c r="P798" s="25">
        <v>1.2574961398171316E-18</v>
      </c>
    </row>
    <row r="799" spans="11:16" x14ac:dyDescent="0.25">
      <c r="K799" s="23">
        <v>0.48049095475008674</v>
      </c>
      <c r="L799" s="2">
        <v>8.246122448979592E-19</v>
      </c>
      <c r="M799" s="25">
        <v>4.185681083819825E-19</v>
      </c>
      <c r="N799" s="23">
        <v>0.41291017614697872</v>
      </c>
      <c r="O799" s="2">
        <v>2.5411225510203992E-18</v>
      </c>
      <c r="P799" s="25">
        <v>1.2557299670796039E-18</v>
      </c>
    </row>
    <row r="800" spans="11:16" x14ac:dyDescent="0.25">
      <c r="K800" s="23">
        <v>0.48036067334240384</v>
      </c>
      <c r="L800" s="2">
        <v>8.200714285714286E-19</v>
      </c>
      <c r="M800" s="25">
        <v>4.1719794412145657E-19</v>
      </c>
      <c r="N800" s="23">
        <v>0.41274812547116907</v>
      </c>
      <c r="O800" s="2">
        <v>2.5239491836734694E-18</v>
      </c>
      <c r="P800" s="25">
        <v>1.2518562989235485E-18</v>
      </c>
    </row>
    <row r="801" spans="11:16" x14ac:dyDescent="0.25">
      <c r="K801" s="23">
        <v>0.48020344421356242</v>
      </c>
      <c r="L801" s="2">
        <v>8.1189795918367367E-19</v>
      </c>
      <c r="M801" s="25">
        <v>4.1555034313020671E-19</v>
      </c>
      <c r="N801" s="23">
        <v>0.41260981523829665</v>
      </c>
      <c r="O801" s="2">
        <v>2.5369177551020413E-18</v>
      </c>
      <c r="P801" s="25">
        <v>1.2485595768316829E-18</v>
      </c>
    </row>
    <row r="802" spans="11:16" x14ac:dyDescent="0.25">
      <c r="K802" s="23">
        <v>0.48004601176832662</v>
      </c>
      <c r="L802" s="2">
        <v>8.0554081632653071E-19</v>
      </c>
      <c r="M802" s="25">
        <v>4.1390713092286995E-19</v>
      </c>
      <c r="N802" s="23">
        <v>0.41247110914808566</v>
      </c>
      <c r="O802" s="2">
        <v>2.6787274489795831E-18</v>
      </c>
      <c r="P802" s="25">
        <v>1.2452621382948589E-18</v>
      </c>
    </row>
    <row r="803" spans="11:16" x14ac:dyDescent="0.25">
      <c r="K803" s="23">
        <v>0.47992110611211281</v>
      </c>
      <c r="L803" s="2">
        <v>8.1189795918367367E-19</v>
      </c>
      <c r="M803" s="25">
        <v>4.126080433328456E-19</v>
      </c>
      <c r="N803" s="23">
        <v>0.41234194406958896</v>
      </c>
      <c r="O803" s="2">
        <v>2.7506358163265217E-18</v>
      </c>
      <c r="P803" s="25">
        <v>1.2421993478201876E-18</v>
      </c>
    </row>
    <row r="804" spans="11:16" x14ac:dyDescent="0.25">
      <c r="K804" s="23">
        <v>0.47977546484793393</v>
      </c>
      <c r="L804" s="2">
        <v>8.0826530612244905E-19</v>
      </c>
      <c r="M804" s="25">
        <v>4.1109844191848053E-19</v>
      </c>
      <c r="N804" s="23">
        <v>0.41222523259885929</v>
      </c>
      <c r="O804" s="2">
        <v>2.6328924489795827E-18</v>
      </c>
      <c r="P804" s="25">
        <v>1.2394383391634589E-18</v>
      </c>
    </row>
    <row r="805" spans="11:16" x14ac:dyDescent="0.25">
      <c r="K805" s="23">
        <v>0.47963374958123528</v>
      </c>
      <c r="L805" s="2">
        <v>8.0463265306122463E-19</v>
      </c>
      <c r="M805" s="25">
        <v>4.096348362725731E-19</v>
      </c>
      <c r="N805" s="23">
        <v>0.41207747547784668</v>
      </c>
      <c r="O805" s="2">
        <v>2.5795560204081633E-18</v>
      </c>
      <c r="P805" s="25">
        <v>1.2359516936018314E-18</v>
      </c>
    </row>
    <row r="806" spans="11:16" x14ac:dyDescent="0.25">
      <c r="K806" s="23">
        <v>0.47947762456490839</v>
      </c>
      <c r="L806" s="2">
        <v>8.0463265306122463E-19</v>
      </c>
      <c r="M806" s="25">
        <v>4.0802844148402669E-19</v>
      </c>
      <c r="N806" s="23">
        <v>0.41189995263401019</v>
      </c>
      <c r="O806" s="2">
        <v>2.5604482653061135E-18</v>
      </c>
      <c r="P806" s="25">
        <v>1.231775630699552E-18</v>
      </c>
    </row>
    <row r="807" spans="11:16" x14ac:dyDescent="0.25">
      <c r="K807" s="23">
        <v>0.47931668854577936</v>
      </c>
      <c r="L807" s="2">
        <v>7.9736734693877549E-19</v>
      </c>
      <c r="M807" s="25">
        <v>4.063791389615735E-19</v>
      </c>
      <c r="N807" s="23">
        <v>0.41176929165975118</v>
      </c>
      <c r="O807" s="2">
        <v>2.5499226530612247E-18</v>
      </c>
      <c r="P807" s="25">
        <v>1.2287109678675147E-18</v>
      </c>
    </row>
    <row r="808" spans="11:16" x14ac:dyDescent="0.25">
      <c r="K808" s="23">
        <v>0.47919387336171965</v>
      </c>
      <c r="L808" s="2">
        <v>7.8556122448979604E-19</v>
      </c>
      <c r="M808" s="25">
        <v>4.051249923538581E-19</v>
      </c>
      <c r="N808" s="23">
        <v>0.41166671343622091</v>
      </c>
      <c r="O808" s="2">
        <v>2.5206253061224401E-18</v>
      </c>
      <c r="P808" s="25">
        <v>1.226310331785221E-18</v>
      </c>
    </row>
    <row r="809" spans="11:16" x14ac:dyDescent="0.25">
      <c r="K809" s="23">
        <v>0.47902198673089841</v>
      </c>
      <c r="L809" s="2">
        <v>7.7647959183673474E-19</v>
      </c>
      <c r="M809" s="25">
        <v>4.0337624140286063E-19</v>
      </c>
      <c r="N809" s="23">
        <v>0.41151053624444572</v>
      </c>
      <c r="O809" s="2">
        <v>2.3225094897959095E-18</v>
      </c>
      <c r="P809" s="25">
        <v>1.2226643238535314E-18</v>
      </c>
    </row>
    <row r="810" spans="11:16" x14ac:dyDescent="0.25">
      <c r="K810" s="23">
        <v>0.47889438898491127</v>
      </c>
      <c r="L810" s="2">
        <v>7.7284693877551032E-19</v>
      </c>
      <c r="M810" s="25">
        <v>4.0208296297596862E-19</v>
      </c>
      <c r="N810" s="23">
        <v>0.41139789805456994</v>
      </c>
      <c r="O810" s="2">
        <v>2.1947490816326534E-18</v>
      </c>
      <c r="P810" s="25">
        <v>1.2200414784709842E-18</v>
      </c>
    </row>
    <row r="811" spans="11:16" x14ac:dyDescent="0.25">
      <c r="K811" s="23">
        <v>0.4787617025164812</v>
      </c>
      <c r="L811" s="2">
        <v>7.6648979591836755E-19</v>
      </c>
      <c r="M811" s="25">
        <v>4.0074250492464083E-19</v>
      </c>
      <c r="N811" s="23">
        <v>0.41125462866753759</v>
      </c>
      <c r="O811" s="2">
        <v>2.278772346938767E-18</v>
      </c>
      <c r="P811" s="25">
        <v>1.2167134960475372E-18</v>
      </c>
    </row>
    <row r="812" spans="11:16" x14ac:dyDescent="0.25">
      <c r="K812" s="23">
        <v>0.47863221037315434</v>
      </c>
      <c r="L812" s="2">
        <v>7.5831632653061234E-19</v>
      </c>
      <c r="M812" s="25">
        <v>3.9943862620886153E-19</v>
      </c>
      <c r="N812" s="23">
        <v>0.4111393143581053</v>
      </c>
      <c r="O812" s="2">
        <v>2.3135186734693878E-18</v>
      </c>
      <c r="P812" s="25">
        <v>1.2140414727551976E-18</v>
      </c>
    </row>
    <row r="813" spans="11:16" x14ac:dyDescent="0.25">
      <c r="K813" s="23">
        <v>0.47847999866490876</v>
      </c>
      <c r="L813" s="2">
        <v>7.5014285714285731E-19</v>
      </c>
      <c r="M813" s="25">
        <v>3.9791140341047195E-19</v>
      </c>
      <c r="N813" s="23">
        <v>0.41106313414803991</v>
      </c>
      <c r="O813" s="2">
        <v>2.2937207142857144E-18</v>
      </c>
      <c r="P813" s="25">
        <v>1.2122794708796491E-18</v>
      </c>
    </row>
    <row r="814" spans="11:16" x14ac:dyDescent="0.25">
      <c r="K814" s="23">
        <v>0.47833817531144646</v>
      </c>
      <c r="L814" s="2">
        <v>7.4469387755102044E-19</v>
      </c>
      <c r="M814" s="25">
        <v>3.9649366811296395E-19</v>
      </c>
      <c r="N814" s="23">
        <v>0.41091737185566413</v>
      </c>
      <c r="O814" s="2">
        <v>2.3645392857142859E-18</v>
      </c>
      <c r="P814" s="25">
        <v>1.2089152023751578E-18</v>
      </c>
    </row>
    <row r="815" spans="11:16" x14ac:dyDescent="0.25">
      <c r="K815" s="23">
        <v>0.47820466086381547</v>
      </c>
      <c r="L815" s="2">
        <v>7.3924489795918375E-19</v>
      </c>
      <c r="M815" s="25">
        <v>3.9516360907687779E-19</v>
      </c>
      <c r="N815" s="23">
        <v>0.4107525534637404</v>
      </c>
      <c r="O815" s="2">
        <v>2.4117456122448979E-18</v>
      </c>
      <c r="P815" s="25">
        <v>1.2051223549949132E-18</v>
      </c>
    </row>
    <row r="816" spans="11:16" x14ac:dyDescent="0.25">
      <c r="K816" s="23">
        <v>0.47807807889309134</v>
      </c>
      <c r="L816" s="2">
        <v>7.3197959183673481E-19</v>
      </c>
      <c r="M816" s="25">
        <v>3.9390673126400491E-19</v>
      </c>
      <c r="N816" s="23">
        <v>0.41061954937422979</v>
      </c>
      <c r="O816" s="2">
        <v>2.4527491836734601E-18</v>
      </c>
      <c r="P816" s="25">
        <v>1.2020703050090728E-18</v>
      </c>
    </row>
    <row r="817" spans="11:16" x14ac:dyDescent="0.25">
      <c r="K817" s="23">
        <v>0.47792810547940551</v>
      </c>
      <c r="L817" s="2">
        <v>7.2198979591836743E-19</v>
      </c>
      <c r="M817" s="25">
        <v>3.9242276447016489E-19</v>
      </c>
      <c r="N817" s="23">
        <v>0.41048840217637589</v>
      </c>
      <c r="O817" s="2">
        <v>2.5514029591836737E-18</v>
      </c>
      <c r="P817" s="25">
        <v>1.1990684336741305E-18</v>
      </c>
    </row>
    <row r="818" spans="11:16" x14ac:dyDescent="0.25">
      <c r="K818" s="23">
        <v>0.47778982690717159</v>
      </c>
      <c r="L818" s="2">
        <v>7.1654081632653065E-19</v>
      </c>
      <c r="M818" s="25">
        <v>3.9105947067848539E-19</v>
      </c>
      <c r="N818" s="23">
        <v>0.41029949438017188</v>
      </c>
      <c r="O818" s="2">
        <v>2.5313143877551023E-18</v>
      </c>
      <c r="P818" s="25">
        <v>1.1947576320924337E-18</v>
      </c>
    </row>
    <row r="819" spans="11:16" x14ac:dyDescent="0.25">
      <c r="K819" s="23">
        <v>0.4776548310738335</v>
      </c>
      <c r="L819" s="2">
        <v>7.2108163265306134E-19</v>
      </c>
      <c r="M819" s="25">
        <v>3.8973311048463881E-19</v>
      </c>
      <c r="N819" s="23">
        <v>0.41018680918447015</v>
      </c>
      <c r="O819" s="2">
        <v>2.466298979591837E-18</v>
      </c>
      <c r="P819" s="25">
        <v>1.1921935833960699E-18</v>
      </c>
    </row>
    <row r="820" spans="11:16" x14ac:dyDescent="0.25">
      <c r="K820" s="23">
        <v>0.47750589739093613</v>
      </c>
      <c r="L820" s="2">
        <v>7.1109183673469396E-19</v>
      </c>
      <c r="M820" s="25">
        <v>3.8827502691887273E-19</v>
      </c>
      <c r="N820" s="23">
        <v>0.41006498372538014</v>
      </c>
      <c r="O820" s="2">
        <v>2.4235063265306034E-18</v>
      </c>
      <c r="P820" s="25">
        <v>1.1894277462667282E-18</v>
      </c>
    </row>
    <row r="821" spans="11:16" x14ac:dyDescent="0.25">
      <c r="K821" s="23">
        <v>0.47737736463877767</v>
      </c>
      <c r="L821" s="2">
        <v>7.1290816326530622E-19</v>
      </c>
      <c r="M821" s="25">
        <v>3.870210577064054E-19</v>
      </c>
      <c r="N821" s="23">
        <v>0.40987697348241758</v>
      </c>
      <c r="O821" s="2">
        <v>2.3297929591836647E-18</v>
      </c>
      <c r="P821" s="25">
        <v>1.1851718849101864E-18</v>
      </c>
    </row>
    <row r="822" spans="11:16" x14ac:dyDescent="0.25">
      <c r="K822" s="23">
        <v>0.47725961718153542</v>
      </c>
      <c r="L822" s="2">
        <v>7.0927551020408161E-19</v>
      </c>
      <c r="M822" s="25">
        <v>3.8587586479135505E-19</v>
      </c>
      <c r="N822" s="23">
        <v>0.40975844532593808</v>
      </c>
      <c r="O822" s="2">
        <v>2.2776008163265306E-18</v>
      </c>
      <c r="P822" s="25">
        <v>1.1824966724322289E-18</v>
      </c>
    </row>
    <row r="823" spans="11:16" x14ac:dyDescent="0.25">
      <c r="K823" s="23">
        <v>0.47712002730688369</v>
      </c>
      <c r="L823" s="2">
        <v>7.0564285714285718E-19</v>
      </c>
      <c r="M823" s="25">
        <v>3.8452262503471738E-19</v>
      </c>
      <c r="N823" s="23">
        <v>0.4096213145333078</v>
      </c>
      <c r="O823" s="2">
        <v>2.2681195918367349E-18</v>
      </c>
      <c r="P823" s="25">
        <v>1.1794091271104859E-18</v>
      </c>
    </row>
    <row r="824" spans="11:16" x14ac:dyDescent="0.25">
      <c r="K824" s="23">
        <v>0.47700714199046895</v>
      </c>
      <c r="L824" s="2">
        <v>6.9746938775510206E-19</v>
      </c>
      <c r="M824" s="25">
        <v>3.8343174138750555E-19</v>
      </c>
      <c r="N824" s="23">
        <v>0.40951907252834746</v>
      </c>
      <c r="O824" s="2">
        <v>2.2198416326530615E-18</v>
      </c>
      <c r="P824" s="25">
        <v>1.1771123616204127E-18</v>
      </c>
    </row>
    <row r="825" spans="11:16" x14ac:dyDescent="0.25">
      <c r="K825" s="23">
        <v>0.47686525524215018</v>
      </c>
      <c r="L825" s="2">
        <v>7.0110204081632658E-19</v>
      </c>
      <c r="M825" s="25">
        <v>3.8206498671220111E-19</v>
      </c>
      <c r="N825" s="23">
        <v>0.40936300806274367</v>
      </c>
      <c r="O825" s="2">
        <v>2.1840781632653062E-18</v>
      </c>
      <c r="P825" s="25">
        <v>1.173615149064704E-18</v>
      </c>
    </row>
    <row r="826" spans="11:16" x14ac:dyDescent="0.25">
      <c r="K826" s="23">
        <v>0.47672515344511601</v>
      </c>
      <c r="L826" s="2">
        <v>6.956530612244898E-19</v>
      </c>
      <c r="M826" s="25">
        <v>3.8072020632996362E-19</v>
      </c>
      <c r="N826" s="23">
        <v>0.40925255864295507</v>
      </c>
      <c r="O826" s="2">
        <v>2.1873293877550931E-18</v>
      </c>
      <c r="P826" s="25">
        <v>1.1711463940754157E-18</v>
      </c>
    </row>
    <row r="827" spans="11:16" x14ac:dyDescent="0.25">
      <c r="K827" s="23">
        <v>0.47660618048544989</v>
      </c>
      <c r="L827" s="2">
        <v>7.001938775510205E-19</v>
      </c>
      <c r="M827" s="25">
        <v>3.7958195014613089E-19</v>
      </c>
      <c r="N827" s="23">
        <v>0.40912641186474125</v>
      </c>
      <c r="O827" s="2">
        <v>2.1826795918367348E-18</v>
      </c>
      <c r="P827" s="25">
        <v>1.1683331252663359E-18</v>
      </c>
    </row>
    <row r="828" spans="11:16" x14ac:dyDescent="0.25">
      <c r="K828" s="23">
        <v>0.47645908758127448</v>
      </c>
      <c r="L828" s="2">
        <v>7.1290816326530622E-19</v>
      </c>
      <c r="M828" s="25">
        <v>3.7817936410849277E-19</v>
      </c>
      <c r="N828" s="23">
        <v>0.4089759198219759</v>
      </c>
      <c r="O828" s="2">
        <v>2.1613831632652974E-18</v>
      </c>
      <c r="P828" s="25">
        <v>1.1649857579995101E-18</v>
      </c>
    </row>
    <row r="829" spans="11:16" x14ac:dyDescent="0.25">
      <c r="K829" s="23">
        <v>0.47631438020811895</v>
      </c>
      <c r="L829" s="2">
        <v>7.1654081632653065E-19</v>
      </c>
      <c r="M829" s="25">
        <v>3.7680458237830217E-19</v>
      </c>
      <c r="N829" s="23">
        <v>0.40884194499884019</v>
      </c>
      <c r="O829" s="2">
        <v>2.1776120408163175E-18</v>
      </c>
      <c r="P829" s="25">
        <v>1.1620138504425582E-18</v>
      </c>
    </row>
    <row r="830" spans="11:16" x14ac:dyDescent="0.25">
      <c r="K830" s="23">
        <v>0.47620254598038098</v>
      </c>
      <c r="L830" s="2">
        <v>7.1926530612244899E-19</v>
      </c>
      <c r="M830" s="25">
        <v>3.7574553414826921E-19</v>
      </c>
      <c r="N830" s="23">
        <v>0.40871344290667494</v>
      </c>
      <c r="O830" s="2">
        <v>2.1494044897959097E-18</v>
      </c>
      <c r="P830" s="25">
        <v>1.1591704656352724E-18</v>
      </c>
    </row>
    <row r="831" spans="11:16" x14ac:dyDescent="0.25">
      <c r="K831" s="23">
        <v>0.47606713990029037</v>
      </c>
      <c r="L831" s="2">
        <v>7.1381632653061221E-19</v>
      </c>
      <c r="M831" s="25">
        <v>3.7446724806759894E-19</v>
      </c>
      <c r="N831" s="23">
        <v>0.40860451173181456</v>
      </c>
      <c r="O831" s="2">
        <v>2.1415125510203993E-18</v>
      </c>
      <c r="P831" s="25">
        <v>1.1567655789193351E-18</v>
      </c>
    </row>
    <row r="832" spans="11:16" x14ac:dyDescent="0.25">
      <c r="K832" s="23">
        <v>0.47590183536556763</v>
      </c>
      <c r="L832" s="2">
        <v>7.1835714285714291E-19</v>
      </c>
      <c r="M832" s="25">
        <v>3.7291260254218063E-19</v>
      </c>
      <c r="N832" s="23">
        <v>0.40847062003647</v>
      </c>
      <c r="O832" s="2">
        <v>2.1693205102040727E-18</v>
      </c>
      <c r="P832" s="25">
        <v>1.1538164698849237E-18</v>
      </c>
    </row>
    <row r="833" spans="11:16" x14ac:dyDescent="0.25">
      <c r="K833" s="23">
        <v>0.47577468313593896</v>
      </c>
      <c r="L833" s="2">
        <v>7.1472448979591839E-19</v>
      </c>
      <c r="M833" s="25">
        <v>3.7172116250637865E-19</v>
      </c>
      <c r="N833" s="23">
        <v>0.40831744287976768</v>
      </c>
      <c r="O833" s="2">
        <v>2.0980478571428572E-18</v>
      </c>
      <c r="P833" s="25">
        <v>1.1504517976522364E-18</v>
      </c>
    </row>
    <row r="834" spans="11:16" x14ac:dyDescent="0.25">
      <c r="K834" s="23">
        <v>0.47563066948120158</v>
      </c>
      <c r="L834" s="2">
        <v>7.1563265306122447E-19</v>
      </c>
      <c r="M834" s="25">
        <v>3.7037632438180199E-19</v>
      </c>
      <c r="N834" s="23">
        <v>0.40825178319493566</v>
      </c>
      <c r="O834" s="2">
        <v>2.1176369387755104E-18</v>
      </c>
      <c r="P834" s="25">
        <v>1.1490125304013254E-18</v>
      </c>
    </row>
    <row r="835" spans="11:16" x14ac:dyDescent="0.25">
      <c r="K835" s="23">
        <v>0.4754858063574372</v>
      </c>
      <c r="L835" s="2">
        <v>7.1835714285714291E-19</v>
      </c>
      <c r="M835" s="25">
        <v>3.6902846223276014E-19</v>
      </c>
      <c r="N835" s="23">
        <v>0.40803900295568851</v>
      </c>
      <c r="O835" s="2">
        <v>2.1320131632653062E-18</v>
      </c>
      <c r="P835" s="25">
        <v>1.1443607257262678E-18</v>
      </c>
    </row>
    <row r="836" spans="11:16" x14ac:dyDescent="0.25">
      <c r="K836" s="23">
        <v>0.47534411130427773</v>
      </c>
      <c r="L836" s="2">
        <v>7.1835714285714291E-19</v>
      </c>
      <c r="M836" s="25">
        <v>3.6771482251970573E-19</v>
      </c>
      <c r="N836" s="23">
        <v>0.40793612798844564</v>
      </c>
      <c r="O836" s="2">
        <v>2.1427294897959093E-18</v>
      </c>
      <c r="P836" s="25">
        <v>1.1421184302170362E-18</v>
      </c>
    </row>
    <row r="837" spans="11:16" x14ac:dyDescent="0.25">
      <c r="K837" s="23">
        <v>0.475201210479896</v>
      </c>
      <c r="L837" s="2">
        <v>7.1835714285714291E-19</v>
      </c>
      <c r="M837" s="25">
        <v>3.6639474023644754E-19</v>
      </c>
      <c r="N837" s="23">
        <v>0.40782775144715094</v>
      </c>
      <c r="O837" s="2">
        <v>2.246814081632653E-18</v>
      </c>
      <c r="P837" s="25">
        <v>1.1397609728339778E-18</v>
      </c>
    </row>
    <row r="838" spans="11:16" x14ac:dyDescent="0.25">
      <c r="K838" s="23">
        <v>0.47507076964651318</v>
      </c>
      <c r="L838" s="2">
        <v>7.0836734693877552E-19</v>
      </c>
      <c r="M838" s="25">
        <v>3.6519389792470432E-19</v>
      </c>
      <c r="N838" s="23">
        <v>0.40767440918033743</v>
      </c>
      <c r="O838" s="2">
        <v>2.1546990816326529E-18</v>
      </c>
      <c r="P838" s="25">
        <v>1.1364337108024785E-18</v>
      </c>
    </row>
    <row r="839" spans="11:16" x14ac:dyDescent="0.25">
      <c r="K839" s="23">
        <v>0.47493337167019811</v>
      </c>
      <c r="L839" s="2">
        <v>6.9837755102040814E-19</v>
      </c>
      <c r="M839" s="25">
        <v>3.6393326386835651E-19</v>
      </c>
      <c r="N839" s="23">
        <v>0.40756265407795761</v>
      </c>
      <c r="O839" s="2">
        <v>2.0682510204081633E-18</v>
      </c>
      <c r="P839" s="25">
        <v>1.1340149389263601E-18</v>
      </c>
    </row>
    <row r="840" spans="11:16" x14ac:dyDescent="0.25">
      <c r="K840" s="23">
        <v>0.47478495069806326</v>
      </c>
      <c r="L840" s="2">
        <v>6.9383673469387764E-19</v>
      </c>
      <c r="M840" s="25">
        <v>3.6257638210136437E-19</v>
      </c>
      <c r="N840" s="23">
        <v>0.40737144512635487</v>
      </c>
      <c r="O840" s="2">
        <v>2.1856220408163267E-18</v>
      </c>
      <c r="P840" s="25">
        <v>1.1298884407555015E-18</v>
      </c>
    </row>
    <row r="841" spans="11:16" x14ac:dyDescent="0.25">
      <c r="K841" s="23">
        <v>0.4746537784528827</v>
      </c>
      <c r="L841" s="2">
        <v>6.8838775510204076E-19</v>
      </c>
      <c r="M841" s="25">
        <v>3.6138140205160208E-19</v>
      </c>
      <c r="N841" s="23">
        <v>0.4072463473706367</v>
      </c>
      <c r="O841" s="2">
        <v>2.1470977551020317E-18</v>
      </c>
      <c r="P841" s="25">
        <v>1.1271968234754992E-18</v>
      </c>
    </row>
    <row r="842" spans="11:16" x14ac:dyDescent="0.25">
      <c r="K842" s="23">
        <v>0.4744855371062609</v>
      </c>
      <c r="L842" s="2">
        <v>6.8929591836734694E-19</v>
      </c>
      <c r="M842" s="25">
        <v>3.5985448561389065E-19</v>
      </c>
      <c r="N842" s="23">
        <v>0.40716612208689712</v>
      </c>
      <c r="O842" s="2">
        <v>2.0946331632652969E-18</v>
      </c>
      <c r="P842" s="25">
        <v>1.1254740627867445E-18</v>
      </c>
    </row>
    <row r="843" spans="11:16" x14ac:dyDescent="0.25">
      <c r="K843" s="23">
        <v>0.47437419122613833</v>
      </c>
      <c r="L843" s="2">
        <v>6.8838775510204076E-19</v>
      </c>
      <c r="M843" s="25">
        <v>3.5884748772392555E-19</v>
      </c>
      <c r="N843" s="23">
        <v>0.40699818590426839</v>
      </c>
      <c r="O843" s="2">
        <v>2.0645911224489707E-18</v>
      </c>
      <c r="P843" s="25">
        <v>1.1218763149307405E-18</v>
      </c>
    </row>
    <row r="844" spans="11:16" x14ac:dyDescent="0.25">
      <c r="K844" s="23">
        <v>0.47423703644662468</v>
      </c>
      <c r="L844" s="2">
        <v>6.9928571428571432E-19</v>
      </c>
      <c r="M844" s="25">
        <v>3.5761094999549009E-19</v>
      </c>
      <c r="N844" s="23">
        <v>0.40684424512249356</v>
      </c>
      <c r="O844" s="2">
        <v>2.0027815306122451E-18</v>
      </c>
      <c r="P844" s="25">
        <v>1.118588498711486E-18</v>
      </c>
    </row>
    <row r="845" spans="11:16" x14ac:dyDescent="0.25">
      <c r="K845" s="23">
        <v>0.47407616218649679</v>
      </c>
      <c r="L845" s="2">
        <v>6.9928571428571432E-19</v>
      </c>
      <c r="M845" s="25">
        <v>3.5616599493481784E-19</v>
      </c>
      <c r="N845" s="23">
        <v>0.40676323559807476</v>
      </c>
      <c r="O845" s="2">
        <v>2.0879399999999911E-18</v>
      </c>
      <c r="P845" s="25">
        <v>1.1168621953293072E-18</v>
      </c>
    </row>
    <row r="846" spans="11:16" x14ac:dyDescent="0.25">
      <c r="K846" s="23">
        <v>0.47399687785586819</v>
      </c>
      <c r="L846" s="2">
        <v>7.0291836734693884E-19</v>
      </c>
      <c r="M846" s="25">
        <v>3.5545602092536358E-19</v>
      </c>
      <c r="N846" s="23">
        <v>0.40662175421535812</v>
      </c>
      <c r="O846" s="2">
        <v>2.0706213265306031E-18</v>
      </c>
      <c r="P846" s="25">
        <v>1.1138536309409839E-18</v>
      </c>
    </row>
    <row r="847" spans="11:16" x14ac:dyDescent="0.25">
      <c r="K847" s="23">
        <v>0.47377535817348687</v>
      </c>
      <c r="L847" s="2">
        <v>7.0110204081632658E-19</v>
      </c>
      <c r="M847" s="25">
        <v>3.534798522859795E-19</v>
      </c>
      <c r="N847" s="23">
        <v>0.4064812187994114</v>
      </c>
      <c r="O847" s="2">
        <v>1.9979682653061227E-18</v>
      </c>
      <c r="P847" s="25">
        <v>1.110873205601666E-18</v>
      </c>
    </row>
    <row r="848" spans="11:16" x14ac:dyDescent="0.25">
      <c r="K848" s="23">
        <v>0.47364284993552386</v>
      </c>
      <c r="L848" s="2">
        <v>6.9020408163265312E-19</v>
      </c>
      <c r="M848" s="25">
        <v>3.5230300682083158E-19</v>
      </c>
      <c r="N848" s="23">
        <v>0.40635794217654075</v>
      </c>
      <c r="O848" s="2">
        <v>2.0332140816326444E-18</v>
      </c>
      <c r="P848" s="25">
        <v>1.1082653653736676E-18</v>
      </c>
    </row>
    <row r="849" spans="11:16" x14ac:dyDescent="0.25">
      <c r="K849" s="23">
        <v>0.47349785647814813</v>
      </c>
      <c r="L849" s="2">
        <v>6.8929591836734694E-19</v>
      </c>
      <c r="M849" s="25">
        <v>3.5101976513860828E-19</v>
      </c>
      <c r="N849" s="23">
        <v>0.40619394476405474</v>
      </c>
      <c r="O849" s="2">
        <v>2.0535841836734602E-18</v>
      </c>
      <c r="P849" s="25">
        <v>1.1048055891464834E-18</v>
      </c>
    </row>
    <row r="850" spans="11:16" x14ac:dyDescent="0.25">
      <c r="K850" s="23">
        <v>0.47330454626661411</v>
      </c>
      <c r="L850" s="2">
        <v>6.8838775510204076E-19</v>
      </c>
      <c r="M850" s="25">
        <v>3.4931617072991901E-19</v>
      </c>
      <c r="N850" s="23">
        <v>0.40611749425299415</v>
      </c>
      <c r="O850" s="2">
        <v>2.0851701020408074E-18</v>
      </c>
      <c r="P850" s="25">
        <v>1.1031964417963227E-18</v>
      </c>
    </row>
    <row r="851" spans="11:16" x14ac:dyDescent="0.25">
      <c r="K851" s="23">
        <v>0.47318223637933748</v>
      </c>
      <c r="L851" s="2">
        <v>6.8384693877551025E-19</v>
      </c>
      <c r="M851" s="25">
        <v>3.4824255749849511E-19</v>
      </c>
      <c r="N851" s="23">
        <v>0.40592873639698407</v>
      </c>
      <c r="O851" s="2">
        <v>2.0568626530612247E-18</v>
      </c>
      <c r="P851" s="25">
        <v>1.0992334544054387E-18</v>
      </c>
    </row>
    <row r="852" spans="11:16" x14ac:dyDescent="0.25">
      <c r="K852" s="23">
        <v>0.47304537511423056</v>
      </c>
      <c r="L852" s="2">
        <v>6.8203061224489799E-19</v>
      </c>
      <c r="M852" s="25">
        <v>3.4704512645707548E-19</v>
      </c>
      <c r="N852" s="23">
        <v>0.40583884166675538</v>
      </c>
      <c r="O852" s="2">
        <v>2.0254765306122451E-18</v>
      </c>
      <c r="P852" s="25">
        <v>1.0973511143442622E-18</v>
      </c>
    </row>
    <row r="853" spans="11:16" x14ac:dyDescent="0.25">
      <c r="K853" s="23">
        <v>0.47289971885525206</v>
      </c>
      <c r="L853" s="2">
        <v>6.7294897959183679E-19</v>
      </c>
      <c r="M853" s="25">
        <v>3.4577526838569644E-19</v>
      </c>
      <c r="N853" s="23">
        <v>0.40567760663571711</v>
      </c>
      <c r="O853" s="2">
        <v>2.122468367346939E-18</v>
      </c>
      <c r="P853" s="25">
        <v>1.0939830242661905E-18</v>
      </c>
    </row>
    <row r="854" spans="11:16" x14ac:dyDescent="0.25">
      <c r="K854" s="23">
        <v>0.47276440640943435</v>
      </c>
      <c r="L854" s="2">
        <v>6.7294897959183679E-19</v>
      </c>
      <c r="M854" s="25">
        <v>3.4459975318551982E-19</v>
      </c>
      <c r="N854" s="23">
        <v>0.40552069107468242</v>
      </c>
      <c r="O854" s="2">
        <v>2.1018712244897869E-18</v>
      </c>
      <c r="P854" s="25">
        <v>1.0907150911912854E-18</v>
      </c>
    </row>
    <row r="855" spans="11:16" x14ac:dyDescent="0.25">
      <c r="K855" s="23">
        <v>0.47259570357473574</v>
      </c>
      <c r="L855" s="2">
        <v>6.5569387755102047E-19</v>
      </c>
      <c r="M855" s="25">
        <v>3.4313975754844199E-19</v>
      </c>
      <c r="N855" s="23">
        <v>0.40543440304448125</v>
      </c>
      <c r="O855" s="2">
        <v>2.0385813265306031E-18</v>
      </c>
      <c r="P855" s="25">
        <v>1.0889222132699831E-18</v>
      </c>
    </row>
    <row r="856" spans="11:16" x14ac:dyDescent="0.25">
      <c r="K856" s="23">
        <v>0.47244879667153172</v>
      </c>
      <c r="L856" s="2">
        <v>6.44795918367347E-19</v>
      </c>
      <c r="M856" s="25">
        <v>3.4187342871444715E-19</v>
      </c>
      <c r="N856" s="23">
        <v>0.4052582740822781</v>
      </c>
      <c r="O856" s="2">
        <v>2.0733639795918371E-18</v>
      </c>
      <c r="P856" s="25">
        <v>1.0852717776882532E-18</v>
      </c>
    </row>
    <row r="857" spans="11:16" x14ac:dyDescent="0.25">
      <c r="K857" s="23">
        <v>0.47232878982037807</v>
      </c>
      <c r="L857" s="2">
        <v>6.44795918367347E-19</v>
      </c>
      <c r="M857" s="25">
        <v>3.408424455668461E-19</v>
      </c>
      <c r="N857" s="23">
        <v>0.40509731762229534</v>
      </c>
      <c r="O857" s="2">
        <v>2.081346734693878E-18</v>
      </c>
      <c r="P857" s="25">
        <v>1.0819465088896732E-18</v>
      </c>
    </row>
    <row r="858" spans="11:16" x14ac:dyDescent="0.25">
      <c r="K858" s="23">
        <v>0.47217827959782727</v>
      </c>
      <c r="L858" s="2">
        <v>6.4297959183673465E-19</v>
      </c>
      <c r="M858" s="25">
        <v>3.3955380071649892E-19</v>
      </c>
      <c r="N858" s="23">
        <v>0.40500428476644357</v>
      </c>
      <c r="O858" s="2">
        <v>2.1192807142857051E-18</v>
      </c>
      <c r="P858" s="25">
        <v>1.0800291515110734E-18</v>
      </c>
    </row>
    <row r="859" spans="11:16" x14ac:dyDescent="0.25">
      <c r="K859" s="23">
        <v>0.47202999714368227</v>
      </c>
      <c r="L859" s="2">
        <v>6.4388775510204082E-19</v>
      </c>
      <c r="M859" s="25">
        <v>3.3828899418321494E-19</v>
      </c>
      <c r="N859" s="23">
        <v>0.40487045639065872</v>
      </c>
      <c r="O859" s="2">
        <v>2.0441392857142768E-18</v>
      </c>
      <c r="P859" s="25">
        <v>1.0772769782011047E-18</v>
      </c>
    </row>
    <row r="860" spans="11:16" x14ac:dyDescent="0.25">
      <c r="K860" s="23">
        <v>0.47189125353687633</v>
      </c>
      <c r="L860" s="2">
        <v>6.3389795918367354E-19</v>
      </c>
      <c r="M860" s="25">
        <v>3.3710981803322586E-19</v>
      </c>
      <c r="N860" s="23">
        <v>0.40471217944897536</v>
      </c>
      <c r="O860" s="2">
        <v>1.959916224489796E-18</v>
      </c>
      <c r="P860" s="25">
        <v>1.0740310720969678E-18</v>
      </c>
    </row>
    <row r="861" spans="11:16" x14ac:dyDescent="0.25">
      <c r="K861" s="23">
        <v>0.47176457519069431</v>
      </c>
      <c r="L861" s="2">
        <v>6.2572448979591842E-19</v>
      </c>
      <c r="M861" s="25">
        <v>3.3603677405057495E-19</v>
      </c>
      <c r="N861" s="23">
        <v>0.40453868332746468</v>
      </c>
      <c r="O861" s="2">
        <v>2.0243504081632652E-18</v>
      </c>
      <c r="P861" s="25">
        <v>1.07048428952325E-18</v>
      </c>
    </row>
    <row r="862" spans="11:16" x14ac:dyDescent="0.25">
      <c r="K862" s="23">
        <v>0.47163800355672164</v>
      </c>
      <c r="L862" s="2">
        <v>6.2027551020408164E-19</v>
      </c>
      <c r="M862" s="25">
        <v>3.3496804524836739E-19</v>
      </c>
      <c r="N862" s="23">
        <v>0.40442778343079999</v>
      </c>
      <c r="O862" s="2">
        <v>2.0425954081632564E-18</v>
      </c>
      <c r="P862" s="25">
        <v>1.0682233006753559E-18</v>
      </c>
    </row>
    <row r="863" spans="11:16" x14ac:dyDescent="0.25">
      <c r="K863" s="23">
        <v>0.47150768446324021</v>
      </c>
      <c r="L863" s="2">
        <v>6.1573469387755103E-19</v>
      </c>
      <c r="M863" s="25">
        <v>3.338712254513746E-19</v>
      </c>
      <c r="N863" s="23">
        <v>0.40434381545876119</v>
      </c>
      <c r="O863" s="2">
        <v>1.9920197959183679E-18</v>
      </c>
      <c r="P863" s="25">
        <v>1.0665145678767168E-18</v>
      </c>
    </row>
    <row r="864" spans="11:16" x14ac:dyDescent="0.25">
      <c r="K864" s="23">
        <v>0.4713536033278502</v>
      </c>
      <c r="L864" s="2">
        <v>6.1028571428571425E-19</v>
      </c>
      <c r="M864" s="25">
        <v>3.3257904689239227E-19</v>
      </c>
      <c r="N864" s="23">
        <v>0.40416738013650644</v>
      </c>
      <c r="O864" s="2">
        <v>1.9218278571428574E-18</v>
      </c>
      <c r="P864" s="25">
        <v>1.0629330418209245E-18</v>
      </c>
    </row>
    <row r="865" spans="11:16" x14ac:dyDescent="0.25">
      <c r="K865" s="23">
        <v>0.47123561397344493</v>
      </c>
      <c r="L865" s="2">
        <v>6.0846938775510209E-19</v>
      </c>
      <c r="M865" s="25">
        <v>3.3159292884385511E-19</v>
      </c>
      <c r="N865" s="23">
        <v>0.40402653132517596</v>
      </c>
      <c r="O865" s="2">
        <v>1.877291530612245E-18</v>
      </c>
      <c r="P865" s="25">
        <v>1.0600825346649312E-18</v>
      </c>
    </row>
    <row r="866" spans="11:16" x14ac:dyDescent="0.25">
      <c r="K866" s="23">
        <v>0.4710824651724993</v>
      </c>
      <c r="L866" s="2">
        <v>6.0665306122448983E-19</v>
      </c>
      <c r="M866" s="25">
        <v>3.3031731852741001E-19</v>
      </c>
      <c r="N866" s="23">
        <v>0.40391936003413859</v>
      </c>
      <c r="O866" s="2">
        <v>1.9710321428571432E-18</v>
      </c>
      <c r="P866" s="25">
        <v>1.0579187175392472E-18</v>
      </c>
    </row>
    <row r="867" spans="11:16" x14ac:dyDescent="0.25">
      <c r="K867" s="23">
        <v>0.47095721773861404</v>
      </c>
      <c r="L867" s="2">
        <v>6.0846938775510209E-19</v>
      </c>
      <c r="M867" s="25">
        <v>3.2927775332413147E-19</v>
      </c>
      <c r="N867" s="23">
        <v>0.403778223295093</v>
      </c>
      <c r="O867" s="2">
        <v>1.9889138775510208E-18</v>
      </c>
      <c r="P867" s="25">
        <v>1.0550758656726316E-18</v>
      </c>
    </row>
    <row r="868" spans="11:16" x14ac:dyDescent="0.25">
      <c r="K868" s="23">
        <v>0.47082527444324207</v>
      </c>
      <c r="L868" s="2">
        <v>6.1301020408163269E-19</v>
      </c>
      <c r="M868" s="25">
        <v>3.2818615038424768E-19</v>
      </c>
      <c r="N868" s="23">
        <v>0.40365032458561395</v>
      </c>
      <c r="O868" s="2">
        <v>1.9148894897959092E-18</v>
      </c>
      <c r="P868" s="25">
        <v>1.0525062599919744E-18</v>
      </c>
    </row>
    <row r="869" spans="11:16" x14ac:dyDescent="0.25">
      <c r="K869" s="23">
        <v>0.47068393563855421</v>
      </c>
      <c r="L869" s="2">
        <v>6.1119387755102043E-19</v>
      </c>
      <c r="M869" s="25">
        <v>3.2702083004434181E-19</v>
      </c>
      <c r="N869" s="23">
        <v>0.40353644873853023</v>
      </c>
      <c r="O869" s="2">
        <v>1.9573824489795833E-18</v>
      </c>
      <c r="P869" s="25">
        <v>1.0502236538952832E-18</v>
      </c>
    </row>
    <row r="870" spans="11:16" x14ac:dyDescent="0.25">
      <c r="K870" s="23">
        <v>0.47056001302845923</v>
      </c>
      <c r="L870" s="2">
        <v>6.1119387755102043E-19</v>
      </c>
      <c r="M870" s="25">
        <v>3.2600250890774533E-19</v>
      </c>
      <c r="N870" s="23">
        <v>0.4033648273931284</v>
      </c>
      <c r="O870" s="2">
        <v>1.9936817346938775E-18</v>
      </c>
      <c r="P870" s="25">
        <v>1.0467929060073786E-18</v>
      </c>
    </row>
    <row r="871" spans="11:16" x14ac:dyDescent="0.25">
      <c r="K871" s="23">
        <v>0.47041581202811733</v>
      </c>
      <c r="L871" s="2">
        <v>6.1301020408163269E-19</v>
      </c>
      <c r="M871" s="25">
        <v>3.2482154331126039E-19</v>
      </c>
      <c r="N871" s="23">
        <v>0.40325605160052086</v>
      </c>
      <c r="O871" s="2">
        <v>2.0388719387755011E-18</v>
      </c>
      <c r="P871" s="25">
        <v>1.0446242593415754E-18</v>
      </c>
    </row>
    <row r="872" spans="11:16" x14ac:dyDescent="0.25">
      <c r="K872" s="23">
        <v>0.47028716209684285</v>
      </c>
      <c r="L872" s="2">
        <v>6.1301020408163269E-19</v>
      </c>
      <c r="M872" s="25">
        <v>3.2377154801754144E-19</v>
      </c>
      <c r="N872" s="23">
        <v>0.40311468604560685</v>
      </c>
      <c r="O872" s="2">
        <v>2.0722106122448981E-18</v>
      </c>
      <c r="P872" s="25">
        <v>1.0418125876194307E-18</v>
      </c>
    </row>
    <row r="873" spans="11:16" x14ac:dyDescent="0.25">
      <c r="K873" s="23">
        <v>0.47016327819304909</v>
      </c>
      <c r="L873" s="2">
        <v>6.1482653061224495E-19</v>
      </c>
      <c r="M873" s="25">
        <v>3.2276365934333002E-19</v>
      </c>
      <c r="N873" s="23">
        <v>0.40296154275706941</v>
      </c>
      <c r="O873" s="2">
        <v>2.0470817346938776E-18</v>
      </c>
      <c r="P873" s="25">
        <v>1.0387752033758574E-18</v>
      </c>
    </row>
    <row r="874" spans="11:16" x14ac:dyDescent="0.25">
      <c r="K874" s="23">
        <v>0.47002211915683489</v>
      </c>
      <c r="L874" s="2">
        <v>6.0846938775510209E-19</v>
      </c>
      <c r="M874" s="25">
        <v>3.2161904822536376E-19</v>
      </c>
      <c r="N874" s="23">
        <v>0.40282679413604205</v>
      </c>
      <c r="O874" s="2">
        <v>2.0557546938775425E-18</v>
      </c>
      <c r="P874" s="25">
        <v>1.0361099764686345E-18</v>
      </c>
    </row>
    <row r="875" spans="11:16" x14ac:dyDescent="0.25">
      <c r="K875" s="23">
        <v>0.46987416827232942</v>
      </c>
      <c r="L875" s="2">
        <v>6.1210204081632651E-19</v>
      </c>
      <c r="M875" s="25">
        <v>3.2042372081588532E-19</v>
      </c>
      <c r="N875" s="23">
        <v>0.40264406784111828</v>
      </c>
      <c r="O875" s="2">
        <v>2.0460464285714289E-18</v>
      </c>
      <c r="P875" s="25">
        <v>1.0325067076625972E-18</v>
      </c>
    </row>
    <row r="876" spans="11:16" x14ac:dyDescent="0.25">
      <c r="K876" s="23">
        <v>0.4697552925977786</v>
      </c>
      <c r="L876" s="2">
        <v>6.0937755102040827E-19</v>
      </c>
      <c r="M876" s="25">
        <v>3.1946651790511401E-19</v>
      </c>
      <c r="N876" s="23">
        <v>0.40254855377225612</v>
      </c>
      <c r="O876" s="2">
        <v>1.9955162244897961E-18</v>
      </c>
      <c r="P876" s="25">
        <v>1.0306282090216113E-18</v>
      </c>
    </row>
    <row r="877" spans="11:16" x14ac:dyDescent="0.25">
      <c r="K877" s="23">
        <v>0.4696163915690646</v>
      </c>
      <c r="L877" s="2">
        <v>6.0846938775510209E-19</v>
      </c>
      <c r="M877" s="25">
        <v>3.1835169011042208E-19</v>
      </c>
      <c r="N877" s="23">
        <v>0.4023758497891205</v>
      </c>
      <c r="O877" s="2">
        <v>1.9474562244897872E-18</v>
      </c>
      <c r="P877" s="25">
        <v>1.027240269833173E-18</v>
      </c>
    </row>
    <row r="878" spans="11:16" x14ac:dyDescent="0.25">
      <c r="K878" s="23">
        <v>0.46945782781285633</v>
      </c>
      <c r="L878" s="2">
        <v>6.0756122448979591E-19</v>
      </c>
      <c r="M878" s="25">
        <v>3.1708380274822946E-19</v>
      </c>
      <c r="N878" s="23">
        <v>0.40225051902512676</v>
      </c>
      <c r="O878" s="2">
        <v>1.8764287755102045E-18</v>
      </c>
      <c r="P878" s="25">
        <v>1.0247886282286321E-18</v>
      </c>
    </row>
    <row r="879" spans="11:16" x14ac:dyDescent="0.25">
      <c r="K879" s="23">
        <v>0.4693258395066216</v>
      </c>
      <c r="L879" s="2">
        <v>6.1482653061224495E-19</v>
      </c>
      <c r="M879" s="25">
        <v>3.1603226650046411E-19</v>
      </c>
      <c r="N879" s="23">
        <v>0.40212676424021609</v>
      </c>
      <c r="O879" s="2">
        <v>1.9005041836734694E-18</v>
      </c>
      <c r="P879" s="25">
        <v>1.0223735562518587E-18</v>
      </c>
    </row>
    <row r="880" spans="11:16" x14ac:dyDescent="0.25">
      <c r="K880" s="23">
        <v>0.46917876753289256</v>
      </c>
      <c r="L880" s="2">
        <v>6.1210204081632651E-19</v>
      </c>
      <c r="M880" s="25">
        <v>3.1486466754768703E-19</v>
      </c>
      <c r="N880" s="23">
        <v>0.40199918477778029</v>
      </c>
      <c r="O880" s="2">
        <v>1.9128007142857049E-18</v>
      </c>
      <c r="P880" s="25">
        <v>1.019889803682569E-18</v>
      </c>
    </row>
    <row r="881" spans="11:16" x14ac:dyDescent="0.25">
      <c r="K881" s="23">
        <v>0.46904210151012388</v>
      </c>
      <c r="L881" s="2">
        <v>6.0483673469387767E-19</v>
      </c>
      <c r="M881" s="25">
        <v>3.1378354812446817E-19</v>
      </c>
      <c r="N881" s="23">
        <v>0.40188004461697302</v>
      </c>
      <c r="O881" s="2">
        <v>1.8657941836734697E-18</v>
      </c>
      <c r="P881" s="25">
        <v>1.0175757985895034E-18</v>
      </c>
    </row>
    <row r="882" spans="11:16" x14ac:dyDescent="0.25">
      <c r="K882" s="23">
        <v>0.46890739593187319</v>
      </c>
      <c r="L882" s="2">
        <v>5.9938775510204089E-19</v>
      </c>
      <c r="M882" s="25">
        <v>3.1272156982441139E-19</v>
      </c>
      <c r="N882" s="23">
        <v>0.40174566522826705</v>
      </c>
      <c r="O882" s="2">
        <v>1.9122104081632651E-18</v>
      </c>
      <c r="P882" s="25">
        <v>1.0149721087749282E-18</v>
      </c>
    </row>
    <row r="883" spans="11:16" x14ac:dyDescent="0.25">
      <c r="K883" s="23">
        <v>0.46876982816616369</v>
      </c>
      <c r="L883" s="2">
        <v>5.9484693877551029E-19</v>
      </c>
      <c r="M883" s="25">
        <v>3.1164073636412425E-19</v>
      </c>
      <c r="N883" s="23">
        <v>0.40157284012004091</v>
      </c>
      <c r="O883" s="2">
        <v>1.9120560204081543E-18</v>
      </c>
      <c r="P883" s="25">
        <v>1.0116332990361075E-18</v>
      </c>
    </row>
    <row r="884" spans="11:16" x14ac:dyDescent="0.25">
      <c r="K884" s="23">
        <v>0.46861411798764591</v>
      </c>
      <c r="L884" s="2">
        <v>5.9666326530612245E-19</v>
      </c>
      <c r="M884" s="25">
        <v>3.1042186914547188E-19</v>
      </c>
      <c r="N884" s="23">
        <v>0.40145868456972217</v>
      </c>
      <c r="O884" s="2">
        <v>1.9064708163265308E-18</v>
      </c>
      <c r="P884" s="25">
        <v>1.0094339525412449E-18</v>
      </c>
    </row>
    <row r="885" spans="11:16" x14ac:dyDescent="0.25">
      <c r="K885" s="23">
        <v>0.46847563542807613</v>
      </c>
      <c r="L885" s="2">
        <v>5.9938775510204089E-19</v>
      </c>
      <c r="M885" s="25">
        <v>3.093418619352972E-19</v>
      </c>
      <c r="N885" s="23">
        <v>0.40131577860283874</v>
      </c>
      <c r="O885" s="2">
        <v>1.9524329591836736E-18</v>
      </c>
      <c r="P885" s="25">
        <v>1.0066874323253753E-18</v>
      </c>
    </row>
    <row r="886" spans="11:16" x14ac:dyDescent="0.25">
      <c r="K886" s="23">
        <v>0.46833521507222881</v>
      </c>
      <c r="L886" s="2">
        <v>5.9121428571428577E-19</v>
      </c>
      <c r="M886" s="25">
        <v>3.0825057879939909E-19</v>
      </c>
      <c r="N886" s="23">
        <v>0.4011559489113537</v>
      </c>
      <c r="O886" s="2">
        <v>1.9000591836734609E-18</v>
      </c>
      <c r="P886" s="25">
        <v>1.0036245056049411E-18</v>
      </c>
    </row>
    <row r="887" spans="11:16" x14ac:dyDescent="0.25">
      <c r="K887" s="23">
        <v>0.46821098197501126</v>
      </c>
      <c r="L887" s="2">
        <v>5.9484693877551029E-19</v>
      </c>
      <c r="M887" s="25">
        <v>3.0728830578445371E-19</v>
      </c>
      <c r="N887" s="23">
        <v>0.40106013087541653</v>
      </c>
      <c r="O887" s="2">
        <v>1.8798616326530612E-18</v>
      </c>
      <c r="P887" s="25">
        <v>1.0017927483482988E-18</v>
      </c>
    </row>
    <row r="888" spans="11:16" x14ac:dyDescent="0.25">
      <c r="K888" s="23">
        <v>0.46807059150071495</v>
      </c>
      <c r="L888" s="2">
        <v>5.8939795918367351E-19</v>
      </c>
      <c r="M888" s="25">
        <v>3.0620449737398896E-19</v>
      </c>
      <c r="N888" s="23">
        <v>0.40090954631586873</v>
      </c>
      <c r="O888" s="2">
        <v>1.8635419387755106E-18</v>
      </c>
      <c r="P888" s="25">
        <v>9.9892077053069402E-19</v>
      </c>
    </row>
    <row r="889" spans="11:16" x14ac:dyDescent="0.25">
      <c r="K889" s="23">
        <v>0.46791407472093294</v>
      </c>
      <c r="L889" s="2">
        <v>6.0211224489795923E-19</v>
      </c>
      <c r="M889" s="25">
        <v>3.0500070043030708E-19</v>
      </c>
      <c r="N889" s="23">
        <v>0.40075724999968348</v>
      </c>
      <c r="O889" s="2">
        <v>1.8057827551020319E-18</v>
      </c>
      <c r="P889" s="25">
        <v>9.9602452008696198E-19</v>
      </c>
    </row>
    <row r="890" spans="11:16" x14ac:dyDescent="0.25">
      <c r="K890" s="23">
        <v>0.46777128961411557</v>
      </c>
      <c r="L890" s="2">
        <v>6.0120408163265305E-19</v>
      </c>
      <c r="M890" s="25">
        <v>3.03906644533692E-19</v>
      </c>
      <c r="N890" s="23">
        <v>0.40064967477528185</v>
      </c>
      <c r="O890" s="2">
        <v>1.8869997959183674E-18</v>
      </c>
      <c r="P890" s="25">
        <v>9.9398380191918295E-19</v>
      </c>
    </row>
    <row r="891" spans="11:16" x14ac:dyDescent="0.25">
      <c r="K891" s="23">
        <v>0.467617799410951</v>
      </c>
      <c r="L891" s="2">
        <v>6.0120408163265305E-19</v>
      </c>
      <c r="M891" s="25">
        <v>3.0273493988455739E-19</v>
      </c>
      <c r="N891" s="23">
        <v>0.40048595541319204</v>
      </c>
      <c r="O891" s="2">
        <v>1.9144354081632563E-18</v>
      </c>
      <c r="P891" s="25">
        <v>9.9088604201218492E-19</v>
      </c>
    </row>
    <row r="892" spans="11:16" x14ac:dyDescent="0.25">
      <c r="K892" s="23">
        <v>0.46747698209194322</v>
      </c>
      <c r="L892" s="2">
        <v>5.9666326530612245E-19</v>
      </c>
      <c r="M892" s="25">
        <v>3.0166395058816715E-19</v>
      </c>
      <c r="N892" s="23">
        <v>0.40040363112706873</v>
      </c>
      <c r="O892" s="2">
        <v>1.8638053061224404E-18</v>
      </c>
      <c r="P892" s="25">
        <v>9.8933202083872164E-19</v>
      </c>
    </row>
    <row r="893" spans="11:16" x14ac:dyDescent="0.25">
      <c r="K893" s="23">
        <v>0.46732729445838211</v>
      </c>
      <c r="L893" s="2">
        <v>5.9121428571428577E-19</v>
      </c>
      <c r="M893" s="25">
        <v>3.0052965197418686E-19</v>
      </c>
      <c r="N893" s="23">
        <v>0.40023900103956755</v>
      </c>
      <c r="O893" s="2">
        <v>1.8735862244897867E-18</v>
      </c>
      <c r="P893" s="25">
        <v>9.8623163381924186E-19</v>
      </c>
    </row>
    <row r="894" spans="11:16" x14ac:dyDescent="0.25">
      <c r="K894" s="23">
        <v>0.4671786014663778</v>
      </c>
      <c r="L894" s="2">
        <v>5.8394897959183682E-19</v>
      </c>
      <c r="M894" s="25">
        <v>2.9940711326566607E-19</v>
      </c>
      <c r="N894" s="23">
        <v>0.40005753592216664</v>
      </c>
      <c r="O894" s="2">
        <v>1.8720151020408072E-18</v>
      </c>
      <c r="P894" s="25">
        <v>9.8282545801882863E-19</v>
      </c>
    </row>
    <row r="895" spans="11:16" x14ac:dyDescent="0.25">
      <c r="K895" s="23">
        <v>0.46702178649713555</v>
      </c>
      <c r="L895" s="2">
        <v>5.7486734693877552E-19</v>
      </c>
      <c r="M895" s="25">
        <v>2.9822780112382676E-19</v>
      </c>
      <c r="N895" s="23">
        <v>0.39995488980870603</v>
      </c>
      <c r="O895" s="2">
        <v>1.9324352040816327E-18</v>
      </c>
      <c r="P895" s="25">
        <v>9.8090395952919695E-19</v>
      </c>
    </row>
    <row r="896" spans="11:16" x14ac:dyDescent="0.25">
      <c r="K896" s="23">
        <v>0.46687764095488615</v>
      </c>
      <c r="L896" s="2">
        <v>5.7305102040816326E-19</v>
      </c>
      <c r="M896" s="25">
        <v>2.971478659760155E-19</v>
      </c>
      <c r="N896" s="23">
        <v>0.39979847933842994</v>
      </c>
      <c r="O896" s="2">
        <v>1.936494693877542E-18</v>
      </c>
      <c r="P896" s="25">
        <v>9.7798323258930172E-19</v>
      </c>
    </row>
    <row r="897" spans="11:16" x14ac:dyDescent="0.25">
      <c r="K897" s="23">
        <v>0.46675241287867575</v>
      </c>
      <c r="L897" s="2">
        <v>5.666938775510204E-19</v>
      </c>
      <c r="M897" s="25">
        <v>2.9621283503250065E-19</v>
      </c>
      <c r="N897" s="23">
        <v>0.39967889268207185</v>
      </c>
      <c r="O897" s="2">
        <v>1.8659031632653064E-18</v>
      </c>
      <c r="P897" s="25">
        <v>9.7575600210140137E-19</v>
      </c>
    </row>
    <row r="898" spans="11:16" x14ac:dyDescent="0.25">
      <c r="K898" s="23">
        <v>0.46659221716439037</v>
      </c>
      <c r="L898" s="2">
        <v>5.621530612244898E-19</v>
      </c>
      <c r="M898" s="25">
        <v>2.9502100193644039E-19</v>
      </c>
      <c r="N898" s="23">
        <v>0.39952328946579946</v>
      </c>
      <c r="O898" s="2">
        <v>1.886345918367347E-18</v>
      </c>
      <c r="P898" s="25">
        <v>9.7286557654618649E-19</v>
      </c>
    </row>
    <row r="899" spans="11:16" x14ac:dyDescent="0.25">
      <c r="K899" s="23">
        <v>0.46646232885245276</v>
      </c>
      <c r="L899" s="2">
        <v>5.5307142857142859E-19</v>
      </c>
      <c r="M899" s="25">
        <v>2.9405817282987324E-19</v>
      </c>
      <c r="N899" s="23">
        <v>0.39936405855779228</v>
      </c>
      <c r="O899" s="2">
        <v>1.8863640816326535E-18</v>
      </c>
      <c r="P899" s="25">
        <v>9.6991662806950507E-19</v>
      </c>
    </row>
    <row r="900" spans="11:16" x14ac:dyDescent="0.25">
      <c r="K900" s="23">
        <v>0.46631602918205306</v>
      </c>
      <c r="L900" s="2">
        <v>5.5397959183673477E-19</v>
      </c>
      <c r="M900" s="25">
        <v>2.9297745287553522E-19</v>
      </c>
      <c r="N900" s="23">
        <v>0.39926446373469265</v>
      </c>
      <c r="O900" s="2">
        <v>1.8947918367346941E-18</v>
      </c>
      <c r="P900" s="25">
        <v>9.680766826611688E-19</v>
      </c>
    </row>
    <row r="901" spans="11:16" x14ac:dyDescent="0.25">
      <c r="K901" s="23">
        <v>0.46617064666699903</v>
      </c>
      <c r="L901" s="2">
        <v>5.4671428571428573E-19</v>
      </c>
      <c r="M901" s="25">
        <v>2.9190744258575616E-19</v>
      </c>
      <c r="N901" s="23">
        <v>0.39908569903608854</v>
      </c>
      <c r="O901" s="2">
        <v>1.8727507142857141E-18</v>
      </c>
      <c r="P901" s="25">
        <v>9.647828792834303E-19</v>
      </c>
    </row>
    <row r="902" spans="11:16" x14ac:dyDescent="0.25">
      <c r="K902" s="23">
        <v>0.46604357511592193</v>
      </c>
      <c r="L902" s="2">
        <v>5.4762244897959181E-19</v>
      </c>
      <c r="M902" s="25">
        <v>2.9097540143188478E-19</v>
      </c>
      <c r="N902" s="23">
        <v>0.39895369956187099</v>
      </c>
      <c r="O902" s="2">
        <v>1.8115405102040816E-18</v>
      </c>
      <c r="P902" s="25">
        <v>9.6235793674716824E-19</v>
      </c>
    </row>
    <row r="903" spans="11:16" x14ac:dyDescent="0.25">
      <c r="K903" s="23">
        <v>0.46590180957273797</v>
      </c>
      <c r="L903" s="2">
        <v>5.4943877551020417E-19</v>
      </c>
      <c r="M903" s="25">
        <v>2.8993909475913411E-19</v>
      </c>
      <c r="N903" s="23">
        <v>0.39882164244515922</v>
      </c>
      <c r="O903" s="2">
        <v>1.8407379591836736E-18</v>
      </c>
      <c r="P903" s="25">
        <v>9.5993803425450614E-19</v>
      </c>
    </row>
    <row r="904" spans="11:16" x14ac:dyDescent="0.25">
      <c r="K904" s="23">
        <v>0.46574749591844439</v>
      </c>
      <c r="L904" s="2">
        <v>5.4853061224489809E-19</v>
      </c>
      <c r="M904" s="25">
        <v>2.8881525618646747E-19</v>
      </c>
      <c r="N904" s="23">
        <v>0.39866316628094867</v>
      </c>
      <c r="O904" s="2">
        <v>1.8380679591836647E-18</v>
      </c>
      <c r="P904" s="25">
        <v>9.570420429753821E-19</v>
      </c>
    </row>
    <row r="905" spans="11:16" x14ac:dyDescent="0.25">
      <c r="K905" s="23">
        <v>0.46563781283633093</v>
      </c>
      <c r="L905" s="2">
        <v>5.4398979591836739E-19</v>
      </c>
      <c r="M905" s="25">
        <v>2.8801910353355362E-19</v>
      </c>
      <c r="N905" s="23">
        <v>0.39856091022657925</v>
      </c>
      <c r="O905" s="2">
        <v>1.7991077551020319E-18</v>
      </c>
      <c r="P905" s="25">
        <v>9.5517805630589898E-19</v>
      </c>
    </row>
    <row r="906" spans="11:16" x14ac:dyDescent="0.25">
      <c r="K906" s="23">
        <v>0.46548806071371451</v>
      </c>
      <c r="L906" s="2">
        <v>5.3854081632653071E-19</v>
      </c>
      <c r="M906" s="25">
        <v>2.8693564575095104E-19</v>
      </c>
      <c r="N906" s="23">
        <v>0.39840646258151752</v>
      </c>
      <c r="O906" s="2">
        <v>1.7907980612244805E-18</v>
      </c>
      <c r="P906" s="25">
        <v>9.5236956944392035E-19</v>
      </c>
    </row>
    <row r="907" spans="11:16" x14ac:dyDescent="0.25">
      <c r="K907" s="23">
        <v>0.46535131684772635</v>
      </c>
      <c r="L907" s="2">
        <v>5.3581632653061227E-19</v>
      </c>
      <c r="M907" s="25">
        <v>2.8594986322093641E-19</v>
      </c>
      <c r="N907" s="23">
        <v>0.39826339767312297</v>
      </c>
      <c r="O907" s="2">
        <v>1.7681938775510114E-18</v>
      </c>
      <c r="P907" s="25">
        <v>9.4977543486529692E-19</v>
      </c>
    </row>
    <row r="908" spans="11:16" x14ac:dyDescent="0.25">
      <c r="K908" s="23">
        <v>0.46522156699386014</v>
      </c>
      <c r="L908" s="2">
        <v>5.2764285714285715E-19</v>
      </c>
      <c r="M908" s="25">
        <v>2.8501763181199336E-19</v>
      </c>
      <c r="N908" s="23">
        <v>0.39812651940665539</v>
      </c>
      <c r="O908" s="2">
        <v>1.8069179591836735E-18</v>
      </c>
      <c r="P908" s="25">
        <v>9.4730009462632264E-19</v>
      </c>
    </row>
    <row r="909" spans="11:16" x14ac:dyDescent="0.25">
      <c r="K909" s="23">
        <v>0.46508073803880406</v>
      </c>
      <c r="L909" s="2">
        <v>5.2310204081632655E-19</v>
      </c>
      <c r="M909" s="25">
        <v>2.8400923809321189E-19</v>
      </c>
      <c r="N909" s="23">
        <v>0.39799262096317989</v>
      </c>
      <c r="O909" s="2">
        <v>1.7565330612244809E-18</v>
      </c>
      <c r="P909" s="25">
        <v>9.4488488454361125E-19</v>
      </c>
    </row>
    <row r="910" spans="11:16" x14ac:dyDescent="0.25">
      <c r="K910" s="23">
        <v>0.46495008385569814</v>
      </c>
      <c r="L910" s="2">
        <v>5.2310204081632655E-19</v>
      </c>
      <c r="M910" s="25">
        <v>2.8307689060127163E-19</v>
      </c>
      <c r="N910" s="23">
        <v>0.39787274788248117</v>
      </c>
      <c r="O910" s="2">
        <v>1.7118877551020408E-18</v>
      </c>
      <c r="P910" s="25">
        <v>9.427278832094779E-19</v>
      </c>
    </row>
    <row r="911" spans="11:16" x14ac:dyDescent="0.25">
      <c r="K911" s="23">
        <v>0.46481678805513887</v>
      </c>
      <c r="L911" s="2">
        <v>5.1765306122448986E-19</v>
      </c>
      <c r="M911" s="25">
        <v>2.8212884663922507E-19</v>
      </c>
      <c r="N911" s="23">
        <v>0.39772516688016235</v>
      </c>
      <c r="O911" s="2">
        <v>1.7442365306122361E-18</v>
      </c>
      <c r="P911" s="25">
        <v>9.4007906598734358E-19</v>
      </c>
    </row>
    <row r="912" spans="11:16" x14ac:dyDescent="0.25">
      <c r="K912" s="23">
        <v>0.46466542900882751</v>
      </c>
      <c r="L912" s="2">
        <v>5.2128571428571429E-19</v>
      </c>
      <c r="M912" s="25">
        <v>2.8105617990565427E-19</v>
      </c>
      <c r="N912" s="23">
        <v>0.3975655030387118</v>
      </c>
      <c r="O912" s="2">
        <v>1.7179724489795922E-18</v>
      </c>
      <c r="P912" s="25">
        <v>9.372217640171657E-19</v>
      </c>
    </row>
    <row r="913" spans="11:16" x14ac:dyDescent="0.25">
      <c r="K913" s="23">
        <v>0.46453328158582963</v>
      </c>
      <c r="L913" s="2">
        <v>5.1946938775510203E-19</v>
      </c>
      <c r="M913" s="25">
        <v>2.801229993035598E-19</v>
      </c>
      <c r="N913" s="23">
        <v>0.39751493212999989</v>
      </c>
      <c r="O913" s="2">
        <v>1.7682392857142766E-18</v>
      </c>
      <c r="P913" s="25">
        <v>9.3631857260094911E-19</v>
      </c>
    </row>
    <row r="914" spans="11:16" x14ac:dyDescent="0.25">
      <c r="K914" s="23">
        <v>0.46439817154105395</v>
      </c>
      <c r="L914" s="2">
        <v>5.203775510204082E-19</v>
      </c>
      <c r="M914" s="25">
        <v>2.791721009638222E-19</v>
      </c>
      <c r="N914" s="23">
        <v>0.39730733842417859</v>
      </c>
      <c r="O914" s="2">
        <v>1.7980452040816326E-18</v>
      </c>
      <c r="P914" s="25">
        <v>9.3262008054050788E-19</v>
      </c>
    </row>
    <row r="915" spans="11:16" x14ac:dyDescent="0.25">
      <c r="K915" s="23">
        <v>0.46425713814413633</v>
      </c>
      <c r="L915" s="2">
        <v>5.1765306122448986E-19</v>
      </c>
      <c r="M915" s="25">
        <v>2.78182957438716E-19</v>
      </c>
      <c r="N915" s="23">
        <v>0.39719024247470325</v>
      </c>
      <c r="O915" s="2">
        <v>1.7618548979591839E-18</v>
      </c>
      <c r="P915" s="25">
        <v>9.305403456727869E-19</v>
      </c>
    </row>
    <row r="916" spans="11:16" x14ac:dyDescent="0.25">
      <c r="K916" s="23">
        <v>0.46419946953604285</v>
      </c>
      <c r="L916" s="2">
        <v>5.1856122448979594E-19</v>
      </c>
      <c r="M916" s="25">
        <v>2.7777950651046753E-19</v>
      </c>
      <c r="N916" s="23">
        <v>0.39705165506767198</v>
      </c>
      <c r="O916" s="2">
        <v>1.8229016326530616E-18</v>
      </c>
      <c r="P916" s="25">
        <v>9.2808489407972763E-19</v>
      </c>
    </row>
    <row r="917" spans="11:16" x14ac:dyDescent="0.25">
      <c r="K917" s="23">
        <v>0.46403380060117189</v>
      </c>
      <c r="L917" s="2">
        <v>5.1402040816326534E-19</v>
      </c>
      <c r="M917" s="25">
        <v>2.7662373478285455E-19</v>
      </c>
      <c r="N917" s="23">
        <v>0.39687261733396617</v>
      </c>
      <c r="O917" s="2">
        <v>1.8035577551020319E-18</v>
      </c>
      <c r="P917" s="25">
        <v>9.2492234484101139E-19</v>
      </c>
    </row>
    <row r="918" spans="11:16" x14ac:dyDescent="0.25">
      <c r="K918" s="23">
        <v>0.46389657020861452</v>
      </c>
      <c r="L918" s="2">
        <v>5.1946938775510203E-19</v>
      </c>
      <c r="M918" s="25">
        <v>2.7567000389374204E-19</v>
      </c>
      <c r="N918" s="23">
        <v>0.39674060371881414</v>
      </c>
      <c r="O918" s="2">
        <v>1.7535452040816237E-18</v>
      </c>
      <c r="P918" s="25">
        <v>9.2259734140251125E-19</v>
      </c>
    </row>
    <row r="919" spans="11:16" x14ac:dyDescent="0.25">
      <c r="K919" s="23">
        <v>0.46374676062824421</v>
      </c>
      <c r="L919" s="2">
        <v>5.2491836734693881E-19</v>
      </c>
      <c r="M919" s="25">
        <v>2.7463260328517842E-19</v>
      </c>
      <c r="N919" s="23">
        <v>0.39660067459610093</v>
      </c>
      <c r="O919" s="2">
        <v>1.8173255102040724E-18</v>
      </c>
      <c r="P919" s="25">
        <v>9.2013931152293143E-19</v>
      </c>
    </row>
    <row r="920" spans="11:16" x14ac:dyDescent="0.25">
      <c r="K920" s="23">
        <v>0.46360736917651929</v>
      </c>
      <c r="L920" s="2">
        <v>5.2401020408163272E-19</v>
      </c>
      <c r="M920" s="25">
        <v>2.7367085253461952E-19</v>
      </c>
      <c r="N920" s="23">
        <v>0.39645430338163923</v>
      </c>
      <c r="O920" s="2">
        <v>1.7455624489795828E-18</v>
      </c>
      <c r="P920" s="25">
        <v>9.1757512595516076E-19</v>
      </c>
    </row>
    <row r="921" spans="11:16" x14ac:dyDescent="0.25">
      <c r="K921" s="23">
        <v>0.46345359788433316</v>
      </c>
      <c r="L921" s="2">
        <v>5.3672448979591835E-19</v>
      </c>
      <c r="M921" s="25">
        <v>2.7261379270145846E-19</v>
      </c>
      <c r="N921" s="23">
        <v>0.39635819798123217</v>
      </c>
      <c r="O921" s="2">
        <v>1.6807014285714288E-18</v>
      </c>
      <c r="P921" s="25">
        <v>9.1589540308893695E-19</v>
      </c>
    </row>
    <row r="922" spans="11:16" x14ac:dyDescent="0.25">
      <c r="K922" s="23">
        <v>0.46331751032349022</v>
      </c>
      <c r="L922" s="2">
        <v>5.4580612244897955E-19</v>
      </c>
      <c r="M922" s="25">
        <v>2.7168170109022836E-19</v>
      </c>
      <c r="N922" s="23">
        <v>0.3961762998235186</v>
      </c>
      <c r="O922" s="2">
        <v>1.7060391836734696E-18</v>
      </c>
      <c r="P922" s="25">
        <v>9.1272461393092072E-19</v>
      </c>
    </row>
    <row r="923" spans="11:16" x14ac:dyDescent="0.25">
      <c r="K923" s="23">
        <v>0.46319677059177183</v>
      </c>
      <c r="L923" s="2">
        <v>5.4217346938775503E-19</v>
      </c>
      <c r="M923" s="25">
        <v>2.7085739830085794E-19</v>
      </c>
      <c r="N923" s="23">
        <v>0.39602421147596623</v>
      </c>
      <c r="O923" s="2">
        <v>1.6861867346938777E-18</v>
      </c>
      <c r="P923" s="25">
        <v>9.1008188733312541E-19</v>
      </c>
    </row>
    <row r="924" spans="11:16" x14ac:dyDescent="0.25">
      <c r="K924" s="23">
        <v>0.46305115382789758</v>
      </c>
      <c r="L924" s="2">
        <v>5.4398979591836739E-19</v>
      </c>
      <c r="M924" s="25">
        <v>2.6986658375004594E-19</v>
      </c>
      <c r="N924" s="23">
        <v>0.39593068172160761</v>
      </c>
      <c r="O924" s="2">
        <v>1.6967668367346939E-18</v>
      </c>
      <c r="P924" s="25">
        <v>9.0846049119376934E-19</v>
      </c>
    </row>
    <row r="925" spans="11:16" x14ac:dyDescent="0.25">
      <c r="K925" s="23">
        <v>0.46289086103428956</v>
      </c>
      <c r="L925" s="2">
        <v>5.4671428571428573E-19</v>
      </c>
      <c r="M925" s="25">
        <v>2.6878009995224602E-19</v>
      </c>
      <c r="N925" s="23">
        <v>0.39578092112978636</v>
      </c>
      <c r="O925" s="2">
        <v>1.7061118367346939E-18</v>
      </c>
      <c r="P925" s="25">
        <v>9.0587031232225928E-19</v>
      </c>
    </row>
    <row r="926" spans="11:16" x14ac:dyDescent="0.25">
      <c r="K926" s="23">
        <v>0.46271650107231038</v>
      </c>
      <c r="L926" s="2">
        <v>5.4671428571428573E-19</v>
      </c>
      <c r="M926" s="25">
        <v>2.676032334576569E-19</v>
      </c>
      <c r="N926" s="23">
        <v>0.39562250212328842</v>
      </c>
      <c r="O926" s="2">
        <v>1.6574524489795827E-18</v>
      </c>
      <c r="P926" s="25">
        <v>9.0313841955604007E-19</v>
      </c>
    </row>
    <row r="927" spans="11:16" x14ac:dyDescent="0.25">
      <c r="K927" s="23">
        <v>0.46257414730133223</v>
      </c>
      <c r="L927" s="2">
        <v>5.3854081632653071E-19</v>
      </c>
      <c r="M927" s="25">
        <v>2.6664621910197733E-19</v>
      </c>
      <c r="N927" s="23">
        <v>0.39551281217515977</v>
      </c>
      <c r="O927" s="2">
        <v>1.6883844897959182E-18</v>
      </c>
      <c r="P927" s="25">
        <v>9.0125167486374095E-19</v>
      </c>
    </row>
    <row r="928" spans="11:16" x14ac:dyDescent="0.25">
      <c r="K928" s="23">
        <v>0.46241539023024913</v>
      </c>
      <c r="L928" s="2">
        <v>5.4035714285714297E-19</v>
      </c>
      <c r="M928" s="25">
        <v>2.655829650654896E-19</v>
      </c>
      <c r="N928" s="23">
        <v>0.395364860856044</v>
      </c>
      <c r="O928" s="2">
        <v>1.7309137755101949E-18</v>
      </c>
      <c r="P928" s="25">
        <v>8.987130497185368E-19</v>
      </c>
    </row>
    <row r="929" spans="11:16" x14ac:dyDescent="0.25">
      <c r="K929" s="23">
        <v>0.46230693660077221</v>
      </c>
      <c r="L929" s="2">
        <v>5.3400000000000011E-19</v>
      </c>
      <c r="M929" s="25">
        <v>2.6485905003788009E-19</v>
      </c>
      <c r="N929" s="23">
        <v>0.39522069623286848</v>
      </c>
      <c r="O929" s="2">
        <v>1.6875853061224491E-18</v>
      </c>
      <c r="P929" s="25">
        <v>8.9624627738057263E-19</v>
      </c>
    </row>
    <row r="930" spans="11:16" x14ac:dyDescent="0.25">
      <c r="K930" s="23">
        <v>0.46213002748407989</v>
      </c>
      <c r="L930" s="2">
        <v>5.3127551020408167E-19</v>
      </c>
      <c r="M930" s="25">
        <v>2.6368243489837347E-19</v>
      </c>
      <c r="N930" s="23">
        <v>0.39508471194979278</v>
      </c>
      <c r="O930" s="2">
        <v>1.6838618367346851E-18</v>
      </c>
      <c r="P930" s="25">
        <v>8.9392568291073716E-19</v>
      </c>
    </row>
    <row r="931" spans="11:16" x14ac:dyDescent="0.25">
      <c r="K931" s="23">
        <v>0.46196990786934117</v>
      </c>
      <c r="L931" s="2">
        <v>5.2945918367346941E-19</v>
      </c>
      <c r="M931" s="25">
        <v>2.6262199312405945E-19</v>
      </c>
      <c r="N931" s="23">
        <v>0.39493716528952594</v>
      </c>
      <c r="O931" s="2">
        <v>1.6743352040816235E-18</v>
      </c>
      <c r="P931" s="25">
        <v>8.9141457067565567E-19</v>
      </c>
    </row>
    <row r="932" spans="11:16" x14ac:dyDescent="0.25">
      <c r="K932" s="23">
        <v>0.46184583863684259</v>
      </c>
      <c r="L932" s="2">
        <v>5.2945918367346941E-19</v>
      </c>
      <c r="M932" s="25">
        <v>2.6180323960921793E-19</v>
      </c>
      <c r="N932" s="23">
        <v>0.39479033743144537</v>
      </c>
      <c r="O932" s="2">
        <v>1.6419591836734696E-18</v>
      </c>
      <c r="P932" s="25">
        <v>8.8892269430484893E-19</v>
      </c>
    </row>
    <row r="933" spans="11:16" x14ac:dyDescent="0.25">
      <c r="K933" s="23">
        <v>0.46170429802203244</v>
      </c>
      <c r="L933" s="2">
        <v>5.2764285714285715E-19</v>
      </c>
      <c r="M933" s="25">
        <v>2.6087230611781621E-19</v>
      </c>
      <c r="N933" s="23">
        <v>0.39467533665918036</v>
      </c>
      <c r="O933" s="2">
        <v>1.6626380612244898E-18</v>
      </c>
      <c r="P933" s="25">
        <v>8.8697583413560747E-19</v>
      </c>
    </row>
    <row r="934" spans="11:16" x14ac:dyDescent="0.25">
      <c r="K934" s="23">
        <v>0.46155955183663111</v>
      </c>
      <c r="L934" s="2">
        <v>5.2491836734693881E-19</v>
      </c>
      <c r="M934" s="25">
        <v>2.5992371258917759E-19</v>
      </c>
      <c r="N934" s="23">
        <v>0.39452213959222804</v>
      </c>
      <c r="O934" s="2">
        <v>1.6527663265306124E-18</v>
      </c>
      <c r="P934" s="25">
        <v>8.8438896665064164E-19</v>
      </c>
    </row>
    <row r="935" spans="11:16" x14ac:dyDescent="0.25">
      <c r="K935" s="23">
        <v>0.46138287576731396</v>
      </c>
      <c r="L935" s="2">
        <v>5.2401020408163272E-19</v>
      </c>
      <c r="M935" s="25">
        <v>2.5877054001830968E-19</v>
      </c>
      <c r="N935" s="23">
        <v>0.39442673691366581</v>
      </c>
      <c r="O935" s="2">
        <v>1.6147778571428479E-18</v>
      </c>
      <c r="P935" s="25">
        <v>8.8278182186939395E-19</v>
      </c>
    </row>
    <row r="936" spans="11:16" x14ac:dyDescent="0.25">
      <c r="K936" s="23">
        <v>0.46124352966948046</v>
      </c>
      <c r="L936" s="2">
        <v>5.2673469387755107E-19</v>
      </c>
      <c r="M936" s="25">
        <v>2.5786463181907657E-19</v>
      </c>
      <c r="N936" s="23">
        <v>0.3942632072456117</v>
      </c>
      <c r="O936" s="2">
        <v>1.5933906122448977E-18</v>
      </c>
      <c r="P936" s="25">
        <v>8.8003380670235681E-19</v>
      </c>
    </row>
    <row r="937" spans="11:16" x14ac:dyDescent="0.25">
      <c r="K937" s="23">
        <v>0.46108790615514134</v>
      </c>
      <c r="L937" s="2">
        <v>5.1311224489795926E-19</v>
      </c>
      <c r="M937" s="25">
        <v>2.5685665012846632E-19</v>
      </c>
      <c r="N937" s="23">
        <v>0.39411966133295706</v>
      </c>
      <c r="O937" s="2">
        <v>1.6003471428571431E-18</v>
      </c>
      <c r="P937" s="25">
        <v>8.7762865725093235E-19</v>
      </c>
    </row>
    <row r="938" spans="11:16" x14ac:dyDescent="0.25">
      <c r="K938" s="23">
        <v>0.46096372032490734</v>
      </c>
      <c r="L938" s="2">
        <v>5.0766326530612248E-19</v>
      </c>
      <c r="M938" s="25">
        <v>2.5605511933620517E-19</v>
      </c>
      <c r="N938" s="23">
        <v>0.39398467834248391</v>
      </c>
      <c r="O938" s="2">
        <v>1.6557814285714288E-18</v>
      </c>
      <c r="P938" s="25">
        <v>8.7537297897445916E-19</v>
      </c>
    </row>
    <row r="939" spans="11:16" x14ac:dyDescent="0.25">
      <c r="K939" s="23">
        <v>0.46081194711320067</v>
      </c>
      <c r="L939" s="2">
        <v>5.1402040816326534E-19</v>
      </c>
      <c r="M939" s="25">
        <v>2.550789272970933E-19</v>
      </c>
      <c r="N939" s="23">
        <v>0.39386417321800005</v>
      </c>
      <c r="O939" s="2">
        <v>1.6548914285714194E-18</v>
      </c>
      <c r="P939" s="25">
        <v>8.7336413650122732E-19</v>
      </c>
    </row>
    <row r="940" spans="11:16" x14ac:dyDescent="0.25">
      <c r="K940" s="23">
        <v>0.46063338361129141</v>
      </c>
      <c r="L940" s="2">
        <v>5.11295918367347E-19</v>
      </c>
      <c r="M940" s="25">
        <v>2.5393518641986368E-19</v>
      </c>
      <c r="N940" s="23">
        <v>0.39373974178087867</v>
      </c>
      <c r="O940" s="2">
        <v>1.6106366326530612E-18</v>
      </c>
      <c r="P940" s="25">
        <v>8.7129467928406349E-19</v>
      </c>
    </row>
    <row r="941" spans="11:16" x14ac:dyDescent="0.25">
      <c r="K941" s="23">
        <v>0.46049222315724914</v>
      </c>
      <c r="L941" s="2">
        <v>5.0857142857142866E-19</v>
      </c>
      <c r="M941" s="25">
        <v>2.5303465148218555E-19</v>
      </c>
      <c r="N941" s="23">
        <v>0.39358210243735198</v>
      </c>
      <c r="O941" s="2">
        <v>1.6224155102040727E-18</v>
      </c>
      <c r="P941" s="25">
        <v>8.686799710073576E-19</v>
      </c>
    </row>
    <row r="942" spans="11:16" x14ac:dyDescent="0.25">
      <c r="K942" s="23">
        <v>0.4603221854965473</v>
      </c>
      <c r="L942" s="2">
        <v>5.0493877551020404E-19</v>
      </c>
      <c r="M942" s="25">
        <v>2.5195413338068858E-19</v>
      </c>
      <c r="N942" s="23">
        <v>0.39341979255457898</v>
      </c>
      <c r="O942" s="2">
        <v>1.6491609183673381E-18</v>
      </c>
      <c r="P942" s="25">
        <v>8.65995992658642E-19</v>
      </c>
    </row>
    <row r="943" spans="11:16" x14ac:dyDescent="0.25">
      <c r="K943" s="23">
        <v>0.46022471492847872</v>
      </c>
      <c r="L943" s="2">
        <v>5.067551020408163E-19</v>
      </c>
      <c r="M943" s="25">
        <v>2.5133683055129841E-19</v>
      </c>
      <c r="N943" s="23">
        <v>0.39331980542870698</v>
      </c>
      <c r="O943" s="2">
        <v>1.648134693877542E-18</v>
      </c>
      <c r="P943" s="25">
        <v>8.6434672132045873E-19</v>
      </c>
    </row>
    <row r="944" spans="11:16" x14ac:dyDescent="0.25">
      <c r="K944" s="23">
        <v>0.46005205962061962</v>
      </c>
      <c r="L944" s="2">
        <v>5.022142857142857E-19</v>
      </c>
      <c r="M944" s="25">
        <v>2.5024707598011323E-19</v>
      </c>
      <c r="N944" s="23">
        <v>0.39315947477294727</v>
      </c>
      <c r="O944" s="2">
        <v>1.5914380612244898E-18</v>
      </c>
      <c r="P944" s="25">
        <v>8.6170864726103328E-19</v>
      </c>
    </row>
    <row r="945" spans="11:16" x14ac:dyDescent="0.25">
      <c r="K945" s="23">
        <v>0.45995090413669509</v>
      </c>
      <c r="L945" s="2">
        <v>4.6861224489795923E-19</v>
      </c>
      <c r="M945" s="25">
        <v>2.4961080576018449E-19</v>
      </c>
      <c r="N945" s="23">
        <v>0.39302167803167981</v>
      </c>
      <c r="O945" s="2">
        <v>1.4765099999999999E-18</v>
      </c>
      <c r="P945" s="25">
        <v>8.5944777997333114E-19</v>
      </c>
    </row>
    <row r="946" spans="11:16" x14ac:dyDescent="0.25">
      <c r="K946" s="23">
        <v>0.45976899722321268</v>
      </c>
      <c r="L946" s="2">
        <v>4.8405102040816329E-19</v>
      </c>
      <c r="M946" s="25">
        <v>2.4847067491347382E-19</v>
      </c>
      <c r="N946" s="23">
        <v>0.39286649373225635</v>
      </c>
      <c r="O946" s="2">
        <v>1.4304842857142858E-18</v>
      </c>
      <c r="P946" s="25">
        <v>8.5690873148359616E-19</v>
      </c>
    </row>
    <row r="947" spans="11:16" x14ac:dyDescent="0.25">
      <c r="K947" s="23">
        <v>0.45960954195532078</v>
      </c>
      <c r="L947" s="2">
        <v>4.9494897959183676E-19</v>
      </c>
      <c r="M947" s="25">
        <v>2.4747554740839295E-19</v>
      </c>
      <c r="N947" s="23">
        <v>0.39277419386022694</v>
      </c>
      <c r="O947" s="2">
        <v>1.4740488775510206E-18</v>
      </c>
      <c r="P947" s="25">
        <v>8.5540212571122764E-19</v>
      </c>
    </row>
    <row r="948" spans="11:16" x14ac:dyDescent="0.25">
      <c r="K948" s="23">
        <v>0.4594760550054463</v>
      </c>
      <c r="L948" s="2">
        <v>4.7042857142857149E-19</v>
      </c>
      <c r="M948" s="25">
        <v>2.4664554825005046E-19</v>
      </c>
      <c r="N948" s="23">
        <v>0.3926471915765623</v>
      </c>
      <c r="O948" s="2">
        <v>1.4793616326530523E-18</v>
      </c>
      <c r="P948" s="25">
        <v>8.5333340340412663E-19</v>
      </c>
    </row>
    <row r="949" spans="11:16" x14ac:dyDescent="0.25">
      <c r="K949" s="23">
        <v>0.45932598604206776</v>
      </c>
      <c r="L949" s="2">
        <v>4.0231632653061231E-19</v>
      </c>
      <c r="M949" s="25">
        <v>2.4571576836645545E-19</v>
      </c>
      <c r="N949" s="23">
        <v>0.39259101409411462</v>
      </c>
      <c r="O949" s="2">
        <v>1.4431350000000001E-18</v>
      </c>
      <c r="P949" s="25">
        <v>8.5241993298025022E-19</v>
      </c>
    </row>
    <row r="950" spans="11:16" x14ac:dyDescent="0.25">
      <c r="K950" s="23">
        <v>0.45919504968780683</v>
      </c>
      <c r="L950" s="2">
        <v>5.3944897959183679E-19</v>
      </c>
      <c r="M950" s="25">
        <v>2.4490739173238716E-19</v>
      </c>
      <c r="N950" s="23">
        <v>0.39244198288452403</v>
      </c>
      <c r="O950" s="2">
        <v>1.4570208163265306E-18</v>
      </c>
      <c r="P950" s="25">
        <v>8.5000135549638267E-19</v>
      </c>
    </row>
    <row r="951" spans="11:16" x14ac:dyDescent="0.25">
      <c r="K951" s="23">
        <v>0.45904982859723348</v>
      </c>
      <c r="L951" s="2">
        <v>5.3944897959183679E-19</v>
      </c>
      <c r="M951" s="25">
        <v>2.4401393392943373E-19</v>
      </c>
      <c r="N951" s="23">
        <v>0.39229146111849522</v>
      </c>
      <c r="O951" s="2">
        <v>1.522472142857143E-18</v>
      </c>
      <c r="P951" s="25">
        <v>8.4756555374828812E-19</v>
      </c>
    </row>
    <row r="952" spans="11:16" x14ac:dyDescent="0.25">
      <c r="K952" s="23">
        <v>0.45889577510150031</v>
      </c>
      <c r="L952" s="2">
        <v>5.3944897959183679E-19</v>
      </c>
      <c r="M952" s="25">
        <v>2.4306969825520579E-19</v>
      </c>
      <c r="N952" s="23">
        <v>0.39216026988939817</v>
      </c>
      <c r="O952" s="2">
        <v>1.5522689795918278E-18</v>
      </c>
      <c r="P952" s="25">
        <v>8.4544826004504699E-19</v>
      </c>
    </row>
    <row r="953" spans="11:16" x14ac:dyDescent="0.25">
      <c r="N953" s="23">
        <v>0.39205933522287734</v>
      </c>
      <c r="O953" s="2">
        <v>1.5914289795918275E-18</v>
      </c>
      <c r="P953" s="25">
        <v>8.4382287743042623E-19</v>
      </c>
    </row>
    <row r="954" spans="11:16" x14ac:dyDescent="0.25">
      <c r="N954" s="23">
        <v>0.39190436763119024</v>
      </c>
      <c r="O954" s="2">
        <v>1.5914743877551019E-18</v>
      </c>
      <c r="P954" s="25">
        <v>8.4133346532501082E-19</v>
      </c>
    </row>
    <row r="955" spans="11:16" x14ac:dyDescent="0.25">
      <c r="N955" s="23">
        <v>0.39175384570093674</v>
      </c>
      <c r="O955" s="2">
        <v>1.5710588775510207E-18</v>
      </c>
      <c r="P955" s="25">
        <v>8.3892250004243547E-19</v>
      </c>
    </row>
    <row r="956" spans="11:16" x14ac:dyDescent="0.25">
      <c r="N956" s="23">
        <v>0.3916723003894928</v>
      </c>
      <c r="O956" s="2">
        <v>1.6256576530612246E-18</v>
      </c>
      <c r="P956" s="25">
        <v>8.3761924531251418E-19</v>
      </c>
    </row>
    <row r="957" spans="11:16" x14ac:dyDescent="0.25">
      <c r="N957" s="23">
        <v>0.39148543578108147</v>
      </c>
      <c r="O957" s="2">
        <v>1.6324870408163269E-18</v>
      </c>
      <c r="P957" s="25">
        <v>8.3464041106665742E-19</v>
      </c>
    </row>
    <row r="958" spans="11:16" x14ac:dyDescent="0.25">
      <c r="N958" s="23">
        <v>0.39135656128259905</v>
      </c>
      <c r="O958" s="2">
        <v>1.6283548979591836E-18</v>
      </c>
      <c r="P958" s="25">
        <v>8.3259217980303751E-19</v>
      </c>
    </row>
    <row r="959" spans="11:16" x14ac:dyDescent="0.25">
      <c r="N959" s="23">
        <v>0.39121287846102193</v>
      </c>
      <c r="O959" s="2">
        <v>1.7105618367346941E-18</v>
      </c>
      <c r="P959" s="25">
        <v>8.3031452192778003E-19</v>
      </c>
    </row>
    <row r="960" spans="11:16" x14ac:dyDescent="0.25">
      <c r="N960" s="23">
        <v>0.39104547410853385</v>
      </c>
      <c r="O960" s="2">
        <v>1.645991428571429E-18</v>
      </c>
      <c r="P960" s="25">
        <v>8.276686882821008E-19</v>
      </c>
    </row>
    <row r="961" spans="14:16" x14ac:dyDescent="0.25">
      <c r="N961" s="23">
        <v>0.39093438341637854</v>
      </c>
      <c r="O961" s="2">
        <v>1.5991665306122448E-18</v>
      </c>
      <c r="P961" s="25">
        <v>8.2591755021322357E-19</v>
      </c>
    </row>
    <row r="962" spans="14:16" x14ac:dyDescent="0.25">
      <c r="N962" s="23">
        <v>0.39073300043902398</v>
      </c>
      <c r="O962" s="2">
        <v>1.6808285714285715E-18</v>
      </c>
      <c r="P962" s="25">
        <v>8.2275256256977212E-19</v>
      </c>
    </row>
    <row r="963" spans="14:16" x14ac:dyDescent="0.25">
      <c r="N963" s="23">
        <v>0.39058875599946058</v>
      </c>
      <c r="O963" s="2">
        <v>1.6216072448979591E-18</v>
      </c>
      <c r="P963" s="25">
        <v>8.2049303671751113E-19</v>
      </c>
    </row>
    <row r="964" spans="14:16" x14ac:dyDescent="0.25">
      <c r="N964" s="23">
        <v>0.39053130632058303</v>
      </c>
      <c r="O964" s="2">
        <v>1.5932089795918367E-18</v>
      </c>
      <c r="P964" s="25">
        <v>8.1959484155712877E-19</v>
      </c>
    </row>
    <row r="965" spans="14:16" x14ac:dyDescent="0.25">
      <c r="N965" s="23">
        <v>0.39032038637479782</v>
      </c>
      <c r="O965" s="2">
        <v>1.5843634693877552E-18</v>
      </c>
      <c r="P965" s="25">
        <v>8.1630564386481024E-19</v>
      </c>
    </row>
    <row r="966" spans="14:16" x14ac:dyDescent="0.25">
      <c r="N966" s="23">
        <v>0.39014482030919623</v>
      </c>
      <c r="O966" s="2">
        <v>1.5628309183673471E-18</v>
      </c>
      <c r="P966" s="25">
        <v>8.1357784238468923E-19</v>
      </c>
    </row>
    <row r="967" spans="14:16" x14ac:dyDescent="0.25">
      <c r="N967" s="23">
        <v>0.39007319173542954</v>
      </c>
      <c r="O967" s="2">
        <v>1.6561083673469298E-18</v>
      </c>
      <c r="P967" s="25">
        <v>8.1246755620776121E-19</v>
      </c>
    </row>
    <row r="968" spans="14:16" x14ac:dyDescent="0.25">
      <c r="N968" s="23">
        <v>0.38900000000000001</v>
      </c>
      <c r="O968" s="2">
        <v>1.6225316668273885E-18</v>
      </c>
      <c r="P968" s="25">
        <v>7.960127059520282E-19</v>
      </c>
    </row>
    <row r="969" spans="14:16" x14ac:dyDescent="0.25">
      <c r="N969" s="23">
        <v>0.38800000000000001</v>
      </c>
      <c r="O969" s="2">
        <v>1.589635715732224E-18</v>
      </c>
      <c r="P969" s="25">
        <v>7.8098015782133305E-19</v>
      </c>
    </row>
    <row r="970" spans="14:16" x14ac:dyDescent="0.25">
      <c r="N970" s="23">
        <v>0.38700000000000001</v>
      </c>
      <c r="O970" s="2">
        <v>1.5574067122354318E-18</v>
      </c>
      <c r="P970" s="25">
        <v>7.6623149649496634E-19</v>
      </c>
    </row>
    <row r="971" spans="14:16" x14ac:dyDescent="0.25">
      <c r="N971" s="23">
        <v>0.38600000000000001</v>
      </c>
      <c r="O971" s="2">
        <v>1.5258311343355229E-18</v>
      </c>
      <c r="P971" s="25">
        <v>7.5176136082477822E-19</v>
      </c>
    </row>
    <row r="972" spans="14:16" x14ac:dyDescent="0.25">
      <c r="N972" s="23">
        <v>0.38500000000000001</v>
      </c>
      <c r="O972" s="2">
        <v>1.4948957341823108E-18</v>
      </c>
      <c r="P972" s="25">
        <v>7.3756449090687442E-19</v>
      </c>
    </row>
    <row r="973" spans="14:16" x14ac:dyDescent="0.25">
      <c r="N973" s="23">
        <v>0.38400000000000001</v>
      </c>
      <c r="O973" s="2">
        <v>1.4645875325185572E-18</v>
      </c>
      <c r="P973" s="25">
        <v>7.2363572616964751E-19</v>
      </c>
    </row>
    <row r="974" spans="14:16" x14ac:dyDescent="0.25">
      <c r="N974" s="23">
        <v>0.38300000000000001</v>
      </c>
      <c r="O974" s="2">
        <v>1.434893813234478E-18</v>
      </c>
      <c r="P974" s="25">
        <v>7.0997000349789003E-19</v>
      </c>
    </row>
    <row r="975" spans="14:16" x14ac:dyDescent="0.25">
      <c r="N975" s="23">
        <v>0.38200000000000001</v>
      </c>
      <c r="O975" s="2">
        <v>1.4058021180325002E-18</v>
      </c>
      <c r="P975" s="25">
        <v>6.965623553923548E-19</v>
      </c>
    </row>
    <row r="976" spans="14:16" x14ac:dyDescent="0.25">
      <c r="N976" s="23">
        <v>0.38100000000000001</v>
      </c>
      <c r="O976" s="2">
        <v>1.3773002412002896E-18</v>
      </c>
      <c r="P976" s="25">
        <v>6.834079081641005E-19</v>
      </c>
    </row>
    <row r="977" spans="14:16" x14ac:dyDescent="0.25">
      <c r="N977" s="23">
        <v>0.37998173400147567</v>
      </c>
      <c r="O977" s="2">
        <v>1.349376224489796E-18</v>
      </c>
      <c r="P977" s="25">
        <v>6.7026841944063639E-19</v>
      </c>
    </row>
    <row r="978" spans="14:16" x14ac:dyDescent="0.25">
      <c r="N978" s="23">
        <v>0.37981953249501382</v>
      </c>
      <c r="O978" s="2">
        <v>1.3789369387755101E-18</v>
      </c>
      <c r="P978" s="25">
        <v>6.6819885799466144E-19</v>
      </c>
    </row>
    <row r="979" spans="14:16" x14ac:dyDescent="0.25">
      <c r="N979" s="23">
        <v>0.37970956751445517</v>
      </c>
      <c r="O979" s="2">
        <v>1.3469695918367348E-18</v>
      </c>
      <c r="P979" s="25">
        <v>6.667994286356944E-19</v>
      </c>
    </row>
    <row r="980" spans="14:16" x14ac:dyDescent="0.25">
      <c r="N980" s="23">
        <v>0.3795523931633335</v>
      </c>
      <c r="O980" s="2">
        <v>1.3560421428571338E-18</v>
      </c>
      <c r="P980" s="25">
        <v>6.6480429320436811E-19</v>
      </c>
    </row>
    <row r="981" spans="14:16" x14ac:dyDescent="0.25">
      <c r="N981" s="23">
        <v>0.37944630407666596</v>
      </c>
      <c r="O981" s="2">
        <v>1.3605284693877462E-18</v>
      </c>
      <c r="P981" s="25">
        <v>6.6346099814745304E-19</v>
      </c>
    </row>
    <row r="982" spans="14:16" x14ac:dyDescent="0.25">
      <c r="N982" s="23">
        <v>0.37927818621500725</v>
      </c>
      <c r="O982" s="2">
        <v>1.364833163265297E-18</v>
      </c>
      <c r="P982" s="25">
        <v>6.6133785410875756E-19</v>
      </c>
    </row>
    <row r="983" spans="14:16" x14ac:dyDescent="0.25">
      <c r="N983" s="23">
        <v>0.37917939766403269</v>
      </c>
      <c r="O983" s="2">
        <v>1.360319591836735E-18</v>
      </c>
      <c r="P983" s="25">
        <v>6.6009343376537058E-19</v>
      </c>
    </row>
    <row r="984" spans="14:16" x14ac:dyDescent="0.25">
      <c r="N984" s="23">
        <v>0.37900373678788224</v>
      </c>
      <c r="O984" s="2">
        <v>1.3420291836734605E-18</v>
      </c>
      <c r="P984" s="25">
        <v>6.5788644841878456E-19</v>
      </c>
    </row>
    <row r="985" spans="14:16" x14ac:dyDescent="0.25">
      <c r="N985" s="23">
        <v>0.37891096620318621</v>
      </c>
      <c r="O985" s="2">
        <v>1.358748469387746E-18</v>
      </c>
      <c r="P985" s="25">
        <v>6.5672386735121269E-19</v>
      </c>
    </row>
    <row r="986" spans="14:16" x14ac:dyDescent="0.25">
      <c r="N986" s="23">
        <v>0.37871627075485237</v>
      </c>
      <c r="O986" s="2">
        <v>1.3734607142857143E-18</v>
      </c>
      <c r="P986" s="25">
        <v>6.5429066159973095E-19</v>
      </c>
    </row>
    <row r="987" spans="14:16" x14ac:dyDescent="0.25">
      <c r="N987" s="23">
        <v>0.37863989526050812</v>
      </c>
      <c r="O987" s="2">
        <v>1.3772114285714196E-18</v>
      </c>
      <c r="P987" s="25">
        <v>6.5333862284982454E-19</v>
      </c>
    </row>
    <row r="988" spans="14:16" x14ac:dyDescent="0.25">
      <c r="N988" s="23">
        <v>0.37847217374736797</v>
      </c>
      <c r="O988" s="2">
        <v>1.3404217346938778E-18</v>
      </c>
      <c r="P988" s="25">
        <v>6.512527926647871E-19</v>
      </c>
    </row>
    <row r="989" spans="14:16" x14ac:dyDescent="0.25">
      <c r="N989" s="23">
        <v>0.3783375421612023</v>
      </c>
      <c r="O989" s="2">
        <v>1.2976381632653062E-18</v>
      </c>
      <c r="P989" s="25">
        <v>6.4958329686394568E-19</v>
      </c>
    </row>
    <row r="990" spans="14:16" x14ac:dyDescent="0.25">
      <c r="N990" s="23">
        <v>0.37817781721282856</v>
      </c>
      <c r="O990" s="2">
        <v>1.3218588775510205E-18</v>
      </c>
      <c r="P990" s="25">
        <v>6.476081811805253E-19</v>
      </c>
    </row>
    <row r="991" spans="14:16" x14ac:dyDescent="0.25">
      <c r="N991" s="23">
        <v>0.37805057214965726</v>
      </c>
      <c r="O991" s="2">
        <v>1.3304228571428574E-18</v>
      </c>
      <c r="P991" s="25">
        <v>6.4603900175349633E-19</v>
      </c>
    </row>
    <row r="992" spans="14:16" x14ac:dyDescent="0.25">
      <c r="N992" s="23">
        <v>0.37795408322904822</v>
      </c>
      <c r="O992" s="2">
        <v>1.2981013265306122E-18</v>
      </c>
      <c r="P992" s="25">
        <v>6.4485164067668914E-19</v>
      </c>
    </row>
    <row r="993" spans="14:16" x14ac:dyDescent="0.25">
      <c r="N993" s="23">
        <v>0.37781996954774683</v>
      </c>
      <c r="O993" s="2">
        <v>1.2729542857142859E-18</v>
      </c>
      <c r="P993" s="25">
        <v>6.4320490533623516E-19</v>
      </c>
    </row>
    <row r="994" spans="14:16" x14ac:dyDescent="0.25">
      <c r="N994" s="23">
        <v>0.37764734660232507</v>
      </c>
      <c r="O994" s="2">
        <v>1.2734991836734695E-18</v>
      </c>
      <c r="P994" s="25">
        <v>6.4109151638336768E-19</v>
      </c>
    </row>
    <row r="995" spans="14:16" x14ac:dyDescent="0.25">
      <c r="N995" s="23">
        <v>0.37756030260366497</v>
      </c>
      <c r="O995" s="2">
        <v>1.3265086734693788E-18</v>
      </c>
      <c r="P995" s="25">
        <v>6.4002848869495273E-19</v>
      </c>
    </row>
    <row r="996" spans="14:16" x14ac:dyDescent="0.25">
      <c r="N996" s="23">
        <v>0.37738595508183809</v>
      </c>
      <c r="O996" s="2">
        <v>1.3428556122448981E-18</v>
      </c>
      <c r="P996" s="25">
        <v>6.379045620612299E-19</v>
      </c>
    </row>
    <row r="997" spans="14:16" x14ac:dyDescent="0.25">
      <c r="N997" s="23">
        <v>0.37729614108500664</v>
      </c>
      <c r="O997" s="2">
        <v>1.3590754081632653E-18</v>
      </c>
      <c r="P997" s="25">
        <v>6.368131871142675E-19</v>
      </c>
    </row>
    <row r="998" spans="14:16" x14ac:dyDescent="0.25">
      <c r="N998" s="23">
        <v>0.37708982431820715</v>
      </c>
      <c r="O998" s="2">
        <v>1.3546980612244808E-18</v>
      </c>
      <c r="P998" s="25">
        <v>6.3431319450038584E-19</v>
      </c>
    </row>
    <row r="999" spans="14:16" x14ac:dyDescent="0.25">
      <c r="N999" s="23">
        <v>0.37698940715959844</v>
      </c>
      <c r="O999" s="2">
        <v>1.3376064285714286E-18</v>
      </c>
      <c r="P999" s="25">
        <v>6.3309996757927494E-19</v>
      </c>
    </row>
    <row r="1000" spans="14:16" x14ac:dyDescent="0.25">
      <c r="N1000" s="23">
        <v>0.37682554283418296</v>
      </c>
      <c r="O1000" s="2">
        <v>1.3235662244897869E-18</v>
      </c>
      <c r="P1000" s="25">
        <v>6.3112516125427354E-19</v>
      </c>
    </row>
    <row r="1001" spans="14:16" x14ac:dyDescent="0.25">
      <c r="N1001" s="23">
        <v>0.37665041076076233</v>
      </c>
      <c r="O1001" s="2">
        <v>1.3028964285714286E-18</v>
      </c>
      <c r="P1001" s="25">
        <v>6.2902137136050696E-19</v>
      </c>
    </row>
    <row r="1002" spans="14:16" x14ac:dyDescent="0.25">
      <c r="N1002" s="23">
        <v>0.37656271491246984</v>
      </c>
      <c r="O1002" s="2">
        <v>1.2992092857142767E-18</v>
      </c>
      <c r="P1002" s="25">
        <v>6.2797055349030681E-19</v>
      </c>
    </row>
    <row r="1003" spans="14:16" x14ac:dyDescent="0.25">
      <c r="N1003" s="23">
        <v>0.3764058065853586</v>
      </c>
      <c r="O1003" s="2">
        <v>1.2985826530612247E-18</v>
      </c>
      <c r="P1003" s="25">
        <v>6.260947736734534E-19</v>
      </c>
    </row>
    <row r="1004" spans="14:16" x14ac:dyDescent="0.25">
      <c r="N1004" s="23">
        <v>0.37631132531859418</v>
      </c>
      <c r="O1004" s="2">
        <v>1.2307701020408165E-18</v>
      </c>
      <c r="P1004" s="25">
        <v>6.2496798955343548E-19</v>
      </c>
    </row>
    <row r="1005" spans="14:16" x14ac:dyDescent="0.25">
      <c r="N1005" s="23">
        <v>0.37613179751804954</v>
      </c>
      <c r="O1005" s="2">
        <v>1.2265743877551021E-18</v>
      </c>
      <c r="P1005" s="25">
        <v>6.2283252446264484E-19</v>
      </c>
    </row>
    <row r="1006" spans="14:16" x14ac:dyDescent="0.25">
      <c r="N1006" s="23">
        <v>0.37599960495283791</v>
      </c>
      <c r="O1006" s="2">
        <v>1.252538775510195E-18</v>
      </c>
      <c r="P1006" s="25">
        <v>6.21264773136345E-19</v>
      </c>
    </row>
    <row r="1007" spans="14:16" x14ac:dyDescent="0.25">
      <c r="N1007" s="23">
        <v>0.37585922885382972</v>
      </c>
      <c r="O1007" s="2">
        <v>1.2762872448979502E-18</v>
      </c>
      <c r="P1007" s="25">
        <v>6.1960428836692093E-19</v>
      </c>
    </row>
    <row r="1008" spans="14:16" x14ac:dyDescent="0.25">
      <c r="N1008" s="23">
        <v>0.37575224663395462</v>
      </c>
      <c r="O1008" s="2">
        <v>1.2763417346938776E-18</v>
      </c>
      <c r="P1008" s="25">
        <v>6.1834179468171545E-19</v>
      </c>
    </row>
    <row r="1009" spans="14:16" x14ac:dyDescent="0.25">
      <c r="N1009" s="23">
        <v>0.3755948368469052</v>
      </c>
      <c r="O1009" s="2">
        <v>1.2411958163265216E-18</v>
      </c>
      <c r="P1009" s="25">
        <v>6.1648888246191907E-19</v>
      </c>
    </row>
    <row r="1010" spans="14:16" x14ac:dyDescent="0.25">
      <c r="N1010" s="23">
        <v>0.37545568197701656</v>
      </c>
      <c r="O1010" s="2">
        <v>1.2189367346938777E-18</v>
      </c>
      <c r="P1010" s="25">
        <v>6.1485547810243582E-19</v>
      </c>
    </row>
    <row r="1011" spans="14:16" x14ac:dyDescent="0.25">
      <c r="N1011" s="23">
        <v>0.3752988710758523</v>
      </c>
      <c r="O1011" s="2">
        <v>1.2422946938775511E-18</v>
      </c>
      <c r="P1011" s="25">
        <v>6.1302001234157411E-19</v>
      </c>
    </row>
    <row r="1012" spans="14:16" x14ac:dyDescent="0.25">
      <c r="N1012" s="23">
        <v>0.37516988310788729</v>
      </c>
      <c r="O1012" s="2">
        <v>1.2729179591836735E-18</v>
      </c>
      <c r="P1012" s="25">
        <v>6.1151432091227992E-19</v>
      </c>
    </row>
    <row r="1013" spans="14:16" x14ac:dyDescent="0.25">
      <c r="N1013" s="23">
        <v>0.37503447231729969</v>
      </c>
      <c r="O1013" s="2">
        <v>1.2617384693877552E-18</v>
      </c>
      <c r="P1013" s="25">
        <v>6.0993763404141559E-19</v>
      </c>
    </row>
    <row r="1014" spans="14:16" x14ac:dyDescent="0.25">
      <c r="N1014" s="23">
        <v>0.37491765008851674</v>
      </c>
      <c r="O1014" s="2">
        <v>1.2557900000000002E-18</v>
      </c>
      <c r="P1014" s="25">
        <v>6.0858065422003222E-19</v>
      </c>
    </row>
    <row r="1015" spans="14:16" x14ac:dyDescent="0.25">
      <c r="N1015" s="23">
        <v>0.37474097511612164</v>
      </c>
      <c r="O1015" s="2">
        <v>1.26661530612244E-18</v>
      </c>
      <c r="P1015" s="25">
        <v>6.0653417202142052E-19</v>
      </c>
    </row>
    <row r="1016" spans="14:16" x14ac:dyDescent="0.25">
      <c r="N1016" s="23">
        <v>0.37459243478878251</v>
      </c>
      <c r="O1016" s="2">
        <v>1.2801106122448981E-18</v>
      </c>
      <c r="P1016" s="25">
        <v>6.0481890844983321E-19</v>
      </c>
    </row>
    <row r="1017" spans="14:16" x14ac:dyDescent="0.25">
      <c r="N1017" s="23">
        <v>0.37445330189932818</v>
      </c>
      <c r="O1017" s="2">
        <v>1.2737443877551023E-18</v>
      </c>
      <c r="P1017" s="25">
        <v>6.0321667679700712E-19</v>
      </c>
    </row>
    <row r="1018" spans="14:16" x14ac:dyDescent="0.25">
      <c r="N1018" s="23">
        <v>0.37429561172063353</v>
      </c>
      <c r="O1018" s="2">
        <v>1.2580967346938776E-18</v>
      </c>
      <c r="P1018" s="25">
        <v>6.0140587324906087E-19</v>
      </c>
    </row>
    <row r="1019" spans="14:16" x14ac:dyDescent="0.25">
      <c r="N1019" s="23">
        <v>0.37413906295686189</v>
      </c>
      <c r="O1019" s="2">
        <v>1.247643775510204E-18</v>
      </c>
      <c r="P1019" s="25">
        <v>5.9961355394524981E-19</v>
      </c>
    </row>
    <row r="1020" spans="14:16" x14ac:dyDescent="0.25">
      <c r="N1020" s="23">
        <v>0.3739995401500778</v>
      </c>
      <c r="O1020" s="2">
        <v>1.265561836734694E-18</v>
      </c>
      <c r="P1020" s="25">
        <v>5.9802066618639113E-19</v>
      </c>
    </row>
    <row r="1021" spans="14:16" x14ac:dyDescent="0.25">
      <c r="N1021" s="23">
        <v>0.37388261251810156</v>
      </c>
      <c r="O1021" s="2">
        <v>1.2258932653061225E-18</v>
      </c>
      <c r="P1021" s="25">
        <v>5.9668899997062778E-19</v>
      </c>
    </row>
    <row r="1022" spans="14:16" x14ac:dyDescent="0.25">
      <c r="N1022" s="23">
        <v>0.37371899112454909</v>
      </c>
      <c r="O1022" s="2">
        <v>1.1897029591836644E-18</v>
      </c>
      <c r="P1022" s="25">
        <v>5.9483052409565249E-19</v>
      </c>
    </row>
    <row r="1023" spans="14:16" x14ac:dyDescent="0.25">
      <c r="N1023" s="23">
        <v>0.37356093046611211</v>
      </c>
      <c r="O1023" s="2">
        <v>1.2095100000000001E-18</v>
      </c>
      <c r="P1023" s="25">
        <v>5.9304070617586267E-19</v>
      </c>
    </row>
    <row r="1024" spans="14:16" x14ac:dyDescent="0.25">
      <c r="N1024" s="23">
        <v>0.37339290357500204</v>
      </c>
      <c r="O1024" s="2">
        <v>1.2200446938775511E-18</v>
      </c>
      <c r="P1024" s="25">
        <v>5.9114393965213649E-19</v>
      </c>
    </row>
    <row r="1025" spans="14:16" x14ac:dyDescent="0.25">
      <c r="N1025" s="23">
        <v>0.37331841590517456</v>
      </c>
      <c r="O1025" s="2">
        <v>1.2121981632653061E-18</v>
      </c>
      <c r="P1025" s="25">
        <v>5.9030502976434818E-19</v>
      </c>
    </row>
    <row r="1026" spans="14:16" x14ac:dyDescent="0.25">
      <c r="N1026" s="23">
        <v>0.37312999859517765</v>
      </c>
      <c r="O1026" s="2">
        <v>1.1562553061224489E-18</v>
      </c>
      <c r="P1026" s="25">
        <v>5.8818830937009556E-19</v>
      </c>
    </row>
    <row r="1027" spans="14:16" x14ac:dyDescent="0.25">
      <c r="N1027" s="23">
        <v>0.37297833480130771</v>
      </c>
      <c r="O1027" s="2">
        <v>1.1340053061224491E-18</v>
      </c>
      <c r="P1027" s="25">
        <v>5.864900008330944E-19</v>
      </c>
    </row>
    <row r="1028" spans="14:16" x14ac:dyDescent="0.25">
      <c r="N1028" s="23">
        <v>0.37284631111555427</v>
      </c>
      <c r="O1028" s="2">
        <v>1.1909198979591837E-18</v>
      </c>
      <c r="P1028" s="25">
        <v>5.8501561201949E-19</v>
      </c>
    </row>
    <row r="1029" spans="14:16" x14ac:dyDescent="0.25">
      <c r="N1029" s="23">
        <v>0.3727029086222976</v>
      </c>
      <c r="O1029" s="2">
        <v>1.1813296938775511E-18</v>
      </c>
      <c r="P1029" s="25">
        <v>5.8341834827958227E-19</v>
      </c>
    </row>
    <row r="1030" spans="14:16" x14ac:dyDescent="0.25">
      <c r="N1030" s="23">
        <v>0.37261230477054003</v>
      </c>
      <c r="O1030" s="2">
        <v>1.1282838775510205E-18</v>
      </c>
      <c r="P1030" s="25">
        <v>5.8241142188829437E-19</v>
      </c>
    </row>
    <row r="1031" spans="14:16" x14ac:dyDescent="0.25">
      <c r="N1031" s="23">
        <v>0.37240532789442676</v>
      </c>
      <c r="O1031" s="2">
        <v>1.1320527551020408E-18</v>
      </c>
      <c r="P1031" s="25">
        <v>5.8011769801713349E-19</v>
      </c>
    </row>
    <row r="1032" spans="14:16" x14ac:dyDescent="0.25">
      <c r="N1032" s="23">
        <v>0.3722614399202302</v>
      </c>
      <c r="O1032" s="2">
        <v>1.1434592857142858E-18</v>
      </c>
      <c r="P1032" s="25">
        <v>5.7852845219430807E-19</v>
      </c>
    </row>
    <row r="1033" spans="14:16" x14ac:dyDescent="0.25">
      <c r="N1033" s="23">
        <v>0.37214717055413182</v>
      </c>
      <c r="O1033" s="2">
        <v>1.1750542857142858E-18</v>
      </c>
      <c r="P1033" s="25">
        <v>5.7726944684051804E-19</v>
      </c>
    </row>
    <row r="1034" spans="14:16" x14ac:dyDescent="0.25">
      <c r="N1034" s="23">
        <v>0.37200420453986549</v>
      </c>
      <c r="O1034" s="2">
        <v>1.1794952040816329E-18</v>
      </c>
      <c r="P1034" s="25">
        <v>5.7569812313484374E-19</v>
      </c>
    </row>
    <row r="1035" spans="14:16" x14ac:dyDescent="0.25">
      <c r="N1035" s="23">
        <v>0.37184679102524798</v>
      </c>
      <c r="O1035" s="2">
        <v>1.1372928571428482E-18</v>
      </c>
      <c r="P1035" s="25">
        <v>5.7397295540535953E-19</v>
      </c>
    </row>
    <row r="1036" spans="14:16" x14ac:dyDescent="0.25">
      <c r="N1036" s="23">
        <v>0.37169952306521303</v>
      </c>
      <c r="O1036" s="2">
        <v>1.1568274489795918E-18</v>
      </c>
      <c r="P1036" s="25">
        <v>5.723636584877254E-19</v>
      </c>
    </row>
    <row r="1037" spans="14:16" x14ac:dyDescent="0.25">
      <c r="N1037" s="23">
        <v>0.37154688185789647</v>
      </c>
      <c r="O1037" s="2">
        <v>1.1520051020408072E-18</v>
      </c>
      <c r="P1037" s="25">
        <v>5.7070040636055494E-19</v>
      </c>
    </row>
    <row r="1038" spans="14:16" x14ac:dyDescent="0.25">
      <c r="N1038" s="23">
        <v>0.37138620655873428</v>
      </c>
      <c r="O1038" s="2">
        <v>1.1401081632653062E-18</v>
      </c>
      <c r="P1038" s="25">
        <v>5.6895483222398024E-19</v>
      </c>
    </row>
    <row r="1039" spans="14:16" x14ac:dyDescent="0.25">
      <c r="N1039" s="23">
        <v>0.37126375055608579</v>
      </c>
      <c r="O1039" s="2">
        <v>1.137410918367347E-18</v>
      </c>
      <c r="P1039" s="25">
        <v>5.676280580014564E-19</v>
      </c>
    </row>
    <row r="1040" spans="14:16" x14ac:dyDescent="0.25">
      <c r="N1040" s="23">
        <v>0.37108699565858522</v>
      </c>
      <c r="O1040" s="2">
        <v>1.1224807142857143E-18</v>
      </c>
      <c r="P1040" s="25">
        <v>5.6571842559375977E-19</v>
      </c>
    </row>
    <row r="1041" spans="14:16" x14ac:dyDescent="0.25">
      <c r="N1041" s="23">
        <v>0.37100541222858913</v>
      </c>
      <c r="O1041" s="2">
        <v>1.1227622448979591E-18</v>
      </c>
      <c r="P1041" s="25">
        <v>5.6483917919492045E-19</v>
      </c>
    </row>
    <row r="1042" spans="14:16" x14ac:dyDescent="0.25">
      <c r="N1042" s="23">
        <v>0.37079813291015479</v>
      </c>
      <c r="O1042" s="2">
        <v>1.1027826530612246E-18</v>
      </c>
      <c r="P1042" s="25">
        <v>5.6261141634745181E-19</v>
      </c>
    </row>
    <row r="1043" spans="14:16" x14ac:dyDescent="0.25">
      <c r="N1043" s="23">
        <v>0.37069567642128187</v>
      </c>
      <c r="O1043" s="2">
        <v>1.0806597959183674E-18</v>
      </c>
      <c r="P1043" s="25">
        <v>5.6151349827495525E-19</v>
      </c>
    </row>
    <row r="1044" spans="14:16" x14ac:dyDescent="0.25">
      <c r="N1044" s="23">
        <v>0.37051632152349351</v>
      </c>
      <c r="O1044" s="2">
        <v>1.0865628571428572E-18</v>
      </c>
      <c r="P1044" s="25">
        <v>5.5959669673612472E-19</v>
      </c>
    </row>
    <row r="1045" spans="14:16" x14ac:dyDescent="0.25">
      <c r="N1045" s="23">
        <v>0.37037517862857527</v>
      </c>
      <c r="O1045" s="2">
        <v>1.0951904081632653E-18</v>
      </c>
      <c r="P1045" s="25">
        <v>5.5809287628063532E-19</v>
      </c>
    </row>
    <row r="1046" spans="14:16" x14ac:dyDescent="0.25">
      <c r="N1046" s="23">
        <v>0.3702611728180849</v>
      </c>
      <c r="O1046" s="2">
        <v>1.1054163265306122E-18</v>
      </c>
      <c r="P1046" s="25">
        <v>5.5688114144786617E-19</v>
      </c>
    </row>
    <row r="1047" spans="14:16" x14ac:dyDescent="0.25">
      <c r="N1047" s="23">
        <v>0.37010925900865099</v>
      </c>
      <c r="O1047" s="2">
        <v>1.0925294897959093E-18</v>
      </c>
      <c r="P1047" s="25">
        <v>5.5527058103737218E-19</v>
      </c>
    </row>
    <row r="1048" spans="14:16" x14ac:dyDescent="0.25">
      <c r="N1048" s="23">
        <v>0.3699826874203585</v>
      </c>
      <c r="O1048" s="2">
        <v>1.0663743877551021E-18</v>
      </c>
      <c r="P1048" s="25">
        <v>5.5393225163590487E-19</v>
      </c>
    </row>
    <row r="1049" spans="14:16" x14ac:dyDescent="0.25">
      <c r="N1049" s="23">
        <v>0.36979664009372565</v>
      </c>
      <c r="O1049" s="2">
        <v>1.0946636734693879E-18</v>
      </c>
      <c r="P1049" s="25">
        <v>5.5197089710537901E-19</v>
      </c>
    </row>
    <row r="1050" spans="14:16" x14ac:dyDescent="0.25">
      <c r="N1050" s="23">
        <v>0.36964650309172403</v>
      </c>
      <c r="O1050" s="2">
        <v>1.107723061224481E-18</v>
      </c>
      <c r="P1050" s="25">
        <v>5.5039318220924716E-19</v>
      </c>
    </row>
    <row r="1051" spans="14:16" x14ac:dyDescent="0.25">
      <c r="N1051" s="23">
        <v>0.36953261441515639</v>
      </c>
      <c r="O1051" s="2">
        <v>1.097506224489796E-18</v>
      </c>
      <c r="P1051" s="25">
        <v>5.4919939147543247E-19</v>
      </c>
    </row>
    <row r="1052" spans="14:16" x14ac:dyDescent="0.25">
      <c r="N1052" s="23">
        <v>0.36936785545452611</v>
      </c>
      <c r="O1052" s="2">
        <v>1.0863448979591838E-18</v>
      </c>
      <c r="P1052" s="25">
        <v>5.4747695508304972E-19</v>
      </c>
    </row>
    <row r="1053" spans="14:16" x14ac:dyDescent="0.25">
      <c r="N1053" s="23">
        <v>0.36921703698862057</v>
      </c>
      <c r="O1053" s="2">
        <v>1.0767092857142857E-18</v>
      </c>
      <c r="P1053" s="25">
        <v>5.4590499270165514E-19</v>
      </c>
    </row>
    <row r="1054" spans="14:16" x14ac:dyDescent="0.25">
      <c r="N1054" s="23">
        <v>0.36907044239107945</v>
      </c>
      <c r="O1054" s="2">
        <v>1.0718687755102041E-18</v>
      </c>
      <c r="P1054" s="25">
        <v>5.443813810087125E-19</v>
      </c>
    </row>
    <row r="1055" spans="14:16" x14ac:dyDescent="0.25">
      <c r="N1055" s="23">
        <v>0.36895099735436387</v>
      </c>
      <c r="O1055" s="2">
        <v>1.0688809183673471E-18</v>
      </c>
      <c r="P1055" s="25">
        <v>5.4314308923401584E-19</v>
      </c>
    </row>
    <row r="1056" spans="14:16" x14ac:dyDescent="0.25">
      <c r="N1056" s="23">
        <v>0.36877064645090024</v>
      </c>
      <c r="O1056" s="2">
        <v>1.0604804081632653E-18</v>
      </c>
      <c r="P1056" s="25">
        <v>5.4127871897195957E-19</v>
      </c>
    </row>
    <row r="1057" spans="14:16" x14ac:dyDescent="0.25">
      <c r="N1057" s="23">
        <v>0.36862298401523996</v>
      </c>
      <c r="O1057" s="2">
        <v>1.0661655102040726E-18</v>
      </c>
      <c r="P1057" s="25">
        <v>5.3975703023272375E-19</v>
      </c>
    </row>
    <row r="1058" spans="14:16" x14ac:dyDescent="0.25">
      <c r="N1058" s="23">
        <v>0.36850633405639316</v>
      </c>
      <c r="O1058" s="2">
        <v>1.0800694897959093E-18</v>
      </c>
      <c r="P1058" s="25">
        <v>5.3855795596872831E-19</v>
      </c>
    </row>
    <row r="1059" spans="14:16" x14ac:dyDescent="0.25">
      <c r="N1059" s="23">
        <v>0.36834189962151087</v>
      </c>
      <c r="O1059" s="2">
        <v>1.0729948979591746E-18</v>
      </c>
      <c r="P1059" s="25">
        <v>5.3687221570173596E-19</v>
      </c>
    </row>
    <row r="1060" spans="14:16" x14ac:dyDescent="0.25">
      <c r="N1060" s="23">
        <v>0.36819863101645817</v>
      </c>
      <c r="O1060" s="2">
        <v>1.0407006122448981E-18</v>
      </c>
      <c r="P1060" s="25">
        <v>5.3540776421355455E-19</v>
      </c>
    </row>
    <row r="1061" spans="14:16" x14ac:dyDescent="0.25">
      <c r="N1061" s="23">
        <v>0.36802436272148636</v>
      </c>
      <c r="O1061" s="2">
        <v>1.0401193877551021E-18</v>
      </c>
      <c r="P1061" s="25">
        <v>5.3363182620769965E-19</v>
      </c>
    </row>
    <row r="1062" spans="14:16" x14ac:dyDescent="0.25">
      <c r="N1062" s="23">
        <v>0.36789455643788049</v>
      </c>
      <c r="O1062" s="2">
        <v>1.0479568367346938E-18</v>
      </c>
      <c r="P1062" s="25">
        <v>5.3231282200980474E-19</v>
      </c>
    </row>
    <row r="1063" spans="14:16" x14ac:dyDescent="0.25">
      <c r="N1063" s="23">
        <v>0.36773076144264655</v>
      </c>
      <c r="O1063" s="2">
        <v>1.028376836734694E-18</v>
      </c>
      <c r="P1063" s="25">
        <v>5.3065309888239504E-19</v>
      </c>
    </row>
    <row r="1064" spans="14:16" x14ac:dyDescent="0.25">
      <c r="N1064" s="23">
        <v>0.36762078272307558</v>
      </c>
      <c r="O1064" s="2">
        <v>9.849212244897959E-19</v>
      </c>
      <c r="P1064" s="25">
        <v>5.2954159711659114E-19</v>
      </c>
    </row>
    <row r="1065" spans="14:16" x14ac:dyDescent="0.25">
      <c r="N1065" s="23">
        <v>0.36745799731181417</v>
      </c>
      <c r="O1065" s="2">
        <v>9.7545816326530632E-19</v>
      </c>
      <c r="P1065" s="25">
        <v>5.2790067552271741E-19</v>
      </c>
    </row>
    <row r="1066" spans="14:16" x14ac:dyDescent="0.25">
      <c r="N1066" s="23">
        <v>0.36731221587569385</v>
      </c>
      <c r="O1066" s="2">
        <v>9.994336734693878E-19</v>
      </c>
      <c r="P1066" s="25">
        <v>5.2643547497581209E-19</v>
      </c>
    </row>
    <row r="1067" spans="14:16" x14ac:dyDescent="0.25">
      <c r="N1067" s="23">
        <v>0.36717885189585309</v>
      </c>
      <c r="O1067" s="2">
        <v>1.0035294897959183E-18</v>
      </c>
      <c r="P1067" s="25">
        <v>5.250986402748568E-19</v>
      </c>
    </row>
    <row r="1068" spans="14:16" x14ac:dyDescent="0.25">
      <c r="N1068" s="23">
        <v>0.36707406031297446</v>
      </c>
      <c r="O1068" s="2">
        <v>9.9981510204081618E-19</v>
      </c>
      <c r="P1068" s="25">
        <v>5.2405059618149317E-19</v>
      </c>
    </row>
    <row r="1069" spans="14:16" x14ac:dyDescent="0.25">
      <c r="N1069" s="23">
        <v>0.36688609850014697</v>
      </c>
      <c r="O1069" s="2">
        <v>9.8679204081631755E-19</v>
      </c>
      <c r="P1069" s="25">
        <v>5.2217598613430749E-19</v>
      </c>
    </row>
    <row r="1070" spans="14:16" x14ac:dyDescent="0.25">
      <c r="N1070" s="23">
        <v>0.36672418501913123</v>
      </c>
      <c r="O1070" s="2">
        <v>9.9645489795918375E-19</v>
      </c>
      <c r="P1070" s="25">
        <v>5.2056654246263333E-19</v>
      </c>
    </row>
    <row r="1071" spans="14:16" x14ac:dyDescent="0.25">
      <c r="N1071" s="23">
        <v>0.36659480610844652</v>
      </c>
      <c r="O1071" s="2">
        <v>1.0260701020408164E-18</v>
      </c>
      <c r="P1071" s="25">
        <v>5.1928406350212373E-19</v>
      </c>
    </row>
    <row r="1072" spans="14:16" x14ac:dyDescent="0.25">
      <c r="N1072" s="23">
        <v>0.36645315048137306</v>
      </c>
      <c r="O1072" s="2">
        <v>1.0116847959183674E-18</v>
      </c>
      <c r="P1072" s="25">
        <v>5.1788351378966083E-19</v>
      </c>
    </row>
    <row r="1073" spans="14:16" x14ac:dyDescent="0.25">
      <c r="N1073" s="23">
        <v>0.36630459402363974</v>
      </c>
      <c r="O1073" s="2">
        <v>9.7621193877551037E-19</v>
      </c>
      <c r="P1073" s="25">
        <v>5.164187932618012E-19</v>
      </c>
    </row>
    <row r="1074" spans="14:16" x14ac:dyDescent="0.25">
      <c r="N1074" s="23">
        <v>0.36614729661432149</v>
      </c>
      <c r="O1074" s="2">
        <v>9.7807367346938779E-19</v>
      </c>
      <c r="P1074" s="25">
        <v>5.1487240485431602E-19</v>
      </c>
    </row>
    <row r="1075" spans="14:16" x14ac:dyDescent="0.25">
      <c r="N1075" s="23">
        <v>0.36599782571363537</v>
      </c>
      <c r="O1075" s="2">
        <v>9.8671030612244899E-19</v>
      </c>
      <c r="P1075" s="25">
        <v>5.1340724965566474E-19</v>
      </c>
    </row>
    <row r="1076" spans="14:16" x14ac:dyDescent="0.25">
      <c r="N1076" s="23">
        <v>0.36587625007676267</v>
      </c>
      <c r="O1076" s="2">
        <v>9.8149744897959204E-19</v>
      </c>
      <c r="P1076" s="25">
        <v>5.1221860689472463E-19</v>
      </c>
    </row>
    <row r="1077" spans="14:16" x14ac:dyDescent="0.25">
      <c r="N1077" s="23">
        <v>0.36571275827811767</v>
      </c>
      <c r="O1077" s="2">
        <v>9.8062561224489802E-19</v>
      </c>
      <c r="P1077" s="25">
        <v>5.106244881534149E-19</v>
      </c>
    </row>
    <row r="1078" spans="14:16" x14ac:dyDescent="0.25">
      <c r="N1078" s="23">
        <v>0.36557292758991483</v>
      </c>
      <c r="O1078" s="2">
        <v>9.8298683673469397E-19</v>
      </c>
      <c r="P1078" s="25">
        <v>5.0926501264271685E-19</v>
      </c>
    </row>
    <row r="1079" spans="14:16" x14ac:dyDescent="0.25">
      <c r="N1079" s="23">
        <v>0.36541652230289162</v>
      </c>
      <c r="O1079" s="2">
        <v>1.0056727551020409E-18</v>
      </c>
      <c r="P1079" s="25">
        <v>5.0774868190559155E-19</v>
      </c>
    </row>
    <row r="1080" spans="14:16" x14ac:dyDescent="0.25">
      <c r="N1080" s="23">
        <v>0.36528786418755704</v>
      </c>
      <c r="O1080" s="2">
        <v>1.0017676530612245E-18</v>
      </c>
      <c r="P1080" s="25">
        <v>5.065047417722514E-19</v>
      </c>
    </row>
    <row r="1081" spans="14:16" x14ac:dyDescent="0.25">
      <c r="N1081" s="23">
        <v>0.36510657318522893</v>
      </c>
      <c r="O1081" s="2">
        <v>9.8597469387755092E-19</v>
      </c>
      <c r="P1081" s="25">
        <v>5.0475708774333632E-19</v>
      </c>
    </row>
    <row r="1082" spans="14:16" x14ac:dyDescent="0.25">
      <c r="N1082" s="23">
        <v>0.36496898943223072</v>
      </c>
      <c r="O1082" s="2">
        <v>9.7399602040816327E-19</v>
      </c>
      <c r="P1082" s="25">
        <v>5.0343479951651142E-19</v>
      </c>
    </row>
    <row r="1083" spans="14:16" x14ac:dyDescent="0.25">
      <c r="N1083" s="23">
        <v>0.36478132329945084</v>
      </c>
      <c r="O1083" s="2">
        <v>9.6980030612244898E-19</v>
      </c>
      <c r="P1083" s="25">
        <v>5.0163676321177981E-19</v>
      </c>
    </row>
    <row r="1084" spans="14:16" x14ac:dyDescent="0.25">
      <c r="N1084" s="23">
        <v>0.3646827056342235</v>
      </c>
      <c r="O1084" s="2">
        <v>9.7996265306122447E-19</v>
      </c>
      <c r="P1084" s="25">
        <v>5.0069447906254135E-19</v>
      </c>
    </row>
    <row r="1085" spans="14:16" x14ac:dyDescent="0.25">
      <c r="N1085" s="23">
        <v>0.36450329599221643</v>
      </c>
      <c r="O1085" s="2">
        <v>9.6334326530612253E-19</v>
      </c>
      <c r="P1085" s="25">
        <v>4.9898477059125558E-19</v>
      </c>
    </row>
    <row r="1086" spans="14:16" x14ac:dyDescent="0.25">
      <c r="N1086" s="23">
        <v>0.3644028483849055</v>
      </c>
      <c r="O1086" s="2">
        <v>9.3019530612244895E-19</v>
      </c>
      <c r="P1086" s="25">
        <v>4.9803009212709593E-19</v>
      </c>
    </row>
    <row r="1087" spans="14:16" x14ac:dyDescent="0.25">
      <c r="N1087" s="23">
        <v>0.3642214386262756</v>
      </c>
      <c r="O1087" s="2">
        <v>9.1225908163265318E-19</v>
      </c>
      <c r="P1087" s="25">
        <v>4.9631055548143881E-19</v>
      </c>
    </row>
    <row r="1088" spans="14:16" x14ac:dyDescent="0.25">
      <c r="N1088" s="23">
        <v>0.3640639783485457</v>
      </c>
      <c r="O1088" s="2">
        <v>9.25291224489787E-19</v>
      </c>
      <c r="P1088" s="25">
        <v>4.9482284361200724E-19</v>
      </c>
    </row>
    <row r="1089" spans="14:16" x14ac:dyDescent="0.25">
      <c r="N1089" s="23">
        <v>0.36393089040683191</v>
      </c>
      <c r="O1089" s="2">
        <v>9.4178346938775514E-19</v>
      </c>
      <c r="P1089" s="25">
        <v>4.9356888383162004E-19</v>
      </c>
    </row>
    <row r="1090" spans="14:16" x14ac:dyDescent="0.25">
      <c r="N1090" s="23">
        <v>0.36380279438692698</v>
      </c>
      <c r="O1090" s="2">
        <v>9.4641510204080729E-19</v>
      </c>
      <c r="P1090" s="25">
        <v>4.9236495940955898E-19</v>
      </c>
    </row>
    <row r="1091" spans="14:16" x14ac:dyDescent="0.25">
      <c r="N1091" s="23">
        <v>0.36367542337924069</v>
      </c>
      <c r="O1091" s="2">
        <v>9.4241918367346942E-19</v>
      </c>
      <c r="P1091" s="25">
        <v>4.9117076086248713E-19</v>
      </c>
    </row>
    <row r="1092" spans="14:16" x14ac:dyDescent="0.25">
      <c r="N1092" s="23">
        <v>0.36348747757089001</v>
      </c>
      <c r="O1092" s="2">
        <v>9.5571469387755109E-19</v>
      </c>
      <c r="P1092" s="25">
        <v>4.8941391640811601E-19</v>
      </c>
    </row>
    <row r="1093" spans="14:16" x14ac:dyDescent="0.25">
      <c r="N1093" s="23">
        <v>0.36334987125205892</v>
      </c>
      <c r="O1093" s="2">
        <v>9.6903744897958278E-19</v>
      </c>
      <c r="P1093" s="25">
        <v>4.8813161195294407E-19</v>
      </c>
    </row>
    <row r="1094" spans="14:16" x14ac:dyDescent="0.25">
      <c r="N1094" s="23">
        <v>0.36318643574881287</v>
      </c>
      <c r="O1094" s="2">
        <v>9.8256908163264418E-19</v>
      </c>
      <c r="P1094" s="25">
        <v>4.8661297865954151E-19</v>
      </c>
    </row>
    <row r="1095" spans="14:16" x14ac:dyDescent="0.25">
      <c r="N1095" s="23">
        <v>0.36301260183382134</v>
      </c>
      <c r="O1095" s="2">
        <v>9.7443193877551018E-19</v>
      </c>
      <c r="P1095" s="25">
        <v>4.8500290868524009E-19</v>
      </c>
    </row>
    <row r="1096" spans="14:16" x14ac:dyDescent="0.25">
      <c r="N1096" s="23">
        <v>0.36285687839723674</v>
      </c>
      <c r="O1096" s="2">
        <v>9.4329102040816344E-19</v>
      </c>
      <c r="P1096" s="25">
        <v>4.8356510427128173E-19</v>
      </c>
    </row>
    <row r="1097" spans="14:16" x14ac:dyDescent="0.25">
      <c r="N1097" s="23">
        <v>0.36271393521924017</v>
      </c>
      <c r="O1097" s="2">
        <v>9.3060397959183679E-19</v>
      </c>
      <c r="P1097" s="25">
        <v>4.8224905314369467E-19</v>
      </c>
    </row>
    <row r="1098" spans="14:16" x14ac:dyDescent="0.25">
      <c r="N1098" s="23">
        <v>0.36256118387951863</v>
      </c>
      <c r="O1098" s="2">
        <v>9.2869683673469412E-19</v>
      </c>
      <c r="P1098" s="25">
        <v>4.8084665864324873E-19</v>
      </c>
    </row>
    <row r="1099" spans="14:16" x14ac:dyDescent="0.25">
      <c r="N1099" s="23">
        <v>0.36240923657183011</v>
      </c>
      <c r="O1099" s="2">
        <v>9.127858163265306E-19</v>
      </c>
      <c r="P1099" s="25">
        <v>4.7945569196140256E-19</v>
      </c>
    </row>
    <row r="1100" spans="14:16" x14ac:dyDescent="0.25">
      <c r="N1100" s="23">
        <v>0.3622955454393107</v>
      </c>
      <c r="O1100" s="2">
        <v>9.0899877551020395E-19</v>
      </c>
      <c r="P1100" s="25">
        <v>4.7841756492741571E-19</v>
      </c>
    </row>
    <row r="1101" spans="14:16" x14ac:dyDescent="0.25">
      <c r="N1101" s="23">
        <v>0.36212629901320692</v>
      </c>
      <c r="O1101" s="2">
        <v>9.0633149999999921E-19</v>
      </c>
      <c r="P1101" s="25">
        <v>4.7687631823854001E-19</v>
      </c>
    </row>
    <row r="1102" spans="14:16" x14ac:dyDescent="0.25">
      <c r="N1102" s="23">
        <v>0.36195139763668988</v>
      </c>
      <c r="O1102" s="2">
        <v>9.0382315306122361E-19</v>
      </c>
      <c r="P1102" s="25">
        <v>4.7528879124586638E-19</v>
      </c>
    </row>
    <row r="1103" spans="14:16" x14ac:dyDescent="0.25">
      <c r="N1103" s="23">
        <v>0.36182367472248644</v>
      </c>
      <c r="O1103" s="2">
        <v>9.0407653061224391E-19</v>
      </c>
      <c r="P1103" s="25">
        <v>4.7413282873022804E-19</v>
      </c>
    </row>
    <row r="1104" spans="14:16" x14ac:dyDescent="0.25">
      <c r="N1104" s="23">
        <v>0.36165222339604236</v>
      </c>
      <c r="O1104" s="2">
        <v>8.8227425510204088E-19</v>
      </c>
      <c r="P1104" s="25">
        <v>4.7258551889362057E-19</v>
      </c>
    </row>
    <row r="1105" spans="14:16" x14ac:dyDescent="0.25">
      <c r="N1105" s="23">
        <v>0.36152467376692987</v>
      </c>
      <c r="O1105" s="2">
        <v>8.682894489795918E-19</v>
      </c>
      <c r="P1105" s="25">
        <v>4.7143768858845977E-19</v>
      </c>
    </row>
    <row r="1106" spans="14:16" x14ac:dyDescent="0.25">
      <c r="N1106" s="23">
        <v>0.36134543242527045</v>
      </c>
      <c r="O1106" s="2">
        <v>8.7480188775510123E-19</v>
      </c>
      <c r="P1106" s="25">
        <v>4.6982939006777851E-19</v>
      </c>
    </row>
    <row r="1107" spans="14:16" x14ac:dyDescent="0.25">
      <c r="N1107" s="23">
        <v>0.36125122402629462</v>
      </c>
      <c r="O1107" s="2">
        <v>8.8426494897959197E-19</v>
      </c>
      <c r="P1107" s="25">
        <v>4.6898627691431076E-19</v>
      </c>
    </row>
    <row r="1108" spans="14:16" x14ac:dyDescent="0.25">
      <c r="N1108" s="23">
        <v>0.36110560174724432</v>
      </c>
      <c r="O1108" s="2">
        <v>8.8906095918367359E-19</v>
      </c>
      <c r="P1108" s="25">
        <v>4.6768601378618019E-19</v>
      </c>
    </row>
    <row r="1109" spans="14:16" x14ac:dyDescent="0.25">
      <c r="N1109" s="23">
        <v>0.36092935677513555</v>
      </c>
      <c r="O1109" s="2">
        <v>8.8750709183673483E-19</v>
      </c>
      <c r="P1109" s="25">
        <v>4.6611714112761418E-19</v>
      </c>
    </row>
    <row r="1110" spans="14:16" x14ac:dyDescent="0.25">
      <c r="N1110" s="23">
        <v>0.36077849202187273</v>
      </c>
      <c r="O1110" s="2">
        <v>8.7738288775510115E-19</v>
      </c>
      <c r="P1110" s="25">
        <v>4.6477837580033318E-19</v>
      </c>
    </row>
    <row r="1111" spans="14:16" x14ac:dyDescent="0.25">
      <c r="N1111" s="23">
        <v>0.36059883101136003</v>
      </c>
      <c r="O1111" s="2">
        <v>9.0255898979591847E-19</v>
      </c>
      <c r="P1111" s="25">
        <v>4.631890893044632E-19</v>
      </c>
    </row>
    <row r="1112" spans="14:16" x14ac:dyDescent="0.25">
      <c r="N1112" s="23">
        <v>0.36045879642213391</v>
      </c>
      <c r="O1112" s="2">
        <v>9.2718020408163273E-19</v>
      </c>
      <c r="P1112" s="25">
        <v>4.6195410893651002E-19</v>
      </c>
    </row>
    <row r="1113" spans="14:16" x14ac:dyDescent="0.25">
      <c r="N1113" s="23">
        <v>0.3602853344399608</v>
      </c>
      <c r="O1113" s="2">
        <v>8.994439897959175E-19</v>
      </c>
      <c r="P1113" s="25">
        <v>4.6042889336680178E-19</v>
      </c>
    </row>
    <row r="1114" spans="14:16" x14ac:dyDescent="0.25">
      <c r="N1114" s="23">
        <v>0.36019974666277188</v>
      </c>
      <c r="O1114" s="2">
        <v>8.7622952040816235E-19</v>
      </c>
      <c r="P1114" s="25">
        <v>4.5967819398739988E-19</v>
      </c>
    </row>
    <row r="1115" spans="14:16" x14ac:dyDescent="0.25">
      <c r="N1115" s="23">
        <v>0.35997555823459831</v>
      </c>
      <c r="O1115" s="2">
        <v>8.6069629591836645E-19</v>
      </c>
      <c r="P1115" s="25">
        <v>4.5771761063608528E-19</v>
      </c>
    </row>
    <row r="1116" spans="14:16" x14ac:dyDescent="0.25">
      <c r="N1116" s="23">
        <v>0.35980812435422921</v>
      </c>
      <c r="O1116" s="2">
        <v>8.2856457142857052E-19</v>
      </c>
      <c r="P1116" s="25">
        <v>4.5625881653613037E-19</v>
      </c>
    </row>
    <row r="1117" spans="14:16" x14ac:dyDescent="0.25">
      <c r="N1117" s="23">
        <v>0.35970628528676268</v>
      </c>
      <c r="O1117" s="2">
        <v>8.499209387755094E-19</v>
      </c>
      <c r="P1117" s="25">
        <v>4.5537380249000345E-19</v>
      </c>
    </row>
    <row r="1118" spans="14:16" x14ac:dyDescent="0.25">
      <c r="N1118" s="23">
        <v>0.35952602097218811</v>
      </c>
      <c r="O1118" s="2">
        <v>8.4741985714285617E-19</v>
      </c>
      <c r="P1118" s="25">
        <v>4.5381145458745968E-19</v>
      </c>
    </row>
    <row r="1119" spans="14:16" x14ac:dyDescent="0.25">
      <c r="N1119" s="23">
        <v>0.35941503872205366</v>
      </c>
      <c r="O1119" s="2">
        <v>8.0513214285714191E-19</v>
      </c>
      <c r="P1119" s="25">
        <v>4.5285224034314278E-19</v>
      </c>
    </row>
    <row r="1120" spans="14:16" x14ac:dyDescent="0.25">
      <c r="N1120" s="23">
        <v>0.35928393572656808</v>
      </c>
      <c r="O1120" s="2">
        <v>8.3843085714285628E-19</v>
      </c>
      <c r="P1120" s="25">
        <v>4.5172173529112783E-19</v>
      </c>
    </row>
    <row r="1121" spans="14:16" x14ac:dyDescent="0.25">
      <c r="N1121" s="23">
        <v>0.3590936817623438</v>
      </c>
      <c r="O1121" s="2">
        <v>8.6184603061224508E-19</v>
      </c>
      <c r="P1121" s="25">
        <v>4.5008618721438884E-19</v>
      </c>
    </row>
    <row r="1122" spans="14:16" x14ac:dyDescent="0.25">
      <c r="N1122" s="23">
        <v>0.35897111890209776</v>
      </c>
      <c r="O1122" s="2">
        <v>8.5909520408163268E-19</v>
      </c>
      <c r="P1122" s="25">
        <v>4.4903569391505308E-19</v>
      </c>
    </row>
    <row r="1123" spans="14:16" x14ac:dyDescent="0.25">
      <c r="N1123" s="23">
        <v>0.35879931406428067</v>
      </c>
      <c r="O1123" s="2">
        <v>8.829499285714278E-19</v>
      </c>
      <c r="P1123" s="25">
        <v>4.4756727083821922E-19</v>
      </c>
    </row>
    <row r="1124" spans="14:16" x14ac:dyDescent="0.25">
      <c r="N1124" s="23">
        <v>0.35861311302265031</v>
      </c>
      <c r="O1124" s="2">
        <v>8.8873856122448885E-19</v>
      </c>
      <c r="P1124" s="25">
        <v>4.4598122473290142E-19</v>
      </c>
    </row>
    <row r="1125" spans="14:16" x14ac:dyDescent="0.25">
      <c r="N1125" s="23">
        <v>0.35845088779875728</v>
      </c>
      <c r="O1125" s="2">
        <v>8.7291472448979497E-19</v>
      </c>
      <c r="P1125" s="25">
        <v>4.4460398499764861E-19</v>
      </c>
    </row>
    <row r="1126" spans="14:16" x14ac:dyDescent="0.25">
      <c r="N1126" s="23">
        <v>0.35832166104392771</v>
      </c>
      <c r="O1126" s="2">
        <v>8.5143847959183571E-19</v>
      </c>
      <c r="P1126" s="25">
        <v>4.4350993561375428E-19</v>
      </c>
    </row>
    <row r="1127" spans="14:16" x14ac:dyDescent="0.25">
      <c r="N1127" s="23">
        <v>0.35813962820126238</v>
      </c>
      <c r="O1127" s="2">
        <v>8.2215929591836648E-19</v>
      </c>
      <c r="P1127" s="25">
        <v>4.4197338902745532E-19</v>
      </c>
    </row>
    <row r="1128" spans="14:16" x14ac:dyDescent="0.25">
      <c r="N1128" s="23">
        <v>0.35797745970958172</v>
      </c>
      <c r="O1128" s="2">
        <v>8.1570407142857151E-19</v>
      </c>
      <c r="P1128" s="25">
        <v>4.4060900250800291E-19</v>
      </c>
    </row>
    <row r="1129" spans="14:16" x14ac:dyDescent="0.25">
      <c r="N1129" s="23">
        <v>0.35785812828668317</v>
      </c>
      <c r="O1129" s="2">
        <v>8.1053753061224396E-19</v>
      </c>
      <c r="P1129" s="25">
        <v>4.3960771160015378E-19</v>
      </c>
    </row>
    <row r="1130" spans="14:16" x14ac:dyDescent="0.25">
      <c r="N1130" s="23">
        <v>0.35773024540568549</v>
      </c>
      <c r="O1130" s="2">
        <v>7.9786774489795924E-19</v>
      </c>
      <c r="P1130" s="25">
        <v>4.3853719252107324E-19</v>
      </c>
    </row>
    <row r="1131" spans="14:16" x14ac:dyDescent="0.25">
      <c r="N1131" s="23">
        <v>0.35756727646706282</v>
      </c>
      <c r="O1131" s="2">
        <v>7.7173080612244812E-19</v>
      </c>
      <c r="P1131" s="25">
        <v>4.3717674191695865E-19</v>
      </c>
    </row>
    <row r="1132" spans="14:16" x14ac:dyDescent="0.25">
      <c r="N1132" s="23">
        <v>0.35739055903039718</v>
      </c>
      <c r="O1132" s="2">
        <v>7.7495932653061135E-19</v>
      </c>
      <c r="P1132" s="25">
        <v>4.357062891693151E-19</v>
      </c>
    </row>
    <row r="1133" spans="14:16" x14ac:dyDescent="0.25">
      <c r="N1133" s="23">
        <v>0.35728051957566154</v>
      </c>
      <c r="O1133" s="2">
        <v>7.8252251020408074E-19</v>
      </c>
      <c r="P1133" s="25">
        <v>4.3479315877205794E-19</v>
      </c>
    </row>
    <row r="1134" spans="14:16" x14ac:dyDescent="0.25">
      <c r="N1134" s="23">
        <v>0.35710413988770984</v>
      </c>
      <c r="O1134" s="2">
        <v>7.8052636734693886E-19</v>
      </c>
      <c r="P1134" s="25">
        <v>4.3333351361655842E-19</v>
      </c>
    </row>
    <row r="1135" spans="14:16" x14ac:dyDescent="0.25">
      <c r="N1135" s="23">
        <v>0.35699598524303988</v>
      </c>
      <c r="O1135" s="2">
        <v>7.9054522448979612E-19</v>
      </c>
      <c r="P1135" s="25">
        <v>4.3244089529802938E-19</v>
      </c>
    </row>
    <row r="1136" spans="14:16" x14ac:dyDescent="0.25">
      <c r="N1136" s="23">
        <v>0.35680734603193953</v>
      </c>
      <c r="O1136" s="2">
        <v>8.0392337755101965E-19</v>
      </c>
      <c r="P1136" s="25">
        <v>4.3088842241706598E-19</v>
      </c>
    </row>
    <row r="1137" spans="14:16" x14ac:dyDescent="0.25">
      <c r="N1137" s="23">
        <v>0.35672082460418769</v>
      </c>
      <c r="O1137" s="2">
        <v>8.1516643877550933E-19</v>
      </c>
      <c r="P1137" s="25">
        <v>4.3017822943143451E-19</v>
      </c>
    </row>
    <row r="1138" spans="14:16" x14ac:dyDescent="0.25">
      <c r="N1138" s="23">
        <v>0.35651524320217459</v>
      </c>
      <c r="O1138" s="2">
        <v>8.2109492857142775E-19</v>
      </c>
      <c r="P1138" s="25">
        <v>4.2849544902085985E-19</v>
      </c>
    </row>
    <row r="1139" spans="14:16" x14ac:dyDescent="0.25">
      <c r="N1139" s="23">
        <v>0.3563470866101317</v>
      </c>
      <c r="O1139" s="2">
        <v>8.295780816326532E-19</v>
      </c>
      <c r="P1139" s="25">
        <v>4.2712390372791275E-19</v>
      </c>
    </row>
    <row r="1140" spans="14:16" x14ac:dyDescent="0.25">
      <c r="N1140" s="23">
        <v>0.35618490585568169</v>
      </c>
      <c r="O1140" s="2">
        <v>8.2850735714285625E-19</v>
      </c>
      <c r="P1140" s="25">
        <v>4.2580525851137195E-19</v>
      </c>
    </row>
    <row r="1141" spans="14:16" x14ac:dyDescent="0.25">
      <c r="N1141" s="23">
        <v>0.35602264335150041</v>
      </c>
      <c r="O1141" s="2">
        <v>8.1544978571428493E-19</v>
      </c>
      <c r="P1141" s="25">
        <v>4.2449002269657528E-19</v>
      </c>
    </row>
    <row r="1142" spans="14:16" x14ac:dyDescent="0.25">
      <c r="N1142" s="23">
        <v>0.35587701473594058</v>
      </c>
      <c r="O1142" s="2">
        <v>7.8333440816326533E-19</v>
      </c>
      <c r="P1142" s="25">
        <v>4.2331307416792857E-19</v>
      </c>
    </row>
    <row r="1143" spans="14:16" x14ac:dyDescent="0.25">
      <c r="N1143" s="23">
        <v>0.35569628000712855</v>
      </c>
      <c r="O1143" s="2">
        <v>7.6931418367346852E-19</v>
      </c>
      <c r="P1143" s="25">
        <v>4.2185694033618657E-19</v>
      </c>
    </row>
    <row r="1144" spans="14:16" x14ac:dyDescent="0.25">
      <c r="N1144" s="23">
        <v>0.35559681302567892</v>
      </c>
      <c r="O1144" s="2">
        <v>7.8365771428571442E-19</v>
      </c>
      <c r="P1144" s="25">
        <v>4.2105769808533542E-19</v>
      </c>
    </row>
    <row r="1145" spans="14:16" x14ac:dyDescent="0.25">
      <c r="N1145" s="23">
        <v>0.35543146405179205</v>
      </c>
      <c r="O1145" s="2">
        <v>7.9451480612244918E-19</v>
      </c>
      <c r="P1145" s="25">
        <v>4.197324268355583E-19</v>
      </c>
    </row>
    <row r="1146" spans="14:16" x14ac:dyDescent="0.25">
      <c r="N1146" s="23">
        <v>0.35530141650574587</v>
      </c>
      <c r="O1146" s="2">
        <v>7.7123948979591746E-19</v>
      </c>
      <c r="P1146" s="25">
        <v>4.1869302752634813E-19</v>
      </c>
    </row>
    <row r="1147" spans="14:16" x14ac:dyDescent="0.25">
      <c r="N1147" s="23">
        <v>0.35513282444323691</v>
      </c>
      <c r="O1147" s="2">
        <v>7.5336865306122461E-19</v>
      </c>
      <c r="P1147" s="25">
        <v>4.1734939318979733E-19</v>
      </c>
    </row>
    <row r="1148" spans="14:16" x14ac:dyDescent="0.25">
      <c r="N1148" s="23">
        <v>0.35493171479043428</v>
      </c>
      <c r="O1148" s="2">
        <v>7.7178529591836733E-19</v>
      </c>
      <c r="P1148" s="25">
        <v>4.1575224063621729E-19</v>
      </c>
    </row>
    <row r="1149" spans="14:16" x14ac:dyDescent="0.25">
      <c r="N1149" s="23">
        <v>0.354789086297914</v>
      </c>
      <c r="O1149" s="2">
        <v>7.9737279591836744E-19</v>
      </c>
      <c r="P1149" s="25">
        <v>4.1462323380979203E-19</v>
      </c>
    </row>
    <row r="1150" spans="14:16" x14ac:dyDescent="0.25">
      <c r="N1150" s="23">
        <v>0.35466337338135151</v>
      </c>
      <c r="O1150" s="2">
        <v>8.0279816326530523E-19</v>
      </c>
      <c r="P1150" s="25">
        <v>4.1363066822069178E-19</v>
      </c>
    </row>
    <row r="1151" spans="14:16" x14ac:dyDescent="0.25">
      <c r="N1151" s="23">
        <v>0.35455099932790429</v>
      </c>
      <c r="O1151" s="2">
        <v>7.7072365306122453E-19</v>
      </c>
      <c r="P1151" s="25">
        <v>4.1274543101596688E-19</v>
      </c>
    </row>
    <row r="1152" spans="14:16" x14ac:dyDescent="0.25">
      <c r="N1152" s="23">
        <v>0.35434072934413674</v>
      </c>
      <c r="O1152" s="2">
        <v>7.5371647959183589E-19</v>
      </c>
      <c r="P1152" s="25">
        <v>4.1109409537594475E-19</v>
      </c>
    </row>
    <row r="1153" spans="14:16" x14ac:dyDescent="0.25">
      <c r="N1153" s="23">
        <v>0.35417713540148321</v>
      </c>
      <c r="O1153" s="2">
        <v>7.6849047959183588E-19</v>
      </c>
      <c r="P1153" s="25">
        <v>4.098138966793282E-19</v>
      </c>
    </row>
    <row r="1154" spans="14:16" x14ac:dyDescent="0.25">
      <c r="N1154" s="23">
        <v>0.35401986358945986</v>
      </c>
      <c r="O1154" s="2">
        <v>8.01655693877551E-19</v>
      </c>
      <c r="P1154" s="25">
        <v>4.0858693032260737E-19</v>
      </c>
    </row>
    <row r="1155" spans="14:16" x14ac:dyDescent="0.25">
      <c r="N1155" s="23">
        <v>0.35389024682098774</v>
      </c>
      <c r="O1155" s="2">
        <v>8.0324134693877567E-19</v>
      </c>
      <c r="P1155" s="25">
        <v>4.0757847843603765E-19</v>
      </c>
    </row>
    <row r="1156" spans="14:16" x14ac:dyDescent="0.25">
      <c r="N1156" s="23">
        <v>0.35371710948746649</v>
      </c>
      <c r="O1156" s="2">
        <v>7.7577122448979594E-19</v>
      </c>
      <c r="P1156" s="25">
        <v>4.0623530713928436E-19</v>
      </c>
    </row>
    <row r="1157" spans="14:16" x14ac:dyDescent="0.25">
      <c r="N1157" s="23">
        <v>0.35357574724182356</v>
      </c>
      <c r="O1157" s="2">
        <v>7.8254975510204E-19</v>
      </c>
      <c r="P1157" s="25">
        <v>4.0514192488887712E-19</v>
      </c>
    </row>
    <row r="1158" spans="14:16" x14ac:dyDescent="0.25">
      <c r="N1158" s="23">
        <v>0.35337968143104193</v>
      </c>
      <c r="O1158" s="2">
        <v>7.7631884693877469E-19</v>
      </c>
      <c r="P1158" s="25">
        <v>4.0363030143151724E-19</v>
      </c>
    </row>
    <row r="1159" spans="14:16" x14ac:dyDescent="0.25">
      <c r="N1159" s="23">
        <v>0.35324198305360077</v>
      </c>
      <c r="O1159" s="2">
        <v>7.6394693877550935E-19</v>
      </c>
      <c r="P1159" s="25">
        <v>4.0257205048892321E-19</v>
      </c>
    </row>
    <row r="1160" spans="14:16" x14ac:dyDescent="0.25">
      <c r="N1160" s="23">
        <v>0.35307542367096933</v>
      </c>
      <c r="O1160" s="2">
        <v>7.6610201020408163E-19</v>
      </c>
      <c r="P1160" s="25">
        <v>4.0129570168945996E-19</v>
      </c>
    </row>
    <row r="1161" spans="14:16" x14ac:dyDescent="0.25">
      <c r="N1161" s="23">
        <v>0.35289311310141031</v>
      </c>
      <c r="O1161" s="2">
        <v>7.5332596938775519E-19</v>
      </c>
      <c r="P1161" s="25">
        <v>3.9990328944336423E-19</v>
      </c>
    </row>
    <row r="1162" spans="14:16" x14ac:dyDescent="0.25">
      <c r="N1162" s="23">
        <v>0.35279920711379043</v>
      </c>
      <c r="O1162" s="2">
        <v>7.5691957142857056E-19</v>
      </c>
      <c r="P1162" s="25">
        <v>3.9918796086879862E-19</v>
      </c>
    </row>
    <row r="1163" spans="14:16" x14ac:dyDescent="0.25">
      <c r="N1163" s="23">
        <v>0.3526182483246979</v>
      </c>
      <c r="O1163" s="2">
        <v>7.5492796938775523E-19</v>
      </c>
      <c r="P1163" s="25">
        <v>3.9781311444653846E-19</v>
      </c>
    </row>
    <row r="1164" spans="14:16" x14ac:dyDescent="0.25">
      <c r="N1164" s="23">
        <v>0.35247107572797803</v>
      </c>
      <c r="O1164" s="2">
        <v>7.3568853061224498E-19</v>
      </c>
      <c r="P1164" s="25">
        <v>3.9669845314885951E-19</v>
      </c>
    </row>
    <row r="1165" spans="14:16" x14ac:dyDescent="0.25">
      <c r="N1165" s="23">
        <v>0.35230985322522596</v>
      </c>
      <c r="O1165" s="2">
        <v>7.484028163265308E-19</v>
      </c>
      <c r="P1165" s="25">
        <v>3.9548096455551831E-19</v>
      </c>
    </row>
    <row r="1166" spans="14:16" x14ac:dyDescent="0.25">
      <c r="N1166" s="23">
        <v>0.35212036640583844</v>
      </c>
      <c r="O1166" s="2">
        <v>7.5914457142857153E-19</v>
      </c>
      <c r="P1166" s="25">
        <v>3.9405481071112808E-19</v>
      </c>
    </row>
    <row r="1167" spans="14:16" x14ac:dyDescent="0.25">
      <c r="N1167" s="23">
        <v>0.35200468796614859</v>
      </c>
      <c r="O1167" s="2">
        <v>7.5559365306122452E-19</v>
      </c>
      <c r="P1167" s="25">
        <v>3.9318669770943625E-19</v>
      </c>
    </row>
    <row r="1168" spans="14:16" x14ac:dyDescent="0.25">
      <c r="N1168" s="23">
        <v>0.35182096750133413</v>
      </c>
      <c r="O1168" s="2">
        <v>7.5498245918367251E-19</v>
      </c>
      <c r="P1168" s="25">
        <v>3.9181188988031334E-19</v>
      </c>
    </row>
    <row r="1169" spans="14:16" x14ac:dyDescent="0.25">
      <c r="N1169" s="23">
        <v>0.35168391493458134</v>
      </c>
      <c r="O1169" s="2">
        <v>7.1902464285714204E-19</v>
      </c>
      <c r="P1169" s="25">
        <v>3.9078943645112953E-19</v>
      </c>
    </row>
    <row r="1170" spans="14:16" x14ac:dyDescent="0.25">
      <c r="N1170" s="23">
        <v>0.35150727368053536</v>
      </c>
      <c r="O1170" s="2">
        <v>7.194287755102042E-19</v>
      </c>
      <c r="P1170" s="25">
        <v>3.8947557403097732E-19</v>
      </c>
    </row>
    <row r="1171" spans="14:16" x14ac:dyDescent="0.25">
      <c r="N1171" s="23">
        <v>0.35135868751965721</v>
      </c>
      <c r="O1171" s="2">
        <v>7.2374345918367347E-19</v>
      </c>
      <c r="P1171" s="25">
        <v>3.8837380740780354E-19</v>
      </c>
    </row>
    <row r="1172" spans="14:16" x14ac:dyDescent="0.25">
      <c r="N1172" s="23">
        <v>0.35119357874416274</v>
      </c>
      <c r="O1172" s="2">
        <v>7.0667634693877464E-19</v>
      </c>
      <c r="P1172" s="25">
        <v>3.8715318105021501E-19</v>
      </c>
    </row>
    <row r="1173" spans="14:16" x14ac:dyDescent="0.25">
      <c r="N1173" s="23">
        <v>0.35110574241958159</v>
      </c>
      <c r="O1173" s="2">
        <v>7.1515041836734594E-19</v>
      </c>
      <c r="P1173" s="25">
        <v>3.8650538332184213E-19</v>
      </c>
    </row>
    <row r="1174" spans="14:16" x14ac:dyDescent="0.25">
      <c r="N1174" s="23">
        <v>0.35088099508884046</v>
      </c>
      <c r="O1174" s="2">
        <v>7.069251836734685E-19</v>
      </c>
      <c r="P1174" s="25">
        <v>3.8485278999990515E-19</v>
      </c>
    </row>
    <row r="1175" spans="14:16" x14ac:dyDescent="0.25">
      <c r="N1175" s="23">
        <v>0.35078630227888496</v>
      </c>
      <c r="O1175" s="2">
        <v>7.0604698979591751E-19</v>
      </c>
      <c r="P1175" s="25">
        <v>3.8415862022535925E-19</v>
      </c>
    </row>
    <row r="1176" spans="14:16" x14ac:dyDescent="0.25">
      <c r="N1176" s="23">
        <v>0.35060522722633514</v>
      </c>
      <c r="O1176" s="2">
        <v>7.136201632653052E-19</v>
      </c>
      <c r="P1176" s="25">
        <v>3.8283468787833373E-19</v>
      </c>
    </row>
    <row r="1177" spans="14:16" x14ac:dyDescent="0.25">
      <c r="N1177" s="23">
        <v>0.35044044301640248</v>
      </c>
      <c r="O1177" s="2">
        <v>7.0798501020408068E-19</v>
      </c>
      <c r="P1177" s="25">
        <v>3.8163383204245449E-19</v>
      </c>
    </row>
    <row r="1178" spans="14:16" x14ac:dyDescent="0.25">
      <c r="N1178" s="23">
        <v>0.3502971374460907</v>
      </c>
      <c r="O1178" s="2">
        <v>7.1397071428571346E-19</v>
      </c>
      <c r="P1178" s="25">
        <v>3.8059256333865437E-19</v>
      </c>
    </row>
    <row r="1179" spans="14:16" x14ac:dyDescent="0.25">
      <c r="N1179" s="23">
        <v>0.35012379069491523</v>
      </c>
      <c r="O1179" s="2">
        <v>7.1836622448979599E-19</v>
      </c>
      <c r="P1179" s="25">
        <v>3.7933680933271789E-19</v>
      </c>
    </row>
    <row r="1180" spans="14:16" x14ac:dyDescent="0.25">
      <c r="N1180" s="23">
        <v>0.35001398383165117</v>
      </c>
      <c r="O1180" s="2">
        <v>6.8937129591836642E-19</v>
      </c>
      <c r="P1180" s="25">
        <v>3.7854349376457907E-19</v>
      </c>
    </row>
    <row r="1181" spans="14:16" x14ac:dyDescent="0.25">
      <c r="N1181" s="23">
        <v>0.34982234028734732</v>
      </c>
      <c r="O1181" s="2">
        <v>6.9464772448979596E-19</v>
      </c>
      <c r="P1181" s="25">
        <v>3.7716290974165765E-19</v>
      </c>
    </row>
    <row r="1182" spans="14:16" x14ac:dyDescent="0.25">
      <c r="N1182" s="23">
        <v>0.3496681125835856</v>
      </c>
      <c r="O1182" s="2">
        <v>7.1765059183673482E-19</v>
      </c>
      <c r="P1182" s="25">
        <v>3.7605552368882394E-19</v>
      </c>
    </row>
    <row r="1183" spans="14:16" x14ac:dyDescent="0.25">
      <c r="N1183" s="23">
        <v>0.34952527753065021</v>
      </c>
      <c r="O1183" s="2">
        <v>7.1914542857142764E-19</v>
      </c>
      <c r="P1183" s="25">
        <v>3.7503283937467069E-19</v>
      </c>
    </row>
    <row r="1184" spans="14:16" x14ac:dyDescent="0.25">
      <c r="N1184" s="23">
        <v>0.34940400133441663</v>
      </c>
      <c r="O1184" s="2">
        <v>7.0795322448979497E-19</v>
      </c>
      <c r="P1184" s="25">
        <v>3.7416669776284598E-19</v>
      </c>
    </row>
    <row r="1185" spans="14:16" x14ac:dyDescent="0.25">
      <c r="N1185" s="23">
        <v>0.34919442661352829</v>
      </c>
      <c r="O1185" s="2">
        <v>6.9159357142857059E-19</v>
      </c>
      <c r="P1185" s="25">
        <v>3.7267465008004523E-19</v>
      </c>
    </row>
    <row r="1186" spans="14:16" x14ac:dyDescent="0.25">
      <c r="N1186" s="23">
        <v>0.34900992217789245</v>
      </c>
      <c r="O1186" s="2">
        <v>6.9937380612244899E-19</v>
      </c>
      <c r="P1186" s="25">
        <v>3.7136601347309608E-19</v>
      </c>
    </row>
    <row r="1187" spans="14:16" x14ac:dyDescent="0.25">
      <c r="N1187" s="23">
        <v>0.34889933157419345</v>
      </c>
      <c r="O1187" s="2">
        <v>7.0874332653061224E-19</v>
      </c>
      <c r="P1187" s="25">
        <v>3.7058382998223467E-19</v>
      </c>
    </row>
    <row r="1188" spans="14:16" x14ac:dyDescent="0.25">
      <c r="N1188" s="23">
        <v>0.34873693526727917</v>
      </c>
      <c r="O1188" s="2">
        <v>6.8716627551020331E-19</v>
      </c>
      <c r="P1188" s="25">
        <v>3.6943822078310767E-19</v>
      </c>
    </row>
    <row r="1189" spans="14:16" x14ac:dyDescent="0.25">
      <c r="N1189" s="23">
        <v>0.3485987789433298</v>
      </c>
      <c r="O1189" s="2">
        <v>6.6192751020408074E-19</v>
      </c>
      <c r="P1189" s="25">
        <v>3.6846639866997022E-19</v>
      </c>
    </row>
    <row r="1190" spans="14:16" x14ac:dyDescent="0.25">
      <c r="N1190" s="23">
        <v>0.34841006706811273</v>
      </c>
      <c r="O1190" s="2">
        <v>6.8048855102040728E-19</v>
      </c>
      <c r="P1190" s="25">
        <v>3.6714308709151689E-19</v>
      </c>
    </row>
    <row r="1191" spans="14:16" x14ac:dyDescent="0.25">
      <c r="N1191" s="23">
        <v>0.34829815257332919</v>
      </c>
      <c r="O1191" s="2">
        <v>6.98875224489795E-19</v>
      </c>
      <c r="P1191" s="25">
        <v>3.6636055082193266E-19</v>
      </c>
    </row>
    <row r="1192" spans="14:16" x14ac:dyDescent="0.25">
      <c r="N1192" s="23">
        <v>0.34814075500202074</v>
      </c>
      <c r="O1192" s="2">
        <v>6.9480937755102046E-19</v>
      </c>
      <c r="P1192" s="25">
        <v>3.6526280626447386E-19</v>
      </c>
    </row>
    <row r="1193" spans="14:16" x14ac:dyDescent="0.25">
      <c r="N1193" s="23">
        <v>0.34797655284823448</v>
      </c>
      <c r="O1193" s="2">
        <v>6.8096896938775519E-19</v>
      </c>
      <c r="P1193" s="25">
        <v>3.6412110966727564E-19</v>
      </c>
    </row>
    <row r="1194" spans="14:16" x14ac:dyDescent="0.25">
      <c r="N1194" s="23">
        <v>0.34778156354853018</v>
      </c>
      <c r="O1194" s="2">
        <v>6.8155382653061228E-19</v>
      </c>
      <c r="P1194" s="25">
        <v>3.6276998427175701E-19</v>
      </c>
    </row>
    <row r="1195" spans="14:16" x14ac:dyDescent="0.25">
      <c r="N1195" s="23">
        <v>0.34763738866028598</v>
      </c>
      <c r="O1195" s="2">
        <v>6.9707615306122447E-19</v>
      </c>
      <c r="P1195" s="25">
        <v>3.617741885689933E-19</v>
      </c>
    </row>
    <row r="1196" spans="14:16" x14ac:dyDescent="0.25">
      <c r="N1196" s="23">
        <v>0.34748722756980838</v>
      </c>
      <c r="O1196" s="2">
        <v>7.0221908163265313E-19</v>
      </c>
      <c r="P1196" s="25">
        <v>3.6073995293161107E-19</v>
      </c>
    </row>
    <row r="1197" spans="14:16" x14ac:dyDescent="0.25">
      <c r="N1197" s="23">
        <v>0.34734629312411119</v>
      </c>
      <c r="O1197" s="2">
        <v>6.8270628571428481E-19</v>
      </c>
      <c r="P1197" s="25">
        <v>3.5977195577075261E-19</v>
      </c>
    </row>
    <row r="1198" spans="14:16" x14ac:dyDescent="0.25">
      <c r="N1198" s="23">
        <v>0.34717821540598565</v>
      </c>
      <c r="O1198" s="2">
        <v>6.5662202040816238E-19</v>
      </c>
      <c r="P1198" s="25">
        <v>3.5862092265161216E-19</v>
      </c>
    </row>
    <row r="1199" spans="14:16" x14ac:dyDescent="0.25">
      <c r="N1199" s="23">
        <v>0.34701874305972708</v>
      </c>
      <c r="O1199" s="2">
        <v>6.6025104081632663E-19</v>
      </c>
      <c r="P1199" s="25">
        <v>3.5753222575560998E-19</v>
      </c>
    </row>
    <row r="1200" spans="14:16" x14ac:dyDescent="0.25">
      <c r="N1200" s="23">
        <v>0.34683392299980181</v>
      </c>
      <c r="O1200" s="2">
        <v>6.8068562244897969E-19</v>
      </c>
      <c r="P1200" s="25">
        <v>3.5627461745735239E-19</v>
      </c>
    </row>
    <row r="1201" spans="14:16" x14ac:dyDescent="0.25">
      <c r="N1201" s="23">
        <v>0.34671563234213848</v>
      </c>
      <c r="O1201" s="2">
        <v>6.7863226530612239E-19</v>
      </c>
      <c r="P1201" s="25">
        <v>3.5547203119272302E-19</v>
      </c>
    </row>
    <row r="1202" spans="14:16" x14ac:dyDescent="0.25">
      <c r="N1202" s="23">
        <v>0.34657221415068967</v>
      </c>
      <c r="O1202" s="2">
        <v>6.5033389795918367E-19</v>
      </c>
      <c r="P1202" s="25">
        <v>3.5450138247118677E-19</v>
      </c>
    </row>
    <row r="1203" spans="14:16" x14ac:dyDescent="0.25">
      <c r="N1203" s="23">
        <v>0.34640097182070817</v>
      </c>
      <c r="O1203" s="2">
        <v>6.4104611224489706E-19</v>
      </c>
      <c r="P1203" s="25">
        <v>3.5334589208447249E-19</v>
      </c>
    </row>
    <row r="1204" spans="14:16" x14ac:dyDescent="0.25">
      <c r="N1204" s="23">
        <v>0.3462066789909497</v>
      </c>
      <c r="O1204" s="2">
        <v>6.4973814285714201E-19</v>
      </c>
      <c r="P1204" s="25">
        <v>3.5203942425019073E-19</v>
      </c>
    </row>
    <row r="1205" spans="14:16" x14ac:dyDescent="0.25">
      <c r="N1205" s="23">
        <v>0.3460910323374714</v>
      </c>
      <c r="O1205" s="2">
        <v>6.6355312244897872E-19</v>
      </c>
      <c r="P1205" s="25">
        <v>3.512640851100905E-19</v>
      </c>
    </row>
    <row r="1206" spans="14:16" x14ac:dyDescent="0.25">
      <c r="N1206" s="23">
        <v>0.34596508677262688</v>
      </c>
      <c r="O1206" s="2">
        <v>6.6021017346938782E-19</v>
      </c>
      <c r="P1206" s="25">
        <v>3.504216405283702E-19</v>
      </c>
    </row>
    <row r="1207" spans="14:16" x14ac:dyDescent="0.25">
      <c r="N1207" s="23">
        <v>0.3457697137341062</v>
      </c>
      <c r="O1207" s="2">
        <v>6.3656523469387761E-19</v>
      </c>
      <c r="P1207" s="25">
        <v>3.4911879483558086E-19</v>
      </c>
    </row>
    <row r="1208" spans="14:16" x14ac:dyDescent="0.25">
      <c r="N1208" s="23">
        <v>0.34562649606060541</v>
      </c>
      <c r="O1208" s="2">
        <v>6.4070736734693791E-19</v>
      </c>
      <c r="P1208" s="25">
        <v>3.4816682522776778E-19</v>
      </c>
    </row>
    <row r="1209" spans="14:16" x14ac:dyDescent="0.25">
      <c r="N1209" s="23">
        <v>0.34545557934911025</v>
      </c>
      <c r="O1209" s="2">
        <v>6.5768820408163269E-19</v>
      </c>
      <c r="P1209" s="25">
        <v>3.4703413660559295E-19</v>
      </c>
    </row>
    <row r="1210" spans="14:16" x14ac:dyDescent="0.25">
      <c r="N1210" s="23">
        <v>0.34531612961954711</v>
      </c>
      <c r="O1210" s="2">
        <v>6.5194861224489707E-19</v>
      </c>
      <c r="P1210" s="25">
        <v>3.4611271433491662E-19</v>
      </c>
    </row>
    <row r="1211" spans="14:16" x14ac:dyDescent="0.25">
      <c r="N1211" s="23">
        <v>0.34516191593587431</v>
      </c>
      <c r="O1211" s="2">
        <v>6.5592545918367259E-19</v>
      </c>
      <c r="P1211" s="25">
        <v>3.4509658684277183E-19</v>
      </c>
    </row>
    <row r="1212" spans="14:16" x14ac:dyDescent="0.25">
      <c r="N1212" s="23">
        <v>0.34498427446106317</v>
      </c>
      <c r="O1212" s="2">
        <v>6.5577742857142773E-19</v>
      </c>
      <c r="P1212" s="25">
        <v>3.4392978842534813E-19</v>
      </c>
    </row>
    <row r="1213" spans="14:16" x14ac:dyDescent="0.25">
      <c r="N1213" s="23">
        <v>0.34485574064739172</v>
      </c>
      <c r="O1213" s="2">
        <v>6.4631800000000005E-19</v>
      </c>
      <c r="P1213" s="25">
        <v>3.4308800341075242E-19</v>
      </c>
    </row>
    <row r="1214" spans="14:16" x14ac:dyDescent="0.25">
      <c r="N1214" s="23">
        <v>0.34467422555851024</v>
      </c>
      <c r="O1214" s="2">
        <v>6.5478208163265219E-19</v>
      </c>
      <c r="P1214" s="25">
        <v>3.4190274502965846E-19</v>
      </c>
    </row>
    <row r="1215" spans="14:16" x14ac:dyDescent="0.25">
      <c r="N1215" s="23">
        <v>0.34449570103499783</v>
      </c>
      <c r="O1215" s="2">
        <v>6.4952199999999917E-19</v>
      </c>
      <c r="P1215" s="25">
        <v>3.4074100858483933E-19</v>
      </c>
    </row>
    <row r="1216" spans="14:16" x14ac:dyDescent="0.25">
      <c r="N1216" s="23">
        <v>0.3443528530659018</v>
      </c>
      <c r="O1216" s="2">
        <v>6.4994520408163272E-19</v>
      </c>
      <c r="P1216" s="25">
        <v>3.3981427853833732E-19</v>
      </c>
    </row>
    <row r="1217" spans="14:16" x14ac:dyDescent="0.25">
      <c r="N1217" s="23">
        <v>0.34421004517857667</v>
      </c>
      <c r="O1217" s="2">
        <v>6.5883067346938778E-19</v>
      </c>
      <c r="P1217" s="25">
        <v>3.3889032793650665E-19</v>
      </c>
    </row>
    <row r="1218" spans="14:16" x14ac:dyDescent="0.25">
      <c r="N1218" s="23">
        <v>0.34402311601664459</v>
      </c>
      <c r="O1218" s="2">
        <v>6.4548884693877469E-19</v>
      </c>
      <c r="P1218" s="25">
        <v>3.3768471305082681E-19</v>
      </c>
    </row>
    <row r="1219" spans="14:16" x14ac:dyDescent="0.25">
      <c r="N1219" s="23">
        <v>0.34389007510173408</v>
      </c>
      <c r="O1219" s="2">
        <v>6.340214693877542E-19</v>
      </c>
      <c r="P1219" s="25">
        <v>3.3682926827985422E-19</v>
      </c>
    </row>
    <row r="1220" spans="14:16" x14ac:dyDescent="0.25">
      <c r="N1220" s="23">
        <v>0.34370874762380355</v>
      </c>
      <c r="O1220" s="2">
        <v>6.2708401020408079E-19</v>
      </c>
      <c r="P1220" s="25">
        <v>3.3566683244713324E-19</v>
      </c>
    </row>
    <row r="1221" spans="14:16" x14ac:dyDescent="0.25">
      <c r="N1221" s="23">
        <v>0.34354230476529118</v>
      </c>
      <c r="O1221" s="2">
        <v>6.2756079591836651E-19</v>
      </c>
      <c r="P1221" s="25">
        <v>3.3460334901025749E-19</v>
      </c>
    </row>
    <row r="1222" spans="14:16" x14ac:dyDescent="0.25">
      <c r="N1222" s="23">
        <v>0.34338684072217274</v>
      </c>
      <c r="O1222" s="2">
        <v>6.3626554081632569E-19</v>
      </c>
      <c r="P1222" s="25">
        <v>3.3361305807229248E-19</v>
      </c>
    </row>
    <row r="1223" spans="14:16" x14ac:dyDescent="0.25">
      <c r="N1223" s="23">
        <v>0.34325312793331475</v>
      </c>
      <c r="O1223" s="2">
        <v>6.2394539795918363E-19</v>
      </c>
      <c r="P1223" s="25">
        <v>3.327636653015843E-19</v>
      </c>
    </row>
    <row r="1224" spans="14:16" x14ac:dyDescent="0.25">
      <c r="N1224" s="23">
        <v>0.34311615294629627</v>
      </c>
      <c r="O1224" s="2">
        <v>6.1053091836734698E-19</v>
      </c>
      <c r="P1224" s="25">
        <v>3.3189579217720379E-19</v>
      </c>
    </row>
    <row r="1225" spans="14:16" x14ac:dyDescent="0.25">
      <c r="N1225" s="23">
        <v>0.34291368984637915</v>
      </c>
      <c r="O1225" s="2">
        <v>6.0733599999999912E-19</v>
      </c>
      <c r="P1225" s="25">
        <v>3.3061713027269777E-19</v>
      </c>
    </row>
    <row r="1226" spans="14:16" x14ac:dyDescent="0.25">
      <c r="N1226" s="23">
        <v>0.34275834214112194</v>
      </c>
      <c r="O1226" s="2">
        <v>5.9598486734693884E-19</v>
      </c>
      <c r="P1226" s="25">
        <v>3.2963936808286829E-19</v>
      </c>
    </row>
    <row r="1227" spans="14:16" x14ac:dyDescent="0.25">
      <c r="N1227" s="23">
        <v>0.34263691247454242</v>
      </c>
      <c r="O1227" s="2">
        <v>6.1067894897959184E-19</v>
      </c>
      <c r="P1227" s="25">
        <v>3.2887710080136831E-19</v>
      </c>
    </row>
    <row r="1228" spans="14:16" x14ac:dyDescent="0.25">
      <c r="N1228" s="23">
        <v>0.34245157358199912</v>
      </c>
      <c r="O1228" s="2">
        <v>6.1879429591836739E-19</v>
      </c>
      <c r="P1228" s="25">
        <v>3.2771704428666964E-19</v>
      </c>
    </row>
    <row r="1229" spans="14:16" x14ac:dyDescent="0.25">
      <c r="N1229" s="23">
        <v>0.34231841343324854</v>
      </c>
      <c r="O1229" s="2">
        <v>6.0662218367346856E-19</v>
      </c>
      <c r="P1229" s="25">
        <v>3.2688610716746861E-19</v>
      </c>
    </row>
    <row r="1230" spans="14:16" x14ac:dyDescent="0.25">
      <c r="N1230" s="23">
        <v>0.34219609462531758</v>
      </c>
      <c r="O1230" s="2">
        <v>6.22634918367346E-19</v>
      </c>
      <c r="P1230" s="25">
        <v>3.2612467814332054E-19</v>
      </c>
    </row>
    <row r="1231" spans="14:16" x14ac:dyDescent="0.25">
      <c r="N1231" s="23">
        <v>0.34198797597783354</v>
      </c>
      <c r="O1231" s="2">
        <v>6.2703496938775421E-19</v>
      </c>
      <c r="P1231" s="25">
        <v>3.2483322290692619E-19</v>
      </c>
    </row>
    <row r="1232" spans="14:16" x14ac:dyDescent="0.25">
      <c r="N1232" s="23">
        <v>0.34182097095353597</v>
      </c>
      <c r="O1232" s="2">
        <v>6.2695232653061226E-19</v>
      </c>
      <c r="P1232" s="25">
        <v>3.2380059279239615E-19</v>
      </c>
    </row>
    <row r="1233" spans="14:16" x14ac:dyDescent="0.25">
      <c r="N1233" s="23">
        <v>0.34166510564490971</v>
      </c>
      <c r="O1233" s="2">
        <v>6.3729085714285632E-19</v>
      </c>
      <c r="P1233" s="25">
        <v>3.2283980382780203E-19</v>
      </c>
    </row>
    <row r="1234" spans="14:16" x14ac:dyDescent="0.25">
      <c r="N1234" s="23">
        <v>0.34147963415137145</v>
      </c>
      <c r="O1234" s="2">
        <v>6.3172926530612153E-19</v>
      </c>
      <c r="P1234" s="25">
        <v>3.2170022953471396E-19</v>
      </c>
    </row>
    <row r="1235" spans="14:16" x14ac:dyDescent="0.25">
      <c r="N1235" s="23">
        <v>0.34133359559848708</v>
      </c>
      <c r="O1235" s="2">
        <v>6.1978510204081629E-19</v>
      </c>
      <c r="P1235" s="25">
        <v>3.208057704946014E-19</v>
      </c>
    </row>
    <row r="1236" spans="14:16" x14ac:dyDescent="0.25">
      <c r="N1236" s="23">
        <v>0.34115459952531663</v>
      </c>
      <c r="O1236" s="2">
        <v>6.0194151020408164E-19</v>
      </c>
      <c r="P1236" s="25">
        <v>3.1971284421810874E-19</v>
      </c>
    </row>
    <row r="1237" spans="14:16" x14ac:dyDescent="0.25">
      <c r="N1237" s="23">
        <v>0.3410334097787735</v>
      </c>
      <c r="O1237" s="2">
        <v>5.9648708163265311E-19</v>
      </c>
      <c r="P1237" s="25">
        <v>3.1897499035095382E-19</v>
      </c>
    </row>
    <row r="1238" spans="14:16" x14ac:dyDescent="0.25">
      <c r="N1238" s="23">
        <v>0.34083882937687782</v>
      </c>
      <c r="O1238" s="2">
        <v>5.9280447959183583E-19</v>
      </c>
      <c r="P1238" s="25">
        <v>3.1779386377710269E-19</v>
      </c>
    </row>
    <row r="1239" spans="14:16" x14ac:dyDescent="0.25">
      <c r="N1239" s="23">
        <v>0.34069375745951863</v>
      </c>
      <c r="O1239" s="2">
        <v>5.8207089795918279E-19</v>
      </c>
      <c r="P1239" s="25">
        <v>3.1691610652888315E-19</v>
      </c>
    </row>
    <row r="1240" spans="14:16" x14ac:dyDescent="0.25">
      <c r="N1240" s="23">
        <v>0.34057323213227619</v>
      </c>
      <c r="O1240" s="2">
        <v>5.9733712244897875E-19</v>
      </c>
      <c r="P1240" s="25">
        <v>3.161887124235933E-19</v>
      </c>
    </row>
    <row r="1241" spans="14:16" x14ac:dyDescent="0.25">
      <c r="N1241" s="23">
        <v>0.34036398073057761</v>
      </c>
      <c r="O1241" s="2">
        <v>6.1558030612244814E-19</v>
      </c>
      <c r="P1241" s="25">
        <v>3.1492980222858443E-19</v>
      </c>
    </row>
    <row r="1242" spans="14:16" x14ac:dyDescent="0.25">
      <c r="N1242" s="23">
        <v>0.3402478233566697</v>
      </c>
      <c r="O1242" s="2">
        <v>6.058974693877542E-19</v>
      </c>
      <c r="P1242" s="25">
        <v>3.1423313438019031E-19</v>
      </c>
    </row>
    <row r="1243" spans="14:16" x14ac:dyDescent="0.25">
      <c r="N1243" s="23">
        <v>0.3400708474596883</v>
      </c>
      <c r="O1243" s="2">
        <v>6.1017945918367263E-19</v>
      </c>
      <c r="P1243" s="25">
        <v>3.1317466170547573E-19</v>
      </c>
    </row>
    <row r="1244" spans="14:16" x14ac:dyDescent="0.25">
      <c r="N1244" s="23">
        <v>0.33988228199948983</v>
      </c>
      <c r="O1244" s="2">
        <v>6.0832953061224404E-19</v>
      </c>
      <c r="P1244" s="25">
        <v>3.1205079615096636E-19</v>
      </c>
    </row>
    <row r="1245" spans="14:16" x14ac:dyDescent="0.25">
      <c r="N1245" s="23">
        <v>0.33967823835916189</v>
      </c>
      <c r="O1245" s="2">
        <v>5.9519658163265314E-19</v>
      </c>
      <c r="P1245" s="25">
        <v>3.1083922222956134E-19</v>
      </c>
    </row>
    <row r="1246" spans="14:16" x14ac:dyDescent="0.25">
      <c r="N1246" s="23">
        <v>0.33957104431348323</v>
      </c>
      <c r="O1246" s="2">
        <v>5.9295069387755104E-19</v>
      </c>
      <c r="P1246" s="25">
        <v>3.1020460947914647E-19</v>
      </c>
    </row>
    <row r="1247" spans="14:16" x14ac:dyDescent="0.25">
      <c r="N1247" s="23">
        <v>0.33938836743509626</v>
      </c>
      <c r="O1247" s="2">
        <v>5.8076314285714292E-19</v>
      </c>
      <c r="P1247" s="25">
        <v>3.0912610540178172E-19</v>
      </c>
    </row>
    <row r="1248" spans="14:16" x14ac:dyDescent="0.25">
      <c r="N1248" s="23">
        <v>0.33924045756673199</v>
      </c>
      <c r="O1248" s="2">
        <v>5.6432266326530519E-19</v>
      </c>
      <c r="P1248" s="25">
        <v>3.0825560965111168E-19</v>
      </c>
    </row>
    <row r="1249" spans="14:16" x14ac:dyDescent="0.25">
      <c r="N1249" s="23">
        <v>0.33910431717369299</v>
      </c>
      <c r="O1249" s="2">
        <v>5.6145922448979603E-19</v>
      </c>
      <c r="P1249" s="25">
        <v>3.0745654758312549E-19</v>
      </c>
    </row>
    <row r="1250" spans="14:16" x14ac:dyDescent="0.25">
      <c r="N1250" s="23">
        <v>0.33894873466789099</v>
      </c>
      <c r="O1250" s="2">
        <v>5.7278674489795838E-19</v>
      </c>
      <c r="P1250" s="25">
        <v>3.0654590788001504E-19</v>
      </c>
    </row>
    <row r="1251" spans="14:16" x14ac:dyDescent="0.25">
      <c r="N1251" s="23">
        <v>0.3387776665499691</v>
      </c>
      <c r="O1251" s="2">
        <v>5.7672998979591748E-19</v>
      </c>
      <c r="P1251" s="25">
        <v>3.0554774228519763E-19</v>
      </c>
    </row>
    <row r="1252" spans="14:16" x14ac:dyDescent="0.25">
      <c r="N1252" s="23">
        <v>0.3386111257193537</v>
      </c>
      <c r="O1252" s="2">
        <v>5.8129986734693786E-19</v>
      </c>
      <c r="P1252" s="25">
        <v>3.0457911536628361E-19</v>
      </c>
    </row>
    <row r="1253" spans="14:16" x14ac:dyDescent="0.25">
      <c r="N1253" s="23">
        <v>0.33846947879202977</v>
      </c>
      <c r="O1253" s="2">
        <v>5.9425935714285718E-19</v>
      </c>
      <c r="P1253" s="25">
        <v>3.0375769206528392E-19</v>
      </c>
    </row>
    <row r="1254" spans="14:16" x14ac:dyDescent="0.25">
      <c r="N1254" s="23">
        <v>0.33826991607892093</v>
      </c>
      <c r="O1254" s="2">
        <v>5.9323131632652975E-19</v>
      </c>
      <c r="P1254" s="25">
        <v>3.0260416767467515E-19</v>
      </c>
    </row>
    <row r="1255" spans="14:16" x14ac:dyDescent="0.25">
      <c r="N1255" s="23">
        <v>0.33811562138255158</v>
      </c>
      <c r="O1255" s="2">
        <v>5.7610971428571431E-19</v>
      </c>
      <c r="P1255" s="25">
        <v>3.0171530779223035E-19</v>
      </c>
    </row>
    <row r="1256" spans="14:16" x14ac:dyDescent="0.25">
      <c r="N1256" s="23">
        <v>0.3379593630281143</v>
      </c>
      <c r="O1256" s="2">
        <v>5.8318248979591748E-19</v>
      </c>
      <c r="P1256" s="25">
        <v>3.0081779661052304E-19</v>
      </c>
    </row>
    <row r="1257" spans="14:16" x14ac:dyDescent="0.25">
      <c r="N1257" s="23">
        <v>0.3377634889743038</v>
      </c>
      <c r="O1257" s="2">
        <v>5.7472930612244896E-19</v>
      </c>
      <c r="P1257" s="25">
        <v>2.9969651216743269E-19</v>
      </c>
    </row>
    <row r="1258" spans="14:16" x14ac:dyDescent="0.25">
      <c r="N1258" s="23">
        <v>0.33762694981438318</v>
      </c>
      <c r="O1258" s="2">
        <v>5.6098788775510121E-19</v>
      </c>
      <c r="P1258" s="25">
        <v>2.9891736447073761E-19</v>
      </c>
    </row>
    <row r="1259" spans="14:16" x14ac:dyDescent="0.25">
      <c r="N1259" s="23">
        <v>0.33748509165889734</v>
      </c>
      <c r="O1259" s="2">
        <v>5.6372236734693795E-19</v>
      </c>
      <c r="P1259" s="25">
        <v>2.981100098816879E-19</v>
      </c>
    </row>
    <row r="1260" spans="14:16" x14ac:dyDescent="0.25">
      <c r="N1260" s="23">
        <v>0.33728346012915433</v>
      </c>
      <c r="O1260" s="2">
        <v>5.5489502040816323E-19</v>
      </c>
      <c r="P1260" s="25">
        <v>2.9696621923091243E-19</v>
      </c>
    </row>
    <row r="1261" spans="14:16" x14ac:dyDescent="0.25">
      <c r="N1261" s="23">
        <v>0.33716874365017602</v>
      </c>
      <c r="O1261" s="2">
        <v>5.5515929591836744E-19</v>
      </c>
      <c r="P1261" s="25">
        <v>2.9631742938482712E-19</v>
      </c>
    </row>
    <row r="1262" spans="14:16" x14ac:dyDescent="0.25">
      <c r="N1262" s="23">
        <v>0.33697630201338363</v>
      </c>
      <c r="O1262" s="2">
        <v>5.5887822448979505E-19</v>
      </c>
      <c r="P1262" s="25">
        <v>2.9523223934204522E-19</v>
      </c>
    </row>
    <row r="1263" spans="14:16" x14ac:dyDescent="0.25">
      <c r="N1263" s="23">
        <v>0.33683986021478152</v>
      </c>
      <c r="O1263" s="2">
        <v>5.5873291836734601E-19</v>
      </c>
      <c r="P1263" s="25">
        <v>2.9446524440832315E-19</v>
      </c>
    </row>
    <row r="1264" spans="14:16" x14ac:dyDescent="0.25">
      <c r="N1264" s="23">
        <v>0.33665123712358541</v>
      </c>
      <c r="O1264" s="2">
        <v>5.6977618367346851E-19</v>
      </c>
      <c r="P1264" s="25">
        <v>2.9340819749986831E-19</v>
      </c>
    </row>
    <row r="1265" spans="14:16" x14ac:dyDescent="0.25">
      <c r="N1265" s="23">
        <v>0.33649755922233854</v>
      </c>
      <c r="O1265" s="2">
        <v>5.7361680612244809E-19</v>
      </c>
      <c r="P1265" s="25">
        <v>2.9254978977245898E-19</v>
      </c>
    </row>
    <row r="1266" spans="14:16" x14ac:dyDescent="0.25">
      <c r="N1266" s="23">
        <v>0.33634930189468093</v>
      </c>
      <c r="O1266" s="2">
        <v>5.6079444897959196E-19</v>
      </c>
      <c r="P1266" s="25">
        <v>2.9172404022801024E-19</v>
      </c>
    </row>
    <row r="1267" spans="14:16" x14ac:dyDescent="0.25">
      <c r="N1267" s="23">
        <v>0.33614655569591584</v>
      </c>
      <c r="O1267" s="2">
        <v>5.5071383673469388E-19</v>
      </c>
      <c r="P1267" s="25">
        <v>2.9059857555705232E-19</v>
      </c>
    </row>
    <row r="1268" spans="14:16" x14ac:dyDescent="0.25">
      <c r="N1268" s="23">
        <v>0.33598037849641676</v>
      </c>
      <c r="O1268" s="2">
        <v>5.5752324489795922E-19</v>
      </c>
      <c r="P1268" s="25">
        <v>2.8967934775646498E-19</v>
      </c>
    </row>
    <row r="1269" spans="14:16" x14ac:dyDescent="0.25">
      <c r="N1269" s="23">
        <v>0.33581612792133514</v>
      </c>
      <c r="O1269" s="2">
        <v>5.6475131632652972E-19</v>
      </c>
      <c r="P1269" s="25">
        <v>2.887736346794061E-19</v>
      </c>
    </row>
    <row r="1270" spans="14:16" x14ac:dyDescent="0.25">
      <c r="N1270" s="23">
        <v>0.33569635219673477</v>
      </c>
      <c r="O1270" s="2">
        <v>5.4339131632653058E-19</v>
      </c>
      <c r="P1270" s="25">
        <v>2.8811495146774463E-19</v>
      </c>
    </row>
    <row r="1271" spans="14:16" x14ac:dyDescent="0.25">
      <c r="N1271" s="23">
        <v>0.33552497308653495</v>
      </c>
      <c r="O1271" s="2">
        <v>5.2869178571428572E-19</v>
      </c>
      <c r="P1271" s="25">
        <v>2.8717509747883079E-19</v>
      </c>
    </row>
    <row r="1272" spans="14:16" x14ac:dyDescent="0.25">
      <c r="N1272" s="23">
        <v>0.33531854408453016</v>
      </c>
      <c r="O1272" s="2">
        <v>5.2094242857142859E-19</v>
      </c>
      <c r="P1272" s="25">
        <v>2.8604709727063209E-19</v>
      </c>
    </row>
    <row r="1273" spans="14:16" x14ac:dyDescent="0.25">
      <c r="N1273" s="23">
        <v>0.33518428090407476</v>
      </c>
      <c r="O1273" s="2">
        <v>5.3051628571428576E-19</v>
      </c>
      <c r="P1273" s="25">
        <v>2.8531581546184478E-19</v>
      </c>
    </row>
    <row r="1274" spans="14:16" x14ac:dyDescent="0.25">
      <c r="N1274" s="23">
        <v>0.33504720615917738</v>
      </c>
      <c r="O1274" s="2">
        <v>5.5076469387755012E-19</v>
      </c>
      <c r="P1274" s="25">
        <v>2.8457114873041538E-19</v>
      </c>
    </row>
    <row r="1275" spans="14:16" x14ac:dyDescent="0.25">
      <c r="N1275" s="23">
        <v>0.33486859584828899</v>
      </c>
      <c r="O1275" s="2">
        <v>5.34450448979591E-19</v>
      </c>
      <c r="P1275" s="25">
        <v>2.8360375296496354E-19</v>
      </c>
    </row>
    <row r="1276" spans="14:16" x14ac:dyDescent="0.25">
      <c r="N1276" s="23">
        <v>0.33474094299738216</v>
      </c>
      <c r="O1276" s="2">
        <v>5.2381222448979597E-19</v>
      </c>
      <c r="P1276" s="25">
        <v>2.8291437064381813E-19</v>
      </c>
    </row>
    <row r="1277" spans="14:16" x14ac:dyDescent="0.25">
      <c r="N1277" s="23">
        <v>0.33453700018166227</v>
      </c>
      <c r="O1277" s="2">
        <v>5.3490089795918372E-19</v>
      </c>
      <c r="P1277" s="25">
        <v>2.8181646404619702E-19</v>
      </c>
    </row>
    <row r="1278" spans="14:16" x14ac:dyDescent="0.25">
      <c r="N1278" s="23">
        <v>0.33435524669032479</v>
      </c>
      <c r="O1278" s="2">
        <v>5.3946441836734608E-19</v>
      </c>
      <c r="P1278" s="25">
        <v>2.8084160257392354E-19</v>
      </c>
    </row>
    <row r="1279" spans="14:16" x14ac:dyDescent="0.25">
      <c r="N1279" s="23">
        <v>0.33421878683850675</v>
      </c>
      <c r="O1279" s="2">
        <v>5.3990396938775422E-19</v>
      </c>
      <c r="P1279" s="25">
        <v>2.8011189720421975E-19</v>
      </c>
    </row>
    <row r="1280" spans="14:16" x14ac:dyDescent="0.25">
      <c r="N1280" s="23">
        <v>0.33405206829379419</v>
      </c>
      <c r="O1280" s="2">
        <v>5.2975615306122358E-19</v>
      </c>
      <c r="P1280" s="25">
        <v>2.7922295922965718E-19</v>
      </c>
    </row>
    <row r="1281" spans="14:16" x14ac:dyDescent="0.25">
      <c r="N1281" s="23">
        <v>0.33389282073305765</v>
      </c>
      <c r="O1281" s="2">
        <v>5.1376521428571336E-19</v>
      </c>
      <c r="P1281" s="25">
        <v>2.7837649068972504E-19</v>
      </c>
    </row>
    <row r="1282" spans="14:16" x14ac:dyDescent="0.25">
      <c r="N1282" s="23">
        <v>0.33370933093015215</v>
      </c>
      <c r="O1282" s="2">
        <v>5.2462230612244802E-19</v>
      </c>
      <c r="P1282" s="25">
        <v>2.7740434559531178E-19</v>
      </c>
    </row>
    <row r="1283" spans="14:16" x14ac:dyDescent="0.25">
      <c r="N1283" s="23">
        <v>0.33357739905960271</v>
      </c>
      <c r="O1283" s="2">
        <v>5.2657394897959101E-19</v>
      </c>
      <c r="P1283" s="25">
        <v>2.7670745769830832E-19</v>
      </c>
    </row>
    <row r="1284" spans="14:16" x14ac:dyDescent="0.25">
      <c r="N1284" s="23">
        <v>0.33341291627647635</v>
      </c>
      <c r="O1284" s="2">
        <v>5.1976272448979593E-19</v>
      </c>
      <c r="P1284" s="25">
        <v>2.758410814157455E-19</v>
      </c>
    </row>
    <row r="1285" spans="14:16" x14ac:dyDescent="0.25">
      <c r="N1285" s="23">
        <v>0.33325251020262009</v>
      </c>
      <c r="O1285" s="2">
        <v>5.197908775510204E-19</v>
      </c>
      <c r="P1285" s="25">
        <v>2.7499879097979673E-19</v>
      </c>
    </row>
    <row r="1286" spans="14:16" x14ac:dyDescent="0.25">
      <c r="N1286" s="23">
        <v>0.33304050610145569</v>
      </c>
      <c r="O1286" s="2">
        <v>5.1502120408163177E-19</v>
      </c>
      <c r="P1286" s="25">
        <v>2.7388950462468051E-19</v>
      </c>
    </row>
    <row r="1287" spans="14:16" x14ac:dyDescent="0.25">
      <c r="N1287" s="23">
        <v>0.33293349322446064</v>
      </c>
      <c r="O1287" s="2">
        <v>5.2694266326530526E-19</v>
      </c>
      <c r="P1287" s="25">
        <v>2.7333127292062523E-19</v>
      </c>
    </row>
    <row r="1288" spans="14:16" x14ac:dyDescent="0.25">
      <c r="N1288" s="23">
        <v>0.33273612860969787</v>
      </c>
      <c r="O1288" s="2">
        <v>5.2490383673469386E-19</v>
      </c>
      <c r="P1288" s="25">
        <v>2.7230470471983209E-19</v>
      </c>
    </row>
    <row r="1289" spans="14:16" x14ac:dyDescent="0.25">
      <c r="N1289" s="23">
        <v>0.33258244676110577</v>
      </c>
      <c r="O1289" s="2">
        <v>5.0477076530612161E-19</v>
      </c>
      <c r="P1289" s="25">
        <v>2.715080178516177E-19</v>
      </c>
    </row>
    <row r="1290" spans="14:16" x14ac:dyDescent="0.25">
      <c r="N1290" s="23">
        <v>0.33243382395969256</v>
      </c>
      <c r="O1290" s="2">
        <v>5.0545279591836742E-19</v>
      </c>
      <c r="P1290" s="25">
        <v>2.7073977420966705E-19</v>
      </c>
    </row>
    <row r="1291" spans="14:16" x14ac:dyDescent="0.25">
      <c r="N1291" s="23">
        <v>0.3322270739931934</v>
      </c>
      <c r="O1291" s="2">
        <v>5.0381083673469389E-19</v>
      </c>
      <c r="P1291" s="25">
        <v>2.6967468037190566E-19</v>
      </c>
    </row>
    <row r="1292" spans="14:16" x14ac:dyDescent="0.25">
      <c r="N1292" s="23">
        <v>0.33211156278884774</v>
      </c>
      <c r="O1292" s="2">
        <v>4.8603898979591845E-19</v>
      </c>
      <c r="P1292" s="25">
        <v>2.6908143797428864E-19</v>
      </c>
    </row>
    <row r="1293" spans="14:16" x14ac:dyDescent="0.25">
      <c r="N1293" s="23">
        <v>0.33193565319920315</v>
      </c>
      <c r="O1293" s="2">
        <v>4.7951565306122454E-19</v>
      </c>
      <c r="P1293" s="25">
        <v>2.6818050762159955E-19</v>
      </c>
    </row>
    <row r="1294" spans="14:16" x14ac:dyDescent="0.25">
      <c r="N1294" s="23">
        <v>0.33178192340628831</v>
      </c>
      <c r="O1294" s="2">
        <v>4.6197902040816333E-19</v>
      </c>
      <c r="P1294" s="25">
        <v>2.6739564257190501E-19</v>
      </c>
    </row>
    <row r="1295" spans="14:16" x14ac:dyDescent="0.25">
      <c r="N1295" s="23">
        <v>0.33163122977674842</v>
      </c>
      <c r="O1295" s="2">
        <v>4.4943092857142856E-19</v>
      </c>
      <c r="P1295" s="25">
        <v>2.666285080582322E-19</v>
      </c>
    </row>
    <row r="1296" spans="14:16" x14ac:dyDescent="0.25">
      <c r="N1296" s="23">
        <v>0.33150426035744157</v>
      </c>
      <c r="O1296" s="2">
        <v>4.4378578571428477E-19</v>
      </c>
      <c r="P1296" s="25">
        <v>2.6598385478219151E-19</v>
      </c>
    </row>
    <row r="1297" spans="14:16" x14ac:dyDescent="0.25">
      <c r="N1297" s="23">
        <v>0.33135161911647432</v>
      </c>
      <c r="O1297" s="2">
        <v>4.4006140816326531E-19</v>
      </c>
      <c r="P1297" s="25">
        <v>2.6521092256840506E-19</v>
      </c>
    </row>
    <row r="1298" spans="14:16" x14ac:dyDescent="0.25">
      <c r="N1298" s="23">
        <v>0.33122132537448856</v>
      </c>
      <c r="O1298" s="2">
        <v>4.5148973469387665E-19</v>
      </c>
      <c r="P1298" s="25">
        <v>2.6455292894579984E-19</v>
      </c>
    </row>
    <row r="1299" spans="14:16" x14ac:dyDescent="0.25">
      <c r="N1299" s="23">
        <v>0.33108003630041344</v>
      </c>
      <c r="O1299" s="2">
        <v>4.6306336734693789E-19</v>
      </c>
      <c r="P1299" s="25">
        <v>2.6384125285913938E-19</v>
      </c>
    </row>
    <row r="1300" spans="14:16" x14ac:dyDescent="0.25">
      <c r="N1300" s="23">
        <v>0.33095038825183093</v>
      </c>
      <c r="O1300" s="2">
        <v>4.6551813265306037E-19</v>
      </c>
      <c r="P1300" s="25">
        <v>2.6318989736911842E-19</v>
      </c>
    </row>
    <row r="1301" spans="14:16" x14ac:dyDescent="0.25">
      <c r="N1301" s="23">
        <v>0.33076237400761799</v>
      </c>
      <c r="O1301" s="2">
        <v>4.6840155102040728E-19</v>
      </c>
      <c r="P1301" s="25">
        <v>2.6224816424365498E-19</v>
      </c>
    </row>
    <row r="1302" spans="14:16" x14ac:dyDescent="0.25">
      <c r="N1302" s="23">
        <v>0.33058736432212488</v>
      </c>
      <c r="O1302" s="2">
        <v>4.7990616326530534E-19</v>
      </c>
      <c r="P1302" s="25">
        <v>2.6137459722700911E-19</v>
      </c>
    </row>
    <row r="1303" spans="14:16" x14ac:dyDescent="0.25">
      <c r="N1303" s="23">
        <v>0.33042441263538869</v>
      </c>
      <c r="O1303" s="2">
        <v>4.9279027551020324E-19</v>
      </c>
      <c r="P1303" s="25">
        <v>2.6056383442113726E-19</v>
      </c>
    </row>
    <row r="1304" spans="14:16" x14ac:dyDescent="0.25">
      <c r="N1304" s="23">
        <v>0.33028988572402807</v>
      </c>
      <c r="O1304" s="2">
        <v>4.9418884693877554E-19</v>
      </c>
      <c r="P1304" s="25">
        <v>2.5989639399023836E-19</v>
      </c>
    </row>
    <row r="1305" spans="14:16" x14ac:dyDescent="0.25">
      <c r="N1305" s="23">
        <v>0.33012194642963905</v>
      </c>
      <c r="O1305" s="2">
        <v>4.7808711224489802E-19</v>
      </c>
      <c r="P1305" s="25">
        <v>2.5906558053727763E-19</v>
      </c>
    </row>
    <row r="1306" spans="14:16" x14ac:dyDescent="0.25">
      <c r="N1306" s="23">
        <v>0.32995930634484777</v>
      </c>
      <c r="O1306" s="2">
        <v>4.7577583673469396E-19</v>
      </c>
      <c r="P1306" s="25">
        <v>2.5826351440569585E-19</v>
      </c>
    </row>
    <row r="1307" spans="14:16" x14ac:dyDescent="0.25">
      <c r="N1307" s="23">
        <v>0.32978516910352923</v>
      </c>
      <c r="O1307" s="2">
        <v>4.7922322448979595E-19</v>
      </c>
      <c r="P1307" s="25">
        <v>2.574075020893275E-19</v>
      </c>
    </row>
    <row r="1308" spans="14:16" x14ac:dyDescent="0.25">
      <c r="N1308" s="23">
        <v>0.32962753849956755</v>
      </c>
      <c r="O1308" s="2">
        <v>4.8024400000000005E-19</v>
      </c>
      <c r="P1308" s="25">
        <v>2.5663507883869907E-19</v>
      </c>
    </row>
    <row r="1309" spans="14:16" x14ac:dyDescent="0.25">
      <c r="N1309" s="23">
        <v>0.32948988756663156</v>
      </c>
      <c r="O1309" s="2">
        <v>4.8007689795918379E-19</v>
      </c>
      <c r="P1309" s="25">
        <v>2.5596245624213888E-19</v>
      </c>
    </row>
    <row r="1310" spans="14:16" x14ac:dyDescent="0.25">
      <c r="N1310" s="23">
        <v>0.32929285262906943</v>
      </c>
      <c r="O1310" s="2">
        <v>4.7556514285714288E-19</v>
      </c>
      <c r="P1310" s="25">
        <v>2.5500272404261583E-19</v>
      </c>
    </row>
    <row r="1311" spans="14:16" x14ac:dyDescent="0.25">
      <c r="N1311" s="23">
        <v>0.32916844656446148</v>
      </c>
      <c r="O1311" s="2">
        <v>4.7478139795918363E-19</v>
      </c>
      <c r="P1311" s="25">
        <v>2.5439861204896682E-19</v>
      </c>
    </row>
    <row r="1312" spans="14:16" x14ac:dyDescent="0.25">
      <c r="N1312" s="23">
        <v>0.32897726983844366</v>
      </c>
      <c r="O1312" s="2">
        <v>4.7420562244897867E-19</v>
      </c>
      <c r="P1312" s="25">
        <v>2.5347305210386511E-19</v>
      </c>
    </row>
    <row r="1313" spans="14:16" x14ac:dyDescent="0.25">
      <c r="N1313" s="23">
        <v>0.32882984558207712</v>
      </c>
      <c r="O1313" s="2">
        <v>4.7412842857142771E-19</v>
      </c>
      <c r="P1313" s="25">
        <v>2.5276161490055604E-19</v>
      </c>
    </row>
    <row r="1314" spans="14:16" x14ac:dyDescent="0.25">
      <c r="N1314" s="23">
        <v>0.32865328317204323</v>
      </c>
      <c r="O1314" s="2">
        <v>4.7520732653061224E-19</v>
      </c>
      <c r="P1314" s="25">
        <v>2.5191219069673609E-19</v>
      </c>
    </row>
    <row r="1315" spans="14:16" x14ac:dyDescent="0.25">
      <c r="N1315" s="23">
        <v>0.32849533561981747</v>
      </c>
      <c r="O1315" s="2">
        <v>4.6808460204081544E-19</v>
      </c>
      <c r="P1315" s="25">
        <v>2.5115473999680581E-19</v>
      </c>
    </row>
    <row r="1316" spans="14:16" x14ac:dyDescent="0.25">
      <c r="N1316" s="23">
        <v>0.32835386621161722</v>
      </c>
      <c r="O1316" s="2">
        <v>4.6031254081632559E-19</v>
      </c>
      <c r="P1316" s="25">
        <v>2.5047824531079634E-19</v>
      </c>
    </row>
    <row r="1317" spans="14:16" x14ac:dyDescent="0.25">
      <c r="N1317" s="23">
        <v>0.32815172501163031</v>
      </c>
      <c r="O1317" s="2">
        <v>4.6161030612244899E-19</v>
      </c>
      <c r="P1317" s="25">
        <v>2.4951478399597311E-19</v>
      </c>
    </row>
    <row r="1318" spans="14:16" x14ac:dyDescent="0.25">
      <c r="N1318" s="23">
        <v>0.32801823216631804</v>
      </c>
      <c r="O1318" s="2">
        <v>4.63532887755102E-19</v>
      </c>
      <c r="P1318" s="25">
        <v>2.488805525730746E-19</v>
      </c>
    </row>
    <row r="1319" spans="14:16" x14ac:dyDescent="0.25">
      <c r="N1319" s="23">
        <v>0.3278610689689892</v>
      </c>
      <c r="O1319" s="2">
        <v>4.6646534693877463E-19</v>
      </c>
      <c r="P1319" s="25">
        <v>2.4813592802389585E-19</v>
      </c>
    </row>
    <row r="1320" spans="14:16" x14ac:dyDescent="0.25">
      <c r="N1320" s="23">
        <v>0.32770979383128357</v>
      </c>
      <c r="O1320" s="2">
        <v>4.4818311224489792E-19</v>
      </c>
      <c r="P1320" s="25">
        <v>2.4742130483438775E-19</v>
      </c>
    </row>
    <row r="1321" spans="14:16" x14ac:dyDescent="0.25">
      <c r="N1321" s="23">
        <v>0.32752320691690695</v>
      </c>
      <c r="O1321" s="2">
        <v>4.1868506122448988E-19</v>
      </c>
      <c r="P1321" s="25">
        <v>2.4654270309173907E-19</v>
      </c>
    </row>
    <row r="1322" spans="14:16" x14ac:dyDescent="0.25">
      <c r="N1322" s="23">
        <v>0.32735875984843971</v>
      </c>
      <c r="O1322" s="2">
        <v>3.9514456122448898E-19</v>
      </c>
      <c r="P1322" s="25">
        <v>2.4577094057518526E-19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B068-86F2-4B42-8A02-2577D7E5F19A}">
  <dimension ref="A1:P49"/>
  <sheetViews>
    <sheetView zoomScale="115" zoomScaleNormal="115" workbookViewId="0">
      <selection activeCell="J25" sqref="J25"/>
    </sheetView>
  </sheetViews>
  <sheetFormatPr defaultRowHeight="15" x14ac:dyDescent="0.25"/>
  <cols>
    <col min="2" max="2" width="12.7109375" bestFit="1" customWidth="1"/>
    <col min="3" max="3" width="16.140625" bestFit="1" customWidth="1"/>
    <col min="4" max="4" width="18" bestFit="1" customWidth="1"/>
    <col min="5" max="5" width="18" style="1" customWidth="1"/>
    <col min="6" max="6" width="16.85546875" bestFit="1" customWidth="1"/>
    <col min="7" max="7" width="17.85546875" bestFit="1" customWidth="1"/>
    <col min="8" max="8" width="19" bestFit="1" customWidth="1"/>
    <col min="9" max="9" width="23.42578125" style="1" bestFit="1" customWidth="1"/>
    <col min="10" max="10" width="18" style="2" bestFit="1" customWidth="1"/>
    <col min="11" max="11" width="21" style="1" bestFit="1" customWidth="1"/>
    <col min="12" max="13" width="21" style="2" customWidth="1"/>
    <col min="14" max="14" width="21" style="1" customWidth="1"/>
    <col min="15" max="15" width="12.7109375" bestFit="1" customWidth="1"/>
    <col min="16" max="16" width="11.7109375" bestFit="1" customWidth="1"/>
    <col min="17" max="17" width="12" bestFit="1" customWidth="1"/>
  </cols>
  <sheetData>
    <row r="1" spans="1:16" x14ac:dyDescent="0.25">
      <c r="A1" t="s">
        <v>4</v>
      </c>
      <c r="B1" s="1"/>
      <c r="C1" s="2" t="s">
        <v>28</v>
      </c>
      <c r="D1" s="2" t="s">
        <v>27</v>
      </c>
      <c r="E1" s="1" t="s">
        <v>27</v>
      </c>
      <c r="F1" s="3" t="s">
        <v>35</v>
      </c>
      <c r="H1" s="1"/>
    </row>
    <row r="2" spans="1:16" x14ac:dyDescent="0.25">
      <c r="A2" t="s">
        <v>0</v>
      </c>
      <c r="B2" s="1" t="s">
        <v>6</v>
      </c>
      <c r="C2" s="1" t="s">
        <v>29</v>
      </c>
      <c r="D2" s="1" t="s">
        <v>6</v>
      </c>
      <c r="E2" s="18" t="s">
        <v>30</v>
      </c>
      <c r="F2" s="3" t="s">
        <v>33</v>
      </c>
      <c r="G2" s="1" t="s">
        <v>34</v>
      </c>
      <c r="H2" s="18" t="s">
        <v>50</v>
      </c>
      <c r="I2" s="3"/>
      <c r="J2" s="18"/>
      <c r="K2" s="3"/>
      <c r="L2" s="3"/>
      <c r="M2" s="18"/>
      <c r="N2" s="3"/>
      <c r="O2" s="3"/>
      <c r="P2" s="3"/>
    </row>
    <row r="3" spans="1:16" x14ac:dyDescent="0.25">
      <c r="A3">
        <v>0.34292236000000004</v>
      </c>
      <c r="B3" s="1">
        <v>-20.6917733495535</v>
      </c>
      <c r="C3">
        <f>10^B3</f>
        <v>2.0334179381699939E-21</v>
      </c>
      <c r="D3" s="2">
        <f>10.59*A3-24.44</f>
        <v>-20.808452207600002</v>
      </c>
      <c r="E3" s="1">
        <f>10^D3</f>
        <v>1.5543463310619762E-21</v>
      </c>
      <c r="F3">
        <f>(C3-E3)^2</f>
        <v>2.2950960473705885E-43</v>
      </c>
      <c r="G3" s="1">
        <f>C14</f>
        <v>3.7474039687538465E-19</v>
      </c>
      <c r="H3" s="1">
        <f>(C3-G3)^2</f>
        <v>1.3891049214850536E-37</v>
      </c>
      <c r="I3" s="2"/>
      <c r="J3" s="1"/>
      <c r="K3" s="2"/>
      <c r="M3" s="1"/>
      <c r="N3"/>
    </row>
    <row r="4" spans="1:16" x14ac:dyDescent="0.25">
      <c r="A4">
        <v>0.38493149999999998</v>
      </c>
      <c r="B4" s="1">
        <v>-20.20340126151989</v>
      </c>
      <c r="C4">
        <f t="shared" ref="C4:C11" si="0">10^B4</f>
        <v>6.2603517918999852E-21</v>
      </c>
      <c r="D4" s="2">
        <f t="shared" ref="D4:D11" si="1">10.59*A4-24.44</f>
        <v>-20.363575415</v>
      </c>
      <c r="E4" s="1">
        <f t="shared" ref="E4:E11" si="2">10^D4</f>
        <v>4.3293688195669838E-21</v>
      </c>
      <c r="F4">
        <f t="shared" ref="F4:F11" si="3">(C4-E4)^2</f>
        <v>3.7286952394399925E-42</v>
      </c>
      <c r="G4" s="1">
        <f>G3</f>
        <v>3.7474039687538465E-19</v>
      </c>
      <c r="H4" s="1">
        <f t="shared" ref="H4:H11" si="4">(C4-G4)^2</f>
        <v>1.3577754362472688E-37</v>
      </c>
      <c r="I4" s="2"/>
      <c r="J4" s="1"/>
      <c r="K4" s="2"/>
      <c r="M4" s="1"/>
      <c r="N4"/>
    </row>
    <row r="5" spans="1:16" x14ac:dyDescent="0.25">
      <c r="A5">
        <v>0.41780823</v>
      </c>
      <c r="B5" s="1">
        <v>-19.872005912428513</v>
      </c>
      <c r="C5">
        <f t="shared" si="0"/>
        <v>1.3427466810349901E-20</v>
      </c>
      <c r="D5" s="2">
        <f t="shared" si="1"/>
        <v>-20.0154108443</v>
      </c>
      <c r="E5" s="1">
        <f t="shared" si="2"/>
        <v>9.6513742316656001E-21</v>
      </c>
      <c r="F5">
        <f t="shared" si="3"/>
        <v>1.4258875162794652E-41</v>
      </c>
      <c r="G5" s="1">
        <f t="shared" ref="G5:G11" si="5">G4</f>
        <v>3.7474039687538465E-19</v>
      </c>
      <c r="H5" s="1">
        <f t="shared" si="4"/>
        <v>1.3054703343218068E-37</v>
      </c>
      <c r="I5" s="2"/>
      <c r="J5" s="1"/>
      <c r="K5" s="2"/>
      <c r="M5" s="1"/>
      <c r="N5"/>
    </row>
    <row r="6" spans="1:16" x14ac:dyDescent="0.25">
      <c r="A6">
        <v>0.46712330000000002</v>
      </c>
      <c r="B6" s="1">
        <v>-19.278982669810212</v>
      </c>
      <c r="C6">
        <f t="shared" si="0"/>
        <v>5.260382571269993E-20</v>
      </c>
      <c r="D6" s="2">
        <f t="shared" si="1"/>
        <v>-19.493164253000003</v>
      </c>
      <c r="E6" s="1">
        <f t="shared" si="2"/>
        <v>3.212445341118236E-20</v>
      </c>
      <c r="F6">
        <f t="shared" si="3"/>
        <v>4.1940468986416505E-40</v>
      </c>
      <c r="G6" s="1">
        <f t="shared" si="5"/>
        <v>3.7474039687538465E-19</v>
      </c>
      <c r="H6" s="1">
        <f t="shared" si="4"/>
        <v>1.0377197048045143E-37</v>
      </c>
      <c r="I6" s="2"/>
      <c r="J6" s="1"/>
      <c r="K6" s="2"/>
      <c r="M6" s="1"/>
      <c r="N6"/>
    </row>
    <row r="7" spans="1:16" x14ac:dyDescent="0.25">
      <c r="A7">
        <v>0.52374428000000006</v>
      </c>
      <c r="B7" s="1">
        <v>-18.633633841646869</v>
      </c>
      <c r="C7">
        <f t="shared" si="0"/>
        <v>2.3246959465299987E-19</v>
      </c>
      <c r="D7" s="2">
        <f t="shared" si="1"/>
        <v>-18.893548074800002</v>
      </c>
      <c r="E7" s="1">
        <f t="shared" si="2"/>
        <v>1.2777677575515152E-19</v>
      </c>
      <c r="F7">
        <f t="shared" si="3"/>
        <v>1.0960586328777672E-38</v>
      </c>
      <c r="G7" s="1">
        <f t="shared" si="5"/>
        <v>3.7474039687538465E-19</v>
      </c>
      <c r="H7" s="1">
        <f t="shared" si="4"/>
        <v>2.0240981165000924E-38</v>
      </c>
      <c r="I7" s="2"/>
      <c r="J7" s="1"/>
      <c r="K7" s="2"/>
      <c r="M7" s="1"/>
      <c r="N7"/>
    </row>
    <row r="8" spans="1:16" x14ac:dyDescent="0.25">
      <c r="A8">
        <v>0.59863014000000003</v>
      </c>
      <c r="B8" s="1">
        <v>-17.778982660306163</v>
      </c>
      <c r="C8">
        <f t="shared" si="0"/>
        <v>1.6634790653099918E-18</v>
      </c>
      <c r="D8" s="2">
        <f t="shared" si="1"/>
        <v>-18.100506817400003</v>
      </c>
      <c r="E8" s="1">
        <f t="shared" si="2"/>
        <v>7.9340180214063182E-19</v>
      </c>
      <c r="F8">
        <f t="shared" si="3"/>
        <v>7.570344438842836E-37</v>
      </c>
      <c r="G8" s="1">
        <f t="shared" si="5"/>
        <v>3.7474039687538465E-19</v>
      </c>
      <c r="H8" s="1">
        <f t="shared" si="4"/>
        <v>1.6608473555186045E-36</v>
      </c>
      <c r="I8" s="2"/>
      <c r="J8" s="1"/>
      <c r="K8" s="2"/>
      <c r="M8" s="1"/>
      <c r="N8"/>
    </row>
    <row r="9" spans="1:16" x14ac:dyDescent="0.25">
      <c r="A9">
        <v>0.64429219999999998</v>
      </c>
      <c r="B9" s="1">
        <v>-17.27316870164638</v>
      </c>
      <c r="C9">
        <f t="shared" si="0"/>
        <v>5.3312776183599604E-18</v>
      </c>
      <c r="D9" s="2">
        <f t="shared" si="1"/>
        <v>-17.616945602000001</v>
      </c>
      <c r="E9" s="1">
        <f t="shared" si="2"/>
        <v>2.4157634044138647E-18</v>
      </c>
      <c r="F9">
        <f t="shared" si="3"/>
        <v>8.5002231317217197E-36</v>
      </c>
      <c r="G9" s="1">
        <f t="shared" si="5"/>
        <v>3.7474039687538465E-19</v>
      </c>
      <c r="H9" s="1">
        <f t="shared" si="4"/>
        <v>2.4567261227962035E-35</v>
      </c>
      <c r="I9" s="2"/>
      <c r="J9" s="1"/>
      <c r="K9" s="2"/>
      <c r="M9" s="1"/>
      <c r="N9"/>
    </row>
    <row r="10" spans="1:16" x14ac:dyDescent="0.25">
      <c r="A10">
        <v>0.7210046</v>
      </c>
      <c r="B10" s="1">
        <v>-16.401075699959772</v>
      </c>
      <c r="C10">
        <f t="shared" si="0"/>
        <v>3.9712232279200015E-17</v>
      </c>
      <c r="D10" s="2">
        <f t="shared" si="1"/>
        <v>-16.804561286000002</v>
      </c>
      <c r="E10" s="1">
        <f t="shared" si="2"/>
        <v>1.5683345646026543E-17</v>
      </c>
      <c r="F10">
        <f t="shared" si="3"/>
        <v>5.7738739282990276E-34</v>
      </c>
      <c r="G10" s="1">
        <f t="shared" si="5"/>
        <v>3.7474039687538465E-19</v>
      </c>
      <c r="H10" s="1">
        <f t="shared" si="4"/>
        <v>1.5474382675919563E-33</v>
      </c>
      <c r="I10" s="2"/>
      <c r="J10" s="1"/>
      <c r="K10" s="2"/>
      <c r="M10" s="1"/>
      <c r="N10"/>
    </row>
    <row r="11" spans="1:16" x14ac:dyDescent="0.25">
      <c r="A11">
        <v>0.78127849999999999</v>
      </c>
      <c r="B11" s="1">
        <v>-15.703401291519762</v>
      </c>
      <c r="C11">
        <f t="shared" si="0"/>
        <v>1.9796969248799972E-16</v>
      </c>
      <c r="D11" s="2">
        <f t="shared" si="1"/>
        <v>-16.166260685000001</v>
      </c>
      <c r="E11" s="1">
        <f t="shared" si="2"/>
        <v>6.8192924365184458E-17</v>
      </c>
      <c r="F11">
        <f t="shared" si="3"/>
        <v>1.6842009544402957E-32</v>
      </c>
      <c r="G11" s="1">
        <f t="shared" si="5"/>
        <v>3.7474039687538465E-19</v>
      </c>
      <c r="H11" s="1">
        <f t="shared" si="4"/>
        <v>3.9043765091893721E-32</v>
      </c>
      <c r="I11" s="2"/>
      <c r="J11" s="1"/>
      <c r="K11" s="2"/>
      <c r="M11" s="1"/>
      <c r="N11"/>
    </row>
    <row r="12" spans="1:16" x14ac:dyDescent="0.25">
      <c r="B12" s="1"/>
      <c r="D12" s="2"/>
      <c r="G12" s="1"/>
      <c r="H12" s="1"/>
      <c r="I12" s="2"/>
      <c r="J12" s="1"/>
      <c r="K12" s="2"/>
      <c r="M12" s="1"/>
      <c r="N12"/>
    </row>
    <row r="13" spans="1:16" x14ac:dyDescent="0.25">
      <c r="H13" s="1"/>
      <c r="I13" s="2"/>
      <c r="J13" s="1"/>
      <c r="K13" s="2"/>
      <c r="M13" s="1"/>
      <c r="N13"/>
    </row>
    <row r="14" spans="1:16" x14ac:dyDescent="0.25">
      <c r="B14">
        <f>AVERAGE(B3:B12)</f>
        <v>-18.426269487599004</v>
      </c>
      <c r="C14">
        <f>10^B14</f>
        <v>3.7474039687538465E-19</v>
      </c>
      <c r="F14">
        <f>SUM(F3:F12)</f>
        <v>1.7428665593016564E-32</v>
      </c>
      <c r="H14">
        <f>SUM(H3:H12)</f>
        <v>4.0617960716090008E-32</v>
      </c>
      <c r="I14" s="1">
        <f>F14/H14</f>
        <v>0.42908765693183953</v>
      </c>
    </row>
    <row r="15" spans="1:16" x14ac:dyDescent="0.25">
      <c r="B15" s="1" t="s">
        <v>52</v>
      </c>
      <c r="C15" t="s">
        <v>52</v>
      </c>
      <c r="F15" t="s">
        <v>49</v>
      </c>
      <c r="H15" t="s">
        <v>50</v>
      </c>
      <c r="I15" s="1" t="s">
        <v>48</v>
      </c>
      <c r="J15" s="1"/>
      <c r="K15" s="2"/>
      <c r="M15" s="1"/>
      <c r="N15"/>
    </row>
    <row r="16" spans="1:16" x14ac:dyDescent="0.25">
      <c r="I16" s="1">
        <f>1-I14</f>
        <v>0.57091234306816041</v>
      </c>
      <c r="J16" s="1"/>
      <c r="K16" s="2"/>
      <c r="M16" s="1"/>
      <c r="N16"/>
    </row>
    <row r="17" spans="1:14" s="9" customFormat="1" ht="15.75" thickBot="1" x14ac:dyDescent="0.3">
      <c r="E17" s="27"/>
      <c r="I17" s="27" t="s">
        <v>51</v>
      </c>
      <c r="J17" s="27"/>
      <c r="M17" s="27"/>
    </row>
    <row r="18" spans="1:14" x14ac:dyDescent="0.25">
      <c r="J18" s="1"/>
      <c r="K18" s="2"/>
      <c r="M18" s="1"/>
      <c r="N18"/>
    </row>
    <row r="19" spans="1:14" x14ac:dyDescent="0.25">
      <c r="A19" t="s">
        <v>5</v>
      </c>
      <c r="C19" t="s">
        <v>31</v>
      </c>
      <c r="D19" t="s">
        <v>32</v>
      </c>
      <c r="E19" s="1" t="s">
        <v>32</v>
      </c>
      <c r="F19" s="3" t="s">
        <v>35</v>
      </c>
      <c r="H19" s="1"/>
      <c r="J19" s="1"/>
      <c r="K19" s="2"/>
      <c r="M19" s="1"/>
      <c r="N19"/>
    </row>
    <row r="20" spans="1:14" x14ac:dyDescent="0.25">
      <c r="A20" t="s">
        <v>0</v>
      </c>
      <c r="B20" t="s">
        <v>6</v>
      </c>
      <c r="C20" t="s">
        <v>29</v>
      </c>
      <c r="D20" t="s">
        <v>6</v>
      </c>
      <c r="E20" s="1" t="s">
        <v>30</v>
      </c>
      <c r="F20" s="3" t="s">
        <v>47</v>
      </c>
      <c r="G20" s="1" t="s">
        <v>34</v>
      </c>
      <c r="H20" s="1" t="s">
        <v>46</v>
      </c>
      <c r="I20" s="3"/>
      <c r="J20" s="1"/>
      <c r="K20" s="2"/>
      <c r="M20" s="1"/>
      <c r="N20"/>
    </row>
    <row r="21" spans="1:14" x14ac:dyDescent="0.25">
      <c r="A21" s="23">
        <v>0.02</v>
      </c>
      <c r="B21" s="1">
        <v>-18.455872888717852</v>
      </c>
      <c r="C21">
        <f t="shared" ref="C21:C38" si="6">10^B21</f>
        <v>3.5004760556014681E-19</v>
      </c>
      <c r="D21">
        <f t="shared" ref="D21:D38" si="7">6.485*A21-18.86</f>
        <v>-18.7303</v>
      </c>
      <c r="E21" s="1">
        <f t="shared" ref="E21:E38" si="8">10^D21</f>
        <v>1.860801296602599E-19</v>
      </c>
      <c r="F21">
        <f t="shared" ref="F21:F38" si="9">(C21-E21)^2</f>
        <v>2.6885333152979993E-38</v>
      </c>
      <c r="G21">
        <f>C46</f>
        <v>2.2945989718997999E-18</v>
      </c>
      <c r="H21" s="1">
        <f t="shared" ref="H21:H38" si="10">(C21-G21)^2</f>
        <v>3.7812800163334122E-36</v>
      </c>
      <c r="I21" s="2"/>
      <c r="J21" s="1"/>
      <c r="K21" s="2"/>
      <c r="M21" s="1"/>
      <c r="N21"/>
    </row>
    <row r="22" spans="1:14" x14ac:dyDescent="0.25">
      <c r="A22" s="23">
        <v>0.04</v>
      </c>
      <c r="B22" s="1">
        <v>-18.357057306942366</v>
      </c>
      <c r="C22">
        <f t="shared" si="6"/>
        <v>4.394836199410707E-19</v>
      </c>
      <c r="D22">
        <f t="shared" si="7"/>
        <v>-18.6006</v>
      </c>
      <c r="E22" s="1">
        <f t="shared" si="8"/>
        <v>2.5084185282523745E-19</v>
      </c>
      <c r="F22">
        <f t="shared" si="9"/>
        <v>3.5585716300584264E-38</v>
      </c>
      <c r="G22">
        <f>G21</f>
        <v>2.2945989718997999E-18</v>
      </c>
      <c r="H22" s="1">
        <f t="shared" si="10"/>
        <v>3.441452969072959E-36</v>
      </c>
      <c r="I22" s="2"/>
      <c r="J22" s="1"/>
      <c r="K22" s="2"/>
      <c r="M22" s="1"/>
      <c r="N22"/>
    </row>
    <row r="23" spans="1:14" x14ac:dyDescent="0.25">
      <c r="A23" s="23">
        <v>0.06</v>
      </c>
      <c r="B23" s="1">
        <v>-18.258241725166883</v>
      </c>
      <c r="C23">
        <f t="shared" si="6"/>
        <v>5.5177024247154534E-19</v>
      </c>
      <c r="D23">
        <f t="shared" si="7"/>
        <v>-18.4709</v>
      </c>
      <c r="E23" s="1">
        <f t="shared" si="8"/>
        <v>3.3814268747382499E-19</v>
      </c>
      <c r="F23">
        <f t="shared" si="9"/>
        <v>4.5636732254304034E-38</v>
      </c>
      <c r="G23">
        <f t="shared" ref="G23:G44" si="11">G22</f>
        <v>2.2945989718997999E-18</v>
      </c>
      <c r="H23" s="1">
        <f t="shared" si="10"/>
        <v>3.0374519801205044E-36</v>
      </c>
      <c r="I23" s="2"/>
    </row>
    <row r="24" spans="1:14" x14ac:dyDescent="0.25">
      <c r="A24" s="23">
        <v>0.08</v>
      </c>
      <c r="B24" s="1">
        <v>-18.1594261433914</v>
      </c>
      <c r="C24">
        <f t="shared" si="6"/>
        <v>6.9274572853916829E-19</v>
      </c>
      <c r="D24">
        <f t="shared" si="7"/>
        <v>-18.341200000000001</v>
      </c>
      <c r="E24" s="1">
        <f t="shared" si="8"/>
        <v>4.5582695154019276E-19</v>
      </c>
      <c r="F24">
        <f t="shared" si="9"/>
        <v>5.6130506894690298E-38</v>
      </c>
      <c r="G24">
        <f t="shared" si="11"/>
        <v>2.2945989718997999E-18</v>
      </c>
      <c r="H24" s="1">
        <f t="shared" si="10"/>
        <v>2.5659338132649747E-36</v>
      </c>
      <c r="I24" s="2"/>
    </row>
    <row r="25" spans="1:14" x14ac:dyDescent="0.25">
      <c r="A25" s="23">
        <v>0.1</v>
      </c>
      <c r="B25" s="1">
        <v>-18.060610561615913</v>
      </c>
      <c r="C25">
        <f t="shared" si="6"/>
        <v>8.6973998862219272E-19</v>
      </c>
      <c r="D25">
        <f t="shared" si="7"/>
        <v>-18.211500000000001</v>
      </c>
      <c r="E25" s="1">
        <f t="shared" si="8"/>
        <v>6.1446903170575739E-19</v>
      </c>
      <c r="F25">
        <f t="shared" si="9"/>
        <v>6.5163261445032581E-38</v>
      </c>
      <c r="G25">
        <f t="shared" si="11"/>
        <v>2.2945989718997999E-18</v>
      </c>
      <c r="H25" s="1">
        <f t="shared" si="10"/>
        <v>2.0302231222268964E-36</v>
      </c>
      <c r="I25" s="2"/>
    </row>
    <row r="26" spans="1:14" x14ac:dyDescent="0.25">
      <c r="A26" s="23">
        <v>0.11156534999999999</v>
      </c>
      <c r="B26" s="1">
        <v>-17.998391891585598</v>
      </c>
      <c r="C26">
        <f t="shared" si="6"/>
        <v>1.0037096703200007E-18</v>
      </c>
      <c r="D26">
        <f t="shared" si="7"/>
        <v>-18.136498705249998</v>
      </c>
      <c r="E26" s="1">
        <f t="shared" si="8"/>
        <v>7.3029999009306623E-19</v>
      </c>
      <c r="F26">
        <f t="shared" si="9"/>
        <v>7.475285324179455E-38</v>
      </c>
      <c r="G26">
        <f t="shared" si="11"/>
        <v>2.2945989718997999E-18</v>
      </c>
      <c r="H26" s="1">
        <f t="shared" si="10"/>
        <v>1.6663951889331818E-36</v>
      </c>
      <c r="I26" s="2"/>
    </row>
    <row r="27" spans="1:14" ht="15.75" thickBot="1" x14ac:dyDescent="0.3">
      <c r="A27" s="26">
        <v>0.11278539</v>
      </c>
      <c r="B27" s="27">
        <v>-18.005726851026829</v>
      </c>
      <c r="C27">
        <f t="shared" si="6"/>
        <v>9.8690000000000108E-19</v>
      </c>
      <c r="D27">
        <f t="shared" si="7"/>
        <v>-18.128586745850001</v>
      </c>
      <c r="E27" s="1">
        <f t="shared" si="8"/>
        <v>7.4372649636266088E-19</v>
      </c>
      <c r="F27">
        <f t="shared" si="9"/>
        <v>5.913335287125951E-38</v>
      </c>
      <c r="G27">
        <f t="shared" si="11"/>
        <v>2.2945989718997999E-18</v>
      </c>
      <c r="H27" s="1">
        <f t="shared" si="10"/>
        <v>1.7100766011077906E-36</v>
      </c>
      <c r="I27" s="2"/>
    </row>
    <row r="28" spans="1:14" x14ac:dyDescent="0.25">
      <c r="A28" s="2">
        <v>0.13258042</v>
      </c>
      <c r="B28" s="2">
        <v>-17.895702427952003</v>
      </c>
      <c r="C28">
        <f t="shared" si="6"/>
        <v>1.2714449817999917E-18</v>
      </c>
      <c r="D28">
        <f t="shared" si="7"/>
        <v>-18.000215976299998</v>
      </c>
      <c r="E28" s="1">
        <f t="shared" si="8"/>
        <v>9.9950281982622406E-19</v>
      </c>
      <c r="F28">
        <f t="shared" si="9"/>
        <v>7.3952539458966872E-38</v>
      </c>
      <c r="G28">
        <f t="shared" si="11"/>
        <v>2.2945989718997999E-18</v>
      </c>
      <c r="H28" s="1">
        <f t="shared" si="10"/>
        <v>1.0468440874571583E-36</v>
      </c>
    </row>
    <row r="29" spans="1:14" x14ac:dyDescent="0.25">
      <c r="A29" s="2">
        <v>0.15233688000000001</v>
      </c>
      <c r="B29" s="2">
        <v>-17.807682826666685</v>
      </c>
      <c r="C29">
        <f t="shared" si="6"/>
        <v>1.557102397279995E-18</v>
      </c>
      <c r="D29">
        <f t="shared" si="7"/>
        <v>-17.872095333200001</v>
      </c>
      <c r="E29" s="1">
        <f t="shared" si="8"/>
        <v>1.342470239383308E-18</v>
      </c>
      <c r="F29">
        <f t="shared" si="9"/>
        <v>4.6066963203388378E-38</v>
      </c>
      <c r="G29">
        <f t="shared" si="11"/>
        <v>2.2945989718997999E-18</v>
      </c>
      <c r="H29" s="1">
        <f t="shared" si="10"/>
        <v>5.4390119757594542E-37</v>
      </c>
      <c r="J29" s="3"/>
    </row>
    <row r="30" spans="1:14" x14ac:dyDescent="0.25">
      <c r="A30" s="2">
        <v>0.17284094</v>
      </c>
      <c r="B30" s="2">
        <v>-17.690323430423732</v>
      </c>
      <c r="C30">
        <f t="shared" si="6"/>
        <v>2.0402179752399972E-18</v>
      </c>
      <c r="D30">
        <f t="shared" si="7"/>
        <v>-17.7391265041</v>
      </c>
      <c r="E30" s="1">
        <f t="shared" si="8"/>
        <v>1.8233645035757218E-18</v>
      </c>
      <c r="F30">
        <f t="shared" si="9"/>
        <v>4.7025428172848658E-38</v>
      </c>
      <c r="G30">
        <f t="shared" si="11"/>
        <v>2.2945989718997999E-18</v>
      </c>
      <c r="H30" s="1">
        <f t="shared" si="10"/>
        <v>6.4709691461634551E-38</v>
      </c>
    </row>
    <row r="31" spans="1:14" x14ac:dyDescent="0.25">
      <c r="A31">
        <v>0.2</v>
      </c>
      <c r="B31">
        <v>-17.566532652738495</v>
      </c>
      <c r="C31">
        <f t="shared" si="6"/>
        <v>2.713109657409115E-18</v>
      </c>
      <c r="D31">
        <f t="shared" si="7"/>
        <v>-17.562999999999999</v>
      </c>
      <c r="E31" s="1">
        <f t="shared" si="8"/>
        <v>2.7352687263067085E-18</v>
      </c>
      <c r="F31">
        <f t="shared" si="9"/>
        <v>4.9102433440829957E-40</v>
      </c>
      <c r="G31">
        <f t="shared" si="11"/>
        <v>2.2945989718997999E-18</v>
      </c>
      <c r="H31" s="1">
        <f t="shared" si="10"/>
        <v>1.7515119388547685E-37</v>
      </c>
    </row>
    <row r="32" spans="1:14" x14ac:dyDescent="0.25">
      <c r="A32" s="2">
        <v>0.20367633999999998</v>
      </c>
      <c r="B32" s="1">
        <v>-17.558294106754328</v>
      </c>
      <c r="C32">
        <f t="shared" si="6"/>
        <v>2.7650684907299788E-18</v>
      </c>
      <c r="D32">
        <f t="shared" si="7"/>
        <v>-17.539158935099998</v>
      </c>
      <c r="E32" s="1">
        <f t="shared" si="8"/>
        <v>2.8896221981014299E-18</v>
      </c>
      <c r="F32">
        <f t="shared" si="9"/>
        <v>1.5513626019973085E-38</v>
      </c>
      <c r="G32">
        <f t="shared" si="11"/>
        <v>2.2945989718997999E-18</v>
      </c>
      <c r="H32" s="1">
        <f t="shared" si="10"/>
        <v>2.2134156814830007E-37</v>
      </c>
    </row>
    <row r="33" spans="1:9" x14ac:dyDescent="0.25">
      <c r="A33">
        <v>0.2150685</v>
      </c>
      <c r="B33" s="2">
        <v>-17.517354739601828</v>
      </c>
      <c r="C33">
        <f t="shared" si="6"/>
        <v>3.038402189839999E-18</v>
      </c>
      <c r="D33">
        <f t="shared" si="7"/>
        <v>-17.465280777499999</v>
      </c>
      <c r="E33" s="1">
        <f t="shared" si="8"/>
        <v>3.4254625396392311E-18</v>
      </c>
      <c r="F33">
        <f t="shared" si="9"/>
        <v>1.4981571438670385E-37</v>
      </c>
      <c r="G33">
        <f t="shared" si="11"/>
        <v>2.2945989718997999E-18</v>
      </c>
      <c r="H33" s="1">
        <f t="shared" si="10"/>
        <v>5.5324322701819545E-37</v>
      </c>
    </row>
    <row r="34" spans="1:9" x14ac:dyDescent="0.25">
      <c r="A34" s="2">
        <v>0.23011984000000002</v>
      </c>
      <c r="B34" s="2">
        <v>-17.396924882103079</v>
      </c>
      <c r="C34">
        <f t="shared" si="6"/>
        <v>4.0093605967599881E-18</v>
      </c>
      <c r="D34">
        <f t="shared" si="7"/>
        <v>-17.367672837600001</v>
      </c>
      <c r="E34" s="1">
        <f t="shared" si="8"/>
        <v>4.2887147588296064E-18</v>
      </c>
      <c r="F34">
        <f t="shared" si="9"/>
        <v>7.8038747865618546E-38</v>
      </c>
      <c r="G34">
        <f t="shared" si="11"/>
        <v>2.2945989718997999E-18</v>
      </c>
      <c r="H34" s="1">
        <f t="shared" si="10"/>
        <v>2.9404074300931531E-36</v>
      </c>
    </row>
    <row r="35" spans="1:9" x14ac:dyDescent="0.25">
      <c r="A35" s="2">
        <v>0.25565560999999998</v>
      </c>
      <c r="B35" s="2">
        <v>-17.294235414044511</v>
      </c>
      <c r="C35">
        <f t="shared" si="6"/>
        <v>5.0788406385399522E-18</v>
      </c>
      <c r="D35">
        <f t="shared" si="7"/>
        <v>-17.20207336915</v>
      </c>
      <c r="E35" s="1">
        <f t="shared" si="8"/>
        <v>6.279522644056769E-18</v>
      </c>
      <c r="F35">
        <f t="shared" si="9"/>
        <v>1.441637278371885E-36</v>
      </c>
      <c r="G35">
        <f t="shared" si="11"/>
        <v>2.2945989718997999E-18</v>
      </c>
      <c r="H35" s="1">
        <f t="shared" si="10"/>
        <v>7.7520016582551334E-36</v>
      </c>
    </row>
    <row r="36" spans="1:9" x14ac:dyDescent="0.25">
      <c r="A36">
        <v>0.27577838999999998</v>
      </c>
      <c r="B36" s="2">
        <v>-17.220885765427486</v>
      </c>
      <c r="C36">
        <f t="shared" si="6"/>
        <v>6.0133188790999582E-18</v>
      </c>
      <c r="D36">
        <f t="shared" si="7"/>
        <v>-17.07157714085</v>
      </c>
      <c r="E36" s="1">
        <f t="shared" si="8"/>
        <v>8.480527350877286E-18</v>
      </c>
      <c r="F36">
        <f t="shared" si="9"/>
        <v>6.0871176432098171E-36</v>
      </c>
      <c r="G36">
        <f t="shared" si="11"/>
        <v>2.2945989718997999E-18</v>
      </c>
      <c r="H36" s="1">
        <f t="shared" si="10"/>
        <v>1.3828877748206755E-35</v>
      </c>
    </row>
    <row r="37" spans="1:9" x14ac:dyDescent="0.25">
      <c r="A37">
        <v>0.3</v>
      </c>
      <c r="B37">
        <v>-17.072454743861076</v>
      </c>
      <c r="C37">
        <f t="shared" si="6"/>
        <v>8.4634075809111066E-18</v>
      </c>
      <c r="D37">
        <f t="shared" si="7"/>
        <v>-16.9145</v>
      </c>
      <c r="E37" s="1">
        <f t="shared" si="8"/>
        <v>1.217586992845252E-17</v>
      </c>
      <c r="F37">
        <f t="shared" si="9"/>
        <v>1.3782376681912703E-35</v>
      </c>
      <c r="G37">
        <f t="shared" si="11"/>
        <v>2.2945989718997999E-18</v>
      </c>
      <c r="H37" s="1">
        <f t="shared" si="10"/>
        <v>3.8054199654612014E-35</v>
      </c>
    </row>
    <row r="38" spans="1:9" x14ac:dyDescent="0.25">
      <c r="A38">
        <v>0.31187214000000002</v>
      </c>
      <c r="B38">
        <v>-17.011540798513739</v>
      </c>
      <c r="C38">
        <f t="shared" si="6"/>
        <v>9.7377630248999248E-18</v>
      </c>
      <c r="D38">
        <f t="shared" si="7"/>
        <v>-16.837509172099999</v>
      </c>
      <c r="E38" s="1">
        <f t="shared" si="8"/>
        <v>1.4537536826733263E-17</v>
      </c>
      <c r="F38">
        <f t="shared" si="9"/>
        <v>2.3037828548765656E-35</v>
      </c>
      <c r="G38">
        <f t="shared" si="11"/>
        <v>2.2945989718997999E-18</v>
      </c>
      <c r="H38" s="1">
        <f t="shared" si="10"/>
        <v>5.5400691119873244E-35</v>
      </c>
    </row>
    <row r="39" spans="1:9" x14ac:dyDescent="0.25">
      <c r="A39">
        <v>0.13</v>
      </c>
      <c r="B39">
        <v>-17.912387188952689</v>
      </c>
      <c r="C39">
        <f t="shared" ref="C39:C44" si="12">10^B39</f>
        <v>1.2235248969761538E-18</v>
      </c>
      <c r="D39">
        <f t="shared" ref="D39:D44" si="13">6.485*A39-18.86</f>
        <v>-18.016949999999998</v>
      </c>
      <c r="E39" s="1">
        <f t="shared" ref="E39:E44" si="14">10^D39</f>
        <v>9.6172299446174712E-19</v>
      </c>
      <c r="F39">
        <f t="shared" ref="F39:F44" si="15">(C39-E39)^2</f>
        <v>6.8540236160162897E-38</v>
      </c>
      <c r="G39">
        <f t="shared" si="11"/>
        <v>2.2945989718997999E-18</v>
      </c>
      <c r="H39" s="1">
        <f t="shared" ref="H39:H44" si="16">(C39-G39)^2</f>
        <v>1.1471996739735441E-36</v>
      </c>
    </row>
    <row r="40" spans="1:9" x14ac:dyDescent="0.25">
      <c r="A40">
        <v>0.16</v>
      </c>
      <c r="B40">
        <v>-17.764163816289464</v>
      </c>
      <c r="C40">
        <f t="shared" si="12"/>
        <v>1.7212192070092431E-18</v>
      </c>
      <c r="D40">
        <f t="shared" si="13"/>
        <v>-17.822399999999998</v>
      </c>
      <c r="E40" s="1">
        <f t="shared" si="14"/>
        <v>1.5052200686321267E-18</v>
      </c>
      <c r="F40">
        <f t="shared" si="15"/>
        <v>4.6655627779656679E-38</v>
      </c>
      <c r="G40">
        <f t="shared" si="11"/>
        <v>2.2945989718997999E-18</v>
      </c>
      <c r="H40" s="1">
        <f t="shared" si="16"/>
        <v>3.2876435478595017E-37</v>
      </c>
    </row>
    <row r="41" spans="1:9" x14ac:dyDescent="0.25">
      <c r="A41">
        <v>0.24</v>
      </c>
      <c r="B41">
        <v>-17.368901489187529</v>
      </c>
      <c r="C41">
        <f t="shared" si="12"/>
        <v>4.2765988103960455E-18</v>
      </c>
      <c r="D41">
        <f t="shared" si="13"/>
        <v>-17.303599999999999</v>
      </c>
      <c r="E41" s="1">
        <f t="shared" si="14"/>
        <v>4.9704991057623454E-18</v>
      </c>
      <c r="F41">
        <f t="shared" si="15"/>
        <v>4.8149761990943826E-37</v>
      </c>
      <c r="G41">
        <f t="shared" si="11"/>
        <v>2.2945989718997999E-18</v>
      </c>
      <c r="H41" s="1">
        <f t="shared" si="16"/>
        <v>3.928323359799144E-36</v>
      </c>
    </row>
    <row r="42" spans="1:9" x14ac:dyDescent="0.25">
      <c r="A42">
        <v>0.27</v>
      </c>
      <c r="B42">
        <v>-17.220678116524301</v>
      </c>
      <c r="C42">
        <f t="shared" si="12"/>
        <v>6.016194710314928E-18</v>
      </c>
      <c r="D42">
        <f t="shared" si="13"/>
        <v>-17.10905</v>
      </c>
      <c r="E42" s="1">
        <f t="shared" si="14"/>
        <v>7.7794698142772862E-18</v>
      </c>
      <c r="F42">
        <f t="shared" si="15"/>
        <v>3.1091390922534648E-36</v>
      </c>
      <c r="G42">
        <f t="shared" si="11"/>
        <v>2.2945989718997999E-18</v>
      </c>
      <c r="H42" s="1">
        <f t="shared" si="16"/>
        <v>1.3850274840189642E-35</v>
      </c>
    </row>
    <row r="43" spans="1:9" x14ac:dyDescent="0.25">
      <c r="A43">
        <v>0.32</v>
      </c>
      <c r="B43">
        <v>-16.973639162085593</v>
      </c>
      <c r="C43">
        <f t="shared" si="12"/>
        <v>1.0625780441330229E-17</v>
      </c>
      <c r="D43">
        <f t="shared" si="13"/>
        <v>-16.784800000000001</v>
      </c>
      <c r="E43" s="1">
        <f t="shared" si="14"/>
        <v>1.6413454667021302E-17</v>
      </c>
      <c r="F43">
        <f t="shared" si="15"/>
        <v>3.3497172942728769E-35</v>
      </c>
      <c r="G43">
        <f t="shared" si="11"/>
        <v>2.2945989718997999E-18</v>
      </c>
      <c r="H43" s="1">
        <f t="shared" si="16"/>
        <v>6.9408584676580957E-35</v>
      </c>
    </row>
    <row r="44" spans="1:9" x14ac:dyDescent="0.25">
      <c r="A44">
        <v>0.36</v>
      </c>
      <c r="B44">
        <v>-16.776007998534624</v>
      </c>
      <c r="C44">
        <f t="shared" si="12"/>
        <v>1.6749120283740315E-17</v>
      </c>
      <c r="D44">
        <f t="shared" si="13"/>
        <v>-16.525399999999998</v>
      </c>
      <c r="E44" s="1">
        <f t="shared" si="14"/>
        <v>2.982634245778774E-17</v>
      </c>
      <c r="F44">
        <f t="shared" si="15"/>
        <v>1.7101373978939766E-34</v>
      </c>
      <c r="G44">
        <f t="shared" si="11"/>
        <v>2.2945989718997999E-18</v>
      </c>
      <c r="H44" s="1">
        <f t="shared" si="16"/>
        <v>2.0893318635445165E-34</v>
      </c>
    </row>
    <row r="46" spans="1:9" x14ac:dyDescent="0.25">
      <c r="B46" s="1">
        <f>AVERAGE(B21:B44)</f>
        <v>-17.639293205337832</v>
      </c>
      <c r="C46">
        <f>10^B46</f>
        <v>2.2945989718997999E-18</v>
      </c>
      <c r="D46" s="2"/>
      <c r="F46">
        <f>SUM(F21:F44)</f>
        <v>2.5333989726009179E-34</v>
      </c>
      <c r="H46" s="1">
        <f>SUM(H21:H44)</f>
        <v>4.364105155274276E-34</v>
      </c>
      <c r="I46" s="1">
        <f>F46/H46</f>
        <v>0.58050823306563937</v>
      </c>
    </row>
    <row r="47" spans="1:9" x14ac:dyDescent="0.25">
      <c r="B47" s="1" t="s">
        <v>52</v>
      </c>
      <c r="C47" t="s">
        <v>52</v>
      </c>
      <c r="D47" s="2"/>
      <c r="F47" t="s">
        <v>49</v>
      </c>
      <c r="H47" s="1" t="s">
        <v>50</v>
      </c>
      <c r="I47" s="1" t="s">
        <v>48</v>
      </c>
    </row>
    <row r="48" spans="1:9" x14ac:dyDescent="0.25">
      <c r="I48" s="1">
        <f>1-I46</f>
        <v>0.41949176693436063</v>
      </c>
    </row>
    <row r="49" spans="9:9" x14ac:dyDescent="0.25">
      <c r="I49" s="1" t="s">
        <v>51</v>
      </c>
    </row>
  </sheetData>
  <sortState ref="A21:H44">
    <sortCondition ref="A21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"/>
  <sheetViews>
    <sheetView topLeftCell="P1" workbookViewId="0">
      <selection activeCell="Z12" sqref="Z12"/>
    </sheetView>
  </sheetViews>
  <sheetFormatPr defaultRowHeight="15" x14ac:dyDescent="0.25"/>
  <cols>
    <col min="2" max="2" width="9.140625" style="1"/>
    <col min="4" max="4" width="9.140625" style="1"/>
    <col min="6" max="6" width="9.140625" style="1"/>
    <col min="8" max="8" width="8.7109375" style="1" customWidth="1"/>
    <col min="10" max="10" width="9.140625" style="1"/>
    <col min="12" max="12" width="9.140625" style="1"/>
    <col min="14" max="14" width="9.140625" style="1"/>
    <col min="16" max="16" width="9.140625" style="1"/>
    <col min="18" max="18" width="9.140625" style="1"/>
    <col min="20" max="20" width="9.140625" style="1"/>
    <col min="22" max="22" width="9.140625" style="1"/>
    <col min="24" max="24" width="9.140625" style="1"/>
    <col min="26" max="26" width="9.140625" style="1"/>
    <col min="28" max="28" width="9.140625" style="1"/>
    <col min="30" max="30" width="9.140625" style="1"/>
    <col min="32" max="32" width="9.140625" style="1"/>
    <col min="34" max="34" width="9.140625" style="1"/>
  </cols>
  <sheetData>
    <row r="1" spans="1:34" x14ac:dyDescent="0.25">
      <c r="A1">
        <v>1</v>
      </c>
      <c r="C1">
        <v>2</v>
      </c>
      <c r="E1" s="2">
        <v>3</v>
      </c>
      <c r="G1" s="3">
        <v>4</v>
      </c>
      <c r="I1">
        <v>5</v>
      </c>
      <c r="K1">
        <v>6</v>
      </c>
      <c r="M1">
        <v>7</v>
      </c>
      <c r="O1">
        <v>8</v>
      </c>
      <c r="Q1">
        <v>9</v>
      </c>
      <c r="S1">
        <v>10</v>
      </c>
      <c r="U1">
        <v>11</v>
      </c>
      <c r="W1">
        <v>12</v>
      </c>
      <c r="Y1" t="s">
        <v>21</v>
      </c>
      <c r="AA1" t="s">
        <v>22</v>
      </c>
      <c r="AC1" t="s">
        <v>23</v>
      </c>
      <c r="AE1" t="s">
        <v>24</v>
      </c>
      <c r="AG1" t="s">
        <v>25</v>
      </c>
      <c r="AH1" s="1" t="s">
        <v>26</v>
      </c>
    </row>
    <row r="2" spans="1:34" x14ac:dyDescent="0.25">
      <c r="A2" t="s">
        <v>9</v>
      </c>
      <c r="B2" s="1" t="s">
        <v>10</v>
      </c>
      <c r="C2" t="s">
        <v>9</v>
      </c>
      <c r="D2" s="1" t="s">
        <v>10</v>
      </c>
      <c r="E2" t="s">
        <v>9</v>
      </c>
      <c r="F2" s="1" t="s">
        <v>10</v>
      </c>
      <c r="G2" t="s">
        <v>9</v>
      </c>
      <c r="H2" s="1" t="s">
        <v>10</v>
      </c>
      <c r="I2" t="s">
        <v>9</v>
      </c>
      <c r="J2" s="1" t="s">
        <v>10</v>
      </c>
      <c r="K2" t="s">
        <v>9</v>
      </c>
      <c r="L2" s="1" t="s">
        <v>10</v>
      </c>
      <c r="M2" t="s">
        <v>9</v>
      </c>
      <c r="N2" s="1" t="s">
        <v>10</v>
      </c>
      <c r="O2" t="s">
        <v>9</v>
      </c>
      <c r="P2" s="1" t="s">
        <v>10</v>
      </c>
      <c r="Q2" t="s">
        <v>9</v>
      </c>
      <c r="R2" s="1" t="s">
        <v>10</v>
      </c>
      <c r="S2" t="s">
        <v>9</v>
      </c>
      <c r="T2" s="1" t="s">
        <v>10</v>
      </c>
      <c r="U2" t="s">
        <v>9</v>
      </c>
      <c r="V2" s="1" t="s">
        <v>10</v>
      </c>
      <c r="W2" t="s">
        <v>9</v>
      </c>
      <c r="X2" s="1" t="s">
        <v>10</v>
      </c>
      <c r="Y2" t="s">
        <v>9</v>
      </c>
      <c r="Z2" s="1" t="s">
        <v>10</v>
      </c>
      <c r="AA2" t="s">
        <v>9</v>
      </c>
      <c r="AB2" s="1" t="s">
        <v>10</v>
      </c>
      <c r="AC2" t="s">
        <v>9</v>
      </c>
      <c r="AD2" s="1" t="s">
        <v>10</v>
      </c>
      <c r="AE2" t="s">
        <v>9</v>
      </c>
      <c r="AF2" s="1" t="s">
        <v>10</v>
      </c>
      <c r="AG2" t="s">
        <v>9</v>
      </c>
      <c r="AH2" s="1" t="s">
        <v>10</v>
      </c>
    </row>
    <row r="3" spans="1:34" x14ac:dyDescent="0.25">
      <c r="A3">
        <v>-17.646101000000002</v>
      </c>
      <c r="B3" s="1">
        <v>0.76646879999999995</v>
      </c>
      <c r="C3">
        <v>-15.781141</v>
      </c>
      <c r="D3" s="1">
        <v>0.80385755999999997</v>
      </c>
      <c r="E3">
        <v>-15.414434999999999</v>
      </c>
      <c r="F3" s="1">
        <v>0.74777450000000001</v>
      </c>
      <c r="G3">
        <v>-14.911524999999999</v>
      </c>
      <c r="H3" s="1">
        <v>0.73709195999999999</v>
      </c>
      <c r="I3">
        <v>-16.179276999999999</v>
      </c>
      <c r="J3" s="1">
        <v>0.74243325000000004</v>
      </c>
      <c r="K3">
        <v>-18.222351</v>
      </c>
      <c r="L3" s="1">
        <v>0.61824924000000003</v>
      </c>
      <c r="M3">
        <v>-18.505240000000001</v>
      </c>
      <c r="N3" s="1">
        <v>0.35252224999999998</v>
      </c>
      <c r="O3">
        <v>-18.756692999999999</v>
      </c>
      <c r="P3" s="1">
        <v>0.41928782999999997</v>
      </c>
      <c r="Q3">
        <v>-21.721769999999999</v>
      </c>
      <c r="R3" s="1">
        <v>0.24970326000000001</v>
      </c>
      <c r="S3">
        <v>-22.989522999999998</v>
      </c>
      <c r="T3" s="1">
        <v>6.5430269999999999E-2</v>
      </c>
      <c r="U3">
        <v>-19.877766000000001</v>
      </c>
      <c r="V3" s="1">
        <v>6.0089021999999999E-2</v>
      </c>
      <c r="W3">
        <v>-18.903376000000002</v>
      </c>
      <c r="X3" s="1">
        <v>0.13086054</v>
      </c>
      <c r="Y3">
        <v>-19.031424999999999</v>
      </c>
      <c r="Z3" s="1">
        <v>0.71598340000000005</v>
      </c>
      <c r="AA3">
        <v>-19.518183000000001</v>
      </c>
      <c r="AB3" s="1">
        <v>0.33083572999999999</v>
      </c>
      <c r="AC3">
        <v>-20.976156</v>
      </c>
      <c r="AD3" s="1">
        <v>0.36925269999999999</v>
      </c>
      <c r="AE3">
        <v>-20.575281</v>
      </c>
      <c r="AF3" s="1">
        <v>0.31332137999999998</v>
      </c>
      <c r="AG3">
        <v>-18.162286999999999</v>
      </c>
      <c r="AH3" s="1">
        <v>0.36539107999999998</v>
      </c>
    </row>
    <row r="4" spans="1:34" x14ac:dyDescent="0.25">
      <c r="A4">
        <v>-16.933643</v>
      </c>
      <c r="B4" s="1">
        <v>0.80385755999999997</v>
      </c>
      <c r="C4">
        <v>-16.284051999999999</v>
      </c>
      <c r="D4" s="1">
        <v>0.76913947000000005</v>
      </c>
      <c r="E4">
        <v>-15.383003</v>
      </c>
      <c r="F4" s="1">
        <v>0.73709195999999999</v>
      </c>
      <c r="G4">
        <v>-15.498253999999999</v>
      </c>
      <c r="H4" s="1">
        <v>0.71038573999999999</v>
      </c>
      <c r="I4">
        <v>-15.55064</v>
      </c>
      <c r="J4" s="1">
        <v>0.70504449999999996</v>
      </c>
      <c r="K4">
        <v>-19.050058</v>
      </c>
      <c r="L4" s="1">
        <v>0.42863499999999999</v>
      </c>
      <c r="M4">
        <v>-18.505240000000001</v>
      </c>
      <c r="N4" s="1">
        <v>0.36186942</v>
      </c>
      <c r="O4">
        <v>-18.264261000000001</v>
      </c>
      <c r="P4" s="1">
        <v>0.35786351999999999</v>
      </c>
      <c r="Q4">
        <v>-18.966239999999999</v>
      </c>
      <c r="R4" s="1">
        <v>0.24970326000000001</v>
      </c>
      <c r="S4">
        <v>-19.972061</v>
      </c>
      <c r="T4" s="1">
        <v>6.5430269999999999E-2</v>
      </c>
      <c r="U4">
        <v>-18.578579000000001</v>
      </c>
      <c r="V4" s="1">
        <v>0.13353114999999999</v>
      </c>
      <c r="W4">
        <v>-18.180443</v>
      </c>
      <c r="X4" s="1">
        <v>0.27774480000000001</v>
      </c>
      <c r="Y4">
        <v>-16.996077</v>
      </c>
      <c r="Z4" s="1">
        <v>0.72006303000000005</v>
      </c>
      <c r="AA4">
        <v>-19.491237999999999</v>
      </c>
      <c r="AB4" s="1">
        <v>0.10893530999999999</v>
      </c>
      <c r="AC4">
        <v>-19.998436000000002</v>
      </c>
      <c r="AD4" s="1">
        <v>0.37267210000000001</v>
      </c>
      <c r="AE4">
        <v>-19.398008000000001</v>
      </c>
      <c r="AF4" s="1">
        <v>0.31686534999999999</v>
      </c>
      <c r="AG4">
        <v>-18.538959999999999</v>
      </c>
      <c r="AH4" s="1">
        <v>0.28650174</v>
      </c>
    </row>
    <row r="5" spans="1:34" x14ac:dyDescent="0.25">
      <c r="A5">
        <v>-15.885914</v>
      </c>
      <c r="B5" s="1">
        <v>0.84925819999999996</v>
      </c>
      <c r="C5">
        <v>-16.839348000000001</v>
      </c>
      <c r="D5" s="1">
        <v>0.71038573999999999</v>
      </c>
      <c r="E5">
        <v>-15.644936</v>
      </c>
      <c r="F5" s="1">
        <v>0.69836794999999996</v>
      </c>
      <c r="G5">
        <v>-15.8125725</v>
      </c>
      <c r="H5" s="1">
        <v>0.6836795</v>
      </c>
      <c r="I5">
        <v>-15.414434999999999</v>
      </c>
      <c r="J5" s="1">
        <v>0.66765576999999998</v>
      </c>
      <c r="K5">
        <v>-18.662396999999999</v>
      </c>
      <c r="L5" s="1">
        <v>0.35919879999999998</v>
      </c>
      <c r="M5">
        <v>-17.342258000000001</v>
      </c>
      <c r="N5" s="1">
        <v>0.4139466</v>
      </c>
      <c r="O5">
        <v>-18.400465000000001</v>
      </c>
      <c r="P5" s="1">
        <v>0.33783382000000001</v>
      </c>
      <c r="Q5">
        <v>-18.966239999999999</v>
      </c>
      <c r="R5" s="1">
        <v>0.14821959000000001</v>
      </c>
      <c r="S5">
        <v>-19.972061</v>
      </c>
      <c r="T5" s="1">
        <v>3.0712166999999999E-2</v>
      </c>
      <c r="U5">
        <v>-17.457508000000001</v>
      </c>
      <c r="V5" s="1">
        <v>0.18293767999999999</v>
      </c>
      <c r="W5">
        <v>-17.698485999999999</v>
      </c>
      <c r="X5" s="1">
        <v>0.37388724000000001</v>
      </c>
      <c r="Y5">
        <v>-17.025632999999999</v>
      </c>
      <c r="Z5" s="1">
        <v>0.39138234</v>
      </c>
      <c r="AA5">
        <v>-19.750744000000001</v>
      </c>
      <c r="AB5" s="1">
        <v>0.1115824</v>
      </c>
      <c r="AC5">
        <v>-20.037019999999998</v>
      </c>
      <c r="AD5" s="1">
        <v>0.33051184</v>
      </c>
      <c r="AE5">
        <v>-19.395178000000001</v>
      </c>
      <c r="AF5" s="1">
        <v>0.22697659000000001</v>
      </c>
      <c r="AG5">
        <v>-18.876694000000001</v>
      </c>
      <c r="AH5" s="1">
        <v>0.23853657</v>
      </c>
    </row>
    <row r="6" spans="1:34" x14ac:dyDescent="0.25">
      <c r="A6">
        <v>-15.676368</v>
      </c>
      <c r="B6" s="1">
        <v>0.86394660000000001</v>
      </c>
      <c r="E6">
        <v>-16.179276999999999</v>
      </c>
      <c r="F6" s="1">
        <v>0.65697329999999998</v>
      </c>
      <c r="G6">
        <v>-16.179276999999999</v>
      </c>
      <c r="H6" s="1">
        <v>0.65563800000000005</v>
      </c>
      <c r="I6">
        <v>-15.414434999999999</v>
      </c>
      <c r="J6" s="1">
        <v>0.63961420000000002</v>
      </c>
      <c r="K6">
        <v>-17.960419000000002</v>
      </c>
      <c r="L6" s="1">
        <v>0.23635015000000001</v>
      </c>
      <c r="M6">
        <v>-16.661234</v>
      </c>
      <c r="N6" s="1">
        <v>0.41127595</v>
      </c>
      <c r="O6">
        <v>-20.181605999999999</v>
      </c>
      <c r="P6" s="1">
        <v>0.24035608999999999</v>
      </c>
      <c r="Q6">
        <v>-21.721769999999999</v>
      </c>
      <c r="R6" s="1">
        <v>0.14821959000000001</v>
      </c>
      <c r="S6">
        <v>-22.989522999999998</v>
      </c>
      <c r="T6" s="1">
        <v>3.0712166999999999E-2</v>
      </c>
      <c r="U6">
        <v>-16.325959999999998</v>
      </c>
      <c r="V6" s="1">
        <v>0.22833829</v>
      </c>
      <c r="W6">
        <v>-17.342258000000001</v>
      </c>
      <c r="X6" s="1">
        <v>0.40192877999999999</v>
      </c>
      <c r="Y6">
        <v>-19.001204999999999</v>
      </c>
      <c r="Z6" s="1">
        <v>0.39014912000000002</v>
      </c>
      <c r="AA6">
        <v>-19.72955</v>
      </c>
      <c r="AB6" s="1">
        <v>7.2268520000000003E-2</v>
      </c>
      <c r="AC6">
        <v>-20.975006</v>
      </c>
      <c r="AD6" s="1">
        <v>0.33273540000000001</v>
      </c>
      <c r="AE6">
        <v>-20.552847</v>
      </c>
      <c r="AF6" s="1">
        <v>0.23468116</v>
      </c>
      <c r="AG6">
        <v>-19.13505</v>
      </c>
      <c r="AH6" s="1">
        <v>0.20466635</v>
      </c>
    </row>
    <row r="7" spans="1:34" x14ac:dyDescent="0.25">
      <c r="A7">
        <v>-15.00582</v>
      </c>
      <c r="B7" s="1">
        <v>0.85860530000000002</v>
      </c>
      <c r="E7">
        <v>-16.525027999999999</v>
      </c>
      <c r="F7" s="1">
        <v>0.62492579999999998</v>
      </c>
      <c r="G7">
        <v>-16.566938</v>
      </c>
      <c r="H7" s="1">
        <v>0.61157269999999997</v>
      </c>
      <c r="I7">
        <v>-15.749708999999999</v>
      </c>
      <c r="J7" s="1">
        <v>0.46735904</v>
      </c>
      <c r="K7">
        <v>-16.472643000000001</v>
      </c>
      <c r="L7" s="1">
        <v>0.43798219999999999</v>
      </c>
      <c r="M7">
        <v>-16.682188</v>
      </c>
      <c r="N7" s="1">
        <v>0.39658755000000001</v>
      </c>
      <c r="O7">
        <v>-20.663563</v>
      </c>
      <c r="P7" s="1">
        <v>0.28442135000000002</v>
      </c>
      <c r="Q7">
        <v>-21.721769999999999</v>
      </c>
      <c r="R7" s="1">
        <v>0.24970326000000001</v>
      </c>
      <c r="S7">
        <v>-22.989522999999998</v>
      </c>
      <c r="T7" s="1">
        <v>6.5430269999999999E-2</v>
      </c>
      <c r="U7">
        <v>-17.206053000000001</v>
      </c>
      <c r="V7" s="1">
        <v>0.124183975</v>
      </c>
      <c r="W7">
        <v>-17.038416000000002</v>
      </c>
      <c r="X7" s="1">
        <v>0.42062315</v>
      </c>
      <c r="Y7">
        <v>-19.031424999999999</v>
      </c>
      <c r="Z7" s="1">
        <v>0.71598340000000005</v>
      </c>
      <c r="AA7">
        <v>-20.512318</v>
      </c>
      <c r="AB7" s="1">
        <v>0.21504292</v>
      </c>
      <c r="AC7">
        <v>-20.976156</v>
      </c>
      <c r="AD7" s="1">
        <v>0.36925269999999999</v>
      </c>
      <c r="AE7">
        <v>-20.575281</v>
      </c>
      <c r="AF7" s="1">
        <v>0.31332137999999998</v>
      </c>
      <c r="AG7">
        <v>-19.612385</v>
      </c>
      <c r="AH7" s="1">
        <v>0.15380494</v>
      </c>
    </row>
    <row r="8" spans="1:34" x14ac:dyDescent="0.25">
      <c r="A8">
        <v>-15.047729500000001</v>
      </c>
      <c r="B8" s="1">
        <v>0.84792285999999994</v>
      </c>
      <c r="E8">
        <v>-17.059372</v>
      </c>
      <c r="F8" s="1">
        <v>0.6743323</v>
      </c>
      <c r="I8">
        <v>-15.823050500000001</v>
      </c>
      <c r="J8" s="1">
        <v>0.43664688000000001</v>
      </c>
      <c r="K8">
        <v>-15.121071000000001</v>
      </c>
      <c r="L8" s="1">
        <v>0.595549</v>
      </c>
      <c r="M8">
        <v>-17.530850000000001</v>
      </c>
      <c r="N8" s="1">
        <v>0.37388724000000001</v>
      </c>
      <c r="O8">
        <v>-20.653085999999998</v>
      </c>
      <c r="P8" s="1">
        <v>0.35252224999999998</v>
      </c>
      <c r="U8">
        <v>-17.426076999999999</v>
      </c>
      <c r="V8" s="1">
        <v>9.6142430000000001E-2</v>
      </c>
      <c r="W8">
        <v>-16.713621</v>
      </c>
      <c r="X8" s="1">
        <v>0.42863499999999999</v>
      </c>
      <c r="AA8">
        <v>-19.758177</v>
      </c>
      <c r="AB8" s="1">
        <v>0.34754037999999998</v>
      </c>
      <c r="AG8">
        <v>-19.731940000000002</v>
      </c>
      <c r="AH8" s="1">
        <v>0.14811215999999999</v>
      </c>
    </row>
    <row r="9" spans="1:34" x14ac:dyDescent="0.25">
      <c r="A9">
        <v>-15.760185999999999</v>
      </c>
      <c r="B9" s="1">
        <v>0.81988130000000004</v>
      </c>
      <c r="E9">
        <v>-16.703144000000002</v>
      </c>
      <c r="F9" s="1">
        <v>0.6930267</v>
      </c>
      <c r="I9">
        <v>-16.891735000000001</v>
      </c>
      <c r="J9" s="1">
        <v>0.29510385</v>
      </c>
      <c r="K9">
        <v>-14.6705475</v>
      </c>
      <c r="L9" s="1">
        <v>0.73308605000000004</v>
      </c>
      <c r="M9">
        <v>-17.908033</v>
      </c>
      <c r="N9" s="1">
        <v>0.35385758</v>
      </c>
      <c r="O9">
        <v>-20.097788000000001</v>
      </c>
      <c r="P9" s="1">
        <v>0.40192877999999999</v>
      </c>
      <c r="U9">
        <v>-18.641442999999999</v>
      </c>
      <c r="V9" s="1">
        <v>7.6112760000000002E-2</v>
      </c>
      <c r="W9">
        <v>-16.514551000000001</v>
      </c>
      <c r="X9" s="1">
        <v>0.4139466</v>
      </c>
      <c r="AA9">
        <v>-19.717735000000001</v>
      </c>
      <c r="AB9" s="1">
        <v>0.33071116</v>
      </c>
    </row>
    <row r="10" spans="1:34" x14ac:dyDescent="0.25">
      <c r="A10">
        <v>-16.336437</v>
      </c>
      <c r="B10" s="1">
        <v>0.78249259999999998</v>
      </c>
      <c r="E10">
        <v>-16.221188000000001</v>
      </c>
      <c r="F10" s="1">
        <v>0.71973293999999999</v>
      </c>
      <c r="I10">
        <v>-17.520371999999998</v>
      </c>
      <c r="J10" s="1">
        <v>0.29243322999999999</v>
      </c>
      <c r="K10">
        <v>-15.487776999999999</v>
      </c>
      <c r="L10" s="1">
        <v>0.83857565999999994</v>
      </c>
      <c r="M10">
        <v>-18.37951</v>
      </c>
      <c r="N10" s="1">
        <v>0.35118693000000001</v>
      </c>
      <c r="O10">
        <v>-19.689173</v>
      </c>
      <c r="P10" s="1">
        <v>0.41127595</v>
      </c>
      <c r="U10">
        <v>-19.772991000000001</v>
      </c>
      <c r="V10" s="1">
        <v>5.7418400000000001E-2</v>
      </c>
      <c r="W10">
        <v>-16.388824</v>
      </c>
      <c r="X10" s="1">
        <v>0.39124629999999999</v>
      </c>
      <c r="AA10">
        <v>-19.518183000000001</v>
      </c>
      <c r="AB10" s="1">
        <v>0.33083572999999999</v>
      </c>
    </row>
    <row r="11" spans="1:34" x14ac:dyDescent="0.25">
      <c r="A11">
        <v>-17.006985</v>
      </c>
      <c r="B11" s="1">
        <v>0.74109789999999998</v>
      </c>
      <c r="E11">
        <v>-16.032596999999999</v>
      </c>
      <c r="F11" s="1">
        <v>0.73575670000000004</v>
      </c>
      <c r="I11">
        <v>-17.72992</v>
      </c>
      <c r="J11" s="1">
        <v>0.37789318</v>
      </c>
      <c r="K11">
        <v>-16.933643</v>
      </c>
      <c r="L11" s="1">
        <v>0.78115725999999996</v>
      </c>
      <c r="M11">
        <v>-18.505240000000001</v>
      </c>
      <c r="N11" s="1">
        <v>0.35252224999999998</v>
      </c>
      <c r="O11">
        <v>-19.060535000000002</v>
      </c>
      <c r="P11" s="1">
        <v>0.42596440000000002</v>
      </c>
      <c r="U11">
        <v>-19.877766000000001</v>
      </c>
      <c r="V11" s="1">
        <v>6.0089021999999999E-2</v>
      </c>
      <c r="W11">
        <v>-16.430733</v>
      </c>
      <c r="X11" s="1">
        <v>0.33916913999999998</v>
      </c>
    </row>
    <row r="12" spans="1:34" x14ac:dyDescent="0.25">
      <c r="A12">
        <v>-17.520371999999998</v>
      </c>
      <c r="B12" s="1">
        <v>0.76112760000000002</v>
      </c>
      <c r="E12">
        <v>-15.613504000000001</v>
      </c>
      <c r="F12" s="1">
        <v>0.7437686</v>
      </c>
      <c r="I12">
        <v>-17.750874</v>
      </c>
      <c r="J12" s="1">
        <v>0.47537089999999999</v>
      </c>
      <c r="K12">
        <v>-17.572759999999999</v>
      </c>
      <c r="L12" s="1">
        <v>0.70237386000000002</v>
      </c>
      <c r="O12">
        <v>-18.871943999999999</v>
      </c>
      <c r="P12" s="1">
        <v>0.42462909999999998</v>
      </c>
      <c r="W12">
        <v>-16.493597000000001</v>
      </c>
      <c r="X12" s="1">
        <v>0.27106825000000001</v>
      </c>
    </row>
    <row r="13" spans="1:34" x14ac:dyDescent="0.25">
      <c r="A13">
        <v>-17.646101000000002</v>
      </c>
      <c r="B13" s="1">
        <v>0.76646879999999995</v>
      </c>
      <c r="E13">
        <v>-15.414434999999999</v>
      </c>
      <c r="F13" s="1">
        <v>0.74777450000000001</v>
      </c>
      <c r="I13">
        <v>-17.750874</v>
      </c>
      <c r="J13" s="1">
        <v>0.49272996000000002</v>
      </c>
      <c r="K13">
        <v>-18.138532999999999</v>
      </c>
      <c r="L13" s="1">
        <v>0.63026709999999997</v>
      </c>
      <c r="O13">
        <v>-18.756692999999999</v>
      </c>
      <c r="P13" s="1">
        <v>0.41928782999999997</v>
      </c>
      <c r="W13">
        <v>-16.566938</v>
      </c>
      <c r="X13" s="1">
        <v>0.23367952</v>
      </c>
    </row>
    <row r="14" spans="1:34" x14ac:dyDescent="0.25">
      <c r="I14">
        <v>-17.405123</v>
      </c>
      <c r="J14" s="1">
        <v>0.56216615000000003</v>
      </c>
      <c r="K14">
        <v>-18.222351</v>
      </c>
      <c r="L14" s="1">
        <v>0.61824924000000003</v>
      </c>
      <c r="W14">
        <v>-16.734575</v>
      </c>
      <c r="X14" s="1">
        <v>0.17759643</v>
      </c>
    </row>
    <row r="15" spans="1:34" x14ac:dyDescent="0.25">
      <c r="I15">
        <v>-16.828869999999998</v>
      </c>
      <c r="J15" s="1">
        <v>0.65296732999999996</v>
      </c>
      <c r="W15">
        <v>-16.965076</v>
      </c>
      <c r="X15" s="1">
        <v>0.100148365</v>
      </c>
    </row>
    <row r="16" spans="1:34" x14ac:dyDescent="0.25">
      <c r="I16">
        <v>-16.242142000000001</v>
      </c>
      <c r="J16" s="1">
        <v>0.73175069999999998</v>
      </c>
      <c r="W16">
        <v>-17.038416000000002</v>
      </c>
      <c r="X16" s="1">
        <v>7.6112760000000002E-2</v>
      </c>
    </row>
    <row r="17" spans="9:24" x14ac:dyDescent="0.25">
      <c r="I17">
        <v>-16.179276999999999</v>
      </c>
      <c r="J17" s="1">
        <v>0.74243325000000004</v>
      </c>
      <c r="W17">
        <v>-17.72992</v>
      </c>
      <c r="X17" s="1">
        <v>9.4807119999999995E-2</v>
      </c>
    </row>
    <row r="18" spans="9:24" x14ac:dyDescent="0.25">
      <c r="W18">
        <v>-18.211874000000002</v>
      </c>
      <c r="X18" s="1">
        <v>0.10949555</v>
      </c>
    </row>
    <row r="19" spans="9:24" x14ac:dyDescent="0.25">
      <c r="W19">
        <v>-18.767171999999999</v>
      </c>
      <c r="X19" s="1">
        <v>0.12551929000000001</v>
      </c>
    </row>
    <row r="20" spans="9:24" x14ac:dyDescent="0.25">
      <c r="W20">
        <v>-18.903376000000002</v>
      </c>
      <c r="X20" s="1">
        <v>0.13086054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k_plot</vt:lpstr>
      <vt:lpstr>k_fracture</vt:lpstr>
      <vt:lpstr>t_plot</vt:lpstr>
      <vt:lpstr>k_ratios</vt:lpstr>
      <vt:lpstr>k_mondol</vt:lpstr>
      <vt:lpstr>mondol_kaolinite_new</vt:lpstr>
      <vt:lpstr>k_mondol_compare</vt:lpstr>
      <vt:lpstr>k_mondol_compare2</vt:lpstr>
      <vt:lpstr>k_neuzil</vt:lpstr>
      <vt:lpstr>n2_bad</vt:lpstr>
      <vt:lpstr>n3</vt:lpstr>
      <vt:lpstr>n4</vt:lpstr>
      <vt:lpstr>k_neuzil_bad</vt:lpstr>
      <vt:lpstr>k_frac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2017-09-18T23:15:46Z</dcterms:created>
  <dcterms:modified xsi:type="dcterms:W3CDTF">2019-01-24T23:07:15Z</dcterms:modified>
</cp:coreProperties>
</file>