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gosling\Documents\To be published\Measl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P34" i="1"/>
  <c r="M34" i="1"/>
  <c r="L34" i="1"/>
  <c r="K34" i="1"/>
  <c r="J34" i="1"/>
  <c r="I34" i="1"/>
  <c r="H34" i="1"/>
  <c r="G34" i="1"/>
  <c r="F34" i="1"/>
  <c r="E34" i="1"/>
  <c r="D34" i="1"/>
  <c r="C34" i="1"/>
  <c r="B34" i="1"/>
  <c r="N34" i="1" s="1"/>
  <c r="O34" i="1" s="1"/>
  <c r="C33" i="1"/>
  <c r="N33" i="1" s="1"/>
  <c r="B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<sst xmlns="http://schemas.openxmlformats.org/spreadsheetml/2006/main" count="78" uniqueCount="50">
  <si>
    <t>Country</t>
  </si>
  <si>
    <t>Dec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</si>
  <si>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</si>
  <si>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</si>
  <si>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</si>
  <si>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</si>
  <si>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</si>
  <si>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</si>
  <si>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</si>
  <si>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</si>
  <si>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</si>
  <si>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</si>
  <si>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</si>
  <si>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Total cases</t>
  </si>
  <si>
    <t>Cases per million</t>
  </si>
  <si>
    <t>Total lab-positive cases</t>
  </si>
  <si>
    <t>Austria</t>
  </si>
  <si>
    <t>.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</si>
  <si>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</si>
  <si>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</si>
  <si>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</si>
  <si>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</si>
  <si>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</si>
  <si>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</si>
  <si>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</si>
  <si>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</si>
  <si>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</si>
  <si>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</si>
  <si>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</si>
  <si>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</si>
  <si>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</si>
  <si>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</si>
  <si>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</si>
  <si>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</si>
  <si>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</si>
  <si>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</si>
  <si>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</si>
  <si>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</si>
  <si>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</si>
  <si>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</si>
  <si>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</si>
  <si>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</si>
  <si>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</si>
  <si>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</si>
  <si>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</si>
  <si>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</si>
  <si>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</si>
  <si>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-</t>
  </si>
  <si>
    <t>EU/EEA 30</t>
  </si>
  <si>
    <t>EU/EEA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</si>
</sst>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sz val="9"/>
      <color rgb="FF111111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b/>
      <sz val="9"/>
      <color rgb="FF111111"/>
      <name val="Arial Narrow"/>
      <family val="2"/>
    </font>
    <font>
      <b/>
      <sz val="9"/>
      <name val="Arial Narrow"/>
      <family val="2"/>
    </font>
    <font>
      <b/>
      <sz val="9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0" xfId="0" applyFont="1"/>
    <xf numFmtId="0" fontId="2" fillId="4" borderId="4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 wrapText="1"/>
    </xf>
    <xf numFmtId="2" fontId="4" fillId="0" borderId="4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2" fontId="2" fillId="0" borderId="4" xfId="0" applyNumberFormat="1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0" fontId="6" fillId="6" borderId="4" xfId="0" applyFont="1" applyFill="1" applyBorder="1" applyAlignment="1">
      <alignment horizontal="right" vertical="center" wrapText="1"/>
    </xf>
    <xf numFmtId="2" fontId="6" fillId="6" borderId="4" xfId="0" applyNumberFormat="1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2" fillId="8" borderId="4" xfId="0" applyFont="1" applyFill="1" applyBorder="1" applyAlignment="1">
      <alignment horizontal="right" vertical="center" wrapText="1"/>
    </xf>
    <xf numFmtId="0" fontId="4" fillId="8" borderId="4" xfId="0" applyFont="1" applyFill="1" applyBorder="1" applyAlignment="1">
      <alignment horizontal="right" vertical="center" wrapText="1"/>
    </xf>
    <xf numFmtId="2" fontId="2" fillId="7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6" workbookViewId="0">
      <selection activeCell="S7" sqref="S7"/>
    </sheetView>
  </sheetViews>
  <sheetFormatPr defaultRowHeight="15" x14ac:dyDescent="0.25"/>
  <sheetData>
    <row r="1" spans="1:16" ht="15.75" thickBot="1" x14ac:dyDescent="0.3">
      <c r="A1" s="1"/>
      <c r="B1" s="2">
        <v>2019</v>
      </c>
      <c r="C1" s="2">
        <v>2020</v>
      </c>
      <c r="D1" s="2">
        <v>2020</v>
      </c>
      <c r="E1" s="2">
        <v>2020</v>
      </c>
      <c r="F1" s="2">
        <v>2020</v>
      </c>
      <c r="G1" s="2">
        <v>2020</v>
      </c>
      <c r="H1" s="2">
        <v>2020</v>
      </c>
      <c r="I1" s="3">
        <v>2020</v>
      </c>
      <c r="J1" s="3">
        <v>2020</v>
      </c>
      <c r="K1" s="3">
        <v>2020</v>
      </c>
      <c r="L1" s="3">
        <v>2020</v>
      </c>
      <c r="M1" s="3">
        <v>2020</v>
      </c>
      <c r="N1" s="4"/>
      <c r="O1" s="4"/>
      <c r="P1" s="4"/>
    </row>
    <row r="2" spans="1:16" ht="41.25" thickBot="1" x14ac:dyDescent="0.3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6" t="s">
        <v>13</v>
      </c>
      <c r="O2" s="6" t="s">
        <v>14</v>
      </c>
      <c r="P2" s="6" t="s">
        <v>15</v>
      </c>
    </row>
    <row r="3" spans="1:16" ht="15.75" thickBot="1" x14ac:dyDescent="0.3">
      <c r="A3" s="8" t="s">
        <v>16</v>
      </c>
      <c r="B3" s="9">
        <v>3</v>
      </c>
      <c r="C3" s="9">
        <v>2</v>
      </c>
      <c r="D3" s="9">
        <v>7</v>
      </c>
      <c r="E3" s="9">
        <v>16</v>
      </c>
      <c r="F3" s="10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 t="s">
        <v>17</v>
      </c>
      <c r="N3" s="12">
        <f>SUM(B3:L3)</f>
        <v>28</v>
      </c>
      <c r="O3" s="13">
        <v>3.16070787</v>
      </c>
      <c r="P3" s="14">
        <v>23</v>
      </c>
    </row>
    <row r="4" spans="1:16" ht="15.75" thickBot="1" x14ac:dyDescent="0.3">
      <c r="A4" s="8" t="s">
        <v>18</v>
      </c>
      <c r="B4" s="9">
        <v>22</v>
      </c>
      <c r="C4" s="9">
        <v>32</v>
      </c>
      <c r="D4" s="9">
        <v>15</v>
      </c>
      <c r="E4" s="9">
        <v>2</v>
      </c>
      <c r="F4" s="10">
        <v>3</v>
      </c>
      <c r="G4" s="11">
        <v>0</v>
      </c>
      <c r="H4" s="11">
        <v>1</v>
      </c>
      <c r="I4" s="11">
        <v>4</v>
      </c>
      <c r="J4" s="11">
        <v>2</v>
      </c>
      <c r="K4" s="11">
        <v>2</v>
      </c>
      <c r="L4" s="11">
        <v>3</v>
      </c>
      <c r="M4" s="11">
        <v>2</v>
      </c>
      <c r="N4" s="12">
        <f>SUM(B4:M4)</f>
        <v>88</v>
      </c>
      <c r="O4" s="13">
        <v>7.6818867199999996</v>
      </c>
      <c r="P4" s="14">
        <v>25</v>
      </c>
    </row>
    <row r="5" spans="1:16" ht="15.75" thickBot="1" x14ac:dyDescent="0.3">
      <c r="A5" s="8" t="s">
        <v>19</v>
      </c>
      <c r="B5" s="9">
        <v>34</v>
      </c>
      <c r="C5" s="9">
        <v>81</v>
      </c>
      <c r="D5" s="9">
        <v>82</v>
      </c>
      <c r="E5" s="9">
        <v>69</v>
      </c>
      <c r="F5" s="10">
        <v>23</v>
      </c>
      <c r="G5" s="11">
        <v>2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2">
        <f>SUM(B5:M5)</f>
        <v>291</v>
      </c>
      <c r="O5" s="13">
        <v>41.571196919999998</v>
      </c>
      <c r="P5" s="14">
        <v>270</v>
      </c>
    </row>
    <row r="6" spans="1:16" ht="15.75" thickBot="1" x14ac:dyDescent="0.3">
      <c r="A6" s="8" t="s">
        <v>20</v>
      </c>
      <c r="B6" s="9">
        <v>0</v>
      </c>
      <c r="C6" s="9">
        <v>0</v>
      </c>
      <c r="D6" s="9">
        <v>0</v>
      </c>
      <c r="E6" s="9">
        <v>0</v>
      </c>
      <c r="F6" s="10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2">
        <f>SUM(B6:M6)</f>
        <v>0</v>
      </c>
      <c r="O6" s="13">
        <v>0</v>
      </c>
      <c r="P6" s="14">
        <v>0</v>
      </c>
    </row>
    <row r="7" spans="1:16" ht="15.75" thickBot="1" x14ac:dyDescent="0.3">
      <c r="A7" s="8" t="s">
        <v>21</v>
      </c>
      <c r="B7" s="9">
        <v>0</v>
      </c>
      <c r="C7" s="9">
        <v>0</v>
      </c>
      <c r="D7" s="9">
        <v>1</v>
      </c>
      <c r="E7" s="9">
        <v>0</v>
      </c>
      <c r="F7" s="10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2">
        <f>SUM(B7:M7)</f>
        <v>1</v>
      </c>
      <c r="O7" s="13">
        <v>1.14168414</v>
      </c>
      <c r="P7" s="14">
        <v>1</v>
      </c>
    </row>
    <row r="8" spans="1:16" ht="15.75" thickBot="1" x14ac:dyDescent="0.3">
      <c r="A8" s="8" t="s">
        <v>22</v>
      </c>
      <c r="B8" s="9">
        <v>0</v>
      </c>
      <c r="C8" s="9">
        <v>0</v>
      </c>
      <c r="D8" s="9">
        <v>3</v>
      </c>
      <c r="E8" s="9">
        <v>0</v>
      </c>
      <c r="F8" s="10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 t="s">
        <v>17</v>
      </c>
      <c r="N8" s="12">
        <f>SUM(B8:L8)</f>
        <v>4</v>
      </c>
      <c r="O8" s="15">
        <v>0.37559389999999998</v>
      </c>
      <c r="P8" s="11">
        <v>4</v>
      </c>
    </row>
    <row r="9" spans="1:16" ht="15.75" thickBot="1" x14ac:dyDescent="0.3">
      <c r="A9" s="8" t="s">
        <v>23</v>
      </c>
      <c r="B9" s="9">
        <v>0</v>
      </c>
      <c r="C9" s="9">
        <v>4</v>
      </c>
      <c r="D9" s="9">
        <v>0</v>
      </c>
      <c r="E9" s="9">
        <v>0</v>
      </c>
      <c r="F9" s="10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2">
        <f>SUM(B9:M9)</f>
        <v>4</v>
      </c>
      <c r="O9" s="15">
        <v>0.68893285999999998</v>
      </c>
      <c r="P9" s="11">
        <v>4</v>
      </c>
    </row>
    <row r="10" spans="1:16" ht="15.75" thickBot="1" x14ac:dyDescent="0.3">
      <c r="A10" s="8" t="s">
        <v>24</v>
      </c>
      <c r="B10" s="9">
        <v>1</v>
      </c>
      <c r="C10" s="9">
        <v>0</v>
      </c>
      <c r="D10" s="9">
        <v>0</v>
      </c>
      <c r="E10" s="9">
        <v>0</v>
      </c>
      <c r="F10" s="10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2">
        <f t="shared" ref="N10:N19" si="0">SUM(B10:M10)</f>
        <v>1</v>
      </c>
      <c r="O10" s="15">
        <v>0.75481951999999997</v>
      </c>
      <c r="P10" s="11">
        <v>1</v>
      </c>
    </row>
    <row r="11" spans="1:16" ht="15.75" thickBot="1" x14ac:dyDescent="0.3">
      <c r="A11" s="8" t="s">
        <v>25</v>
      </c>
      <c r="B11" s="9">
        <v>2</v>
      </c>
      <c r="C11" s="9">
        <v>2</v>
      </c>
      <c r="D11" s="9">
        <v>2</v>
      </c>
      <c r="E11" s="9">
        <v>0</v>
      </c>
      <c r="F11" s="10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2">
        <f t="shared" si="0"/>
        <v>7</v>
      </c>
      <c r="O11" s="15">
        <v>1.26859418</v>
      </c>
      <c r="P11" s="11">
        <v>7</v>
      </c>
    </row>
    <row r="12" spans="1:16" ht="15.75" thickBot="1" x14ac:dyDescent="0.3">
      <c r="A12" s="8" t="s">
        <v>26</v>
      </c>
      <c r="B12" s="9">
        <v>40</v>
      </c>
      <c r="C12" s="9">
        <v>86</v>
      </c>
      <c r="D12" s="9">
        <v>76</v>
      </c>
      <c r="E12" s="9">
        <v>61</v>
      </c>
      <c r="F12" s="10">
        <v>3</v>
      </c>
      <c r="G12" s="11">
        <v>1</v>
      </c>
      <c r="H12" s="11">
        <v>0</v>
      </c>
      <c r="I12" s="11">
        <v>0</v>
      </c>
      <c r="J12" s="11">
        <v>1</v>
      </c>
      <c r="K12" s="11">
        <v>0</v>
      </c>
      <c r="L12" s="11">
        <v>2</v>
      </c>
      <c r="M12" s="11">
        <v>0</v>
      </c>
      <c r="N12" s="12">
        <f t="shared" si="0"/>
        <v>270</v>
      </c>
      <c r="O12" s="15">
        <v>4.0290759899999999</v>
      </c>
      <c r="P12" s="11">
        <v>184</v>
      </c>
    </row>
    <row r="13" spans="1:16" ht="15.75" thickBot="1" x14ac:dyDescent="0.3">
      <c r="A13" s="8" t="s">
        <v>27</v>
      </c>
      <c r="B13" s="9">
        <v>6</v>
      </c>
      <c r="C13" s="9">
        <v>17</v>
      </c>
      <c r="D13" s="9">
        <v>29</v>
      </c>
      <c r="E13" s="9">
        <v>23</v>
      </c>
      <c r="F13" s="10">
        <v>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</v>
      </c>
      <c r="N13" s="12">
        <f t="shared" si="0"/>
        <v>81</v>
      </c>
      <c r="O13" s="15">
        <v>0.97567773000000002</v>
      </c>
      <c r="P13" s="11">
        <v>59</v>
      </c>
    </row>
    <row r="14" spans="1:16" ht="15.75" thickBot="1" x14ac:dyDescent="0.3">
      <c r="A14" s="8" t="s">
        <v>28</v>
      </c>
      <c r="B14" s="9">
        <v>1</v>
      </c>
      <c r="C14" s="9">
        <v>1</v>
      </c>
      <c r="D14" s="9">
        <v>0</v>
      </c>
      <c r="E14" s="9">
        <v>1</v>
      </c>
      <c r="F14" s="10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2">
        <f t="shared" si="0"/>
        <v>3</v>
      </c>
      <c r="O14" s="15">
        <v>0.27973070999999999</v>
      </c>
      <c r="P14" s="11">
        <v>3</v>
      </c>
    </row>
    <row r="15" spans="1:16" ht="15.75" thickBot="1" x14ac:dyDescent="0.3">
      <c r="A15" s="8" t="s">
        <v>29</v>
      </c>
      <c r="B15" s="9">
        <v>0</v>
      </c>
      <c r="C15" s="9">
        <v>0</v>
      </c>
      <c r="D15" s="9">
        <v>0</v>
      </c>
      <c r="E15" s="9">
        <v>0</v>
      </c>
      <c r="F15" s="10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2">
        <f t="shared" si="0"/>
        <v>0</v>
      </c>
      <c r="O15" s="15">
        <v>0</v>
      </c>
      <c r="P15" s="11">
        <v>0</v>
      </c>
    </row>
    <row r="16" spans="1:16" ht="15.75" thickBot="1" x14ac:dyDescent="0.3">
      <c r="A16" s="8" t="s">
        <v>30</v>
      </c>
      <c r="B16" s="9">
        <v>1</v>
      </c>
      <c r="C16" s="9">
        <v>0</v>
      </c>
      <c r="D16" s="9">
        <v>0</v>
      </c>
      <c r="E16" s="9">
        <v>0</v>
      </c>
      <c r="F16" s="10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2">
        <f t="shared" si="0"/>
        <v>1</v>
      </c>
      <c r="O16" s="15">
        <v>2.8011910599999998</v>
      </c>
      <c r="P16" s="11">
        <v>1</v>
      </c>
    </row>
    <row r="17" spans="1:16" ht="15.75" thickBot="1" x14ac:dyDescent="0.3">
      <c r="A17" s="8" t="s">
        <v>31</v>
      </c>
      <c r="B17" s="9">
        <v>3</v>
      </c>
      <c r="C17" s="9">
        <v>1</v>
      </c>
      <c r="D17" s="9">
        <v>12</v>
      </c>
      <c r="E17" s="9">
        <v>4</v>
      </c>
      <c r="F17" s="10">
        <v>1</v>
      </c>
      <c r="G17" s="11">
        <v>0</v>
      </c>
      <c r="H17" s="11">
        <v>0</v>
      </c>
      <c r="I17" s="11">
        <v>1</v>
      </c>
      <c r="J17" s="11">
        <v>1</v>
      </c>
      <c r="K17" s="11">
        <v>1</v>
      </c>
      <c r="L17" s="11">
        <v>2</v>
      </c>
      <c r="M17" s="11">
        <v>1</v>
      </c>
      <c r="N17" s="12">
        <f t="shared" si="0"/>
        <v>27</v>
      </c>
      <c r="O17" s="15">
        <v>5.5054401500000001</v>
      </c>
      <c r="P17" s="11">
        <v>2</v>
      </c>
    </row>
    <row r="18" spans="1:16" ht="15.75" thickBot="1" x14ac:dyDescent="0.3">
      <c r="A18" s="8" t="s">
        <v>32</v>
      </c>
      <c r="B18" s="9">
        <v>12</v>
      </c>
      <c r="C18" s="9">
        <v>52</v>
      </c>
      <c r="D18" s="9">
        <v>41</v>
      </c>
      <c r="E18" s="9">
        <v>9</v>
      </c>
      <c r="F18" s="10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2">
        <f t="shared" si="0"/>
        <v>114</v>
      </c>
      <c r="O18" s="15">
        <v>1.88868218</v>
      </c>
      <c r="P18" s="11">
        <v>92</v>
      </c>
    </row>
    <row r="19" spans="1:16" ht="15.75" thickBot="1" x14ac:dyDescent="0.3">
      <c r="A19" s="8" t="s">
        <v>33</v>
      </c>
      <c r="B19" s="9">
        <v>0</v>
      </c>
      <c r="C19" s="9">
        <v>0</v>
      </c>
      <c r="D19" s="9">
        <v>0</v>
      </c>
      <c r="E19" s="9">
        <v>0</v>
      </c>
      <c r="F19" s="10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2">
        <f t="shared" si="0"/>
        <v>0</v>
      </c>
      <c r="O19" s="15">
        <v>0</v>
      </c>
      <c r="P19" s="11">
        <v>0</v>
      </c>
    </row>
    <row r="20" spans="1:16" ht="15.75" thickBot="1" x14ac:dyDescent="0.3">
      <c r="A20" s="8" t="s">
        <v>34</v>
      </c>
      <c r="B20" s="9">
        <v>0</v>
      </c>
      <c r="C20" s="9">
        <v>1</v>
      </c>
      <c r="D20" s="9">
        <v>0</v>
      </c>
      <c r="E20" s="9">
        <v>1</v>
      </c>
      <c r="F20" s="10">
        <v>0</v>
      </c>
      <c r="G20" s="11">
        <v>0</v>
      </c>
      <c r="H20" s="11">
        <v>0</v>
      </c>
      <c r="I20" s="11" t="s">
        <v>17</v>
      </c>
      <c r="J20" s="11" t="s">
        <v>17</v>
      </c>
      <c r="K20" s="11" t="s">
        <v>17</v>
      </c>
      <c r="L20" s="11" t="s">
        <v>17</v>
      </c>
      <c r="M20" s="11" t="s">
        <v>17</v>
      </c>
      <c r="N20" s="12">
        <f>SUM(B20:H20)</f>
        <v>2</v>
      </c>
      <c r="O20" s="15">
        <v>0.71577246000000005</v>
      </c>
      <c r="P20" s="11">
        <v>2</v>
      </c>
    </row>
    <row r="21" spans="1:16" ht="15.75" thickBot="1" x14ac:dyDescent="0.3">
      <c r="A21" s="8" t="s">
        <v>35</v>
      </c>
      <c r="B21" s="9">
        <v>0</v>
      </c>
      <c r="C21" s="9">
        <v>0</v>
      </c>
      <c r="D21" s="9">
        <v>0</v>
      </c>
      <c r="E21" s="9">
        <v>0</v>
      </c>
      <c r="F21" s="10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2">
        <f>SUM(B21:M21)</f>
        <v>0</v>
      </c>
      <c r="O21" s="15">
        <v>0</v>
      </c>
      <c r="P21" s="11">
        <v>0</v>
      </c>
    </row>
    <row r="22" spans="1:16" ht="15.75" thickBot="1" x14ac:dyDescent="0.3">
      <c r="A22" s="8" t="s">
        <v>36</v>
      </c>
      <c r="B22" s="9">
        <v>0</v>
      </c>
      <c r="C22" s="9">
        <v>0</v>
      </c>
      <c r="D22" s="9">
        <v>2</v>
      </c>
      <c r="E22" s="9">
        <v>0</v>
      </c>
      <c r="F22" s="10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2">
        <f t="shared" ref="N22:N31" si="1">SUM(B22:M22)</f>
        <v>2</v>
      </c>
      <c r="O22" s="15">
        <v>4.05220044</v>
      </c>
      <c r="P22" s="11">
        <v>2</v>
      </c>
    </row>
    <row r="23" spans="1:16" ht="15.75" thickBot="1" x14ac:dyDescent="0.3">
      <c r="A23" s="8" t="s">
        <v>37</v>
      </c>
      <c r="B23" s="9">
        <v>0</v>
      </c>
      <c r="C23" s="9">
        <v>1</v>
      </c>
      <c r="D23" s="9">
        <v>1</v>
      </c>
      <c r="E23" s="9">
        <v>0</v>
      </c>
      <c r="F23" s="10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2">
        <f t="shared" si="1"/>
        <v>2</v>
      </c>
      <c r="O23" s="15">
        <v>0.11572623999999999</v>
      </c>
      <c r="P23" s="11">
        <v>2</v>
      </c>
    </row>
    <row r="24" spans="1:16" ht="15.75" thickBot="1" x14ac:dyDescent="0.3">
      <c r="A24" s="8" t="s">
        <v>38</v>
      </c>
      <c r="B24" s="9">
        <v>0</v>
      </c>
      <c r="C24" s="9">
        <v>3</v>
      </c>
      <c r="D24" s="9">
        <v>1</v>
      </c>
      <c r="E24" s="9">
        <v>0</v>
      </c>
      <c r="F24" s="10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2">
        <f t="shared" si="1"/>
        <v>4</v>
      </c>
      <c r="O24" s="15">
        <v>0.75072086000000005</v>
      </c>
      <c r="P24" s="11">
        <v>4</v>
      </c>
    </row>
    <row r="25" spans="1:16" ht="15.75" thickBot="1" x14ac:dyDescent="0.3">
      <c r="A25" s="8" t="s">
        <v>39</v>
      </c>
      <c r="B25" s="9">
        <v>8</v>
      </c>
      <c r="C25" s="9">
        <v>6</v>
      </c>
      <c r="D25" s="9">
        <v>10</v>
      </c>
      <c r="E25" s="9">
        <v>9</v>
      </c>
      <c r="F25" s="10">
        <v>1</v>
      </c>
      <c r="G25" s="11">
        <v>1</v>
      </c>
      <c r="H25" s="11">
        <v>1</v>
      </c>
      <c r="I25" s="11">
        <v>0</v>
      </c>
      <c r="J25" s="11">
        <v>0</v>
      </c>
      <c r="K25" s="11">
        <v>1</v>
      </c>
      <c r="L25" s="11">
        <v>1</v>
      </c>
      <c r="M25" s="11">
        <v>0</v>
      </c>
      <c r="N25" s="12">
        <f t="shared" si="1"/>
        <v>38</v>
      </c>
      <c r="O25" s="15">
        <v>1.00071596</v>
      </c>
      <c r="P25" s="11">
        <v>20</v>
      </c>
    </row>
    <row r="26" spans="1:16" ht="15.75" thickBot="1" x14ac:dyDescent="0.3">
      <c r="A26" s="8" t="s">
        <v>40</v>
      </c>
      <c r="B26" s="9">
        <v>1</v>
      </c>
      <c r="C26" s="9">
        <v>4</v>
      </c>
      <c r="D26" s="9">
        <v>2</v>
      </c>
      <c r="E26" s="9">
        <v>0</v>
      </c>
      <c r="F26" s="10">
        <v>0</v>
      </c>
      <c r="G26" s="11">
        <v>2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2">
        <f t="shared" si="1"/>
        <v>9</v>
      </c>
      <c r="O26" s="15">
        <v>0.87577455999999998</v>
      </c>
      <c r="P26" s="11">
        <v>8</v>
      </c>
    </row>
    <row r="27" spans="1:16" ht="15.75" thickBot="1" x14ac:dyDescent="0.3">
      <c r="A27" s="8" t="s">
        <v>41</v>
      </c>
      <c r="B27" s="9">
        <v>90</v>
      </c>
      <c r="C27" s="9">
        <v>339</v>
      </c>
      <c r="D27" s="9">
        <v>256</v>
      </c>
      <c r="E27" s="9">
        <v>212</v>
      </c>
      <c r="F27" s="10">
        <v>124</v>
      </c>
      <c r="G27" s="11">
        <v>44</v>
      </c>
      <c r="H27" s="11">
        <v>24</v>
      </c>
      <c r="I27" s="11">
        <v>1</v>
      </c>
      <c r="J27" s="11">
        <v>4</v>
      </c>
      <c r="K27" s="11">
        <v>0</v>
      </c>
      <c r="L27" s="11">
        <v>0</v>
      </c>
      <c r="M27" s="11">
        <v>0</v>
      </c>
      <c r="N27" s="12">
        <f t="shared" si="1"/>
        <v>1094</v>
      </c>
      <c r="O27" s="15">
        <v>56.349757459999999</v>
      </c>
      <c r="P27" s="11">
        <v>773</v>
      </c>
    </row>
    <row r="28" spans="1:16" ht="15.75" thickBot="1" x14ac:dyDescent="0.3">
      <c r="A28" s="8" t="s">
        <v>42</v>
      </c>
      <c r="B28" s="9">
        <v>0</v>
      </c>
      <c r="C28" s="9">
        <v>0</v>
      </c>
      <c r="D28" s="9">
        <v>0</v>
      </c>
      <c r="E28" s="9">
        <v>0</v>
      </c>
      <c r="F28" s="10">
        <v>0</v>
      </c>
      <c r="G28" s="11">
        <v>0</v>
      </c>
      <c r="H28" s="16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2">
        <f t="shared" si="1"/>
        <v>0</v>
      </c>
      <c r="O28" s="15">
        <v>0</v>
      </c>
      <c r="P28" s="11">
        <v>0</v>
      </c>
    </row>
    <row r="29" spans="1:16" ht="15.75" thickBot="1" x14ac:dyDescent="0.3">
      <c r="A29" s="8" t="s">
        <v>43</v>
      </c>
      <c r="B29" s="9">
        <v>22</v>
      </c>
      <c r="C29" s="9">
        <v>5</v>
      </c>
      <c r="D29" s="9">
        <v>1</v>
      </c>
      <c r="E29" s="9">
        <v>0</v>
      </c>
      <c r="F29" s="10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2">
        <f t="shared" si="1"/>
        <v>28</v>
      </c>
      <c r="O29" s="15">
        <v>13.45566453</v>
      </c>
      <c r="P29" s="11">
        <v>28</v>
      </c>
    </row>
    <row r="30" spans="1:16" ht="15.75" thickBot="1" x14ac:dyDescent="0.3">
      <c r="A30" s="8" t="s">
        <v>44</v>
      </c>
      <c r="B30" s="9">
        <v>10</v>
      </c>
      <c r="C30" s="9">
        <v>35</v>
      </c>
      <c r="D30" s="9">
        <v>35</v>
      </c>
      <c r="E30" s="10">
        <v>20</v>
      </c>
      <c r="F30" s="10">
        <v>0</v>
      </c>
      <c r="G30" s="11">
        <v>0</v>
      </c>
      <c r="H30" s="11">
        <v>3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2">
        <f t="shared" si="1"/>
        <v>103</v>
      </c>
      <c r="O30" s="15">
        <v>2.1944279899999999</v>
      </c>
      <c r="P30" s="11">
        <v>100</v>
      </c>
    </row>
    <row r="31" spans="1:16" ht="15.75" thickBot="1" x14ac:dyDescent="0.3">
      <c r="A31" s="8" t="s">
        <v>45</v>
      </c>
      <c r="B31" s="9">
        <v>0</v>
      </c>
      <c r="C31" s="9">
        <v>2</v>
      </c>
      <c r="D31" s="9">
        <v>3</v>
      </c>
      <c r="E31" s="10">
        <v>0</v>
      </c>
      <c r="F31" s="10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2">
        <f t="shared" si="1"/>
        <v>5</v>
      </c>
      <c r="O31" s="15">
        <v>0.48874970000000001</v>
      </c>
      <c r="P31" s="11">
        <v>5</v>
      </c>
    </row>
    <row r="32" spans="1:16" ht="27.75" thickBot="1" x14ac:dyDescent="0.3">
      <c r="A32" s="8" t="s">
        <v>46</v>
      </c>
      <c r="B32" s="9">
        <v>26</v>
      </c>
      <c r="C32" s="9">
        <v>50</v>
      </c>
      <c r="D32" s="10" t="s">
        <v>47</v>
      </c>
      <c r="E32" s="10" t="s">
        <v>47</v>
      </c>
      <c r="F32" s="10" t="s">
        <v>47</v>
      </c>
      <c r="G32" s="10" t="s">
        <v>47</v>
      </c>
      <c r="H32" s="10" t="s">
        <v>47</v>
      </c>
      <c r="I32" s="11" t="s">
        <v>47</v>
      </c>
      <c r="J32" s="11" t="s">
        <v>47</v>
      </c>
      <c r="K32" s="11" t="s">
        <v>47</v>
      </c>
      <c r="L32" s="11" t="s">
        <v>47</v>
      </c>
      <c r="M32" s="11"/>
      <c r="N32" s="12">
        <f>SUM(B32:I32)</f>
        <v>76</v>
      </c>
      <c r="O32" s="10" t="s">
        <v>47</v>
      </c>
      <c r="P32" s="10" t="s">
        <v>47</v>
      </c>
    </row>
    <row r="33" spans="1:16" ht="15.75" thickBot="1" x14ac:dyDescent="0.3">
      <c r="A33" s="17" t="s">
        <v>48</v>
      </c>
      <c r="B33" s="18">
        <f t="shared" ref="B33:C33" si="2">SUM(B3:B32)</f>
        <v>282</v>
      </c>
      <c r="C33" s="18">
        <f t="shared" si="2"/>
        <v>724</v>
      </c>
      <c r="D33" s="18" t="s">
        <v>47</v>
      </c>
      <c r="E33" s="18" t="s">
        <v>47</v>
      </c>
      <c r="F33" s="18" t="s">
        <v>47</v>
      </c>
      <c r="G33" s="18" t="s">
        <v>47</v>
      </c>
      <c r="H33" s="18" t="s">
        <v>47</v>
      </c>
      <c r="I33" s="18" t="s">
        <v>47</v>
      </c>
      <c r="J33" s="18" t="s">
        <v>47</v>
      </c>
      <c r="K33" s="18" t="s">
        <v>47</v>
      </c>
      <c r="L33" s="18" t="s">
        <v>47</v>
      </c>
      <c r="M33" s="18"/>
      <c r="N33" s="19">
        <f>SUM(B33:J33)</f>
        <v>1006</v>
      </c>
      <c r="O33" s="18" t="s">
        <v>47</v>
      </c>
      <c r="P33" s="18" t="s">
        <v>47</v>
      </c>
    </row>
    <row r="34" spans="1:16" ht="15.75" thickBot="1" x14ac:dyDescent="0.3">
      <c r="A34" s="17" t="s">
        <v>49</v>
      </c>
      <c r="B34" s="18">
        <f t="shared" ref="B34:M34" si="3">SUM(B3:B31)</f>
        <v>256</v>
      </c>
      <c r="C34" s="18">
        <f t="shared" si="3"/>
        <v>674</v>
      </c>
      <c r="D34" s="18">
        <f t="shared" si="3"/>
        <v>579</v>
      </c>
      <c r="E34" s="18">
        <f t="shared" si="3"/>
        <v>427</v>
      </c>
      <c r="F34" s="18">
        <f t="shared" si="3"/>
        <v>161</v>
      </c>
      <c r="G34" s="18">
        <f t="shared" si="3"/>
        <v>50</v>
      </c>
      <c r="H34" s="18">
        <f t="shared" si="3"/>
        <v>30</v>
      </c>
      <c r="I34" s="20">
        <f t="shared" si="3"/>
        <v>6</v>
      </c>
      <c r="J34" s="20">
        <f t="shared" si="3"/>
        <v>8</v>
      </c>
      <c r="K34" s="20">
        <f t="shared" si="3"/>
        <v>4</v>
      </c>
      <c r="L34" s="20">
        <f t="shared" si="3"/>
        <v>8</v>
      </c>
      <c r="M34" s="20">
        <f t="shared" si="3"/>
        <v>4</v>
      </c>
      <c r="N34" s="21">
        <f>SUM(B34:M34)</f>
        <v>2207</v>
      </c>
      <c r="O34" s="22">
        <f>N34/452509767*1000000</f>
        <v>4.8772427933030666</v>
      </c>
      <c r="P34" s="23">
        <f>SUM(P3:P31)</f>
        <v>1620</v>
      </c>
    </row>
    <row r="35" spans="1:16" ht="27.75" thickBot="1" x14ac:dyDescent="0.3">
      <c r="A35" s="24" t="s">
        <v>46</v>
      </c>
      <c r="B35" s="25">
        <v>26</v>
      </c>
      <c r="C35" s="25">
        <v>50</v>
      </c>
      <c r="D35" s="25">
        <v>23</v>
      </c>
      <c r="E35" s="25">
        <v>9</v>
      </c>
      <c r="F35" s="25">
        <v>0</v>
      </c>
      <c r="G35" s="25">
        <v>2</v>
      </c>
      <c r="H35" s="25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7">
        <f>SUM(B35:M35)</f>
        <v>110</v>
      </c>
      <c r="O35" s="28">
        <v>1.65048409</v>
      </c>
      <c r="P35" s="2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Harry Gosling</cp:lastModifiedBy>
  <dcterms:created xsi:type="dcterms:W3CDTF">2021-01-11T15:00:26Z</dcterms:created>
  <dcterms:modified xsi:type="dcterms:W3CDTF">2021-01-11T15:01:26Z</dcterms:modified>
</cp:coreProperties>
</file>