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a\Desktop\"/>
    </mc:Choice>
  </mc:AlternateContent>
  <xr:revisionPtr revIDLastSave="0" documentId="13_ncr:1_{2010A503-3A13-4C95-B613-9688BDA5F44D}" xr6:coauthVersionLast="47" xr6:coauthVersionMax="47" xr10:uidLastSave="{00000000-0000-0000-0000-000000000000}"/>
  <bookViews>
    <workbookView xWindow="-120" yWindow="-120" windowWidth="20730" windowHeight="11160" xr2:uid="{E39F1B53-3127-4D6C-88BD-079CCE5E8692}"/>
  </bookViews>
  <sheets>
    <sheet name="tips" sheetId="1" r:id="rId1"/>
  </sheets>
  <definedNames>
    <definedName name="_xlnm._FilterDatabase" localSheetId="0" hidden="1">tips!$L$249:$L$249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6" i="1" l="1"/>
  <c r="L2" i="1"/>
  <c r="K2" i="1"/>
  <c r="J2" i="1"/>
  <c r="I249" i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K247" i="1" l="1"/>
  <c r="L249" i="1" s="1"/>
</calcChain>
</file>

<file path=xl/sharedStrings.xml><?xml version="1.0" encoding="utf-8"?>
<sst xmlns="http://schemas.openxmlformats.org/spreadsheetml/2006/main" count="71" uniqueCount="51">
  <si>
    <t>Thur</t>
  </si>
  <si>
    <t>Sat</t>
  </si>
  <si>
    <t>Fri</t>
  </si>
  <si>
    <t>size</t>
  </si>
  <si>
    <t>time</t>
  </si>
  <si>
    <t>day</t>
  </si>
  <si>
    <t>smoker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</si>
  <si>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</si>
  <si>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</si>
  <si>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</si>
  <si>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</si>
  <si>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</si>
  <si>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</si>
  <si>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</si>
  <si>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</si>
  <si>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</si>
  <si>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</si>
  <si>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</si>
  <si>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isMale</t>
  </si>
  <si>
    <t>isSmoker</t>
  </si>
  <si>
    <t>isDinner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</si>
  <si>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</si>
  <si>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</si>
  <si>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</si>
  <si>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</si>
  <si>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</si>
  <si>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</si>
  <si>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</si>
  <si>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</si>
  <si>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</si>
  <si>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</si>
  <si>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</si>
  <si>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</si>
  <si>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</si>
  <si>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</si>
  <si>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</si>
  <si>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</si>
  <si>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</si>
  <si>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</si>
  <si>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</si>
  <si>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</si>
  <si>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</si>
  <si>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</si>
  <si>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</si>
  <si>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</si>
  <si>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Tip</t>
  </si>
  <si>
    <t>Error</t>
  </si>
  <si>
    <t>Sq of Error</t>
  </si>
  <si>
    <t>MSE</t>
  </si>
  <si>
    <t>RMSE</t>
  </si>
  <si>
    <t>Average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</si>
</sst>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Y249"/>
  <sheetViews>
    <sheetView tabSelected="1" zoomScaleNormal="100" workbookViewId="0">
      <selection activeCell="K247" sqref="K247"/>
    </sheetView>
  </sheetViews>
  <sheetFormatPr defaultColWidth="13.42578125" defaultRowHeight="15" x14ac:dyDescent="0.25"/>
  <cols>
    <col min="18" max="18" width="46" bestFit="1" customWidth="1"/>
  </cols>
  <sheetData>
    <row r="1" spans="1:18" x14ac:dyDescent="0.25">
      <c r="A1" t="s">
        <v>18</v>
      </c>
      <c r="B1" t="s">
        <v>19</v>
      </c>
      <c r="C1" t="s">
        <v>0</v>
      </c>
      <c r="D1" t="s">
        <v>2</v>
      </c>
      <c r="E1" t="s">
        <v>1</v>
      </c>
      <c r="F1" t="s">
        <v>20</v>
      </c>
      <c r="G1" t="s">
        <v>3</v>
      </c>
      <c r="H1" t="s">
        <v>8</v>
      </c>
      <c r="I1" t="s">
        <v>7</v>
      </c>
      <c r="J1" t="s">
        <v>45</v>
      </c>
      <c r="K1" t="s">
        <v>46</v>
      </c>
      <c r="L1" t="s">
        <v>47</v>
      </c>
      <c r="N1" t="s">
        <v>32</v>
      </c>
      <c r="O1">
        <v>0.84798476932077205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  <c r="J2">
        <f>A2*$O$2+B2*$O$3+C2*$O$4+D2*$O$5+E2*$O$6+F2*$O$7+G2*$O$8+H2*$O$9+$O$1</f>
        <v>2.736491637352521</v>
      </c>
      <c r="K2">
        <f>I2-J2</f>
        <v>-1.726491637352521</v>
      </c>
      <c r="L2">
        <f>K2^2</f>
        <v>2.980773373848189</v>
      </c>
      <c r="N2" t="s">
        <v>18</v>
      </c>
      <c r="O2">
        <v>-3.4292520362901577E-2</v>
      </c>
    </row>
    <row r="3" spans="1:1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  <c r="J3">
        <f>A3*$O$2+B3*$O$3+C3*$O$4+D3*$O$5+E3*$O$6+F3*$O$7+G3*$O$8+H3*$O$9+$O$1</f>
        <v>2.2503963296518843</v>
      </c>
      <c r="K3">
        <f>I3-J3</f>
        <v>-0.59039632965188438</v>
      </c>
      <c r="L3">
        <f t="shared" ref="L3:L66" si="0">K3^2</f>
        <v>0.34856782606641651</v>
      </c>
      <c r="N3" t="s">
        <v>19</v>
      </c>
      <c r="O3">
        <v>-8.3248125793157976E-2</v>
      </c>
      <c r="Q3" s="1" t="s">
        <v>9</v>
      </c>
      <c r="R3" s="1" t="s">
        <v>10</v>
      </c>
    </row>
    <row r="4" spans="1:1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  <c r="J4">
        <f>A4*$O$2+B4*$O$3+C4*$O$4+D4*$O$5+E4*$O$6+F4*$O$7+G4*$O$8+H4*$O$9+$O$1</f>
        <v>3.2578573950856464</v>
      </c>
      <c r="K4">
        <f>I4-J4</f>
        <v>0.24214260491435358</v>
      </c>
      <c r="L4">
        <f t="shared" si="0"/>
        <v>5.8633041114708725E-2</v>
      </c>
      <c r="N4" t="s">
        <v>0</v>
      </c>
      <c r="O4">
        <v>-0.13393347788102872</v>
      </c>
      <c r="Q4" s="1" t="s">
        <v>6</v>
      </c>
      <c r="R4" s="1" t="s">
        <v>16</v>
      </c>
    </row>
    <row r="5" spans="1:18" x14ac:dyDescent="0.2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  <c r="J5">
        <f>A5*$O$2+B5*$O$3+C5*$O$4+D5*$O$5+E5*$O$6+F5*$O$7+G5*$O$8+H5*$O$9+$O$1</f>
        <v>3.33386870721941</v>
      </c>
      <c r="K5">
        <f>I5-J5</f>
        <v>-2.3868707219409924E-2</v>
      </c>
      <c r="L5">
        <f t="shared" si="0"/>
        <v>5.6971518432591146E-4</v>
      </c>
      <c r="N5" t="s">
        <v>2</v>
      </c>
      <c r="O5">
        <v>2.3219885058738992E-2</v>
      </c>
      <c r="Q5" s="1" t="s">
        <v>5</v>
      </c>
      <c r="R5" s="1" t="s">
        <v>11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  <c r="J6">
        <f>A6*$O$2+B6*$O$3+C6*$O$4+D6*$O$5+E6*$O$6+F6*$O$7+G6*$O$8+H6*$O$9+$O$1</f>
        <v>3.8062634073411203</v>
      </c>
      <c r="K6">
        <f>I6-J6</f>
        <v>-0.19626340734112047</v>
      </c>
      <c r="L6">
        <f t="shared" si="0"/>
        <v>3.8519325061146581E-2</v>
      </c>
      <c r="N6" t="s">
        <v>1</v>
      </c>
      <c r="O6">
        <v>-9.690375444053459E-2</v>
      </c>
      <c r="Q6" s="1" t="s">
        <v>4</v>
      </c>
      <c r="R6" s="1" t="s">
        <v>17</v>
      </c>
    </row>
    <row r="7" spans="1:18" x14ac:dyDescent="0.2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  <c r="J7">
        <f>A7*$O$2+B7*$O$3+C7*$O$4+D7*$O$5+E7*$O$6+F7*$O$7+G7*$O$8+H7*$O$9+$O$1</f>
        <v>3.8380648650291684</v>
      </c>
      <c r="K7">
        <f>I7-J7</f>
        <v>0.87193513497083153</v>
      </c>
      <c r="L7">
        <f t="shared" si="0"/>
        <v>0.76027087959660222</v>
      </c>
      <c r="N7" t="s">
        <v>20</v>
      </c>
      <c r="O7">
        <v>-6.786840752601854E-2</v>
      </c>
      <c r="Q7" s="1" t="s">
        <v>3</v>
      </c>
      <c r="R7" s="1" t="s">
        <v>12</v>
      </c>
    </row>
    <row r="8" spans="1:18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  <c r="J8">
        <f>A8*$O$2+B8*$O$3+C8*$O$4+D8*$O$5+E8*$O$6+F8*$O$7+G8*$O$8+H8*$O$9+$O$1</f>
        <v>1.9260669747341814</v>
      </c>
      <c r="K8">
        <f>I8-J8</f>
        <v>7.3933025265818575E-2</v>
      </c>
      <c r="L8">
        <f t="shared" si="0"/>
        <v>5.4660922249561679E-3</v>
      </c>
      <c r="N8" t="s">
        <v>3</v>
      </c>
      <c r="O8">
        <v>0.17609000414628703</v>
      </c>
      <c r="Q8" s="1" t="s">
        <v>13</v>
      </c>
      <c r="R8" s="1" t="s">
        <v>14</v>
      </c>
    </row>
    <row r="9" spans="1:18" x14ac:dyDescent="0.25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  <c r="J9">
        <f>A9*$O$2+B9*$O$3+C9*$O$4+D9*$O$5+E9*$O$6+F9*$O$7+G9*$O$8+H9*$O$9+$O$1</f>
        <v>3.9881926151734683</v>
      </c>
      <c r="K9">
        <f>I9-J9</f>
        <v>-0.86819261517346824</v>
      </c>
      <c r="L9">
        <f t="shared" si="0"/>
        <v>0.75375841704174595</v>
      </c>
      <c r="N9" t="s">
        <v>8</v>
      </c>
      <c r="O9">
        <v>9.4419968644213856E-2</v>
      </c>
      <c r="Q9" s="1" t="s">
        <v>7</v>
      </c>
      <c r="R9" s="1" t="s">
        <v>15</v>
      </c>
    </row>
    <row r="10" spans="1:18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  <c r="J10">
        <f>A10*$O$2+B10*$O$3+C10*$O$4+D10*$O$5+E10*$O$6+F10*$O$7+G10*$O$8+H10*$O$9+$O$1</f>
        <v>2.5180801781334026</v>
      </c>
      <c r="K10">
        <f>I10-J10</f>
        <v>-0.5580801781334026</v>
      </c>
      <c r="L10">
        <f t="shared" si="0"/>
        <v>0.31145348522541039</v>
      </c>
    </row>
    <row r="11" spans="1:18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  <c r="J11">
        <f>A11*$O$2+B11*$O$3+C11*$O$4+D11*$O$5+E11*$O$6+F11*$O$7+G11*$O$8+H11*$O$9+$O$1</f>
        <v>2.493530986285907</v>
      </c>
      <c r="K11">
        <f>I11-J11</f>
        <v>0.73646901371409301</v>
      </c>
      <c r="L11">
        <f t="shared" si="0"/>
        <v>0.54238660816100892</v>
      </c>
    </row>
    <row r="12" spans="1:18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  <c r="J12">
        <f>A12*$O$2+B12*$O$3+C12*$O$4+D12*$O$5+E12*$O$6+F12*$O$7+G12*$O$8+H12*$O$9+$O$1</f>
        <v>2.067696927700502</v>
      </c>
      <c r="K12">
        <f>I12-J12</f>
        <v>-0.35769692770050199</v>
      </c>
      <c r="L12">
        <f t="shared" si="0"/>
        <v>0.12794709208637814</v>
      </c>
      <c r="Q12" t="s">
        <v>21</v>
      </c>
    </row>
    <row r="13" spans="1:18" ht="15.75" thickBo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  <c r="J13">
        <f>A13*$O$2+B13*$O$3+C13*$O$4+D13*$O$5+E13*$O$6+F13*$O$7+G13*$O$8+H13*$O$9+$O$1</f>
        <v>4.813724472774882</v>
      </c>
      <c r="K13">
        <f>I13-J13</f>
        <v>0.18627552722511798</v>
      </c>
      <c r="L13">
        <f t="shared" si="0"/>
        <v>3.4698572042995666E-2</v>
      </c>
    </row>
    <row r="14" spans="1:18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  <c r="J14">
        <f>A14*$O$2+B14*$O$3+C14*$O$4+D14*$O$5+E14*$O$6+F14*$O$7+G14*$O$8+H14*$O$9+$O$1</f>
        <v>2.5539597662182034</v>
      </c>
      <c r="K14">
        <f>I14-J14</f>
        <v>-0.98395976621820336</v>
      </c>
      <c r="L14">
        <f t="shared" si="0"/>
        <v>0.96817682153618145</v>
      </c>
      <c r="Q14" s="5" t="s">
        <v>22</v>
      </c>
      <c r="R14" s="5"/>
    </row>
    <row r="15" spans="1:1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  <c r="J15">
        <f>A15*$O$2+B15*$O$3+C15*$O$4+D15*$O$5+E15*$O$6+F15*$O$7+G15*$O$8+H15*$O$9+$O$1</f>
        <v>3.1903438801298609</v>
      </c>
      <c r="K15">
        <f>I15-J15</f>
        <v>-0.19034388012986092</v>
      </c>
      <c r="L15">
        <f t="shared" si="0"/>
        <v>3.6230792702890861E-2</v>
      </c>
      <c r="Q15" s="2" t="s">
        <v>23</v>
      </c>
      <c r="R15" s="2">
        <v>0.68485627106952807</v>
      </c>
    </row>
    <row r="16" spans="1:1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  <c r="J16">
        <f>A16*$O$2+B16*$O$3+C16*$O$4+D16*$O$5+E16*$O$6+F16*$O$7+G16*$O$8+H16*$O$9+$O$1</f>
        <v>2.5325445050810194</v>
      </c>
      <c r="K16">
        <f>I16-J16</f>
        <v>0.48745549491898066</v>
      </c>
      <c r="L16">
        <f t="shared" si="0"/>
        <v>0.23761285952670838</v>
      </c>
      <c r="Q16" s="2" t="s">
        <v>24</v>
      </c>
      <c r="R16" s="2">
        <v>0.46902811202325889</v>
      </c>
    </row>
    <row r="17" spans="1:25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  <c r="J17">
        <f>A17*$O$2+B17*$O$3+C17*$O$4+D17*$O$5+E17*$O$6+F17*$O$7+G17*$O$8+H17*$O$9+$O$1</f>
        <v>3.135586773066561</v>
      </c>
      <c r="K17">
        <f>I17-J17</f>
        <v>0.78441322693343896</v>
      </c>
      <c r="L17">
        <f t="shared" si="0"/>
        <v>0.61530411058813084</v>
      </c>
      <c r="Q17" s="2" t="s">
        <v>25</v>
      </c>
      <c r="R17" s="2">
        <v>0.450875226964225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  <c r="J18">
        <f>A18*$O$2+B18*$O$3+C18*$O$4+D18*$O$5+E18*$O$6+F18*$O$7+G18*$O$8+H18*$O$9+$O$1</f>
        <v>2.2837446503283436</v>
      </c>
      <c r="K18">
        <f>I18-J18</f>
        <v>-0.61374465032834369</v>
      </c>
      <c r="L18">
        <f t="shared" si="0"/>
        <v>0.37668249580666086</v>
      </c>
      <c r="Q18" s="2" t="s">
        <v>26</v>
      </c>
      <c r="R18" s="2">
        <v>1.0263274168314602</v>
      </c>
    </row>
    <row r="19" spans="1:25" ht="15.75" thickBot="1" x14ac:dyDescent="0.3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  <c r="J19">
        <f>A19*$O$2+B19*$O$3+C19*$O$4+D19*$O$5+E19*$O$6+F19*$O$7+G19*$O$8+H19*$O$9+$O$1</f>
        <v>2.8121951430849563</v>
      </c>
      <c r="K19">
        <f>I19-J19</f>
        <v>0.89780485691504364</v>
      </c>
      <c r="L19">
        <f t="shared" si="0"/>
        <v>0.80605356110024196</v>
      </c>
      <c r="Q19" s="3" t="s">
        <v>27</v>
      </c>
      <c r="R19" s="3">
        <v>243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  <c r="J20">
        <f>A20*$O$2+B20*$O$3+C20*$O$4+D20*$O$5+E20*$O$6+F20*$O$7+G20*$O$8+H20*$O$9+$O$1</f>
        <v>2.9106932421259231</v>
      </c>
      <c r="K20">
        <f>I20-J20</f>
        <v>0.58930675787407694</v>
      </c>
      <c r="L20">
        <f t="shared" si="0"/>
        <v>0.34728245487605591</v>
      </c>
    </row>
    <row r="21" spans="1:25" ht="15.75" thickBot="1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20.65</v>
      </c>
      <c r="I21">
        <v>3.35</v>
      </c>
      <c r="J21">
        <f>A21*$O$2+B21*$O$3+C21*$O$4+D21*$O$5+E21*$O$6+F21*$O$7+G21*$O$8+H21*$O$9+$O$1</f>
        <v>3.1269624519331947</v>
      </c>
      <c r="K21">
        <f>I21-J21</f>
        <v>0.22303754806680542</v>
      </c>
      <c r="L21">
        <f t="shared" si="0"/>
        <v>4.9745747847652538E-2</v>
      </c>
      <c r="Q21" t="s">
        <v>28</v>
      </c>
    </row>
    <row r="22" spans="1:25" x14ac:dyDescent="0.2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2</v>
      </c>
      <c r="H22">
        <v>17.920000000000002</v>
      </c>
      <c r="I22">
        <v>4.08</v>
      </c>
      <c r="J22">
        <f>A22*$O$2+B22*$O$3+C22*$O$4+D22*$O$5+E22*$O$6+F22*$O$7+G22*$O$8+H22*$O$9+$O$1</f>
        <v>2.6931059333882041</v>
      </c>
      <c r="K22">
        <f>I22-J22</f>
        <v>1.3868940666117959</v>
      </c>
      <c r="L22">
        <f t="shared" si="0"/>
        <v>1.9234751520030047</v>
      </c>
      <c r="Q22" s="4"/>
      <c r="R22" s="4" t="s">
        <v>33</v>
      </c>
      <c r="S22" s="4" t="s">
        <v>34</v>
      </c>
      <c r="T22" s="4" t="s">
        <v>35</v>
      </c>
      <c r="U22" s="4" t="s">
        <v>36</v>
      </c>
      <c r="V22" s="4" t="s">
        <v>37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20.29</v>
      </c>
      <c r="I23">
        <v>2.75</v>
      </c>
      <c r="J23">
        <f>A23*$O$2+B23*$O$3+C23*$O$4+D23*$O$5+E23*$O$6+F23*$O$7+G23*$O$8+H23*$O$9+$O$1</f>
        <v>2.9511737794378918</v>
      </c>
      <c r="K23">
        <f>I23-J23</f>
        <v>-0.20117377943789183</v>
      </c>
      <c r="L23">
        <f t="shared" si="0"/>
        <v>4.0470889533325553E-2</v>
      </c>
      <c r="Q23" s="2" t="s">
        <v>29</v>
      </c>
      <c r="R23" s="2">
        <v>8</v>
      </c>
      <c r="S23" s="2">
        <v>217.72839146751463</v>
      </c>
      <c r="T23" s="2">
        <v>27.216048933439328</v>
      </c>
      <c r="U23" s="2">
        <v>25.837662195180613</v>
      </c>
      <c r="V23" s="2">
        <v>2.0322670463530755E-28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15.77</v>
      </c>
      <c r="I24">
        <v>2.23</v>
      </c>
      <c r="J24">
        <f>A24*$O$2+B24*$O$3+C24*$O$4+D24*$O$5+E24*$O$6+F24*$O$7+G24*$O$8+H24*$O$9+$O$1</f>
        <v>2.5243955211660456</v>
      </c>
      <c r="K24">
        <f>I24-J24</f>
        <v>-0.29439552116604562</v>
      </c>
      <c r="L24">
        <f t="shared" si="0"/>
        <v>8.6668722882627613E-2</v>
      </c>
      <c r="Q24" s="2" t="s">
        <v>30</v>
      </c>
      <c r="R24" s="2">
        <v>234</v>
      </c>
      <c r="S24" s="2">
        <v>246.48342417034544</v>
      </c>
      <c r="T24" s="2">
        <v>1.0533479665399379</v>
      </c>
      <c r="U24" s="2"/>
      <c r="V24" s="2"/>
    </row>
    <row r="25" spans="1:25" ht="15.75" thickBot="1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39.42</v>
      </c>
      <c r="I25">
        <v>7.58</v>
      </c>
      <c r="J25">
        <f>A25*$O$2+B25*$O$3+C25*$O$4+D25*$O$5+E25*$O$6+F25*$O$7+G25*$O$8+H25*$O$9+$O$1</f>
        <v>5.0753152675313755</v>
      </c>
      <c r="K25">
        <f>I25-J25</f>
        <v>2.5046847324686246</v>
      </c>
      <c r="L25">
        <f t="shared" si="0"/>
        <v>6.273445609061425</v>
      </c>
      <c r="Q25" s="3" t="s">
        <v>31</v>
      </c>
      <c r="R25" s="3">
        <v>242</v>
      </c>
      <c r="S25" s="3">
        <v>464.21181563786007</v>
      </c>
      <c r="T25" s="3"/>
      <c r="U25" s="3"/>
      <c r="V25" s="3"/>
    </row>
    <row r="26" spans="1:25" x14ac:dyDescent="0.25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19.82</v>
      </c>
      <c r="I26">
        <v>3.18</v>
      </c>
      <c r="J26">
        <f>A26*$O$2+B26*$O$3+C26*$O$4+D26*$O$5+E26*$O$6+F26*$O$7+G26*$O$8+H26*$O$9+$O$1</f>
        <v>2.8725038738122102</v>
      </c>
      <c r="K26">
        <f>I26-J26</f>
        <v>0.30749612618778999</v>
      </c>
      <c r="L26">
        <f t="shared" si="0"/>
        <v>9.4553867620497264E-2</v>
      </c>
    </row>
    <row r="27" spans="1:25" x14ac:dyDescent="0.25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4</v>
      </c>
      <c r="H27">
        <v>17.809999999999999</v>
      </c>
      <c r="I27">
        <v>2.34</v>
      </c>
      <c r="J27">
        <f>A27*$O$2+B27*$O$3+C27*$O$4+D27*$O$5+E27*$O$6+F27*$O$7+G27*$O$8+H27*$O$9+$O$1</f>
        <v>3.0348997451299136</v>
      </c>
      <c r="K27">
        <f>I27-J27</f>
        <v>-0.6948997451299137</v>
      </c>
      <c r="L27">
        <f t="shared" si="0"/>
        <v>0.48288565578161902</v>
      </c>
      <c r="R27" t="s">
        <v>38</v>
      </c>
      <c r="S27" t="s">
        <v>26</v>
      </c>
      <c r="T27" t="s">
        <v>39</v>
      </c>
      <c r="U27" t="s">
        <v>40</v>
      </c>
      <c r="V27" t="s">
        <v>41</v>
      </c>
      <c r="W27" t="s">
        <v>42</v>
      </c>
      <c r="X27" t="s">
        <v>43</v>
      </c>
      <c r="Y27" t="s">
        <v>44</v>
      </c>
    </row>
    <row r="28" spans="1:25" x14ac:dyDescent="0.25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2</v>
      </c>
      <c r="H28">
        <v>13.37</v>
      </c>
      <c r="I28">
        <v>2</v>
      </c>
      <c r="J28">
        <f>A28*$O$2+B28*$O$3+C28*$O$4+D28*$O$5+E28*$O$6+F28*$O$7+G28*$O$8+H28*$O$9+$O$1</f>
        <v>2.2634950760570307</v>
      </c>
      <c r="K28">
        <f>I28-J28</f>
        <v>-0.26349507605703071</v>
      </c>
      <c r="L28">
        <f t="shared" si="0"/>
        <v>6.9429655106300392E-2</v>
      </c>
      <c r="Q28" t="s">
        <v>32</v>
      </c>
      <c r="R28">
        <v>0.84798476932077205</v>
      </c>
      <c r="S28">
        <v>0.51209212690410133</v>
      </c>
      <c r="T28">
        <v>1.655922293606308</v>
      </c>
      <c r="U28">
        <v>9.9077924159850589E-2</v>
      </c>
      <c r="V28">
        <v>-0.1609153998582491</v>
      </c>
      <c r="W28">
        <v>1.8568849384997932</v>
      </c>
      <c r="X28">
        <v>-0.1609153998582491</v>
      </c>
      <c r="Y28">
        <v>1.8568849384997932</v>
      </c>
    </row>
    <row r="29" spans="1:25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</v>
      </c>
      <c r="H29">
        <v>12.69</v>
      </c>
      <c r="I29">
        <v>2</v>
      </c>
      <c r="J29">
        <f>A29*$O$2+B29*$O$3+C29*$O$4+D29*$O$5+E29*$O$6+F29*$O$7+G29*$O$8+H29*$O$9+$O$1</f>
        <v>2.199289497378965</v>
      </c>
      <c r="K29">
        <f>I29-J29</f>
        <v>-0.19928949737896495</v>
      </c>
      <c r="L29">
        <f t="shared" si="0"/>
        <v>3.9716303765560478E-2</v>
      </c>
      <c r="Q29" t="s">
        <v>18</v>
      </c>
      <c r="R29">
        <v>-3.4292520362901577E-2</v>
      </c>
      <c r="S29">
        <v>0.14219877168475481</v>
      </c>
      <c r="T29">
        <v>-0.24115904769505186</v>
      </c>
      <c r="U29">
        <v>0.8096430261546993</v>
      </c>
      <c r="V29">
        <v>-0.31444594837423373</v>
      </c>
      <c r="W29">
        <v>0.24586090764843055</v>
      </c>
      <c r="X29">
        <v>-0.31444594837423373</v>
      </c>
      <c r="Y29">
        <v>0.24586090764843055</v>
      </c>
    </row>
    <row r="30" spans="1:25" x14ac:dyDescent="0.25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2</v>
      </c>
      <c r="H30">
        <v>21.7</v>
      </c>
      <c r="I30">
        <v>4.3</v>
      </c>
      <c r="J30">
        <f>A30*$O$2+B30*$O$3+C30*$O$4+D30*$O$5+E30*$O$6+F30*$O$7+G30*$O$8+H30*$O$9+$O$1</f>
        <v>3.050013414863332</v>
      </c>
      <c r="K30">
        <f>I30-J30</f>
        <v>1.2499865851366678</v>
      </c>
      <c r="L30">
        <f t="shared" si="0"/>
        <v>1.5624664630216281</v>
      </c>
      <c r="Q30" t="s">
        <v>19</v>
      </c>
      <c r="R30">
        <v>-8.3248125793157976E-2</v>
      </c>
      <c r="S30">
        <v>0.1477206006574116</v>
      </c>
      <c r="T30">
        <v>-0.56355122726737406</v>
      </c>
      <c r="U30">
        <v>0.57359923232804311</v>
      </c>
      <c r="V30">
        <v>-0.37428040526891487</v>
      </c>
      <c r="W30">
        <v>0.20778415368259889</v>
      </c>
      <c r="X30">
        <v>-0.37428040526891487</v>
      </c>
      <c r="Y30">
        <v>0.20778415368259889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</v>
      </c>
      <c r="H31">
        <v>19.649999999999999</v>
      </c>
      <c r="I31">
        <v>3</v>
      </c>
      <c r="J31">
        <f>A31*$O$2+B31*$O$3+C31*$O$4+D31*$O$5+E31*$O$6+F31*$O$7+G31*$O$8+H31*$O$9+$O$1</f>
        <v>2.8907449995055954</v>
      </c>
      <c r="K31">
        <f>I31-J31</f>
        <v>0.10925500049440462</v>
      </c>
      <c r="L31">
        <f t="shared" si="0"/>
        <v>1.1936655133032353E-2</v>
      </c>
      <c r="Q31" t="s">
        <v>0</v>
      </c>
      <c r="R31">
        <v>-0.13393347788102872</v>
      </c>
      <c r="S31">
        <v>0.47287251247924839</v>
      </c>
      <c r="T31">
        <v>-0.28323379842660296</v>
      </c>
      <c r="U31">
        <v>0.77724803281948307</v>
      </c>
      <c r="V31">
        <v>-1.0655649808386296</v>
      </c>
      <c r="W31">
        <v>0.79769802507657217</v>
      </c>
      <c r="X31">
        <v>-1.0655649808386296</v>
      </c>
      <c r="Y31">
        <v>0.79769802507657217</v>
      </c>
    </row>
    <row r="32" spans="1:25" x14ac:dyDescent="0.25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>
        <v>2</v>
      </c>
      <c r="H32">
        <v>9.5500000000000007</v>
      </c>
      <c r="I32">
        <v>1.45</v>
      </c>
      <c r="J32">
        <f>A32*$O$2+B32*$O$3+C32*$O$4+D32*$O$5+E32*$O$6+F32*$O$7+G32*$O$8+H32*$O$9+$O$1</f>
        <v>1.9028107958361338</v>
      </c>
      <c r="K32">
        <f>I32-J32</f>
        <v>-0.45281079583613382</v>
      </c>
      <c r="L32">
        <f t="shared" si="0"/>
        <v>0.20503761682575286</v>
      </c>
      <c r="Q32" t="s">
        <v>2</v>
      </c>
      <c r="R32">
        <v>2.3219885058738992E-2</v>
      </c>
      <c r="S32">
        <v>0.32215069020216636</v>
      </c>
      <c r="T32">
        <v>7.20777132098252E-2</v>
      </c>
      <c r="U32">
        <v>0.94260163013259579</v>
      </c>
      <c r="V32">
        <v>-0.6114664707167905</v>
      </c>
      <c r="W32">
        <v>0.65790624083426841</v>
      </c>
      <c r="X32">
        <v>-0.6114664707167905</v>
      </c>
      <c r="Y32">
        <v>0.65790624083426841</v>
      </c>
    </row>
    <row r="33" spans="1:25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4</v>
      </c>
      <c r="H33">
        <v>18.350000000000001</v>
      </c>
      <c r="I33">
        <v>2.5</v>
      </c>
      <c r="J33">
        <f>A33*$O$2+B33*$O$3+C33*$O$4+D33*$O$5+E33*$O$6+F33*$O$7+G33*$O$8+H33*$O$9+$O$1</f>
        <v>3.0858865281977899</v>
      </c>
      <c r="K33">
        <f>I33-J33</f>
        <v>-0.58588652819778986</v>
      </c>
      <c r="L33">
        <f t="shared" si="0"/>
        <v>0.34326302392365959</v>
      </c>
      <c r="Q33" t="s">
        <v>1</v>
      </c>
      <c r="R33">
        <v>-9.690375444053459E-2</v>
      </c>
      <c r="S33">
        <v>0.16628461458311014</v>
      </c>
      <c r="T33">
        <v>-0.58275839098812987</v>
      </c>
      <c r="U33">
        <v>0.56061710194170056</v>
      </c>
      <c r="V33">
        <v>-0.4245099935737231</v>
      </c>
      <c r="W33">
        <v>0.23070248469265389</v>
      </c>
      <c r="X33">
        <v>-0.4245099935737231</v>
      </c>
      <c r="Y33">
        <v>0.23070248469265389</v>
      </c>
    </row>
    <row r="34" spans="1:25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15.06</v>
      </c>
      <c r="I34">
        <v>3</v>
      </c>
      <c r="J34">
        <f>A34*$O$2+B34*$O$3+C34*$O$4+D34*$O$5+E34*$O$6+F34*$O$7+G34*$O$8+H34*$O$9+$O$1</f>
        <v>2.4573573434286535</v>
      </c>
      <c r="K34">
        <f>I34-J34</f>
        <v>0.54264265657134647</v>
      </c>
      <c r="L34">
        <f t="shared" si="0"/>
        <v>0.29446105273080825</v>
      </c>
      <c r="Q34" t="s">
        <v>20</v>
      </c>
      <c r="R34">
        <v>-6.786840752601854E-2</v>
      </c>
      <c r="S34">
        <v>0.44552902868694011</v>
      </c>
      <c r="T34">
        <v>-0.15233217850257663</v>
      </c>
      <c r="U34">
        <v>0.87905620937290518</v>
      </c>
      <c r="V34">
        <v>-0.9456290462881819</v>
      </c>
      <c r="W34">
        <v>0.80989223123614484</v>
      </c>
      <c r="X34">
        <v>-0.9456290462881819</v>
      </c>
      <c r="Y34">
        <v>0.80989223123614484</v>
      </c>
    </row>
    <row r="35" spans="1:25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4</v>
      </c>
      <c r="H35">
        <v>20.69</v>
      </c>
      <c r="I35">
        <v>2.4500000000000002</v>
      </c>
      <c r="J35">
        <f>A35*$O$2+B35*$O$3+C35*$O$4+D35*$O$5+E35*$O$6+F35*$O$7+G35*$O$8+H35*$O$9+$O$1</f>
        <v>3.3411217751881521</v>
      </c>
      <c r="K35">
        <f>I35-J35</f>
        <v>-0.89112177518815194</v>
      </c>
      <c r="L35">
        <f t="shared" si="0"/>
        <v>0.79409801821448323</v>
      </c>
      <c r="Q35" t="s">
        <v>3</v>
      </c>
      <c r="R35">
        <v>0.17609000414628703</v>
      </c>
      <c r="S35">
        <v>8.9712356849442745E-2</v>
      </c>
      <c r="T35">
        <v>1.9628288714096003</v>
      </c>
      <c r="U35">
        <v>5.0850842801363094E-2</v>
      </c>
      <c r="V35">
        <v>-6.5712248899768566E-4</v>
      </c>
      <c r="W35">
        <v>0.35283713078157175</v>
      </c>
      <c r="X35">
        <v>-6.5712248899768566E-4</v>
      </c>
      <c r="Y35">
        <v>0.35283713078157175</v>
      </c>
    </row>
    <row r="36" spans="1:25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17.78</v>
      </c>
      <c r="I36">
        <v>3.27</v>
      </c>
      <c r="J36">
        <f>A36*$O$2+B36*$O$3+C36*$O$4+D36*$O$5+E36*$O$6+F36*$O$7+G36*$O$8+H36*$O$9+$O$1</f>
        <v>2.6798871377780138</v>
      </c>
      <c r="K36">
        <f>I36-J36</f>
        <v>0.59011286222198622</v>
      </c>
      <c r="L36">
        <f t="shared" si="0"/>
        <v>0.3482331901598249</v>
      </c>
      <c r="Q36" t="s">
        <v>8</v>
      </c>
      <c r="R36">
        <v>9.4419968644213856E-2</v>
      </c>
      <c r="S36">
        <v>9.6267970657712594E-3</v>
      </c>
      <c r="T36">
        <v>9.8080356321138797</v>
      </c>
      <c r="U36">
        <v>3.0340226930704924E-19</v>
      </c>
      <c r="V36">
        <v>7.545369933828569E-2</v>
      </c>
      <c r="W36">
        <v>0.11338623795014202</v>
      </c>
      <c r="X36">
        <v>7.545369933828569E-2</v>
      </c>
      <c r="Y36">
        <v>0.11338623795014202</v>
      </c>
    </row>
    <row r="37" spans="1:25" x14ac:dyDescent="0.2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</v>
      </c>
      <c r="H37">
        <v>24.06</v>
      </c>
      <c r="I37">
        <v>3.6</v>
      </c>
      <c r="J37">
        <f>A37*$O$2+B37*$O$3+C37*$O$4+D37*$O$5+E37*$O$6+F37*$O$7+G37*$O$8+H37*$O$9+$O$1</f>
        <v>3.4489345450099638</v>
      </c>
      <c r="K37">
        <f>I37-J37</f>
        <v>0.15106545499003632</v>
      </c>
      <c r="L37">
        <f t="shared" si="0"/>
        <v>2.2820771691346688E-2</v>
      </c>
    </row>
    <row r="38" spans="1:25" x14ac:dyDescent="0.25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3</v>
      </c>
      <c r="H38">
        <v>16.309999999999999</v>
      </c>
      <c r="I38">
        <v>2</v>
      </c>
      <c r="J38">
        <f>A38*$O$2+B38*$O$3+C38*$O$4+D38*$O$5+E38*$O$6+F38*$O$7+G38*$O$8+H38*$O$9+$O$1</f>
        <v>2.7171797880173063</v>
      </c>
      <c r="K38">
        <f>I38-J38</f>
        <v>-0.71717978801730631</v>
      </c>
      <c r="L38">
        <f t="shared" si="0"/>
        <v>0.51434684834054845</v>
      </c>
    </row>
    <row r="39" spans="1:25" x14ac:dyDescent="0.25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3</v>
      </c>
      <c r="H39">
        <v>16.93</v>
      </c>
      <c r="I39">
        <v>3.07</v>
      </c>
      <c r="J39">
        <f>A39*$O$2+B39*$O$3+C39*$O$4+D39*$O$5+E39*$O$6+F39*$O$7+G39*$O$8+H39*$O$9+$O$1</f>
        <v>2.8100126889396204</v>
      </c>
      <c r="K39">
        <f>I39-J39</f>
        <v>0.25998731106037942</v>
      </c>
      <c r="L39">
        <f t="shared" si="0"/>
        <v>6.7593401912406495E-2</v>
      </c>
    </row>
    <row r="40" spans="1:25" x14ac:dyDescent="0.25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</v>
      </c>
      <c r="H40">
        <v>18.690000000000001</v>
      </c>
      <c r="I40">
        <v>2.31</v>
      </c>
      <c r="J40">
        <f>A40*$O$2+B40*$O$3+C40*$O$4+D40*$O$5+E40*$O$6+F40*$O$7+G40*$O$8+H40*$O$9+$O$1</f>
        <v>2.9418993133905351</v>
      </c>
      <c r="K40">
        <f>I40-J40</f>
        <v>-0.63189931339053507</v>
      </c>
      <c r="L40">
        <f t="shared" si="0"/>
        <v>0.39929674226342965</v>
      </c>
    </row>
    <row r="41" spans="1:25" x14ac:dyDescent="0.25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3</v>
      </c>
      <c r="H41">
        <v>31.27</v>
      </c>
      <c r="I41">
        <v>5</v>
      </c>
      <c r="J41">
        <f>A41*$O$2+B41*$O$3+C41*$O$4+D41*$O$5+E41*$O$6+F41*$O$7+G41*$O$8+H41*$O$9+$O$1</f>
        <v>4.1297025189347458</v>
      </c>
      <c r="K41">
        <f>I41-J41</f>
        <v>0.87029748106525417</v>
      </c>
      <c r="L41">
        <f t="shared" si="0"/>
        <v>0.7574177055485265</v>
      </c>
    </row>
    <row r="42" spans="1:25" x14ac:dyDescent="0.25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3</v>
      </c>
      <c r="H42">
        <v>16.04</v>
      </c>
      <c r="I42">
        <v>2.2400000000000002</v>
      </c>
      <c r="J42">
        <f>A42*$O$2+B42*$O$3+C42*$O$4+D42*$O$5+E42*$O$6+F42*$O$7+G42*$O$8+H42*$O$9+$O$1</f>
        <v>2.6916863964833686</v>
      </c>
      <c r="K42">
        <f>I42-J42</f>
        <v>-0.45168639648336839</v>
      </c>
      <c r="L42">
        <f t="shared" si="0"/>
        <v>0.20402060076813067</v>
      </c>
    </row>
    <row r="43" spans="1:25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  <c r="J43">
        <f>A43*$O$2+B43*$O$3+C43*$O$4+D43*$O$5+E43*$O$6+F43*$O$7+G43*$O$8+H43*$O$9+$O$1</f>
        <v>2.7465765022523998</v>
      </c>
      <c r="K43">
        <f>I43-J43</f>
        <v>-0.20657650225239976</v>
      </c>
      <c r="L43">
        <f t="shared" si="0"/>
        <v>4.2673851282835726E-2</v>
      </c>
    </row>
    <row r="44" spans="1:25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  <c r="J44">
        <f>A44*$O$2+B44*$O$3+C44*$O$4+D44*$O$5+E44*$O$6+F44*$O$7+G44*$O$8+H44*$O$9+$O$1</f>
        <v>2.4142182126247671</v>
      </c>
      <c r="K44">
        <f>I44-J44</f>
        <v>0.64578178737523295</v>
      </c>
      <c r="L44">
        <f t="shared" si="0"/>
        <v>0.41703411690555059</v>
      </c>
    </row>
    <row r="45" spans="1:25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  <c r="J45">
        <f>A45*$O$2+B45*$O$3+C45*$O$4+D45*$O$5+E45*$O$6+F45*$O$7+G45*$O$8+H45*$O$9+$O$1</f>
        <v>2.011989146200416</v>
      </c>
      <c r="K45">
        <f>I45-J45</f>
        <v>-0.69198914620041596</v>
      </c>
      <c r="L45">
        <f t="shared" si="0"/>
        <v>0.47884897845918067</v>
      </c>
    </row>
    <row r="46" spans="1:25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  <c r="J46">
        <f>A46*$O$2+B46*$O$3+C46*$O$4+D46*$O$5+E46*$O$6+F46*$O$7+G46*$O$8+H46*$O$9+$O$1</f>
        <v>4.3205509048011006</v>
      </c>
      <c r="K46">
        <f>I46-J46</f>
        <v>1.279449095198899</v>
      </c>
      <c r="L46">
        <f t="shared" si="0"/>
        <v>1.6369899872052813</v>
      </c>
    </row>
    <row r="47" spans="1:25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  <c r="J47">
        <f>A47*$O$2+B47*$O$3+C47*$O$4+D47*$O$5+E47*$O$6+F47*$O$7+G47*$O$8+H47*$O$9+$O$1</f>
        <v>2.8249450762270971</v>
      </c>
      <c r="K47">
        <f>I47-J47</f>
        <v>0.17505492377290288</v>
      </c>
      <c r="L47">
        <f t="shared" si="0"/>
        <v>3.0644226337136839E-2</v>
      </c>
    </row>
    <row r="48" spans="1:25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  <c r="J48">
        <f>A48*$O$2+B48*$O$3+C48*$O$4+D48*$O$5+E48*$O$6+F48*$O$7+G48*$O$8+H48*$O$9+$O$1</f>
        <v>3.1969597526853004</v>
      </c>
      <c r="K48">
        <f>I48-J48</f>
        <v>1.8030402473146996</v>
      </c>
      <c r="L48">
        <f t="shared" si="0"/>
        <v>3.250954133436653</v>
      </c>
    </row>
    <row r="49" spans="1:12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  <c r="J49">
        <f>A49*$O$2+B49*$O$3+C49*$O$4+D49*$O$5+E49*$O$6+F49*$O$7+G49*$O$8+H49*$O$9+$O$1</f>
        <v>4.5093908420895286</v>
      </c>
      <c r="K49">
        <f>I49-J49</f>
        <v>1.4906091579104714</v>
      </c>
      <c r="L49">
        <f t="shared" si="0"/>
        <v>2.2219156616465647</v>
      </c>
    </row>
    <row r="50" spans="1:12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  <c r="J50">
        <f>A50*$O$2+B50*$O$3+C50*$O$4+D50*$O$5+E50*$O$6+F50*$O$7+G50*$O$8+H50*$O$9+$O$1</f>
        <v>3.9697839586630188</v>
      </c>
      <c r="K50">
        <f>I50-J50</f>
        <v>-1.919783958663019</v>
      </c>
      <c r="L50">
        <f t="shared" si="0"/>
        <v>3.6855704479398521</v>
      </c>
    </row>
    <row r="51" spans="1:12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  <c r="J51">
        <f>A51*$O$2+B51*$O$3+C51*$O$4+D51*$O$5+E51*$O$6+F51*$O$7+G51*$O$8+H51*$O$9+$O$1</f>
        <v>2.8013400840660436</v>
      </c>
      <c r="K51">
        <f>I51-J51</f>
        <v>0.19865991593395638</v>
      </c>
      <c r="L51">
        <f t="shared" si="0"/>
        <v>3.9465762198886617E-2</v>
      </c>
    </row>
    <row r="52" spans="1:12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  <c r="J52">
        <f>A52*$O$2+B52*$O$3+C52*$O$4+D52*$O$5+E52*$O$6+F52*$O$7+G52*$O$8+H52*$O$9+$O$1</f>
        <v>2.2820302565228676</v>
      </c>
      <c r="K52">
        <f>I52-J52</f>
        <v>0.21796974347713238</v>
      </c>
      <c r="L52">
        <f t="shared" si="0"/>
        <v>4.7510809071486894E-2</v>
      </c>
    </row>
    <row r="53" spans="1:1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  <c r="J53">
        <f>A53*$O$2+B53*$O$3+C53*$O$4+D53*$O$5+E53*$O$6+F53*$O$7+G53*$O$8+H53*$O$9+$O$1</f>
        <v>2.103877847436288</v>
      </c>
      <c r="K53">
        <f>I53-J53</f>
        <v>0.49612215256371206</v>
      </c>
      <c r="L53">
        <f t="shared" si="0"/>
        <v>0.24613719026445119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  <c r="J54">
        <f>A54*$O$2+B54*$O$3+C54*$O$4+D54*$O$5+E54*$O$6+F54*$O$7+G54*$O$8+H54*$O$9+$O$1</f>
        <v>4.7712354868849864</v>
      </c>
      <c r="K54">
        <f>I54-J54</f>
        <v>0.42876451311501373</v>
      </c>
      <c r="L54">
        <f t="shared" si="0"/>
        <v>0.18383900770675479</v>
      </c>
    </row>
    <row r="55" spans="1:12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  <c r="J55">
        <f>A55*$O$2+B55*$O$3+C55*$O$4+D55*$O$5+E55*$O$6+F55*$O$7+G55*$O$8+H55*$O$9+$O$1</f>
        <v>2.0365383380479116</v>
      </c>
      <c r="K55">
        <f>I55-J55</f>
        <v>-0.47653833804791157</v>
      </c>
      <c r="L55">
        <f t="shared" si="0"/>
        <v>0.22708878762946563</v>
      </c>
    </row>
    <row r="56" spans="1:12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  <c r="J56">
        <f>A56*$O$2+B56*$O$3+C56*$O$4+D56*$O$5+E56*$O$6+F56*$O$7+G56*$O$8+H56*$O$9+$O$1</f>
        <v>3.8635582565631061</v>
      </c>
      <c r="K56">
        <f>I56-J56</f>
        <v>0.47644174343689372</v>
      </c>
      <c r="L56">
        <f t="shared" si="0"/>
        <v>0.22699673488918687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  <c r="J57">
        <f>A57*$O$2+B57*$O$3+C57*$O$4+D57*$O$5+E57*$O$6+F57*$O$7+G57*$O$8+H57*$O$9+$O$1</f>
        <v>2.9382490386001541</v>
      </c>
      <c r="K57">
        <f>I57-J57</f>
        <v>0.57175096139984571</v>
      </c>
      <c r="L57">
        <f t="shared" si="0"/>
        <v>0.32689916186164786</v>
      </c>
    </row>
    <row r="58" spans="1:12" x14ac:dyDescent="0.25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>
        <v>4</v>
      </c>
      <c r="H58">
        <v>38.01</v>
      </c>
      <c r="I58">
        <v>3</v>
      </c>
      <c r="J58">
        <f>A58*$O$2+B58*$O$3+C58*$O$4+D58*$O$5+E58*$O$6+F58*$O$7+G58*$O$8+H58*$O$9+$O$1</f>
        <v>4.8589349859498761</v>
      </c>
      <c r="K58">
        <f>I58-J58</f>
        <v>-1.8589349859498761</v>
      </c>
      <c r="L58">
        <f t="shared" si="0"/>
        <v>3.455639281988466</v>
      </c>
    </row>
    <row r="59" spans="1:12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2</v>
      </c>
      <c r="H59">
        <v>26.41</v>
      </c>
      <c r="I59">
        <v>1.5</v>
      </c>
      <c r="J59">
        <f>A59*$O$2+B59*$O$3+C59*$O$4+D59*$O$5+E59*$O$6+F59*$O$7+G59*$O$8+H59*$O$9+$O$1</f>
        <v>3.529023987540481</v>
      </c>
      <c r="K59">
        <f>I59-J59</f>
        <v>-2.029023987540481</v>
      </c>
      <c r="L59">
        <f t="shared" si="0"/>
        <v>4.1169383420146737</v>
      </c>
    </row>
    <row r="60" spans="1:12" x14ac:dyDescent="0.25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2</v>
      </c>
      <c r="H60">
        <v>11.24</v>
      </c>
      <c r="I60">
        <v>1.76</v>
      </c>
      <c r="J60">
        <f>A60*$O$2+B60*$O$3+C60*$O$4+D60*$O$5+E60*$O$6+F60*$O$7+G60*$O$8+H60*$O$9+$O$1</f>
        <v>1.9791324170516973</v>
      </c>
      <c r="K60">
        <f>I60-J60</f>
        <v>-0.21913241705169728</v>
      </c>
      <c r="L60">
        <f t="shared" si="0"/>
        <v>4.8019016202918992E-2</v>
      </c>
    </row>
    <row r="61" spans="1:12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1</v>
      </c>
      <c r="G61">
        <v>4</v>
      </c>
      <c r="H61">
        <v>48.27</v>
      </c>
      <c r="I61">
        <v>6.73</v>
      </c>
      <c r="J61">
        <f>A61*$O$2+B61*$O$3+C61*$O$4+D61*$O$5+E61*$O$6+F61*$O$7+G61*$O$8+H61*$O$9+$O$1</f>
        <v>5.9109319900326689</v>
      </c>
      <c r="K61">
        <f>I61-J61</f>
        <v>0.81906800996733153</v>
      </c>
      <c r="L61">
        <f t="shared" si="0"/>
        <v>0.67087240495184475</v>
      </c>
    </row>
    <row r="62" spans="1:12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v>1</v>
      </c>
      <c r="G62">
        <v>2</v>
      </c>
      <c r="H62">
        <v>20.29</v>
      </c>
      <c r="I62">
        <v>3.21</v>
      </c>
      <c r="J62">
        <f>A62*$O$2+B62*$O$3+C62*$O$4+D62*$O$5+E62*$O$6+F62*$O$7+G62*$O$8+H62*$O$9+$O$1</f>
        <v>2.8336331332818325</v>
      </c>
      <c r="K62">
        <f>I62-J62</f>
        <v>0.37636686671816744</v>
      </c>
      <c r="L62">
        <f t="shared" si="0"/>
        <v>0.14165201836325081</v>
      </c>
    </row>
    <row r="63" spans="1:12" x14ac:dyDescent="0.25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2</v>
      </c>
      <c r="H63">
        <v>13.81</v>
      </c>
      <c r="I63">
        <v>2</v>
      </c>
      <c r="J63">
        <f>A63*$O$2+B63*$O$3+C63*$O$4+D63*$O$5+E63*$O$6+F63*$O$7+G63*$O$8+H63*$O$9+$O$1</f>
        <v>2.2217917364673267</v>
      </c>
      <c r="K63">
        <f>I63-J63</f>
        <v>-0.22179173646732675</v>
      </c>
      <c r="L63">
        <f t="shared" si="0"/>
        <v>4.9191574365192121E-2</v>
      </c>
    </row>
    <row r="64" spans="1:12" x14ac:dyDescent="0.25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2</v>
      </c>
      <c r="H64">
        <v>11.02</v>
      </c>
      <c r="I64">
        <v>1.98</v>
      </c>
      <c r="J64">
        <f>A64*$O$2+B64*$O$3+C64*$O$4+D64*$O$5+E64*$O$6+F64*$O$7+G64*$O$8+H64*$O$9+$O$1</f>
        <v>1.9583600239499701</v>
      </c>
      <c r="K64">
        <f>I64-J64</f>
        <v>2.1639976050029874E-2</v>
      </c>
      <c r="L64">
        <f t="shared" si="0"/>
        <v>4.6828856344586654E-4</v>
      </c>
    </row>
    <row r="65" spans="1:12" x14ac:dyDescent="0.25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4</v>
      </c>
      <c r="H65">
        <v>18.29</v>
      </c>
      <c r="I65">
        <v>3.76</v>
      </c>
      <c r="J65">
        <f>A65*$O$2+B65*$O$3+C65*$O$4+D65*$O$5+E65*$O$6+F65*$O$7+G65*$O$8+H65*$O$9+$O$1</f>
        <v>2.9969732042859789</v>
      </c>
      <c r="K65">
        <f>I65-J65</f>
        <v>0.76302679571402088</v>
      </c>
      <c r="L65">
        <f t="shared" si="0"/>
        <v>0.58220989097760611</v>
      </c>
    </row>
    <row r="66" spans="1:12" x14ac:dyDescent="0.25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3</v>
      </c>
      <c r="H66">
        <v>17.59</v>
      </c>
      <c r="I66">
        <v>2.64</v>
      </c>
      <c r="J66">
        <f>A66*$O$2+B66*$O$3+C66*$O$4+D66*$O$5+E66*$O$6+F66*$O$7+G66*$O$8+H66*$O$9+$O$1</f>
        <v>2.8380373478819001</v>
      </c>
      <c r="K66">
        <f>I66-J66</f>
        <v>-0.19803734788189997</v>
      </c>
      <c r="L66">
        <f t="shared" si="0"/>
        <v>3.9218791156096673E-2</v>
      </c>
    </row>
    <row r="67" spans="1:12" x14ac:dyDescent="0.25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20.079999999999998</v>
      </c>
      <c r="I67">
        <v>3.15</v>
      </c>
      <c r="J67">
        <f>A67*$O$2+B67*$O$3+C67*$O$4+D67*$O$5+E67*$O$6+F67*$O$7+G67*$O$8+H67*$O$9+$O$1</f>
        <v>3.0731430698059921</v>
      </c>
      <c r="K67">
        <f>I67-J67</f>
        <v>7.6856930194007855E-2</v>
      </c>
      <c r="L67">
        <f t="shared" ref="L67:L130" si="1">K67^2</f>
        <v>5.9069877188465967E-3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2</v>
      </c>
      <c r="H68">
        <v>16.45</v>
      </c>
      <c r="I68">
        <v>2.4700000000000002</v>
      </c>
      <c r="J68">
        <f>A68*$O$2+B68*$O$3+C68*$O$4+D68*$O$5+E68*$O$6+F68*$O$7+G68*$O$8+H68*$O$9+$O$1</f>
        <v>2.5886010998441109</v>
      </c>
      <c r="K68">
        <f>I68-J68</f>
        <v>-0.11860109984411071</v>
      </c>
      <c r="L68">
        <f t="shared" si="1"/>
        <v>1.4066220884232719E-2</v>
      </c>
    </row>
    <row r="69" spans="1:12" x14ac:dyDescent="0.25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3.07</v>
      </c>
      <c r="I69">
        <v>1</v>
      </c>
      <c r="J69">
        <f>A69*$O$2+B69*$O$3+C69*$O$4+D69*$O$5+E69*$O$6+F69*$O$7+G69*$O$8+H69*$O$9+$O$1</f>
        <v>1.0659237894450846</v>
      </c>
      <c r="K69">
        <f>I69-J69</f>
        <v>-6.5923789445084591E-2</v>
      </c>
      <c r="L69">
        <f t="shared" si="1"/>
        <v>4.3459460147998461E-3</v>
      </c>
    </row>
    <row r="70" spans="1:12" x14ac:dyDescent="0.25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2</v>
      </c>
      <c r="H70">
        <v>20.23</v>
      </c>
      <c r="I70">
        <v>2.0099999999999998</v>
      </c>
      <c r="J70">
        <f>A70*$O$2+B70*$O$3+C70*$O$4+D70*$O$5+E70*$O$6+F70*$O$7+G70*$O$8+H70*$O$9+$O$1</f>
        <v>2.9112160609563373</v>
      </c>
      <c r="K70">
        <f>I70-J70</f>
        <v>-0.90121606095633755</v>
      </c>
      <c r="L70">
        <f t="shared" si="1"/>
        <v>0.81219038852565717</v>
      </c>
    </row>
    <row r="71" spans="1:12" x14ac:dyDescent="0.25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15.01</v>
      </c>
      <c r="I71">
        <v>2.09</v>
      </c>
      <c r="J71">
        <f>A71*$O$2+B71*$O$3+C71*$O$4+D71*$O$5+E71*$O$6+F71*$O$7+G71*$O$8+H71*$O$9+$O$1</f>
        <v>2.3350956988403837</v>
      </c>
      <c r="K71">
        <f>I71-J71</f>
        <v>-0.24509569884038385</v>
      </c>
      <c r="L71">
        <f t="shared" si="1"/>
        <v>6.0071901590056133E-2</v>
      </c>
    </row>
    <row r="72" spans="1:12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2</v>
      </c>
      <c r="H72">
        <v>12.02</v>
      </c>
      <c r="I72">
        <v>1.97</v>
      </c>
      <c r="J72">
        <f>A72*$O$2+B72*$O$3+C72*$O$4+D72*$O$5+E72*$O$6+F72*$O$7+G72*$O$8+H72*$O$9+$O$1</f>
        <v>2.1360281183873422</v>
      </c>
      <c r="K72">
        <f>I72-J72</f>
        <v>-0.16602811838734222</v>
      </c>
      <c r="L72">
        <f t="shared" si="1"/>
        <v>2.7565336095241321E-2</v>
      </c>
    </row>
    <row r="73" spans="1:12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3</v>
      </c>
      <c r="H73">
        <v>17.07</v>
      </c>
      <c r="I73">
        <v>3</v>
      </c>
      <c r="J73">
        <f>A73*$O$2+B73*$O$3+C73*$O$4+D73*$O$5+E73*$O$6+F73*$O$7+G73*$O$8+H73*$O$9+$O$1</f>
        <v>2.8232314845498108</v>
      </c>
      <c r="K73">
        <f>I73-J73</f>
        <v>0.17676851545018923</v>
      </c>
      <c r="L73">
        <f t="shared" si="1"/>
        <v>3.124710805446379E-2</v>
      </c>
    </row>
    <row r="74" spans="1:12" x14ac:dyDescent="0.25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26.86</v>
      </c>
      <c r="I74">
        <v>3.14</v>
      </c>
      <c r="J74">
        <f>A74*$O$2+B74*$O$3+C74*$O$4+D74*$O$5+E74*$O$6+F74*$O$7+G74*$O$8+H74*$O$9+$O$1</f>
        <v>3.4882648476372191</v>
      </c>
      <c r="K74">
        <f>I74-J74</f>
        <v>-0.34826484763721899</v>
      </c>
      <c r="L74">
        <f t="shared" si="1"/>
        <v>0.12128840409977536</v>
      </c>
    </row>
    <row r="75" spans="1:12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25.28</v>
      </c>
      <c r="I75">
        <v>5</v>
      </c>
      <c r="J75">
        <f>A75*$O$2+B75*$O$3+C75*$O$4+D75*$O$5+E75*$O$6+F75*$O$7+G75*$O$8+H75*$O$9+$O$1</f>
        <v>3.3390812971793613</v>
      </c>
      <c r="K75">
        <f>I75-J75</f>
        <v>1.6609187028206387</v>
      </c>
      <c r="L75">
        <f t="shared" si="1"/>
        <v>2.758650937379393</v>
      </c>
    </row>
    <row r="76" spans="1:12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2</v>
      </c>
      <c r="H76">
        <v>14.73</v>
      </c>
      <c r="I76">
        <v>2.2000000000000002</v>
      </c>
      <c r="J76">
        <f>A76*$O$2+B76*$O$3+C76*$O$4+D76*$O$5+E76*$O$6+F76*$O$7+G76*$O$8+H76*$O$9+$O$1</f>
        <v>2.4261987537760632</v>
      </c>
      <c r="K76">
        <f>I76-J76</f>
        <v>-0.22619875377606302</v>
      </c>
      <c r="L76">
        <f t="shared" si="1"/>
        <v>5.1165876209843988E-2</v>
      </c>
    </row>
    <row r="77" spans="1:12" x14ac:dyDescent="0.25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2</v>
      </c>
      <c r="H77">
        <v>10.51</v>
      </c>
      <c r="I77">
        <v>1.25</v>
      </c>
      <c r="J77">
        <f>A77*$O$2+B77*$O$3+C77*$O$4+D77*$O$5+E77*$O$6+F77*$O$7+G77*$O$8+H77*$O$9+$O$1</f>
        <v>1.9934539657345789</v>
      </c>
      <c r="K77">
        <f>I77-J77</f>
        <v>-0.74345396573457889</v>
      </c>
      <c r="L77">
        <f t="shared" si="1"/>
        <v>0.55272379916647241</v>
      </c>
    </row>
    <row r="78" spans="1:12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17.920000000000002</v>
      </c>
      <c r="I78">
        <v>3.08</v>
      </c>
      <c r="J78">
        <f>A78*$O$2+B78*$O$3+C78*$O$4+D78*$O$5+E78*$O$6+F78*$O$7+G78*$O$8+H78*$O$9+$O$1</f>
        <v>2.6098578075950458</v>
      </c>
      <c r="K78">
        <f>I78-J78</f>
        <v>0.47014219240495425</v>
      </c>
      <c r="L78">
        <f t="shared" si="1"/>
        <v>0.22103368107933702</v>
      </c>
    </row>
    <row r="79" spans="1:12" x14ac:dyDescent="0.25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  <c r="J79">
        <f>A79*$O$2+B79*$O$3+C79*$O$4+D79*$O$5+E79*$O$6+F79*$O$7+G79*$O$8+H79*$O$9+$O$1</f>
        <v>3.9523419347846067</v>
      </c>
      <c r="K79">
        <f>I79-J79</f>
        <v>4.7658065215393286E-2</v>
      </c>
      <c r="L79">
        <f t="shared" si="1"/>
        <v>2.2712911800746795E-3</v>
      </c>
    </row>
    <row r="80" spans="1:12" x14ac:dyDescent="0.25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  <c r="J80">
        <f>A80*$O$2+B80*$O$3+C80*$O$4+D80*$O$5+E80*$O$6+F80*$O$7+G80*$O$8+H80*$O$9+$O$1</f>
        <v>3.180937265711723</v>
      </c>
      <c r="K80">
        <f>I80-J80</f>
        <v>-0.18093726571172297</v>
      </c>
      <c r="L80">
        <f t="shared" si="1"/>
        <v>3.2738294123234639E-2</v>
      </c>
    </row>
    <row r="81" spans="1:12" x14ac:dyDescent="0.25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  <c r="J81">
        <f>A81*$O$2+B81*$O$3+C81*$O$4+D81*$O$5+E81*$O$6+F81*$O$7+G81*$O$8+H81*$O$9+$O$1</f>
        <v>2.6644600372278733</v>
      </c>
      <c r="K81">
        <f>I81-J81</f>
        <v>4.5539962772126685E-2</v>
      </c>
      <c r="L81">
        <f t="shared" si="1"/>
        <v>2.0738882092866842E-3</v>
      </c>
    </row>
    <row r="82" spans="1:12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  <c r="J82">
        <f>A82*$O$2+B82*$O$3+C82*$O$4+D82*$O$5+E82*$O$6+F82*$O$7+G82*$O$8+H82*$O$9+$O$1</f>
        <v>2.7842148440197754</v>
      </c>
      <c r="K82">
        <f>I82-J82</f>
        <v>0.21578515598022463</v>
      </c>
      <c r="L82">
        <f t="shared" si="1"/>
        <v>4.6563233541409871E-2</v>
      </c>
    </row>
    <row r="83" spans="1:12" x14ac:dyDescent="0.25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  <c r="J83">
        <f>A83*$O$2+B83*$O$3+C83*$O$4+D83*$O$5+E83*$O$6+F83*$O$7+G83*$O$8+H83*$O$9+$O$1</f>
        <v>2.6049754569820189</v>
      </c>
      <c r="K83">
        <f>I83-J83</f>
        <v>0.79502454301798098</v>
      </c>
      <c r="L83">
        <f t="shared" si="1"/>
        <v>0.63206402400094952</v>
      </c>
    </row>
    <row r="84" spans="1:12" x14ac:dyDescent="0.2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  <c r="J84">
        <f>A84*$O$2+B84*$O$3+C84*$O$4+D84*$O$5+E84*$O$6+F84*$O$7+G84*$O$8+H84*$O$9+$O$1</f>
        <v>1.8409503798332638</v>
      </c>
      <c r="K84">
        <f>I84-J84</f>
        <v>-1.0950379833263746E-2</v>
      </c>
      <c r="L84">
        <f t="shared" si="1"/>
        <v>1.1991081849274935E-4</v>
      </c>
    </row>
    <row r="85" spans="1:12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  <c r="J85">
        <f>A85*$O$2+B85*$O$3+C85*$O$4+D85*$O$5+E85*$O$6+F85*$O$7+G85*$O$8+H85*$O$9+$O$1</f>
        <v>4.0343352288691667</v>
      </c>
      <c r="K85">
        <f>I85-J85</f>
        <v>0.96566477113083327</v>
      </c>
      <c r="L85">
        <f t="shared" si="1"/>
        <v>0.93250845020316464</v>
      </c>
    </row>
    <row r="86" spans="1:12" x14ac:dyDescent="0.25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  <c r="J86">
        <f>A86*$O$2+B86*$O$3+C86*$O$4+D86*$O$5+E86*$O$6+F86*$O$7+G86*$O$8+H86*$O$9+$O$1</f>
        <v>2.5407698783039532</v>
      </c>
      <c r="K86">
        <f>I86-J86</f>
        <v>-0.51076987830395337</v>
      </c>
      <c r="L86">
        <f t="shared" si="1"/>
        <v>0.26088586858263535</v>
      </c>
    </row>
    <row r="87" spans="1:12" x14ac:dyDescent="0.25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  <c r="J87">
        <f>A87*$O$2+B87*$O$3+C87*$O$4+D87*$O$5+E87*$O$6+F87*$O$7+G87*$O$8+H87*$O$9+$O$1</f>
        <v>4.7070588159028599</v>
      </c>
      <c r="K87">
        <f>I87-J87</f>
        <v>0.46294118409714002</v>
      </c>
      <c r="L87">
        <f t="shared" si="1"/>
        <v>0.2143145399332621</v>
      </c>
    </row>
    <row r="88" spans="1:12" x14ac:dyDescent="0.25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  <c r="J88">
        <f>A88*$O$2+B88*$O$3+C88*$O$4+D88*$O$5+E88*$O$6+F88*$O$7+G88*$O$8+H88*$O$9+$O$1</f>
        <v>2.2622309708035226</v>
      </c>
      <c r="K88">
        <f>I88-J88</f>
        <v>-0.26223097080352264</v>
      </c>
      <c r="L88">
        <f t="shared" si="1"/>
        <v>6.8765082048557941E-2</v>
      </c>
    </row>
    <row r="89" spans="1:12" x14ac:dyDescent="0.25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  <c r="J89">
        <f>A89*$O$2+B89*$O$3+C89*$O$4+D89*$O$5+E89*$O$6+F89*$O$7+G89*$O$8+H89*$O$9+$O$1</f>
        <v>2.7579358061856452</v>
      </c>
      <c r="K89">
        <f>I89-J89</f>
        <v>1.2420641938143548</v>
      </c>
      <c r="L89">
        <f t="shared" si="1"/>
        <v>1.5427234615557033</v>
      </c>
    </row>
    <row r="90" spans="1:12" x14ac:dyDescent="0.25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  <c r="J90">
        <f>A90*$O$2+B90*$O$3+C90*$O$4+D90*$O$5+E90*$O$6+F90*$O$7+G90*$O$8+H90*$O$9+$O$1</f>
        <v>3.3650562045679404</v>
      </c>
      <c r="K90">
        <f>I90-J90</f>
        <v>2.4849437954320592</v>
      </c>
      <c r="L90">
        <f t="shared" si="1"/>
        <v>6.1749456664562876</v>
      </c>
    </row>
    <row r="91" spans="1:12" x14ac:dyDescent="0.25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  <c r="J91">
        <f>A91*$O$2+B91*$O$3+C91*$O$4+D91*$O$5+E91*$O$6+F91*$O$7+G91*$O$8+H91*$O$9+$O$1</f>
        <v>3.029865315880981</v>
      </c>
      <c r="K91">
        <f>I91-J91</f>
        <v>-2.9865315880980958E-2</v>
      </c>
      <c r="L91">
        <f t="shared" si="1"/>
        <v>8.9193709267077338E-4</v>
      </c>
    </row>
    <row r="92" spans="1:12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2</v>
      </c>
      <c r="H92">
        <v>28.97</v>
      </c>
      <c r="I92">
        <v>3</v>
      </c>
      <c r="J92">
        <f>A92*$O$2+B92*$O$3+C92*$O$4+D92*$O$5+E92*$O$6+F92*$O$7+G92*$O$8+H92*$O$9+$O$1</f>
        <v>3.7733221006128819</v>
      </c>
      <c r="K92">
        <f>I92-J92</f>
        <v>-0.77332210061288187</v>
      </c>
      <c r="L92">
        <f t="shared" si="1"/>
        <v>0.59802707129632016</v>
      </c>
    </row>
    <row r="93" spans="1:12" x14ac:dyDescent="0.25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22.49</v>
      </c>
      <c r="I93">
        <v>3.5</v>
      </c>
      <c r="J93">
        <f>A93*$O$2+B93*$O$3+C93*$O$4+D93*$O$5+E93*$O$6+F93*$O$7+G93*$O$8+H93*$O$9+$O$1</f>
        <v>3.2447288295915344</v>
      </c>
      <c r="K93">
        <f>I93-J93</f>
        <v>0.25527117040846559</v>
      </c>
      <c r="L93">
        <f t="shared" si="1"/>
        <v>6.5163370441707877E-2</v>
      </c>
    </row>
    <row r="94" spans="1:12" x14ac:dyDescent="0.25">
      <c r="A94">
        <v>0</v>
      </c>
      <c r="B94">
        <v>1</v>
      </c>
      <c r="C94">
        <v>0</v>
      </c>
      <c r="D94">
        <v>1</v>
      </c>
      <c r="E94">
        <v>0</v>
      </c>
      <c r="F94">
        <v>1</v>
      </c>
      <c r="G94">
        <v>2</v>
      </c>
      <c r="H94">
        <v>5.75</v>
      </c>
      <c r="I94">
        <v>1</v>
      </c>
      <c r="J94">
        <f>A94*$O$2+B94*$O$3+C94*$O$4+D94*$O$5+E94*$O$6+F94*$O$7+G94*$O$8+H94*$O$9+$O$1</f>
        <v>1.6151829490571383</v>
      </c>
      <c r="K94">
        <f>I94-J94</f>
        <v>-0.61518294905713833</v>
      </c>
      <c r="L94">
        <f t="shared" si="1"/>
        <v>0.37845006081063765</v>
      </c>
    </row>
    <row r="95" spans="1:12" x14ac:dyDescent="0.25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>
        <v>2</v>
      </c>
      <c r="H95">
        <v>16.32</v>
      </c>
      <c r="I95">
        <v>4.3</v>
      </c>
      <c r="J95">
        <f>A95*$O$2+B95*$O$3+C95*$O$4+D95*$O$5+E95*$O$6+F95*$O$7+G95*$O$8+H95*$O$9+$O$1</f>
        <v>2.6132020176264787</v>
      </c>
      <c r="K95">
        <f>I95-J95</f>
        <v>1.6867979823735211</v>
      </c>
      <c r="L95">
        <f t="shared" si="1"/>
        <v>2.8452874333393816</v>
      </c>
    </row>
    <row r="96" spans="1:12" x14ac:dyDescent="0.25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2</v>
      </c>
      <c r="H96">
        <v>22.75</v>
      </c>
      <c r="I96">
        <v>3.25</v>
      </c>
      <c r="J96">
        <f>A96*$O$2+B96*$O$3+C96*$O$4+D96*$O$5+E96*$O$6+F96*$O$7+G96*$O$8+H96*$O$9+$O$1</f>
        <v>3.3035705418019319</v>
      </c>
      <c r="K96">
        <f>I96-J96</f>
        <v>-5.3570541801931881E-2</v>
      </c>
      <c r="L96">
        <f t="shared" si="1"/>
        <v>2.869802948952531E-3</v>
      </c>
    </row>
    <row r="97" spans="1:12" x14ac:dyDescent="0.25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4</v>
      </c>
      <c r="H97">
        <v>40.17</v>
      </c>
      <c r="I97">
        <v>4.7300000000000004</v>
      </c>
      <c r="J97">
        <f>A97*$O$2+B97*$O$3+C97*$O$4+D97*$O$5+E97*$O$6+F97*$O$7+G97*$O$8+H97*$O$9+$O$1</f>
        <v>5.1830057577206512</v>
      </c>
      <c r="K97">
        <f>I97-J97</f>
        <v>-0.45300575772065077</v>
      </c>
      <c r="L97">
        <f t="shared" si="1"/>
        <v>0.20521421652806093</v>
      </c>
    </row>
    <row r="98" spans="1:12" x14ac:dyDescent="0.25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2</v>
      </c>
      <c r="H98">
        <v>27.28</v>
      </c>
      <c r="I98">
        <v>4</v>
      </c>
      <c r="J98">
        <f>A98*$O$2+B98*$O$3+C98*$O$4+D98*$O$5+E98*$O$6+F98*$O$7+G98*$O$8+H98*$O$9+$O$1</f>
        <v>3.6137523536041609</v>
      </c>
      <c r="K98">
        <f>I98-J98</f>
        <v>0.38624764639583908</v>
      </c>
      <c r="L98">
        <f t="shared" si="1"/>
        <v>0.14918724434632513</v>
      </c>
    </row>
    <row r="99" spans="1:12" x14ac:dyDescent="0.25">
      <c r="A99">
        <v>1</v>
      </c>
      <c r="B99">
        <v>1</v>
      </c>
      <c r="C99">
        <v>0</v>
      </c>
      <c r="D99">
        <v>1</v>
      </c>
      <c r="E99">
        <v>0</v>
      </c>
      <c r="F99">
        <v>1</v>
      </c>
      <c r="G99">
        <v>2</v>
      </c>
      <c r="H99">
        <v>12.03</v>
      </c>
      <c r="I99">
        <v>1.5</v>
      </c>
      <c r="J99">
        <f>A99*$O$2+B99*$O$3+C99*$O$4+D99*$O$5+E99*$O$6+F99*$O$7+G99*$O$8+H99*$O$9+$O$1</f>
        <v>2.1738478317798995</v>
      </c>
      <c r="K99">
        <f>I99-J99</f>
        <v>-0.67384783177989949</v>
      </c>
      <c r="L99">
        <f t="shared" si="1"/>
        <v>0.45407090039447173</v>
      </c>
    </row>
    <row r="100" spans="1:12" x14ac:dyDescent="0.25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2</v>
      </c>
      <c r="H100">
        <v>21.01</v>
      </c>
      <c r="I100">
        <v>3</v>
      </c>
      <c r="J100">
        <f>A100*$O$2+B100*$O$3+C100*$O$4+D100*$O$5+E100*$O$6+F100*$O$7+G100*$O$8+H100*$O$9+$O$1</f>
        <v>3.0217391502049402</v>
      </c>
      <c r="K100">
        <f>I100-J100</f>
        <v>-2.1739150204940216E-2</v>
      </c>
      <c r="L100">
        <f t="shared" si="1"/>
        <v>4.7259065163295224E-4</v>
      </c>
    </row>
    <row r="101" spans="1:12" x14ac:dyDescent="0.25">
      <c r="A101">
        <v>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2</v>
      </c>
      <c r="H101">
        <v>12.46</v>
      </c>
      <c r="I101">
        <v>1.5</v>
      </c>
      <c r="J101">
        <f>A101*$O$2+B101*$O$3+C101*$O$4+D101*$O$5+E101*$O$6+F101*$O$7+G101*$O$8+H101*$O$9+$O$1</f>
        <v>2.2976965440900701</v>
      </c>
      <c r="K101">
        <f>I101-J101</f>
        <v>-0.79769654409007007</v>
      </c>
      <c r="L101">
        <f t="shared" si="1"/>
        <v>0.63631977645324111</v>
      </c>
    </row>
    <row r="102" spans="1:12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11.35</v>
      </c>
      <c r="I102">
        <v>2.5</v>
      </c>
      <c r="J102">
        <f>A102*$O$2+B102*$O$3+C102*$O$4+D102*$O$5+E102*$O$6+F102*$O$7+G102*$O$8+H102*$O$9+$O$1</f>
        <v>2.1439347734647356</v>
      </c>
      <c r="K102">
        <f>I102-J102</f>
        <v>0.3560652265352644</v>
      </c>
      <c r="L102">
        <f t="shared" si="1"/>
        <v>0.12678244554760915</v>
      </c>
    </row>
    <row r="103" spans="1:12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2</v>
      </c>
      <c r="H103">
        <v>15.38</v>
      </c>
      <c r="I103">
        <v>3</v>
      </c>
      <c r="J103">
        <f>A103*$O$2+B103*$O$3+C103*$O$4+D103*$O$5+E103*$O$6+F103*$O$7+G103*$O$8+H103*$O$9+$O$1</f>
        <v>2.5244472471009178</v>
      </c>
      <c r="K103">
        <f>I103-J103</f>
        <v>0.47555275289908217</v>
      </c>
      <c r="L103">
        <f t="shared" si="1"/>
        <v>0.2261504207898955</v>
      </c>
    </row>
    <row r="104" spans="1:12" x14ac:dyDescent="0.25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3</v>
      </c>
      <c r="H104">
        <v>44.3</v>
      </c>
      <c r="I104">
        <v>2.5</v>
      </c>
      <c r="J104">
        <f>A104*$O$2+B104*$O$3+C104*$O$4+D104*$O$5+E104*$O$6+F104*$O$7+G104*$O$8+H104*$O$9+$O$1</f>
        <v>5.3110391049385957</v>
      </c>
      <c r="K104">
        <f>I104-J104</f>
        <v>-2.8110391049385957</v>
      </c>
      <c r="L104">
        <f t="shared" si="1"/>
        <v>7.9019408494939807</v>
      </c>
    </row>
    <row r="105" spans="1:12" x14ac:dyDescent="0.25">
      <c r="A105">
        <v>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v>22.42</v>
      </c>
      <c r="I105">
        <v>3.48</v>
      </c>
      <c r="J105">
        <f>A105*$O$2+B105*$O$3+C105*$O$4+D105*$O$5+E105*$O$6+F105*$O$7+G105*$O$8+H105*$O$9+$O$1</f>
        <v>3.0690401868569097</v>
      </c>
      <c r="K105">
        <f>I105-J105</f>
        <v>0.41095981314309027</v>
      </c>
      <c r="L105">
        <f t="shared" si="1"/>
        <v>0.16888796801860367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20.92</v>
      </c>
      <c r="I106">
        <v>4.08</v>
      </c>
      <c r="J106">
        <f>A106*$O$2+B106*$O$3+C106*$O$4+D106*$O$5+E106*$O$6+F106*$O$7+G106*$O$8+H106*$O$9+$O$1</f>
        <v>3.0106583596837471</v>
      </c>
      <c r="K106">
        <f>I106-J106</f>
        <v>1.069341640316253</v>
      </c>
      <c r="L106">
        <f t="shared" si="1"/>
        <v>1.1434915437142545</v>
      </c>
    </row>
    <row r="107" spans="1:12" x14ac:dyDescent="0.25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15.36</v>
      </c>
      <c r="I107">
        <v>1.64</v>
      </c>
      <c r="J107">
        <f>A107*$O$2+B107*$O$3+C107*$O$4+D107*$O$5+E107*$O$6+F107*$O$7+G107*$O$8+H107*$O$9+$O$1</f>
        <v>2.3681426878658582</v>
      </c>
      <c r="K107">
        <f>I107-J107</f>
        <v>-0.72814268786585834</v>
      </c>
      <c r="L107">
        <f t="shared" si="1"/>
        <v>0.53019177389251682</v>
      </c>
    </row>
    <row r="108" spans="1:12" x14ac:dyDescent="0.25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2</v>
      </c>
      <c r="H108">
        <v>20.49</v>
      </c>
      <c r="I108">
        <v>4.0599999999999996</v>
      </c>
      <c r="J108">
        <f>A108*$O$2+B108*$O$3+C108*$O$4+D108*$O$5+E108*$O$6+F108*$O$7+G108*$O$8+H108*$O$9+$O$1</f>
        <v>2.8525171270106755</v>
      </c>
      <c r="K108">
        <f>I108-J108</f>
        <v>1.2074828729893241</v>
      </c>
      <c r="L108">
        <f t="shared" si="1"/>
        <v>1.4580148885625521</v>
      </c>
    </row>
    <row r="109" spans="1:12" x14ac:dyDescent="0.25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2</v>
      </c>
      <c r="H109">
        <v>25.21</v>
      </c>
      <c r="I109">
        <v>4.29</v>
      </c>
      <c r="J109">
        <f>A109*$O$2+B109*$O$3+C109*$O$4+D109*$O$5+E109*$O$6+F109*$O$7+G109*$O$8+H109*$O$9+$O$1</f>
        <v>3.2981793790113647</v>
      </c>
      <c r="K109">
        <f>I109-J109</f>
        <v>0.99182062098863533</v>
      </c>
      <c r="L109">
        <f t="shared" si="1"/>
        <v>0.98370814421828223</v>
      </c>
    </row>
    <row r="110" spans="1:12" x14ac:dyDescent="0.25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2</v>
      </c>
      <c r="H110">
        <v>18.239999999999998</v>
      </c>
      <c r="I110">
        <v>3.76</v>
      </c>
      <c r="J110">
        <f>A110*$O$2+B110*$O$3+C110*$O$4+D110*$O$5+E110*$O$6+F110*$O$7+G110*$O$8+H110*$O$9+$O$1</f>
        <v>2.7233203233543524</v>
      </c>
      <c r="K110">
        <f>I110-J110</f>
        <v>1.0366796766456474</v>
      </c>
      <c r="L110">
        <f t="shared" si="1"/>
        <v>1.0747047519701241</v>
      </c>
    </row>
    <row r="111" spans="1:12" x14ac:dyDescent="0.25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14.31</v>
      </c>
      <c r="I111">
        <v>4</v>
      </c>
      <c r="J111">
        <f>A111*$O$2+B111*$O$3+C111*$O$4+D111*$O$5+E111*$O$6+F111*$O$7+G111*$O$8+H111*$O$9+$O$1</f>
        <v>2.3032942411523356</v>
      </c>
      <c r="K111">
        <f>I111-J111</f>
        <v>1.6967057588476644</v>
      </c>
      <c r="L111">
        <f t="shared" si="1"/>
        <v>2.8788104321068286</v>
      </c>
    </row>
    <row r="112" spans="1:12" x14ac:dyDescent="0.25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</v>
      </c>
      <c r="H112">
        <v>14</v>
      </c>
      <c r="I112">
        <v>3</v>
      </c>
      <c r="J112">
        <f>A112*$O$2+B112*$O$3+C112*$O$4+D112*$O$5+E112*$O$6+F112*$O$7+G112*$O$8+H112*$O$9+$O$1</f>
        <v>2.3229796563028851</v>
      </c>
      <c r="K112">
        <f>I112-J112</f>
        <v>0.67702034369711495</v>
      </c>
      <c r="L112">
        <f t="shared" si="1"/>
        <v>0.45835654577975965</v>
      </c>
    </row>
    <row r="113" spans="1:12" x14ac:dyDescent="0.25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7.25</v>
      </c>
      <c r="I113">
        <v>1</v>
      </c>
      <c r="J113">
        <f>A113*$O$2+B113*$O$3+C113*$O$4+D113*$O$5+E113*$O$6+F113*$O$7+G113*$O$8+H113*$O$9+$O$1</f>
        <v>1.5438473841710563</v>
      </c>
      <c r="K113">
        <f>I113-J113</f>
        <v>-0.54384738417105627</v>
      </c>
      <c r="L113">
        <f t="shared" si="1"/>
        <v>0.29576997726970045</v>
      </c>
    </row>
    <row r="114" spans="1:12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  <c r="J114">
        <f>A114*$O$2+B114*$O$3+C114*$O$4+D114*$O$5+E114*$O$6+F114*$O$7+G114*$O$8+H114*$O$9+$O$1</f>
        <v>4.8686620601559341</v>
      </c>
      <c r="K114">
        <f>I114-J114</f>
        <v>-0.86866206015593406</v>
      </c>
      <c r="L114">
        <f t="shared" si="1"/>
        <v>0.75457377475435161</v>
      </c>
    </row>
    <row r="115" spans="1:12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  <c r="J115">
        <f>A115*$O$2+B115*$O$3+C115*$O$4+D115*$O$5+E115*$O$6+F115*$O$7+G115*$O$8+H115*$O$9+$O$1</f>
        <v>3.3593620987533477</v>
      </c>
      <c r="K115">
        <f>I115-J115</f>
        <v>-0.80936209875334786</v>
      </c>
      <c r="L115">
        <f t="shared" si="1"/>
        <v>0.65506700689842401</v>
      </c>
    </row>
    <row r="116" spans="1:1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  <c r="J116">
        <f>A116*$O$2+B116*$O$3+C116*$O$4+D116*$O$5+E116*$O$6+F116*$O$7+G116*$O$8+H116*$O$9+$O$1</f>
        <v>3.7359237680763533</v>
      </c>
      <c r="K116">
        <f>I116-J116</f>
        <v>0.26407623192364671</v>
      </c>
      <c r="L116">
        <f t="shared" si="1"/>
        <v>6.9736256266991647E-2</v>
      </c>
    </row>
    <row r="117" spans="1:1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  <c r="J117">
        <f>A117*$O$2+B117*$O$3+C117*$O$4+D117*$O$5+E117*$O$6+F117*$O$7+G117*$O$8+H117*$O$9+$O$1</f>
        <v>2.7667060273186692</v>
      </c>
      <c r="K117">
        <f>I117-J117</f>
        <v>0.73329397268133079</v>
      </c>
      <c r="L117">
        <f t="shared" si="1"/>
        <v>0.53772005037076831</v>
      </c>
    </row>
    <row r="118" spans="1:12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  <c r="J118">
        <f>A118*$O$2+B118*$O$3+C118*$O$4+D118*$O$5+E118*$O$6+F118*$O$7+G118*$O$8+H118*$O$9+$O$1</f>
        <v>4.2761735195383208</v>
      </c>
      <c r="K118">
        <f>I118-J118</f>
        <v>0.79382648046167947</v>
      </c>
      <c r="L118">
        <f t="shared" si="1"/>
        <v>0.63016048108217715</v>
      </c>
    </row>
    <row r="119" spans="1:12" x14ac:dyDescent="0.25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  <c r="J119">
        <f>A119*$O$2+B119*$O$3+C119*$O$4+D119*$O$5+E119*$O$6+F119*$O$7+G119*$O$8+H119*$O$9+$O$1</f>
        <v>2.0718039657931948</v>
      </c>
      <c r="K119">
        <f>I119-J119</f>
        <v>-0.57180396579319481</v>
      </c>
      <c r="L119">
        <f t="shared" si="1"/>
        <v>0.32695977529682513</v>
      </c>
    </row>
    <row r="120" spans="1:12" x14ac:dyDescent="0.25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  <c r="J120">
        <f>A120*$O$2+B120*$O$3+C120*$O$4+D120*$O$5+E120*$O$6+F120*$O$7+G120*$O$8+H120*$O$9+$O$1</f>
        <v>2.2398715099798956</v>
      </c>
      <c r="K120">
        <f>I120-J120</f>
        <v>-0.43987150997989555</v>
      </c>
      <c r="L120">
        <f t="shared" si="1"/>
        <v>0.19348694529199334</v>
      </c>
    </row>
    <row r="121" spans="1:12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  <c r="J121">
        <f>A121*$O$2+B121*$O$3+C121*$O$4+D121*$O$5+E121*$O$6+F121*$O$7+G121*$O$8+H121*$O$9+$O$1</f>
        <v>3.6920441529775614</v>
      </c>
      <c r="K121">
        <f>I121-J121</f>
        <v>-0.77204415297756146</v>
      </c>
      <c r="L121">
        <f t="shared" si="1"/>
        <v>0.59605217414684031</v>
      </c>
    </row>
    <row r="122" spans="1:12" x14ac:dyDescent="0.25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  <c r="J122">
        <f>A122*$O$2+B122*$O$3+C122*$O$4+D122*$O$5+E122*$O$6+F122*$O$7+G122*$O$8+H122*$O$9+$O$1</f>
        <v>2.1357082128202753</v>
      </c>
      <c r="K122">
        <f>I122-J122</f>
        <v>0.17429178717972471</v>
      </c>
      <c r="L122">
        <f t="shared" si="1"/>
        <v>3.0377627078302452E-2</v>
      </c>
    </row>
    <row r="123" spans="1:12" x14ac:dyDescent="0.25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  <c r="J123">
        <f>A123*$O$2+B123*$O$3+C123*$O$4+D123*$O$5+E123*$O$6+F123*$O$7+G123*$O$8+H123*$O$9+$O$1</f>
        <v>2.3333472789376675</v>
      </c>
      <c r="K123">
        <f>I123-J123</f>
        <v>-0.65334727893766753</v>
      </c>
      <c r="L123">
        <f t="shared" si="1"/>
        <v>0.42686266689525432</v>
      </c>
    </row>
    <row r="124" spans="1:12" x14ac:dyDescent="0.25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  <c r="J124">
        <f>A124*$O$2+B124*$O$3+C124*$O$4+D124*$O$5+E124*$O$6+F124*$O$7+G124*$O$8+H124*$O$9+$O$1</f>
        <v>2.378367532235905</v>
      </c>
      <c r="K124">
        <f>I124-J124</f>
        <v>0.12163246776409498</v>
      </c>
      <c r="L124">
        <f t="shared" si="1"/>
        <v>1.4794457214383603E-2</v>
      </c>
    </row>
    <row r="125" spans="1:12" x14ac:dyDescent="0.25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  <c r="J125">
        <f>A125*$O$2+B125*$O$3+C125*$O$4+D125*$O$5+E125*$O$6+F125*$O$7+G125*$O$8+H125*$O$9+$O$1</f>
        <v>2.5379372792446269</v>
      </c>
      <c r="K125">
        <f>I125-J125</f>
        <v>-0.53793727924462686</v>
      </c>
      <c r="L125">
        <f t="shared" si="1"/>
        <v>0.28937651640111167</v>
      </c>
    </row>
    <row r="126" spans="1:12" x14ac:dyDescent="0.25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  <c r="J126">
        <f>A126*$O$2+B126*$O$3+C126*$O$4+D126*$O$5+E126*$O$6+F126*$O$7+G126*$O$8+H126*$O$9+$O$1</f>
        <v>2.2445925084121061</v>
      </c>
      <c r="K126">
        <f>I126-J126</f>
        <v>0.2754074915878939</v>
      </c>
      <c r="L126">
        <f t="shared" si="1"/>
        <v>7.5849286422735848E-2</v>
      </c>
    </row>
    <row r="127" spans="1:12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  <c r="J127">
        <f>A127*$O$2+B127*$O$3+C127*$O$4+D127*$O$5+E127*$O$6+F127*$O$7+G127*$O$8+H127*$O$9+$O$1</f>
        <v>4.584306381915038</v>
      </c>
      <c r="K127">
        <f>I127-J127</f>
        <v>-0.38430638191503785</v>
      </c>
      <c r="L127">
        <f t="shared" si="1"/>
        <v>0.14769139518062693</v>
      </c>
    </row>
    <row r="128" spans="1:12" x14ac:dyDescent="0.25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  <c r="J128">
        <f>A128*$O$2+B128*$O$3+C128*$O$4+D128*$O$5+E128*$O$6+F128*$O$7+G128*$O$8+H128*$O$9+$O$1</f>
        <v>1.8363969122181178</v>
      </c>
      <c r="K128">
        <f>I128-J128</f>
        <v>-0.35639691221811787</v>
      </c>
      <c r="L128">
        <f t="shared" si="1"/>
        <v>0.12701875903860882</v>
      </c>
    </row>
    <row r="129" spans="1:12" x14ac:dyDescent="0.25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  <c r="J129">
        <f>A129*$O$2+B129*$O$3+C129*$O$4+D129*$O$5+E129*$O$6+F129*$O$7+G129*$O$8+H129*$O$9+$O$1</f>
        <v>2.4372092444463025</v>
      </c>
      <c r="K129">
        <f>I129-J129</f>
        <v>-0.43720924444630249</v>
      </c>
      <c r="L129">
        <f t="shared" si="1"/>
        <v>0.19115192342930667</v>
      </c>
    </row>
    <row r="130" spans="1:12" x14ac:dyDescent="0.25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  <c r="J130">
        <f>A130*$O$2+B130*$O$3+C130*$O$4+D130*$O$5+E130*$O$6+F130*$O$7+G130*$O$8+H130*$O$9+$O$1</f>
        <v>2.1407305429034711</v>
      </c>
      <c r="K130">
        <f>I130-J130</f>
        <v>-0.14073054290347109</v>
      </c>
      <c r="L130">
        <f t="shared" si="1"/>
        <v>1.9805085705905716E-2</v>
      </c>
    </row>
    <row r="131" spans="1:12" x14ac:dyDescent="0.25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  <c r="J131">
        <f>A131*$O$2+B131*$O$3+C131*$O$4+D131*$O$5+E131*$O$6+F131*$O$7+G131*$O$8+H131*$O$9+$O$1</f>
        <v>3.3626924679766628</v>
      </c>
      <c r="K131">
        <f>I131-J131</f>
        <v>-1.1826924679766626</v>
      </c>
      <c r="L131">
        <f t="shared" ref="L131:L194" si="2">K131^2</f>
        <v>1.3987614738087291</v>
      </c>
    </row>
    <row r="132" spans="1:12" x14ac:dyDescent="0.25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  <c r="J132">
        <f>A132*$O$2+B132*$O$3+C132*$O$4+D132*$O$5+E132*$O$6+F132*$O$7+G132*$O$8+H132*$O$9+$O$1</f>
        <v>2.8334717811010162</v>
      </c>
      <c r="K132">
        <f>I132-J132</f>
        <v>-1.3334717811010162</v>
      </c>
      <c r="L132">
        <f t="shared" si="2"/>
        <v>1.7781469909927163</v>
      </c>
    </row>
    <row r="133" spans="1:12" x14ac:dyDescent="0.2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  <c r="J133">
        <f>A133*$O$2+B133*$O$3+C133*$O$4+D133*$O$5+E133*$O$6+F133*$O$7+G133*$O$8+H133*$O$9+$O$1</f>
        <v>2.980124064150532</v>
      </c>
      <c r="K133">
        <f>I133-J133</f>
        <v>-0.15012406415053192</v>
      </c>
      <c r="L133">
        <f t="shared" si="2"/>
        <v>2.2537234637073023E-2</v>
      </c>
    </row>
    <row r="134" spans="1:12" x14ac:dyDescent="0.25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  <c r="J134">
        <f>A134*$O$2+B134*$O$3+C134*$O$4+D134*$O$5+E134*$O$6+F134*$O$7+G134*$O$8+H134*$O$9+$O$1</f>
        <v>2.120902349488186</v>
      </c>
      <c r="K134">
        <f>I134-J134</f>
        <v>-0.62090234948818601</v>
      </c>
      <c r="L134">
        <f t="shared" si="2"/>
        <v>0.38551972759994946</v>
      </c>
    </row>
    <row r="135" spans="1:12" x14ac:dyDescent="0.25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  <c r="J135">
        <f>A135*$O$2+B135*$O$3+C135*$O$4+D135*$O$5+E135*$O$6+F135*$O$7+G135*$O$8+H135*$O$9+$O$1</f>
        <v>2.2238201153103789</v>
      </c>
      <c r="K135">
        <f>I135-J135</f>
        <v>-0.22382011531037893</v>
      </c>
      <c r="L135">
        <f t="shared" si="2"/>
        <v>5.0095444017551324E-2</v>
      </c>
    </row>
    <row r="136" spans="1:12" x14ac:dyDescent="0.25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  <c r="J136">
        <f>A136*$O$2+B136*$O$3+C136*$O$4+D136*$O$5+E136*$O$6+F136*$O$7+G136*$O$8+H136*$O$9+$O$1</f>
        <v>2.7903399271756628</v>
      </c>
      <c r="K136">
        <f>I136-J136</f>
        <v>0.45966007282433718</v>
      </c>
      <c r="L136">
        <f t="shared" si="2"/>
        <v>0.21128738254887497</v>
      </c>
    </row>
    <row r="137" spans="1:12" x14ac:dyDescent="0.25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  <c r="J137">
        <f>A137*$O$2+B137*$O$3+C137*$O$4+D137*$O$5+E137*$O$6+F137*$O$7+G137*$O$8+H137*$O$9+$O$1</f>
        <v>1.8697452328945774</v>
      </c>
      <c r="K137">
        <f>I137-J137</f>
        <v>-0.61974523289457739</v>
      </c>
      <c r="L137">
        <f t="shared" si="2"/>
        <v>0.38408415369555399</v>
      </c>
    </row>
    <row r="138" spans="1:12" x14ac:dyDescent="0.25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  <c r="J138">
        <f>A138*$O$2+B138*$O$3+C138*$O$4+D138*$O$5+E138*$O$6+F138*$O$7+G138*$O$8+H138*$O$9+$O$1</f>
        <v>2.0415895758270466</v>
      </c>
      <c r="K138">
        <f>I138-J138</f>
        <v>-4.1589575827046588E-2</v>
      </c>
      <c r="L138">
        <f t="shared" si="2"/>
        <v>1.7296928174736579E-3</v>
      </c>
    </row>
    <row r="139" spans="1:12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  <c r="J139">
        <f>A139*$O$2+B139*$O$3+C139*$O$4+D139*$O$5+E139*$O$6+F139*$O$7+G139*$O$8+H139*$O$9+$O$1</f>
        <v>2.4022738560479437</v>
      </c>
      <c r="K139">
        <f>I139-J139</f>
        <v>-0.40227385604794375</v>
      </c>
      <c r="L139">
        <f t="shared" si="2"/>
        <v>0.16182425525968178</v>
      </c>
    </row>
    <row r="140" spans="1:12" x14ac:dyDescent="0.25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  <c r="J140">
        <f>A140*$O$2+B140*$O$3+C140*$O$4+D140*$O$5+E140*$O$6+F140*$O$7+G140*$O$8+H140*$O$9+$O$1</f>
        <v>2.4594101518836795</v>
      </c>
      <c r="K140">
        <f>I140-J140</f>
        <v>-0.45941015188367951</v>
      </c>
      <c r="L140">
        <f t="shared" si="2"/>
        <v>0.21105768765378546</v>
      </c>
    </row>
    <row r="141" spans="1:12" x14ac:dyDescent="0.25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  <c r="J141">
        <f>A141*$O$2+B141*$O$3+C141*$O$4+D141*$O$5+E141*$O$6+F141*$O$7+G141*$O$8+H141*$O$9+$O$1</f>
        <v>2.3087980870901719</v>
      </c>
      <c r="K141">
        <f>I141-J141</f>
        <v>0.44120191290982813</v>
      </c>
      <c r="L141">
        <f t="shared" si="2"/>
        <v>0.19465912795529156</v>
      </c>
    </row>
    <row r="142" spans="1:12" x14ac:dyDescent="0.2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  <c r="J142">
        <f>A142*$O$2+B142*$O$3+C142*$O$4+D142*$O$5+E142*$O$6+F142*$O$7+G142*$O$8+H142*$O$9+$O$1</f>
        <v>2.715748151946733</v>
      </c>
      <c r="K142">
        <f>I142-J142</f>
        <v>0.78425184805326698</v>
      </c>
      <c r="L142">
        <f t="shared" si="2"/>
        <v>0.61505096117496461</v>
      </c>
    </row>
    <row r="143" spans="1:12" x14ac:dyDescent="0.2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  <c r="J143">
        <f>A143*$O$2+B143*$O$3+C143*$O$4+D143*$O$5+E143*$O$6+F143*$O$7+G143*$O$8+H143*$O$9+$O$1</f>
        <v>4.9749037204510982</v>
      </c>
      <c r="K143">
        <f>I143-J143</f>
        <v>1.725096279548902</v>
      </c>
      <c r="L143">
        <f t="shared" si="2"/>
        <v>2.9759571737134634</v>
      </c>
    </row>
    <row r="144" spans="1:12" x14ac:dyDescent="0.25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  <c r="J144">
        <f>A144*$O$2+B144*$O$3+C144*$O$4+D144*$O$5+E144*$O$6+F144*$O$7+G144*$O$8+H144*$O$9+$O$1</f>
        <v>5.4493673002634448</v>
      </c>
      <c r="K144">
        <f>I144-J144</f>
        <v>-0.44936730026344485</v>
      </c>
      <c r="L144">
        <f t="shared" si="2"/>
        <v>0.20193097054605699</v>
      </c>
    </row>
    <row r="145" spans="1:12" x14ac:dyDescent="0.2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  <c r="J145">
        <f>A145*$O$2+B145*$O$3+C145*$O$4+D145*$O$5+E145*$O$6+F145*$O$7+G145*$O$8+H145*$O$9+$O$1</f>
        <v>4.3246514681434505</v>
      </c>
      <c r="K145">
        <f>I145-J145</f>
        <v>0.67534853185654953</v>
      </c>
      <c r="L145">
        <f t="shared" si="2"/>
        <v>0.4560956394807969</v>
      </c>
    </row>
    <row r="146" spans="1:12" x14ac:dyDescent="0.25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  <c r="J146">
        <f>A146*$O$2+B146*$O$3+C146*$O$4+D146*$O$5+E146*$O$6+F146*$O$7+G146*$O$8+H146*$O$9+$O$1</f>
        <v>2.6175513845567511</v>
      </c>
      <c r="K146">
        <f>I146-J146</f>
        <v>-0.31755138455675125</v>
      </c>
      <c r="L146">
        <f t="shared" si="2"/>
        <v>0.10083888183390971</v>
      </c>
    </row>
    <row r="147" spans="1:12" x14ac:dyDescent="0.25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  <c r="J147">
        <f>A147*$O$2+B147*$O$3+C147*$O$4+D147*$O$5+E147*$O$6+F147*$O$7+G147*$O$8+H147*$O$9+$O$1</f>
        <v>1.8546380379115031</v>
      </c>
      <c r="K147">
        <f>I147-J147</f>
        <v>-0.35463803791150306</v>
      </c>
      <c r="L147">
        <f t="shared" si="2"/>
        <v>0.12576813793372069</v>
      </c>
    </row>
    <row r="148" spans="1:12" x14ac:dyDescent="0.25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  <c r="J148">
        <f>A148*$O$2+B148*$O$3+C148*$O$4+D148*$O$5+E148*$O$6+F148*$O$7+G148*$O$8+H148*$O$9+$O$1</f>
        <v>3.0023095194067508</v>
      </c>
      <c r="K148">
        <f>I148-J148</f>
        <v>-1.6423095194067507</v>
      </c>
      <c r="L148">
        <f t="shared" si="2"/>
        <v>2.6971805575340326</v>
      </c>
    </row>
    <row r="149" spans="1:12" x14ac:dyDescent="0.25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  <c r="J149">
        <f>A149*$O$2+B149*$O$3+C149*$O$4+D149*$O$5+E149*$O$6+F149*$O$7+G149*$O$8+H149*$O$9+$O$1</f>
        <v>2.186996327539136</v>
      </c>
      <c r="K149">
        <f>I149-J149</f>
        <v>-0.55699632753913608</v>
      </c>
      <c r="L149">
        <f t="shared" si="2"/>
        <v>0.31024490889208456</v>
      </c>
    </row>
    <row r="150" spans="1:12" x14ac:dyDescent="0.25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  <c r="J150">
        <f>A150*$O$2+B150*$O$3+C150*$O$4+D150*$O$5+E150*$O$6+F150*$O$7+G150*$O$8+H150*$O$9+$O$1</f>
        <v>1.9553660727098272</v>
      </c>
      <c r="K150">
        <f>I150-J150</f>
        <v>-0.22536607270982723</v>
      </c>
      <c r="L150">
        <f t="shared" si="2"/>
        <v>5.0789866728651129E-2</v>
      </c>
    </row>
    <row r="151" spans="1:12" x14ac:dyDescent="0.25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  <c r="J151">
        <f>A151*$O$2+B151*$O$3+C151*$O$4+D151*$O$5+E151*$O$6+F151*$O$7+G151*$O$8+H151*$O$9+$O$1</f>
        <v>1.741032743887462</v>
      </c>
      <c r="K151">
        <f>I151-J151</f>
        <v>0.25896725611253801</v>
      </c>
      <c r="L151">
        <f t="shared" si="2"/>
        <v>6.7064039738456857E-2</v>
      </c>
    </row>
    <row r="152" spans="1:12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  <c r="J152">
        <f>A152*$O$2+B152*$O$3+C152*$O$4+D152*$O$5+E152*$O$6+F152*$O$7+G152*$O$8+H152*$O$9+$O$1</f>
        <v>2.4264928085485149</v>
      </c>
      <c r="K152">
        <f>I152-J152</f>
        <v>7.3507191451485099E-2</v>
      </c>
      <c r="L152">
        <f t="shared" si="2"/>
        <v>5.4033071950852843E-3</v>
      </c>
    </row>
    <row r="153" spans="1:12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  <c r="J153">
        <f>A153*$O$2+B153*$O$3+C153*$O$4+D153*$O$5+E153*$O$6+F153*$O$7+G153*$O$8+H153*$O$9+$O$1</f>
        <v>2.337738038022954</v>
      </c>
      <c r="K153">
        <f>I153-J153</f>
        <v>-0.33773803802295399</v>
      </c>
      <c r="L153">
        <f t="shared" si="2"/>
        <v>0.11406698232759431</v>
      </c>
    </row>
    <row r="154" spans="1:12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  <c r="J154">
        <f>A154*$O$2+B154*$O$3+C154*$O$4+D154*$O$5+E154*$O$6+F154*$O$7+G154*$O$8+H154*$O$9+$O$1</f>
        <v>2.903782512669844</v>
      </c>
      <c r="K154">
        <f>I154-J154</f>
        <v>-0.16378251266984378</v>
      </c>
      <c r="L154">
        <f t="shared" si="2"/>
        <v>2.6824711456447541E-2</v>
      </c>
    </row>
    <row r="155" spans="1:12" x14ac:dyDescent="0.25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  <c r="J155">
        <f>A155*$O$2+B155*$O$3+C155*$O$4+D155*$O$5+E155*$O$6+F155*$O$7+G155*$O$8+H155*$O$9+$O$1</f>
        <v>3.7681940882324501</v>
      </c>
      <c r="K155">
        <f>I155-J155</f>
        <v>-1.7681940882324501</v>
      </c>
      <c r="L155">
        <f t="shared" si="2"/>
        <v>3.1265103336601854</v>
      </c>
    </row>
    <row r="156" spans="1:12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  <c r="J156">
        <f>A156*$O$2+B156*$O$3+C156*$O$4+D156*$O$5+E156*$O$6+F156*$O$7+G156*$O$8+H156*$O$9+$O$1</f>
        <v>3.3168666381131082</v>
      </c>
      <c r="K156">
        <f>I156-J156</f>
        <v>-1.3168666381131082</v>
      </c>
      <c r="L156">
        <f t="shared" si="2"/>
        <v>1.7341377425753199</v>
      </c>
    </row>
    <row r="157" spans="1:1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  <c r="J157">
        <f>A157*$O$2+B157*$O$3+C157*$O$4+D157*$O$5+E157*$O$6+F157*$O$7+G157*$O$8+H157*$O$9+$O$1</f>
        <v>4.4790024465559721</v>
      </c>
      <c r="K157">
        <f>I157-J157</f>
        <v>0.66099755344402755</v>
      </c>
      <c r="L157">
        <f t="shared" si="2"/>
        <v>0.43691776565899004</v>
      </c>
    </row>
    <row r="158" spans="1:12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  <c r="J158">
        <f>A158*$O$2+B158*$O$3+C158*$O$4+D158*$O$5+E158*$O$6+F158*$O$7+G158*$O$8+H158*$O$9+$O$1</f>
        <v>6.3505737559013555</v>
      </c>
      <c r="K158">
        <f>I158-J158</f>
        <v>-1.3505737559013555</v>
      </c>
      <c r="L158">
        <f t="shared" si="2"/>
        <v>1.8240494701294943</v>
      </c>
    </row>
    <row r="159" spans="1:1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  <c r="J159">
        <f>A159*$O$2+B159*$O$3+C159*$O$4+D159*$O$5+E159*$O$6+F159*$O$7+G159*$O$8+H159*$O$9+$O$1</f>
        <v>3.8449755944852484</v>
      </c>
      <c r="K159">
        <f>I159-J159</f>
        <v>-9.4975594485248394E-2</v>
      </c>
      <c r="L159">
        <f t="shared" si="2"/>
        <v>9.020363547826345E-3</v>
      </c>
    </row>
    <row r="160" spans="1:1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  <c r="J160">
        <f>A160*$O$2+B160*$O$3+C160*$O$4+D160*$O$5+E160*$O$6+F160*$O$7+G160*$O$8+H160*$O$9+$O$1</f>
        <v>2.396579750233351</v>
      </c>
      <c r="K160">
        <f>I160-J160</f>
        <v>0.21342024976664886</v>
      </c>
      <c r="L160">
        <f t="shared" si="2"/>
        <v>4.5548203010458782E-2</v>
      </c>
    </row>
    <row r="161" spans="1:12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  <c r="J161">
        <f>A161*$O$2+B161*$O$3+C161*$O$4+D161*$O$5+E161*$O$6+F161*$O$7+G161*$O$8+H161*$O$9+$O$1</f>
        <v>3.0071691409600865</v>
      </c>
      <c r="K161">
        <f>I161-J161</f>
        <v>-1.0071691409600865</v>
      </c>
      <c r="L161">
        <f t="shared" si="2"/>
        <v>1.0143896785022786</v>
      </c>
    </row>
    <row r="162" spans="1:12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  <c r="J162">
        <f>A162*$O$2+B162*$O$3+C162*$O$4+D162*$O$5+E162*$O$6+F162*$O$7+G162*$O$8+H162*$O$9+$O$1</f>
        <v>3.4802131838675976</v>
      </c>
      <c r="K162">
        <f>I162-J162</f>
        <v>1.9786816132402407E-2</v>
      </c>
      <c r="L162">
        <f t="shared" si="2"/>
        <v>3.9151809265750015E-4</v>
      </c>
    </row>
    <row r="163" spans="1:12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  <c r="J163">
        <f>A163*$O$2+B163*$O$3+C163*$O$4+D163*$O$5+E163*$O$6+F163*$O$7+G163*$O$8+H163*$O$9+$O$1</f>
        <v>2.2933606527601733</v>
      </c>
      <c r="K163">
        <f>I163-J163</f>
        <v>0.20663934723982669</v>
      </c>
      <c r="L163">
        <f t="shared" si="2"/>
        <v>4.2699819827701671E-2</v>
      </c>
    </row>
    <row r="164" spans="1:1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  <c r="J164">
        <f>A164*$O$2+B164*$O$3+C164*$O$4+D164*$O$5+E164*$O$6+F164*$O$7+G164*$O$8+H164*$O$9+$O$1</f>
        <v>2.8389340659563214</v>
      </c>
      <c r="K164">
        <f>I164-J164</f>
        <v>-0.83893406595632136</v>
      </c>
      <c r="L164">
        <f t="shared" si="2"/>
        <v>0.70381036702200539</v>
      </c>
    </row>
    <row r="165" spans="1:12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  <c r="J165">
        <f>A165*$O$2+B165*$O$3+C165*$O$4+D165*$O$5+E165*$O$6+F165*$O$7+G165*$O$8+H165*$O$9+$O$1</f>
        <v>2.4019436167010193</v>
      </c>
      <c r="K165">
        <f>I165-J165</f>
        <v>-0.4019436167010193</v>
      </c>
      <c r="L165">
        <f t="shared" si="2"/>
        <v>0.16155867100669594</v>
      </c>
    </row>
    <row r="166" spans="1:12" x14ac:dyDescent="0.25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  <c r="J166">
        <f>A166*$O$2+B166*$O$3+C166*$O$4+D166*$O$5+E166*$O$6+F166*$O$7+G166*$O$8+H166*$O$9+$O$1</f>
        <v>2.7023418952543543</v>
      </c>
      <c r="K166">
        <f>I166-J166</f>
        <v>0.29765810474564569</v>
      </c>
      <c r="L166">
        <f t="shared" si="2"/>
        <v>8.8600347320769782E-2</v>
      </c>
    </row>
    <row r="167" spans="1:12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  <c r="J167">
        <f>A167*$O$2+B167*$O$3+C167*$O$4+D167*$O$5+E167*$O$6+F167*$O$7+G167*$O$8+H167*$O$9+$O$1</f>
        <v>3.5892714850268366</v>
      </c>
      <c r="K167">
        <f>I167-J167</f>
        <v>-0.10927148502683659</v>
      </c>
      <c r="L167">
        <f t="shared" si="2"/>
        <v>1.1940257439970172E-2</v>
      </c>
    </row>
    <row r="168" spans="1:12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  <c r="J168">
        <f>A168*$O$2+B168*$O$3+C168*$O$4+D168*$O$5+E168*$O$6+F168*$O$7+G168*$O$8+H168*$O$9+$O$1</f>
        <v>3.0581623987783058</v>
      </c>
      <c r="K168">
        <f>I168-J168</f>
        <v>-0.81816239877830554</v>
      </c>
      <c r="L168">
        <f t="shared" si="2"/>
        <v>0.66938971077467102</v>
      </c>
    </row>
    <row r="169" spans="1:12" x14ac:dyDescent="0.25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  <c r="J169">
        <f>A169*$O$2+B169*$O$3+C169*$O$4+D169*$O$5+E169*$O$6+F169*$O$7+G169*$O$8+H169*$O$9+$O$1</f>
        <v>4.4442410637250216</v>
      </c>
      <c r="K169">
        <f>I169-J169</f>
        <v>5.575893627497841E-2</v>
      </c>
      <c r="L169">
        <f t="shared" si="2"/>
        <v>3.1090589745171033E-3</v>
      </c>
    </row>
    <row r="170" spans="1:12" x14ac:dyDescent="0.25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2</v>
      </c>
      <c r="H170">
        <v>10.59</v>
      </c>
      <c r="I170">
        <v>1.61</v>
      </c>
      <c r="J170">
        <f>A170*$O$2+B170*$O$3+C170*$O$4+D170*$O$5+E170*$O$6+F170*$O$7+G170*$O$8+H170*$O$9+$O$1</f>
        <v>1.9520519577958597</v>
      </c>
      <c r="K170">
        <f>I170-J170</f>
        <v>-0.34205195779585962</v>
      </c>
      <c r="L170">
        <f t="shared" si="2"/>
        <v>0.11699954183198052</v>
      </c>
    </row>
    <row r="171" spans="1:12" x14ac:dyDescent="0.25">
      <c r="A171">
        <v>0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2</v>
      </c>
      <c r="H171">
        <v>10.63</v>
      </c>
      <c r="I171">
        <v>2</v>
      </c>
      <c r="J171">
        <f>A171*$O$2+B171*$O$3+C171*$O$4+D171*$O$5+E171*$O$6+F171*$O$7+G171*$O$8+H171*$O$9+$O$1</f>
        <v>1.9558287565416284</v>
      </c>
      <c r="K171">
        <f>I171-J171</f>
        <v>4.4171243458371645E-2</v>
      </c>
      <c r="L171">
        <f t="shared" si="2"/>
        <v>1.9510987486587399E-3</v>
      </c>
    </row>
    <row r="172" spans="1:12" x14ac:dyDescent="0.25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3</v>
      </c>
      <c r="H172">
        <v>50.81</v>
      </c>
      <c r="I172">
        <v>10</v>
      </c>
      <c r="J172">
        <f>A172*$O$2+B172*$O$3+C172*$O$4+D172*$O$5+E172*$O$6+F172*$O$7+G172*$O$8+H172*$O$9+$O$1</f>
        <v>5.8914205804495259</v>
      </c>
      <c r="K172">
        <f>I172-J172</f>
        <v>4.1085794195504741</v>
      </c>
      <c r="L172">
        <f t="shared" si="2"/>
        <v>16.880424846753712</v>
      </c>
    </row>
    <row r="173" spans="1:12" x14ac:dyDescent="0.25">
      <c r="A173">
        <v>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2</v>
      </c>
      <c r="H173">
        <v>15.81</v>
      </c>
      <c r="I173">
        <v>3.16</v>
      </c>
      <c r="J173">
        <f>A173*$O$2+B173*$O$3+C173*$O$4+D173*$O$5+E173*$O$6+F173*$O$7+G173*$O$8+H173*$O$9+$O$1</f>
        <v>2.4106316737557547</v>
      </c>
      <c r="K173">
        <f>I173-J173</f>
        <v>0.74936832624424543</v>
      </c>
      <c r="L173">
        <f t="shared" si="2"/>
        <v>0.5615528883781018</v>
      </c>
    </row>
    <row r="174" spans="1:12" x14ac:dyDescent="0.25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  <c r="J174">
        <f>A174*$O$2+B174*$O$3+C174*$O$4+D174*$O$5+E174*$O$6+F174*$O$7+G174*$O$8+H174*$O$9+$O$1</f>
        <v>1.6993004966018184</v>
      </c>
      <c r="K174">
        <f>I174-J174</f>
        <v>3.450699503398182</v>
      </c>
      <c r="L174">
        <f t="shared" si="2"/>
        <v>11.90732706275246</v>
      </c>
    </row>
    <row r="175" spans="1:12" x14ac:dyDescent="0.25">
      <c r="A175">
        <v>1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  <c r="J175">
        <f>A175*$O$2+B175*$O$3+C175*$O$4+D175*$O$5+E175*$O$6+F175*$O$7+G175*$O$8+H175*$O$9+$O$1</f>
        <v>4.0220317252494793</v>
      </c>
      <c r="K175">
        <f>I175-J175</f>
        <v>-0.84203172524947911</v>
      </c>
      <c r="L175">
        <f t="shared" si="2"/>
        <v>0.70901742632661424</v>
      </c>
    </row>
    <row r="176" spans="1:12" x14ac:dyDescent="0.25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  <c r="J176">
        <f>A176*$O$2+B176*$O$3+C176*$O$4+D176*$O$5+E176*$O$6+F176*$O$7+G176*$O$8+H176*$O$9+$O$1</f>
        <v>2.602899596526945</v>
      </c>
      <c r="K176">
        <f>I176-J176</f>
        <v>1.397100403473055</v>
      </c>
      <c r="L176">
        <f t="shared" si="2"/>
        <v>1.951889537384573</v>
      </c>
    </row>
    <row r="177" spans="1:12" x14ac:dyDescent="0.2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  <c r="J177">
        <f>A177*$O$2+B177*$O$3+C177*$O$4+D177*$O$5+E177*$O$6+F177*$O$7+G177*$O$8+H177*$O$9+$O$1</f>
        <v>4.1211726923259038</v>
      </c>
      <c r="K177">
        <f>I177-J177</f>
        <v>-1.0111726923259039</v>
      </c>
      <c r="L177">
        <f t="shared" si="2"/>
        <v>1.0224702137056172</v>
      </c>
    </row>
    <row r="178" spans="1:12" x14ac:dyDescent="0.25">
      <c r="A178">
        <v>1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  <c r="J178">
        <f>A178*$O$2+B178*$O$3+C178*$O$4+D178*$O$5+E178*$O$6+F178*$O$7+G178*$O$8+H178*$O$9+$O$1</f>
        <v>2.7039289629762537</v>
      </c>
      <c r="K178">
        <f>I178-J178</f>
        <v>-0.70392896297625374</v>
      </c>
      <c r="L178">
        <f t="shared" si="2"/>
        <v>0.49551598491682403</v>
      </c>
    </row>
    <row r="179" spans="1:12" x14ac:dyDescent="0.25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  <c r="J179">
        <f>A179*$O$2+B179*$O$3+C179*$O$4+D179*$O$5+E179*$O$6+F179*$O$7+G179*$O$8+H179*$O$9+$O$1</f>
        <v>2.3819568698994846</v>
      </c>
      <c r="K179">
        <f>I179-J179</f>
        <v>-0.38195686989948463</v>
      </c>
      <c r="L179">
        <f t="shared" si="2"/>
        <v>0.14589105046341183</v>
      </c>
    </row>
    <row r="180" spans="1:12" x14ac:dyDescent="0.25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  <c r="J180">
        <f>A180*$O$2+B180*$O$3+C180*$O$4+D180*$O$5+E180*$O$6+F180*$O$7+G180*$O$8+H180*$O$9+$O$1</f>
        <v>1.9554799432786225</v>
      </c>
      <c r="K180">
        <f>I180-J180</f>
        <v>2.0445200567213773</v>
      </c>
      <c r="L180">
        <f t="shared" si="2"/>
        <v>4.1800622623359835</v>
      </c>
    </row>
    <row r="181" spans="1:12" x14ac:dyDescent="0.25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  <c r="J181">
        <f>A181*$O$2+B181*$O$3+C181*$O$4+D181*$O$5+E181*$O$6+F181*$O$7+G181*$O$8+H181*$O$9+$O$1</f>
        <v>4.284519238080394</v>
      </c>
      <c r="K181">
        <f>I181-J181</f>
        <v>-0.73451923808039421</v>
      </c>
      <c r="L181">
        <f t="shared" si="2"/>
        <v>0.53951851111020288</v>
      </c>
    </row>
    <row r="182" spans="1:12" x14ac:dyDescent="0.25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  <c r="J182">
        <f>A182*$O$2+B182*$O$3+C182*$O$4+D182*$O$5+E182*$O$6+F182*$O$7+G182*$O$8+H182*$O$9+$O$1</f>
        <v>4.6385876457458517</v>
      </c>
      <c r="K182">
        <f>I182-J182</f>
        <v>-0.95858764574585154</v>
      </c>
      <c r="L182">
        <f t="shared" si="2"/>
        <v>0.91889027457657413</v>
      </c>
    </row>
    <row r="183" spans="1:12" x14ac:dyDescent="0.25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  <c r="J183">
        <f>A183*$O$2+B183*$O$3+C183*$O$4+D183*$O$5+E183*$O$6+F183*$O$7+G183*$O$8+H183*$O$9+$O$1</f>
        <v>3.2175735924007771</v>
      </c>
      <c r="K183">
        <f>I183-J183</f>
        <v>2.4324264075992232</v>
      </c>
      <c r="L183">
        <f t="shared" si="2"/>
        <v>5.9166982283860623</v>
      </c>
    </row>
    <row r="184" spans="1:12" x14ac:dyDescent="0.25">
      <c r="A184">
        <v>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  <c r="J184">
        <f>A184*$O$2+B184*$O$3+C184*$O$4+D184*$O$5+E184*$O$6+F184*$O$7+G184*$O$8+H184*$O$9+$O$1</f>
        <v>5.4727913060926534</v>
      </c>
      <c r="K184">
        <f>I184-J184</f>
        <v>-1.9727913060926534</v>
      </c>
      <c r="L184">
        <f t="shared" si="2"/>
        <v>3.8919055373947575</v>
      </c>
    </row>
    <row r="185" spans="1:12" x14ac:dyDescent="0.25">
      <c r="A185">
        <v>1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  <c r="J185">
        <f>A185*$O$2+B185*$O$3+C185*$O$4+D185*$O$5+E185*$O$6+F185*$O$7+G185*$O$8+H185*$O$9+$O$1</f>
        <v>3.5546464057102769</v>
      </c>
      <c r="K185">
        <f>I185-J185</f>
        <v>2.9453535942897231</v>
      </c>
      <c r="L185">
        <f t="shared" si="2"/>
        <v>8.675107795395391</v>
      </c>
    </row>
    <row r="186" spans="1:12" x14ac:dyDescent="0.25">
      <c r="A186">
        <v>1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  <c r="J186">
        <f>A186*$O$2+B186*$O$3+C186*$O$4+D186*$O$5+E186*$O$6+F186*$O$7+G186*$O$8+H186*$O$9+$O$1</f>
        <v>4.8434854524541393</v>
      </c>
      <c r="K186">
        <f>I186-J186</f>
        <v>-1.8434854524541393</v>
      </c>
      <c r="L186">
        <f t="shared" si="2"/>
        <v>3.3984386134100428</v>
      </c>
    </row>
    <row r="187" spans="1:12" x14ac:dyDescent="0.25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  <c r="J187">
        <f>A187*$O$2+B187*$O$3+C187*$O$4+D187*$O$5+E187*$O$6+F187*$O$7+G187*$O$8+H187*$O$9+$O$1</f>
        <v>3.5798230134120717</v>
      </c>
      <c r="K187">
        <f>I187-J187</f>
        <v>1.4201769865879283</v>
      </c>
      <c r="L187">
        <f t="shared" si="2"/>
        <v>2.016902673233969</v>
      </c>
    </row>
    <row r="188" spans="1:12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  <c r="J188">
        <f>A188*$O$2+B188*$O$3+C188*$O$4+D188*$O$5+E188*$O$6+F188*$O$7+G188*$O$8+H188*$O$9+$O$1</f>
        <v>3.1985155931045259</v>
      </c>
      <c r="K188">
        <f>I188-J188</f>
        <v>0.30148440689547407</v>
      </c>
      <c r="L188">
        <f t="shared" si="2"/>
        <v>9.0892847601115767E-2</v>
      </c>
    </row>
    <row r="189" spans="1:12" x14ac:dyDescent="0.25">
      <c r="A189">
        <v>1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  <c r="J189">
        <f>A189*$O$2+B189*$O$3+C189*$O$4+D189*$O$5+E189*$O$6+F189*$O$7+G189*$O$8+H189*$O$9+$O$1</f>
        <v>4.419057981272883</v>
      </c>
      <c r="K189">
        <f>I189-J189</f>
        <v>-2.419057981272883</v>
      </c>
      <c r="L189">
        <f t="shared" si="2"/>
        <v>5.8518415167600359</v>
      </c>
    </row>
    <row r="190" spans="1:12" x14ac:dyDescent="0.25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  <c r="J190">
        <f>A190*$O$2+B190*$O$3+C190*$O$4+D190*$O$5+E190*$O$6+F190*$O$7+G190*$O$8+H190*$O$9+$O$1</f>
        <v>2.9388606793329384</v>
      </c>
      <c r="K190">
        <f>I190-J190</f>
        <v>0.56113932066706163</v>
      </c>
      <c r="L190">
        <f t="shared" si="2"/>
        <v>0.31487733719869143</v>
      </c>
    </row>
    <row r="191" spans="1:12" x14ac:dyDescent="0.25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  <c r="J191">
        <f>A191*$O$2+B191*$O$3+C191*$O$4+D191*$O$5+E191*$O$6+F191*$O$7+G191*$O$8+H191*$O$9+$O$1</f>
        <v>3.371947003758895</v>
      </c>
      <c r="K191">
        <f>I191-J191</f>
        <v>0.628052996241105</v>
      </c>
      <c r="L191">
        <f t="shared" si="2"/>
        <v>0.39445056608742946</v>
      </c>
    </row>
    <row r="192" spans="1:12" x14ac:dyDescent="0.25">
      <c r="A192">
        <v>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  <c r="J192">
        <f>A192*$O$2+B192*$O$3+C192*$O$4+D192*$O$5+E192*$O$6+F192*$O$7+G192*$O$8+H192*$O$9+$O$1</f>
        <v>2.4962050319589837</v>
      </c>
      <c r="K192">
        <f>I192-J192</f>
        <v>-0.99620503195898369</v>
      </c>
      <c r="L192">
        <f t="shared" si="2"/>
        <v>0.99242446570039966</v>
      </c>
    </row>
    <row r="193" spans="1:12" x14ac:dyDescent="0.25">
      <c r="A193">
        <v>0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  <c r="J193">
        <f>A193*$O$2+B193*$O$3+C193*$O$4+D193*$O$5+E193*$O$6+F193*$O$7+G193*$O$8+H193*$O$9+$O$1</f>
        <v>2.853442752781036</v>
      </c>
      <c r="K193">
        <f>I193-J193</f>
        <v>1.3365572472189644</v>
      </c>
      <c r="L193">
        <f t="shared" si="2"/>
        <v>1.7863852750935358</v>
      </c>
    </row>
    <row r="194" spans="1:12" x14ac:dyDescent="0.25">
      <c r="A194">
        <v>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  <c r="J194">
        <f>A194*$O$2+B194*$O$3+C194*$O$4+D194*$O$5+E194*$O$6+F194*$O$7+G194*$O$8+H194*$O$9+$O$1</f>
        <v>3.6339945618177003</v>
      </c>
      <c r="K194">
        <f>I194-J194</f>
        <v>-1.0739945618177003</v>
      </c>
      <c r="L194">
        <f t="shared" si="2"/>
        <v>1.1534643188139939</v>
      </c>
    </row>
    <row r="195" spans="1:12" x14ac:dyDescent="0.25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  <c r="J195">
        <f>A195*$O$2+B195*$O$3+C195*$O$4+D195*$O$5+E195*$O$6+F195*$O$7+G195*$O$8+H195*$O$9+$O$1</f>
        <v>2.4103117681886883</v>
      </c>
      <c r="K195">
        <f>I195-J195</f>
        <v>-0.39031176818868829</v>
      </c>
      <c r="L195">
        <f t="shared" ref="L195:L244" si="3">K195^2</f>
        <v>0.15234327638658035</v>
      </c>
    </row>
    <row r="196" spans="1:12" x14ac:dyDescent="0.25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  <c r="J196">
        <f>A196*$O$2+B196*$O$3+C196*$O$4+D196*$O$5+E196*$O$6+F196*$O$7+G196*$O$8+H196*$O$9+$O$1</f>
        <v>2.5141737336973233</v>
      </c>
      <c r="K196">
        <f>I196-J196</f>
        <v>1.4858262663026767</v>
      </c>
      <c r="L196">
        <f t="shared" si="3"/>
        <v>2.2076796936349528</v>
      </c>
    </row>
    <row r="197" spans="1:12" x14ac:dyDescent="0.25">
      <c r="A197">
        <v>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  <c r="J197">
        <f>A197*$O$2+B197*$O$3+C197*$O$4+D197*$O$5+E197*$O$6+F197*$O$7+G197*$O$8+H197*$O$9+$O$1</f>
        <v>1.7457537423196725</v>
      </c>
      <c r="K197">
        <f>I197-J197</f>
        <v>-0.30575374231967256</v>
      </c>
      <c r="L197">
        <f t="shared" si="3"/>
        <v>9.3485350942484724E-2</v>
      </c>
    </row>
    <row r="198" spans="1:12" x14ac:dyDescent="0.25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  <c r="J198">
        <f>A198*$O$2+B198*$O$3+C198*$O$4+D198*$O$5+E198*$O$6+F198*$O$7+G198*$O$8+H198*$O$9+$O$1</f>
        <v>1.9249931293574292</v>
      </c>
      <c r="K198">
        <f>I198-J198</f>
        <v>7.5006870642570833E-2</v>
      </c>
      <c r="L198">
        <f t="shared" si="3"/>
        <v>5.6260306435913544E-3</v>
      </c>
    </row>
    <row r="199" spans="1:12" x14ac:dyDescent="0.25">
      <c r="A199">
        <v>0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  <c r="J199">
        <f>A199*$O$2+B199*$O$3+C199*$O$4+D199*$O$5+E199*$O$6+F199*$O$7+G199*$O$8+H199*$O$9+$O$1</f>
        <v>5.4056080304837923</v>
      </c>
      <c r="K199">
        <f>I199-J199</f>
        <v>-0.40560803048379235</v>
      </c>
      <c r="L199">
        <f t="shared" si="3"/>
        <v>0.16451787439294102</v>
      </c>
    </row>
    <row r="200" spans="1:12" x14ac:dyDescent="0.25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  <c r="J200">
        <f>A200*$O$2+B200*$O$3+C200*$O$4+D200*$O$5+E200*$O$6+F200*$O$7+G200*$O$8+H200*$O$9+$O$1</f>
        <v>2.2104427663139399</v>
      </c>
      <c r="K200">
        <f>I200-J200</f>
        <v>-0.21044276631393988</v>
      </c>
      <c r="L200">
        <f t="shared" si="3"/>
        <v>4.4286157893863511E-2</v>
      </c>
    </row>
    <row r="201" spans="1:12" x14ac:dyDescent="0.25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  <c r="J201">
        <f>A201*$O$2+B201*$O$3+C201*$O$4+D201*$O$5+E201*$O$6+F201*$O$7+G201*$O$8+H201*$O$9+$O$1</f>
        <v>2.2243044299595871</v>
      </c>
      <c r="K201">
        <f>I201-J201</f>
        <v>-0.2243044299595871</v>
      </c>
      <c r="L201">
        <f t="shared" si="3"/>
        <v>5.0312477299495319E-2</v>
      </c>
    </row>
    <row r="202" spans="1:12" x14ac:dyDescent="0.25">
      <c r="A202">
        <v>1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  <c r="J202">
        <f>A202*$O$2+B202*$O$3+C202*$O$4+D202*$O$5+E202*$O$6+F202*$O$7+G202*$O$8+H202*$O$9+$O$1</f>
        <v>2.8913782710557863</v>
      </c>
      <c r="K202">
        <f>I202-J202</f>
        <v>1.1086217289442137</v>
      </c>
      <c r="L202">
        <f t="shared" si="3"/>
        <v>1.2290421378872578</v>
      </c>
    </row>
    <row r="203" spans="1:12" x14ac:dyDescent="0.25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  <c r="J203">
        <f>A203*$O$2+B203*$O$3+C203*$O$4+D203*$O$5+E203*$O$6+F203*$O$7+G203*$O$8+H203*$O$9+$O$1</f>
        <v>2.1858935744664443</v>
      </c>
      <c r="K203">
        <f>I203-J203</f>
        <v>-0.17589357446644449</v>
      </c>
      <c r="L203">
        <f t="shared" si="3"/>
        <v>3.0938549538582653E-2</v>
      </c>
    </row>
    <row r="204" spans="1:12" x14ac:dyDescent="0.25">
      <c r="A204">
        <v>0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2</v>
      </c>
      <c r="H204">
        <v>16.399999999999999</v>
      </c>
      <c r="I204">
        <v>2.5</v>
      </c>
      <c r="J204">
        <f>A204*$O$2+B204*$O$3+C204*$O$4+D204*$O$5+E204*$O$6+F204*$O$7+G204*$O$8+H204*$O$9+$O$1</f>
        <v>2.5314706597042669</v>
      </c>
      <c r="K204">
        <f>I204-J204</f>
        <v>-3.1470659704266879E-2</v>
      </c>
      <c r="L204">
        <f t="shared" si="3"/>
        <v>9.9040242222176713E-4</v>
      </c>
    </row>
    <row r="205" spans="1:12" x14ac:dyDescent="0.25">
      <c r="A205">
        <v>1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4</v>
      </c>
      <c r="H205">
        <v>20.53</v>
      </c>
      <c r="I205">
        <v>4</v>
      </c>
      <c r="J205">
        <f>A205*$O$2+B205*$O$3+C205*$O$4+D205*$O$5+E205*$O$6+F205*$O$7+G205*$O$8+H205*$O$9+$O$1</f>
        <v>3.2393126181345426</v>
      </c>
      <c r="K205">
        <f>I205-J205</f>
        <v>0.76068738186545737</v>
      </c>
      <c r="L205">
        <f t="shared" si="3"/>
        <v>0.57864529292932421</v>
      </c>
    </row>
    <row r="206" spans="1:12" x14ac:dyDescent="0.25">
      <c r="A206">
        <v>0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3</v>
      </c>
      <c r="H206">
        <v>16.47</v>
      </c>
      <c r="I206">
        <v>3.23</v>
      </c>
      <c r="J206">
        <f>A206*$O$2+B206*$O$3+C206*$O$4+D206*$O$5+E206*$O$6+F206*$O$7+G206*$O$8+H206*$O$9+$O$1</f>
        <v>2.7141700616556488</v>
      </c>
      <c r="K206">
        <f>I206-J206</f>
        <v>0.5158299383443512</v>
      </c>
      <c r="L206">
        <f t="shared" si="3"/>
        <v>0.26608052529233717</v>
      </c>
    </row>
    <row r="207" spans="1:12" x14ac:dyDescent="0.25">
      <c r="A207">
        <v>1</v>
      </c>
      <c r="B207">
        <v>1</v>
      </c>
      <c r="C207">
        <v>0</v>
      </c>
      <c r="D207">
        <v>0</v>
      </c>
      <c r="E207">
        <v>1</v>
      </c>
      <c r="F207">
        <v>1</v>
      </c>
      <c r="G207">
        <v>3</v>
      </c>
      <c r="H207">
        <v>26.59</v>
      </c>
      <c r="I207">
        <v>3.41</v>
      </c>
      <c r="J207">
        <f>A207*$O$2+B207*$O$3+C207*$O$4+D207*$O$5+E207*$O$6+F207*$O$7+G207*$O$8+H207*$O$9+$O$1</f>
        <v>3.6045689398866667</v>
      </c>
      <c r="K207">
        <f>I207-J207</f>
        <v>-0.19456893988666657</v>
      </c>
      <c r="L207">
        <f t="shared" si="3"/>
        <v>3.7857072368621271E-2</v>
      </c>
    </row>
    <row r="208" spans="1:12" x14ac:dyDescent="0.25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4</v>
      </c>
      <c r="H208">
        <v>38.729999999999997</v>
      </c>
      <c r="I208">
        <v>3</v>
      </c>
      <c r="J208">
        <f>A208*$O$2+B208*$O$3+C208*$O$4+D208*$O$5+E208*$O$6+F208*$O$7+G208*$O$8+H208*$O$9+$O$1</f>
        <v>4.9269173633737093</v>
      </c>
      <c r="K208">
        <f>I208-J208</f>
        <v>-1.9269173633737093</v>
      </c>
      <c r="L208">
        <f t="shared" si="3"/>
        <v>3.7130105252710877</v>
      </c>
    </row>
    <row r="209" spans="1:12" x14ac:dyDescent="0.25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2</v>
      </c>
      <c r="H209">
        <v>24.27</v>
      </c>
      <c r="I209">
        <v>2.0299999999999998</v>
      </c>
      <c r="J209">
        <f>A209*$O$2+B209*$O$3+C209*$O$4+D209*$O$5+E209*$O$6+F209*$O$7+G209*$O$8+H209*$O$9+$O$1</f>
        <v>3.2094246084858034</v>
      </c>
      <c r="K209">
        <f>I209-J209</f>
        <v>-1.1794246084858035</v>
      </c>
      <c r="L209">
        <f t="shared" si="3"/>
        <v>1.391042407101891</v>
      </c>
    </row>
    <row r="210" spans="1:12" x14ac:dyDescent="0.25">
      <c r="A210">
        <v>0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2</v>
      </c>
      <c r="H210">
        <v>12.76</v>
      </c>
      <c r="I210">
        <v>2.23</v>
      </c>
      <c r="J210">
        <f>A210*$O$2+B210*$O$3+C210*$O$4+D210*$O$5+E210*$O$6+F210*$O$7+G210*$O$8+H210*$O$9+$O$1</f>
        <v>2.1569432897538041</v>
      </c>
      <c r="K210">
        <f>I210-J210</f>
        <v>7.3056710246195866E-2</v>
      </c>
      <c r="L210">
        <f t="shared" si="3"/>
        <v>5.3372829119966202E-3</v>
      </c>
    </row>
    <row r="211" spans="1:12" x14ac:dyDescent="0.25">
      <c r="A211">
        <v>1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3</v>
      </c>
      <c r="H211">
        <v>30.06</v>
      </c>
      <c r="I211">
        <v>2</v>
      </c>
      <c r="J211">
        <f>A211*$O$2+B211*$O$3+C211*$O$4+D211*$O$5+E211*$O$6+F211*$O$7+G211*$O$8+H211*$O$9+$O$1</f>
        <v>3.9322062310820893</v>
      </c>
      <c r="K211">
        <f>I211-J211</f>
        <v>-1.9322062310820893</v>
      </c>
      <c r="L211">
        <f t="shared" si="3"/>
        <v>3.7334209194324526</v>
      </c>
    </row>
    <row r="212" spans="1:12" x14ac:dyDescent="0.25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4</v>
      </c>
      <c r="H212">
        <v>25.89</v>
      </c>
      <c r="I212">
        <v>5.16</v>
      </c>
      <c r="J212">
        <f>A212*$O$2+B212*$O$3+C212*$O$4+D212*$O$5+E212*$O$6+F212*$O$7+G212*$O$8+H212*$O$9+$O$1</f>
        <v>3.7145649659820039</v>
      </c>
      <c r="K212">
        <f>I212-J212</f>
        <v>1.4454350340179962</v>
      </c>
      <c r="L212">
        <f t="shared" si="3"/>
        <v>2.0892824375666059</v>
      </c>
    </row>
    <row r="213" spans="1:12" x14ac:dyDescent="0.25">
      <c r="A213">
        <v>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4</v>
      </c>
      <c r="H213">
        <v>48.33</v>
      </c>
      <c r="I213">
        <v>9</v>
      </c>
      <c r="J213">
        <f>A213*$O$2+B213*$O$3+C213*$O$4+D213*$O$5+E213*$O$6+F213*$O$7+G213*$O$8+H213*$O$9+$O$1</f>
        <v>5.9165971881513206</v>
      </c>
      <c r="K213">
        <f>I213-J213</f>
        <v>3.0834028118486794</v>
      </c>
      <c r="L213">
        <f t="shared" si="3"/>
        <v>9.5073729001163425</v>
      </c>
    </row>
    <row r="214" spans="1:12" x14ac:dyDescent="0.25">
      <c r="A214">
        <v>0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2</v>
      </c>
      <c r="H214">
        <v>13.27</v>
      </c>
      <c r="I214">
        <v>2.5</v>
      </c>
      <c r="J214">
        <f>A214*$O$2+B214*$O$3+C214*$O$4+D214*$O$5+E214*$O$6+F214*$O$7+G214*$O$8+H214*$O$9+$O$1</f>
        <v>2.2050974737623532</v>
      </c>
      <c r="K214">
        <f>I214-J214</f>
        <v>0.29490252623764679</v>
      </c>
      <c r="L214">
        <f t="shared" si="3"/>
        <v>8.6967499981345953E-2</v>
      </c>
    </row>
    <row r="215" spans="1:12" x14ac:dyDescent="0.25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3</v>
      </c>
      <c r="H215">
        <v>28.17</v>
      </c>
      <c r="I215">
        <v>6.5</v>
      </c>
      <c r="J215">
        <f>A215*$O$2+B215*$O$3+C215*$O$4+D215*$O$5+E215*$O$6+F215*$O$7+G215*$O$8+H215*$O$9+$O$1</f>
        <v>3.7880450107074264</v>
      </c>
      <c r="K215">
        <f>I215-J215</f>
        <v>2.7119549892925736</v>
      </c>
      <c r="L215">
        <f t="shared" si="3"/>
        <v>7.3546998639488832</v>
      </c>
    </row>
    <row r="216" spans="1:12" x14ac:dyDescent="0.25">
      <c r="A216">
        <v>0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2</v>
      </c>
      <c r="H216">
        <v>12.9</v>
      </c>
      <c r="I216">
        <v>1.1000000000000001</v>
      </c>
      <c r="J216">
        <f>A216*$O$2+B216*$O$3+C216*$O$4+D216*$O$5+E216*$O$6+F216*$O$7+G216*$O$8+H216*$O$9+$O$1</f>
        <v>2.1701620853639936</v>
      </c>
      <c r="K216">
        <f>I216-J216</f>
        <v>-1.0701620853639935</v>
      </c>
      <c r="L216">
        <f t="shared" si="3"/>
        <v>1.1452468889506113</v>
      </c>
    </row>
    <row r="217" spans="1:12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5</v>
      </c>
      <c r="H217">
        <v>28.15</v>
      </c>
      <c r="I217">
        <v>3</v>
      </c>
      <c r="J217">
        <f>A217*$O$2+B217*$O$3+C217*$O$4+D217*$O$5+E217*$O$6+F217*$O$7+G217*$O$8+H217*$O$9+$O$1</f>
        <v>4.1040440992642147</v>
      </c>
      <c r="K217">
        <f>I217-J217</f>
        <v>-1.1040440992642147</v>
      </c>
      <c r="L217">
        <f t="shared" si="3"/>
        <v>1.2189133731201311</v>
      </c>
    </row>
    <row r="218" spans="1:12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2</v>
      </c>
      <c r="H218">
        <v>11.59</v>
      </c>
      <c r="I218">
        <v>1.5</v>
      </c>
      <c r="J218">
        <f>A218*$O$2+B218*$O$3+C218*$O$4+D218*$O$5+E218*$O$6+F218*$O$7+G218*$O$8+H218*$O$9+$O$1</f>
        <v>2.0121794060771721</v>
      </c>
      <c r="K218">
        <f>I218-J218</f>
        <v>-0.51217940607717205</v>
      </c>
      <c r="L218">
        <f t="shared" si="3"/>
        <v>0.26232774400956471</v>
      </c>
    </row>
    <row r="219" spans="1:12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7.74</v>
      </c>
      <c r="I219">
        <v>1.44</v>
      </c>
      <c r="J219">
        <f>A219*$O$2+B219*$O$3+C219*$O$4+D219*$O$5+E219*$O$6+F219*$O$7+G219*$O$8+H219*$O$9+$O$1</f>
        <v>1.6486625267969486</v>
      </c>
      <c r="K219">
        <f>I219-J219</f>
        <v>-0.20866252679694863</v>
      </c>
      <c r="L219">
        <f t="shared" si="3"/>
        <v>4.3540050089287304E-2</v>
      </c>
    </row>
    <row r="220" spans="1:12" x14ac:dyDescent="0.25">
      <c r="A220">
        <v>0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4</v>
      </c>
      <c r="H220">
        <v>30.14</v>
      </c>
      <c r="I220">
        <v>3.09</v>
      </c>
      <c r="J220">
        <f>A220*$O$2+B220*$O$3+C220*$O$4+D220*$O$5+E220*$O$6+F220*$O$7+G220*$O$8+H220*$O$9+$O$1</f>
        <v>4.1501423530828152</v>
      </c>
      <c r="K220">
        <f>I220-J220</f>
        <v>-1.0601423530828153</v>
      </c>
      <c r="L220">
        <f t="shared" si="3"/>
        <v>1.1239018087999688</v>
      </c>
    </row>
    <row r="221" spans="1:12" x14ac:dyDescent="0.25">
      <c r="A221">
        <v>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2</v>
      </c>
      <c r="H221">
        <v>12.16</v>
      </c>
      <c r="I221">
        <v>2.2000000000000002</v>
      </c>
      <c r="J221">
        <f>A221*$O$2+B221*$O$3+C221*$O$4+D221*$O$5+E221*$O$6+F221*$O$7+G221*$O$8+H221*$O$9+$O$1</f>
        <v>2.2539908352296658</v>
      </c>
      <c r="K221">
        <f>I221-J221</f>
        <v>-5.3990835229665635E-2</v>
      </c>
      <c r="L221">
        <f t="shared" si="3"/>
        <v>2.9150102887969039E-3</v>
      </c>
    </row>
    <row r="222" spans="1:12" x14ac:dyDescent="0.25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2</v>
      </c>
      <c r="H222">
        <v>13.42</v>
      </c>
      <c r="I222">
        <v>3.48</v>
      </c>
      <c r="J222">
        <f>A222*$O$2+B222*$O$3+C222*$O$4+D222*$O$5+E222*$O$6+F222*$O$7+G222*$O$8+H222*$O$9+$O$1</f>
        <v>2.4072525160842773</v>
      </c>
      <c r="K222">
        <f>I222-J222</f>
        <v>1.0727474839157227</v>
      </c>
      <c r="L222">
        <f t="shared" si="3"/>
        <v>1.1507871642475138</v>
      </c>
    </row>
    <row r="223" spans="1:12" x14ac:dyDescent="0.25">
      <c r="A223">
        <v>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8.58</v>
      </c>
      <c r="I223">
        <v>1.92</v>
      </c>
      <c r="J223">
        <f>A223*$O$2+B223*$O$3+C223*$O$4+D223*$O$5+E223*$O$6+F223*$O$7+G223*$O$8+H223*$O$9+$O$1</f>
        <v>1.7398773433370933</v>
      </c>
      <c r="K223">
        <f>I223-J223</f>
        <v>0.18012265666290661</v>
      </c>
      <c r="L223">
        <f t="shared" si="3"/>
        <v>3.2444171443303332E-2</v>
      </c>
    </row>
    <row r="224" spans="1:12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3</v>
      </c>
      <c r="H224">
        <v>15.98</v>
      </c>
      <c r="I224">
        <v>3</v>
      </c>
      <c r="J224">
        <f>A224*$O$2+B224*$O$3+C224*$O$4+D224*$O$5+E224*$O$6+F224*$O$7+G224*$O$8+H224*$O$9+$O$1</f>
        <v>2.9083057657529094</v>
      </c>
      <c r="K224">
        <f>I224-J224</f>
        <v>9.1694234247090556E-2</v>
      </c>
      <c r="L224">
        <f t="shared" si="3"/>
        <v>8.4078325941603152E-3</v>
      </c>
    </row>
    <row r="225" spans="1:12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2</v>
      </c>
      <c r="H225">
        <v>13.42</v>
      </c>
      <c r="I225">
        <v>1.58</v>
      </c>
      <c r="J225">
        <f>A225*$O$2+B225*$O$3+C225*$O$4+D225*$O$5+E225*$O$6+F225*$O$7+G225*$O$8+H225*$O$9+$O$1</f>
        <v>2.3729599957213754</v>
      </c>
      <c r="K225">
        <f>I225-J225</f>
        <v>-0.79295999572137532</v>
      </c>
      <c r="L225">
        <f t="shared" si="3"/>
        <v>0.62878555481444354</v>
      </c>
    </row>
    <row r="226" spans="1:12" x14ac:dyDescent="0.25">
      <c r="A226">
        <v>0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16.27</v>
      </c>
      <c r="I226">
        <v>2.5</v>
      </c>
      <c r="J226">
        <f>A226*$O$2+B226*$O$3+C226*$O$4+D226*$O$5+E226*$O$6+F226*$O$7+G226*$O$8+H226*$O$9+$O$1</f>
        <v>2.6763494267202868</v>
      </c>
      <c r="K226">
        <f>I226-J226</f>
        <v>-0.17634942672028675</v>
      </c>
      <c r="L226">
        <f t="shared" si="3"/>
        <v>3.1099120304573787E-2</v>
      </c>
    </row>
    <row r="227" spans="1:12" x14ac:dyDescent="0.25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2</v>
      </c>
      <c r="H227">
        <v>10.09</v>
      </c>
      <c r="I227">
        <v>2</v>
      </c>
      <c r="J227">
        <f>A227*$O$2+B227*$O$3+C227*$O$4+D227*$O$5+E227*$O$6+F227*$O$7+G227*$O$8+H227*$O$9+$O$1</f>
        <v>2.092834020499045</v>
      </c>
      <c r="K227">
        <f>I227-J227</f>
        <v>-9.2834020499044989E-2</v>
      </c>
      <c r="L227">
        <f t="shared" si="3"/>
        <v>8.6181553620171044E-3</v>
      </c>
    </row>
    <row r="228" spans="1:12" x14ac:dyDescent="0.25">
      <c r="A228">
        <v>1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4</v>
      </c>
      <c r="H228">
        <v>20.45</v>
      </c>
      <c r="I228">
        <v>3</v>
      </c>
      <c r="J228">
        <f>A228*$O$2+B228*$O$3+C228*$O$4+D228*$O$5+E228*$O$6+F228*$O$7+G228*$O$8+H228*$O$9+$O$1</f>
        <v>3.2841684623506389</v>
      </c>
      <c r="K228">
        <f>I228-J228</f>
        <v>-0.28416846235063886</v>
      </c>
      <c r="L228">
        <f t="shared" si="3"/>
        <v>8.0751714994726456E-2</v>
      </c>
    </row>
    <row r="229" spans="1:12" x14ac:dyDescent="0.25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2</v>
      </c>
      <c r="H229">
        <v>13.28</v>
      </c>
      <c r="I229">
        <v>2.72</v>
      </c>
      <c r="J229">
        <f>A229*$O$2+B229*$O$3+C229*$O$4+D229*$O$5+E229*$O$6+F229*$O$7+G229*$O$8+H229*$O$9+$O$1</f>
        <v>2.2549972788790518</v>
      </c>
      <c r="K229">
        <f>I229-J229</f>
        <v>0.46500272112094843</v>
      </c>
      <c r="L229">
        <f t="shared" si="3"/>
        <v>0.21622753064988653</v>
      </c>
    </row>
    <row r="230" spans="1:12" x14ac:dyDescent="0.25">
      <c r="A230">
        <v>0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2</v>
      </c>
      <c r="H230">
        <v>22.12</v>
      </c>
      <c r="I230">
        <v>2.88</v>
      </c>
      <c r="J230">
        <f>A230*$O$2+B230*$O$3+C230*$O$4+D230*$O$5+E230*$O$6+F230*$O$7+G230*$O$8+H230*$O$9+$O$1</f>
        <v>3.0407141962636457</v>
      </c>
      <c r="K230">
        <f>I230-J230</f>
        <v>-0.1607141962636458</v>
      </c>
      <c r="L230">
        <f t="shared" si="3"/>
        <v>2.5829052880669664E-2</v>
      </c>
    </row>
    <row r="231" spans="1:12" x14ac:dyDescent="0.25">
      <c r="A231">
        <v>1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4</v>
      </c>
      <c r="H231">
        <v>24.01</v>
      </c>
      <c r="I231">
        <v>2</v>
      </c>
      <c r="J231">
        <f>A231*$O$2+B231*$O$3+C231*$O$4+D231*$O$5+E231*$O$6+F231*$O$7+G231*$O$8+H231*$O$9+$O$1</f>
        <v>3.5370554249308821</v>
      </c>
      <c r="K231">
        <f>I231-J231</f>
        <v>-1.5370554249308821</v>
      </c>
      <c r="L231">
        <f t="shared" si="3"/>
        <v>2.3625393793094545</v>
      </c>
    </row>
    <row r="232" spans="1:12" x14ac:dyDescent="0.25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3</v>
      </c>
      <c r="H232">
        <v>15.69</v>
      </c>
      <c r="I232">
        <v>3</v>
      </c>
      <c r="J232">
        <f>A232*$O$2+B232*$O$3+C232*$O$4+D232*$O$5+E232*$O$6+F232*$O$7+G232*$O$8+H232*$O$9+$O$1</f>
        <v>2.5753912816647357</v>
      </c>
      <c r="K232">
        <f>I232-J232</f>
        <v>0.42460871833526426</v>
      </c>
      <c r="L232">
        <f t="shared" si="3"/>
        <v>0.18029256368631577</v>
      </c>
    </row>
    <row r="233" spans="1:12" x14ac:dyDescent="0.25">
      <c r="A233">
        <v>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2</v>
      </c>
      <c r="H233">
        <v>11.61</v>
      </c>
      <c r="I233">
        <v>3.39</v>
      </c>
      <c r="J233">
        <f>A233*$O$2+B233*$O$3+C233*$O$4+D233*$O$5+E233*$O$6+F233*$O$7+G233*$O$8+H233*$O$9+$O$1</f>
        <v>2.0973159312432141</v>
      </c>
      <c r="K233">
        <f>I233-J233</f>
        <v>1.292684068756786</v>
      </c>
      <c r="L233">
        <f t="shared" si="3"/>
        <v>1.6710321016175991</v>
      </c>
    </row>
    <row r="234" spans="1:12" x14ac:dyDescent="0.25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2</v>
      </c>
      <c r="H234">
        <v>10.77</v>
      </c>
      <c r="I234">
        <v>1.47</v>
      </c>
      <c r="J234">
        <f>A234*$O$2+B234*$O$3+C234*$O$4+D234*$O$5+E234*$O$6+F234*$O$7+G234*$O$8+H234*$O$9+$O$1</f>
        <v>2.0180031575820747</v>
      </c>
      <c r="K234">
        <f>I234-J234</f>
        <v>-0.54800315758207474</v>
      </c>
      <c r="L234">
        <f t="shared" si="3"/>
        <v>0.30030746071992426</v>
      </c>
    </row>
    <row r="235" spans="1:12" x14ac:dyDescent="0.25">
      <c r="A235">
        <v>1</v>
      </c>
      <c r="B235">
        <v>1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15.53</v>
      </c>
      <c r="I235">
        <v>3</v>
      </c>
      <c r="J235">
        <f>A235*$O$2+B235*$O$3+C235*$O$4+D235*$O$5+E235*$O$6+F235*$O$7+G235*$O$8+H235*$O$9+$O$1</f>
        <v>2.3841940825353745</v>
      </c>
      <c r="K235">
        <f>I235-J235</f>
        <v>0.61580591746462554</v>
      </c>
      <c r="L235">
        <f t="shared" si="3"/>
        <v>0.37921692798444923</v>
      </c>
    </row>
    <row r="236" spans="1:12" x14ac:dyDescent="0.25">
      <c r="A236">
        <v>1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2</v>
      </c>
      <c r="H236">
        <v>10.07</v>
      </c>
      <c r="I236">
        <v>1.25</v>
      </c>
      <c r="J236">
        <f>A236*$O$2+B236*$O$3+C236*$O$4+D236*$O$5+E236*$O$6+F236*$O$7+G236*$O$8+H236*$O$9+$O$1</f>
        <v>1.951909179531125</v>
      </c>
      <c r="K236">
        <f>I236-J236</f>
        <v>-0.70190917953112497</v>
      </c>
      <c r="L236">
        <f t="shared" si="3"/>
        <v>0.492676496310057</v>
      </c>
    </row>
    <row r="237" spans="1:12" x14ac:dyDescent="0.25">
      <c r="A237">
        <v>1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2</v>
      </c>
      <c r="H237">
        <v>12.6</v>
      </c>
      <c r="I237">
        <v>1</v>
      </c>
      <c r="J237">
        <f>A237*$O$2+B237*$O$3+C237*$O$4+D237*$O$5+E237*$O$6+F237*$O$7+G237*$O$8+H237*$O$9+$O$1</f>
        <v>2.1075435744078277</v>
      </c>
      <c r="K237">
        <f>I237-J237</f>
        <v>-1.1075435744078277</v>
      </c>
      <c r="L237">
        <f t="shared" si="3"/>
        <v>1.2266527692120675</v>
      </c>
    </row>
    <row r="238" spans="1:12" x14ac:dyDescent="0.25">
      <c r="A238">
        <v>1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2</v>
      </c>
      <c r="H238">
        <v>32.83</v>
      </c>
      <c r="I238">
        <v>1.17</v>
      </c>
      <c r="J238">
        <f>A238*$O$2+B238*$O$3+C238*$O$4+D238*$O$5+E238*$O$6+F238*$O$7+G238*$O$8+H238*$O$9+$O$1</f>
        <v>4.0176595400802739</v>
      </c>
      <c r="K238">
        <f>I238-J238</f>
        <v>-2.847659540080274</v>
      </c>
      <c r="L238">
        <f t="shared" si="3"/>
        <v>8.1091648562101977</v>
      </c>
    </row>
    <row r="239" spans="1:12" x14ac:dyDescent="0.25">
      <c r="A239">
        <v>0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3</v>
      </c>
      <c r="H239">
        <v>35.83</v>
      </c>
      <c r="I239">
        <v>4.67</v>
      </c>
      <c r="J239">
        <f>A239*$O$2+B239*$O$3+C239*$O$4+D239*$O$5+E239*$O$6+F239*$O$7+G239*$O$8+H239*$O$9+$O$1</f>
        <v>4.5945500963152623</v>
      </c>
      <c r="K239">
        <f>I239-J239</f>
        <v>7.5449903684737585E-2</v>
      </c>
      <c r="L239">
        <f t="shared" si="3"/>
        <v>5.6926879660361782E-3</v>
      </c>
    </row>
    <row r="240" spans="1:12" x14ac:dyDescent="0.25">
      <c r="A240">
        <v>1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3</v>
      </c>
      <c r="H240">
        <v>29.03</v>
      </c>
      <c r="I240">
        <v>5.92</v>
      </c>
      <c r="J240">
        <f>A240*$O$2+B240*$O$3+C240*$O$4+D240*$O$5+E240*$O$6+F240*$O$7+G240*$O$8+H240*$O$9+$O$1</f>
        <v>3.9182017891717065</v>
      </c>
      <c r="K240">
        <f>I240-J240</f>
        <v>2.0017982108282935</v>
      </c>
      <c r="L240">
        <f t="shared" si="3"/>
        <v>4.0071960768753572</v>
      </c>
    </row>
    <row r="241" spans="1:12" x14ac:dyDescent="0.25">
      <c r="A241">
        <v>0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2</v>
      </c>
      <c r="H241">
        <v>27.18</v>
      </c>
      <c r="I241">
        <v>2</v>
      </c>
      <c r="J241">
        <f>A241*$O$2+B241*$O$3+C241*$O$4+D241*$O$5+E241*$O$6+F241*$O$7+G241*$O$8+H241*$O$9+$O$1</f>
        <v>3.5184792376033673</v>
      </c>
      <c r="K241">
        <f>I241-J241</f>
        <v>-1.5184792376033673</v>
      </c>
      <c r="L241">
        <f t="shared" si="3"/>
        <v>2.3057791950325037</v>
      </c>
    </row>
    <row r="242" spans="1:12" x14ac:dyDescent="0.25">
      <c r="A242">
        <v>1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2</v>
      </c>
      <c r="H242">
        <v>22.67</v>
      </c>
      <c r="I242">
        <v>2</v>
      </c>
      <c r="J242">
        <f>A242*$O$2+B242*$O$3+C242*$O$4+D242*$O$5+E242*$O$6+F242*$O$7+G242*$O$8+H242*$O$9+$O$1</f>
        <v>3.0583526586550613</v>
      </c>
      <c r="K242">
        <f>I242-J242</f>
        <v>-1.0583526586550613</v>
      </c>
      <c r="L242">
        <f t="shared" si="3"/>
        <v>1.1201103500822367</v>
      </c>
    </row>
    <row r="243" spans="1:12" x14ac:dyDescent="0.25">
      <c r="A243">
        <v>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2</v>
      </c>
      <c r="H243">
        <v>17.82</v>
      </c>
      <c r="I243">
        <v>1.75</v>
      </c>
      <c r="J243">
        <f>A243*$O$2+B243*$O$3+C243*$O$4+D243*$O$5+E243*$O$6+F243*$O$7+G243*$O$8+H243*$O$9+$O$1</f>
        <v>2.6836639365237822</v>
      </c>
      <c r="K243">
        <f>I243-J243</f>
        <v>-0.93366393652378221</v>
      </c>
      <c r="L243">
        <f t="shared" si="3"/>
        <v>0.87172834636508523</v>
      </c>
    </row>
    <row r="244" spans="1:12" x14ac:dyDescent="0.25">
      <c r="A244">
        <v>0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2</v>
      </c>
      <c r="H244">
        <v>18.78</v>
      </c>
      <c r="I244">
        <v>3</v>
      </c>
      <c r="J244">
        <f>A244*$O$2+B244*$O$3+C244*$O$4+D244*$O$5+E244*$O$6+F244*$O$7+G244*$O$8+H244*$O$9+$O$1</f>
        <v>2.771569903344635</v>
      </c>
      <c r="K244">
        <f>I244-J244</f>
        <v>0.22843009665536496</v>
      </c>
      <c r="L244">
        <f t="shared" si="3"/>
        <v>5.2180309057979379E-2</v>
      </c>
    </row>
    <row r="246" spans="1:12" x14ac:dyDescent="0.25">
      <c r="J246" s="6" t="s">
        <v>48</v>
      </c>
      <c r="K246">
        <f>AVERAGE(L2:L244)</f>
        <v>1.01433507889031</v>
      </c>
    </row>
    <row r="247" spans="1:12" x14ac:dyDescent="0.25">
      <c r="J247" s="6" t="s">
        <v>49</v>
      </c>
      <c r="K247">
        <f>SQRT(K246)</f>
        <v>1.0071420351123819</v>
      </c>
    </row>
    <row r="249" spans="1:12" x14ac:dyDescent="0.25">
      <c r="H249" s="6" t="s">
        <v>50</v>
      </c>
      <c r="I249">
        <f>AVERAGE(I2:I244)</f>
        <v>3.0023868312757203</v>
      </c>
      <c r="L249">
        <f>K247/I249</f>
        <v>0.33544712647318842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Harsha Vardhan</cp:lastModifiedBy>
  <dcterms:created xsi:type="dcterms:W3CDTF">2021-10-26T16:10:41Z</dcterms:created>
  <dcterms:modified xsi:type="dcterms:W3CDTF">2023-10-20T07:00:27Z</dcterms:modified>
</cp:coreProperties>
</file>