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M SEM 2\"/>
    </mc:Choice>
  </mc:AlternateContent>
  <bookViews>
    <workbookView xWindow="0" yWindow="0" windowWidth="23925" windowHeight="9480"/>
  </bookViews>
  <sheets>
    <sheet name="Sheet1" sheetId="1" r:id="rId1"/>
  </sheets>
  <definedNames>
    <definedName name="_xlnm._FilterDatabase" localSheetId="0" hidden="1">Sheet1!$A$1:$X$82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P21" i="1"/>
  <c r="O21" i="1"/>
  <c r="N21" i="1"/>
  <c r="Q20" i="1"/>
  <c r="P20" i="1"/>
  <c r="O20" i="1"/>
  <c r="N20" i="1"/>
  <c r="Q15" i="1"/>
  <c r="P15" i="1"/>
  <c r="O15" i="1"/>
  <c r="N15" i="1"/>
  <c r="Q14" i="1"/>
  <c r="P14" i="1"/>
  <c r="O14" i="1"/>
  <c r="N14" i="1"/>
  <c r="Q13" i="1"/>
  <c r="P13" i="1"/>
  <c r="O13" i="1"/>
  <c r="N13" i="1"/>
  <c r="Q9" i="1"/>
  <c r="Q8" i="1"/>
  <c r="Q7" i="1"/>
  <c r="P9" i="1"/>
  <c r="P8" i="1"/>
  <c r="P7" i="1"/>
  <c r="O9" i="1"/>
  <c r="O8" i="1"/>
  <c r="O7" i="1"/>
  <c r="N9" i="1"/>
  <c r="N8" i="1"/>
  <c r="N7" i="1"/>
</calcChain>
</file>

<file path=xl/sharedStrings.xml><?xml version="1.0" encoding="utf-8"?>
<sst xmlns="http://schemas.openxmlformats.org/spreadsheetml/2006/main" count="692" uniqueCount="84">
  <si>
    <t>age</t>
  </si>
  <si>
    <t>workclass</t>
  </si>
  <si>
    <t>education</t>
  </si>
  <si>
    <t>educationyears</t>
  </si>
  <si>
    <t>maritalstatus</t>
  </si>
  <si>
    <t>occupation</t>
  </si>
  <si>
    <t>relationship</t>
  </si>
  <si>
    <t>race</t>
  </si>
  <si>
    <t>sex</t>
  </si>
  <si>
    <t>hoursperweek</t>
  </si>
  <si>
    <t>nativecountry</t>
  </si>
  <si>
    <t>incomeUSD</t>
  </si>
  <si>
    <t>Min of Age</t>
  </si>
  <si>
    <t>Max of Age</t>
  </si>
  <si>
    <t>Range of Age</t>
  </si>
  <si>
    <t>Min of Education</t>
  </si>
  <si>
    <t>Max of Education</t>
  </si>
  <si>
    <t>Range of education</t>
  </si>
  <si>
    <t>Min hours per week</t>
  </si>
  <si>
    <t>Max hours per wekk</t>
  </si>
  <si>
    <t>Range hours per week</t>
  </si>
  <si>
    <t>Income USD min</t>
  </si>
  <si>
    <t>MAX usd</t>
  </si>
  <si>
    <t>Range USD</t>
  </si>
  <si>
    <t>Private</t>
  </si>
  <si>
    <t>9th</t>
  </si>
  <si>
    <t>Married-spouse-absent</t>
  </si>
  <si>
    <t>Other-service</t>
  </si>
  <si>
    <t>Not-in-family</t>
  </si>
  <si>
    <t>Black</t>
  </si>
  <si>
    <t>Female</t>
  </si>
  <si>
    <t>Jamaica</t>
  </si>
  <si>
    <t>12th</t>
  </si>
  <si>
    <t>Married-civ-spouse</t>
  </si>
  <si>
    <t>Husband</t>
  </si>
  <si>
    <t>Male</t>
  </si>
  <si>
    <t>Some-college</t>
  </si>
  <si>
    <t>Exec-managerial</t>
  </si>
  <si>
    <t>White</t>
  </si>
  <si>
    <t>?</t>
  </si>
  <si>
    <t>Bachelors</t>
  </si>
  <si>
    <t>Never-married</t>
  </si>
  <si>
    <t>Own-child</t>
  </si>
  <si>
    <t>Adm-clerical</t>
  </si>
  <si>
    <t>Other-relative</t>
  </si>
  <si>
    <t>Local-gov</t>
  </si>
  <si>
    <t>HS-grad</t>
  </si>
  <si>
    <t>Wife</t>
  </si>
  <si>
    <t>Sales</t>
  </si>
  <si>
    <t>Machine-op-inspct</t>
  </si>
  <si>
    <t>Assoc-acdm</t>
  </si>
  <si>
    <t>Handlers-cleaners</t>
  </si>
  <si>
    <t>Self-emp-not-inc</t>
  </si>
  <si>
    <t>Unmarried</t>
  </si>
  <si>
    <t>Tech-support</t>
  </si>
  <si>
    <t>11th</t>
  </si>
  <si>
    <t>Separated</t>
  </si>
  <si>
    <t>Craft-repair</t>
  </si>
  <si>
    <t>Assoc-voc</t>
  </si>
  <si>
    <t>Prof-specialty</t>
  </si>
  <si>
    <t>Other</t>
  </si>
  <si>
    <t>Transport-moving</t>
  </si>
  <si>
    <t>Divorced</t>
  </si>
  <si>
    <t>Priv-house-serv</t>
  </si>
  <si>
    <t>5th-6th</t>
  </si>
  <si>
    <t>State-gov</t>
  </si>
  <si>
    <t>10th</t>
  </si>
  <si>
    <t>Self-emp-inc</t>
  </si>
  <si>
    <t>Doctorate</t>
  </si>
  <si>
    <t>Protective-serv</t>
  </si>
  <si>
    <t>Widowed</t>
  </si>
  <si>
    <t>Masters</t>
  </si>
  <si>
    <t>Age</t>
  </si>
  <si>
    <t>Education</t>
  </si>
  <si>
    <t>Hours per week</t>
  </si>
  <si>
    <t>Income USD</t>
  </si>
  <si>
    <t>Min</t>
  </si>
  <si>
    <t>Max</t>
  </si>
  <si>
    <t>Range</t>
  </si>
  <si>
    <t>mean</t>
  </si>
  <si>
    <t>median</t>
  </si>
  <si>
    <t>Standard Deviation</t>
  </si>
  <si>
    <t>Quartile 1</t>
  </si>
  <si>
    <t>Quartile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</si>
</sst>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2"/>
  <sheetViews>
    <sheetView tabSelected="1" workbookViewId="0">
      <selection activeCell="R9" sqref="R9"/>
    </sheetView>
  </sheetViews>
  <sheetFormatPr defaultRowHeight="15" x14ac:dyDescent="0.25"/>
  <cols>
    <col min="3" max="3" width="13.28515625" bestFit="1" customWidth="1"/>
    <col min="4" max="4" width="14.7109375" bestFit="1" customWidth="1"/>
    <col min="13" max="13" width="18.140625" bestFit="1" customWidth="1"/>
    <col min="14" max="14" width="10.85546875" bestFit="1" customWidth="1"/>
    <col min="15" max="15" width="12.5703125" bestFit="1" customWidth="1"/>
    <col min="16" max="16" width="16" bestFit="1" customWidth="1"/>
    <col min="17" max="17" width="16.28515625" bestFit="1" customWidth="1"/>
    <col min="18" max="18" width="18.28515625" bestFit="1" customWidth="1"/>
    <col min="19" max="19" width="18.85546875" bestFit="1" customWidth="1"/>
    <col min="20" max="20" width="19" bestFit="1" customWidth="1"/>
    <col min="21" max="21" width="20.85546875" bestFit="1" customWidth="1"/>
    <col min="22" max="22" width="15.5703125" bestFit="1" customWidth="1"/>
    <col min="23" max="23" width="8.7109375" bestFit="1" customWidth="1"/>
    <col min="24" max="24" width="10.425781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49</v>
      </c>
      <c r="B2" t="s">
        <v>24</v>
      </c>
      <c r="C2" t="s">
        <v>25</v>
      </c>
      <c r="D2">
        <v>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16</v>
      </c>
      <c r="K2" t="s">
        <v>31</v>
      </c>
      <c r="L2">
        <v>45531</v>
      </c>
    </row>
    <row r="3" spans="1:24" x14ac:dyDescent="0.25">
      <c r="A3">
        <v>40</v>
      </c>
      <c r="B3" t="s">
        <v>24</v>
      </c>
      <c r="C3" t="s">
        <v>32</v>
      </c>
      <c r="D3">
        <v>8</v>
      </c>
      <c r="E3" t="s">
        <v>33</v>
      </c>
      <c r="F3" t="s">
        <v>27</v>
      </c>
      <c r="G3" t="s">
        <v>34</v>
      </c>
      <c r="H3" t="s">
        <v>29</v>
      </c>
      <c r="I3" t="s">
        <v>35</v>
      </c>
      <c r="J3">
        <v>40</v>
      </c>
      <c r="K3" t="s">
        <v>31</v>
      </c>
      <c r="L3">
        <v>31053</v>
      </c>
    </row>
    <row r="4" spans="1:24" x14ac:dyDescent="0.25">
      <c r="A4">
        <v>31</v>
      </c>
      <c r="B4" t="s">
        <v>24</v>
      </c>
      <c r="C4" t="s">
        <v>36</v>
      </c>
      <c r="D4">
        <v>10</v>
      </c>
      <c r="E4" t="s">
        <v>33</v>
      </c>
      <c r="F4" t="s">
        <v>37</v>
      </c>
      <c r="G4" t="s">
        <v>34</v>
      </c>
      <c r="H4" t="s">
        <v>38</v>
      </c>
      <c r="I4" t="s">
        <v>35</v>
      </c>
      <c r="J4">
        <v>50</v>
      </c>
      <c r="K4" t="s">
        <v>31</v>
      </c>
      <c r="L4">
        <v>196662</v>
      </c>
    </row>
    <row r="5" spans="1:24" x14ac:dyDescent="0.25">
      <c r="A5">
        <v>19</v>
      </c>
      <c r="B5" t="s">
        <v>39</v>
      </c>
      <c r="C5" t="s">
        <v>40</v>
      </c>
      <c r="D5">
        <v>13</v>
      </c>
      <c r="E5" t="s">
        <v>41</v>
      </c>
      <c r="F5" t="s">
        <v>39</v>
      </c>
      <c r="G5" t="s">
        <v>42</v>
      </c>
      <c r="H5" t="s">
        <v>29</v>
      </c>
      <c r="I5" t="s">
        <v>30</v>
      </c>
      <c r="J5">
        <v>40</v>
      </c>
      <c r="K5" t="s">
        <v>31</v>
      </c>
      <c r="L5">
        <v>20667</v>
      </c>
    </row>
    <row r="6" spans="1:24" x14ac:dyDescent="0.25">
      <c r="A6">
        <v>57</v>
      </c>
      <c r="B6" t="s">
        <v>24</v>
      </c>
      <c r="C6" t="s">
        <v>36</v>
      </c>
      <c r="D6">
        <v>10</v>
      </c>
      <c r="E6" t="s">
        <v>41</v>
      </c>
      <c r="F6" t="s">
        <v>43</v>
      </c>
      <c r="G6" t="s">
        <v>44</v>
      </c>
      <c r="H6" t="s">
        <v>29</v>
      </c>
      <c r="I6" t="s">
        <v>30</v>
      </c>
      <c r="J6">
        <v>40</v>
      </c>
      <c r="K6" t="s">
        <v>31</v>
      </c>
      <c r="L6">
        <v>30662</v>
      </c>
      <c r="M6" s="3"/>
      <c r="N6" s="3" t="s">
        <v>72</v>
      </c>
      <c r="O6" s="3" t="s">
        <v>73</v>
      </c>
      <c r="P6" s="3" t="s">
        <v>74</v>
      </c>
      <c r="Q6" s="3" t="s">
        <v>75</v>
      </c>
    </row>
    <row r="7" spans="1:24" x14ac:dyDescent="0.25">
      <c r="A7">
        <v>44</v>
      </c>
      <c r="B7" t="s">
        <v>45</v>
      </c>
      <c r="C7" t="s">
        <v>46</v>
      </c>
      <c r="D7">
        <v>9</v>
      </c>
      <c r="E7" t="s">
        <v>33</v>
      </c>
      <c r="F7" t="s">
        <v>27</v>
      </c>
      <c r="G7" t="s">
        <v>47</v>
      </c>
      <c r="H7" t="s">
        <v>29</v>
      </c>
      <c r="I7" t="s">
        <v>30</v>
      </c>
      <c r="J7">
        <v>38</v>
      </c>
      <c r="K7" t="s">
        <v>31</v>
      </c>
      <c r="L7">
        <v>105756</v>
      </c>
      <c r="M7" s="4" t="s">
        <v>76</v>
      </c>
      <c r="N7" s="4">
        <f>MIN(A2:A82)</f>
        <v>18</v>
      </c>
      <c r="O7" s="4">
        <f>MIN(D2:D82)</f>
        <v>3</v>
      </c>
      <c r="P7" s="4">
        <f>MIN(J2:J82)</f>
        <v>10</v>
      </c>
      <c r="Q7" s="4">
        <f>MIN(L2:L82)</f>
        <v>20667</v>
      </c>
    </row>
    <row r="8" spans="1:24" x14ac:dyDescent="0.25">
      <c r="A8">
        <v>24</v>
      </c>
      <c r="B8" t="s">
        <v>24</v>
      </c>
      <c r="C8" t="s">
        <v>36</v>
      </c>
      <c r="D8">
        <v>10</v>
      </c>
      <c r="E8" t="s">
        <v>41</v>
      </c>
      <c r="F8" t="s">
        <v>48</v>
      </c>
      <c r="G8" t="s">
        <v>28</v>
      </c>
      <c r="H8" t="s">
        <v>29</v>
      </c>
      <c r="I8" t="s">
        <v>35</v>
      </c>
      <c r="J8">
        <v>40</v>
      </c>
      <c r="K8" t="s">
        <v>31</v>
      </c>
      <c r="L8">
        <v>37878</v>
      </c>
      <c r="M8" s="4" t="s">
        <v>77</v>
      </c>
      <c r="N8" s="4">
        <f>MAX(A2:A82)</f>
        <v>66</v>
      </c>
      <c r="O8" s="4">
        <f>MAX(D2:D82)</f>
        <v>16</v>
      </c>
      <c r="P8" s="4">
        <f>MAX(J2:J82)</f>
        <v>70</v>
      </c>
      <c r="Q8" s="4">
        <f>MAX(L2:L82)</f>
        <v>196662</v>
      </c>
    </row>
    <row r="9" spans="1:24" x14ac:dyDescent="0.25">
      <c r="A9">
        <v>23</v>
      </c>
      <c r="B9" t="s">
        <v>24</v>
      </c>
      <c r="C9" t="s">
        <v>36</v>
      </c>
      <c r="D9">
        <v>10</v>
      </c>
      <c r="E9" t="s">
        <v>41</v>
      </c>
      <c r="F9" t="s">
        <v>49</v>
      </c>
      <c r="G9" t="s">
        <v>42</v>
      </c>
      <c r="H9" t="s">
        <v>29</v>
      </c>
      <c r="I9" t="s">
        <v>30</v>
      </c>
      <c r="J9">
        <v>20</v>
      </c>
      <c r="K9" t="s">
        <v>31</v>
      </c>
      <c r="L9">
        <v>29504</v>
      </c>
      <c r="M9" s="4" t="s">
        <v>78</v>
      </c>
      <c r="N9" s="4">
        <f>MAX(A2:A82)-MIN(A2:A82)</f>
        <v>48</v>
      </c>
      <c r="O9" s="4">
        <f>MAX(D2:D82)-MIN(D2:D82)</f>
        <v>13</v>
      </c>
      <c r="P9" s="4">
        <f>MAX(J2:J82)</f>
        <v>70</v>
      </c>
      <c r="Q9" s="4">
        <f>MAX(L2:L82)-MIN(L2:L82)</f>
        <v>175995</v>
      </c>
    </row>
    <row r="10" spans="1:24" x14ac:dyDescent="0.25">
      <c r="A10">
        <v>21</v>
      </c>
      <c r="B10" t="s">
        <v>24</v>
      </c>
      <c r="C10" t="s">
        <v>46</v>
      </c>
      <c r="D10">
        <v>9</v>
      </c>
      <c r="E10" t="s">
        <v>41</v>
      </c>
      <c r="F10" t="s">
        <v>43</v>
      </c>
      <c r="G10" t="s">
        <v>42</v>
      </c>
      <c r="H10" t="s">
        <v>29</v>
      </c>
      <c r="I10" t="s">
        <v>30</v>
      </c>
      <c r="J10">
        <v>35</v>
      </c>
      <c r="K10" t="s">
        <v>31</v>
      </c>
      <c r="L10">
        <v>45333</v>
      </c>
    </row>
    <row r="11" spans="1:24" x14ac:dyDescent="0.25">
      <c r="A11">
        <v>21</v>
      </c>
      <c r="B11" t="s">
        <v>24</v>
      </c>
      <c r="C11" t="s">
        <v>50</v>
      </c>
      <c r="D11">
        <v>12</v>
      </c>
      <c r="E11" t="s">
        <v>41</v>
      </c>
      <c r="F11" t="s">
        <v>27</v>
      </c>
      <c r="G11" t="s">
        <v>28</v>
      </c>
      <c r="H11" t="s">
        <v>29</v>
      </c>
      <c r="I11" t="s">
        <v>35</v>
      </c>
      <c r="J11">
        <v>35</v>
      </c>
      <c r="K11" t="s">
        <v>31</v>
      </c>
      <c r="L11">
        <v>42009</v>
      </c>
    </row>
    <row r="12" spans="1:24" x14ac:dyDescent="0.25">
      <c r="A12">
        <v>32</v>
      </c>
      <c r="B12" t="s">
        <v>24</v>
      </c>
      <c r="C12" t="s">
        <v>46</v>
      </c>
      <c r="D12">
        <v>9</v>
      </c>
      <c r="E12" t="s">
        <v>41</v>
      </c>
      <c r="F12" t="s">
        <v>43</v>
      </c>
      <c r="G12" t="s">
        <v>44</v>
      </c>
      <c r="H12" t="s">
        <v>29</v>
      </c>
      <c r="I12" t="s">
        <v>30</v>
      </c>
      <c r="J12">
        <v>40</v>
      </c>
      <c r="K12" t="s">
        <v>31</v>
      </c>
      <c r="L12">
        <v>22618</v>
      </c>
      <c r="M12" s="2"/>
      <c r="N12" s="2" t="s">
        <v>72</v>
      </c>
      <c r="O12" s="2" t="s">
        <v>73</v>
      </c>
      <c r="P12" s="2" t="s">
        <v>74</v>
      </c>
      <c r="Q12" s="2" t="s">
        <v>75</v>
      </c>
    </row>
    <row r="13" spans="1:24" x14ac:dyDescent="0.25">
      <c r="A13">
        <v>25</v>
      </c>
      <c r="B13" t="s">
        <v>24</v>
      </c>
      <c r="C13" t="s">
        <v>50</v>
      </c>
      <c r="D13">
        <v>12</v>
      </c>
      <c r="E13" t="s">
        <v>33</v>
      </c>
      <c r="F13" t="s">
        <v>51</v>
      </c>
      <c r="G13" t="s">
        <v>34</v>
      </c>
      <c r="H13" t="s">
        <v>29</v>
      </c>
      <c r="I13" t="s">
        <v>35</v>
      </c>
      <c r="J13">
        <v>40</v>
      </c>
      <c r="K13" t="s">
        <v>31</v>
      </c>
      <c r="L13">
        <v>32246</v>
      </c>
      <c r="M13" s="1" t="s">
        <v>79</v>
      </c>
      <c r="N13" s="1">
        <f>AVERAGE(A2:A82)</f>
        <v>35.592592592592595</v>
      </c>
      <c r="O13" s="1">
        <f>AVERAGE(D2:D82)</f>
        <v>9.8518518518518512</v>
      </c>
      <c r="P13" s="1">
        <f>AVERAGE(J2:J82)</f>
        <v>38.592592592592595</v>
      </c>
      <c r="Q13" s="1">
        <f>AVERAGE(L2:L82)</f>
        <v>45731.839506172837</v>
      </c>
    </row>
    <row r="14" spans="1:24" x14ac:dyDescent="0.25">
      <c r="A14">
        <v>48</v>
      </c>
      <c r="B14" t="s">
        <v>52</v>
      </c>
      <c r="C14" t="s">
        <v>40</v>
      </c>
      <c r="D14">
        <v>13</v>
      </c>
      <c r="E14" t="s">
        <v>26</v>
      </c>
      <c r="F14" t="s">
        <v>37</v>
      </c>
      <c r="G14" t="s">
        <v>28</v>
      </c>
      <c r="H14" t="s">
        <v>29</v>
      </c>
      <c r="I14" t="s">
        <v>35</v>
      </c>
      <c r="J14">
        <v>40</v>
      </c>
      <c r="K14" t="s">
        <v>31</v>
      </c>
      <c r="L14">
        <v>144171</v>
      </c>
      <c r="M14" s="1" t="s">
        <v>80</v>
      </c>
      <c r="N14" s="1">
        <f>MEDIAN(A2:A82)</f>
        <v>33</v>
      </c>
      <c r="O14" s="1">
        <f>MEDIAN(D2:D82)</f>
        <v>10</v>
      </c>
      <c r="P14" s="1">
        <f>MEDIAN(J2:J82)</f>
        <v>40</v>
      </c>
      <c r="Q14" s="1">
        <f>MEDIAN(L2:L82)</f>
        <v>32473</v>
      </c>
    </row>
    <row r="15" spans="1:24" x14ac:dyDescent="0.25">
      <c r="A15">
        <v>27</v>
      </c>
      <c r="B15" t="s">
        <v>24</v>
      </c>
      <c r="C15" t="s">
        <v>46</v>
      </c>
      <c r="D15">
        <v>9</v>
      </c>
      <c r="E15" t="s">
        <v>26</v>
      </c>
      <c r="F15" t="s">
        <v>43</v>
      </c>
      <c r="G15" t="s">
        <v>53</v>
      </c>
      <c r="H15" t="s">
        <v>38</v>
      </c>
      <c r="I15" t="s">
        <v>30</v>
      </c>
      <c r="J15">
        <v>40</v>
      </c>
      <c r="K15" t="s">
        <v>31</v>
      </c>
      <c r="L15">
        <v>27759</v>
      </c>
      <c r="M15" s="1" t="s">
        <v>81</v>
      </c>
      <c r="N15" s="1">
        <f>_xlfn.STDEV.P(A2:A82)</f>
        <v>11.60223241372829</v>
      </c>
      <c r="O15" s="1">
        <f>_xlfn.STDEV.P(D2:D82)</f>
        <v>2.137906620690639</v>
      </c>
      <c r="P15" s="1">
        <f>_xlfn.STDEV.P(J2:J82)</f>
        <v>9.1917539236015173</v>
      </c>
      <c r="Q15" s="1">
        <f>_xlfn.STDEV.P(L2:L82)</f>
        <v>37057.782239431246</v>
      </c>
    </row>
    <row r="16" spans="1:24" x14ac:dyDescent="0.25">
      <c r="A16">
        <v>33</v>
      </c>
      <c r="B16" t="s">
        <v>24</v>
      </c>
      <c r="C16" t="s">
        <v>46</v>
      </c>
      <c r="D16">
        <v>9</v>
      </c>
      <c r="E16" t="s">
        <v>41</v>
      </c>
      <c r="F16" t="s">
        <v>51</v>
      </c>
      <c r="G16" t="s">
        <v>28</v>
      </c>
      <c r="H16" t="s">
        <v>29</v>
      </c>
      <c r="I16" t="s">
        <v>35</v>
      </c>
      <c r="J16">
        <v>40</v>
      </c>
      <c r="K16" t="s">
        <v>31</v>
      </c>
      <c r="L16">
        <v>40934</v>
      </c>
    </row>
    <row r="17" spans="1:17" x14ac:dyDescent="0.25">
      <c r="A17">
        <v>25</v>
      </c>
      <c r="B17" t="s">
        <v>24</v>
      </c>
      <c r="C17" t="s">
        <v>36</v>
      </c>
      <c r="D17">
        <v>10</v>
      </c>
      <c r="E17" t="s">
        <v>41</v>
      </c>
      <c r="F17" t="s">
        <v>43</v>
      </c>
      <c r="G17" t="s">
        <v>28</v>
      </c>
      <c r="H17" t="s">
        <v>29</v>
      </c>
      <c r="I17" t="s">
        <v>30</v>
      </c>
      <c r="J17">
        <v>40</v>
      </c>
      <c r="K17" t="s">
        <v>31</v>
      </c>
      <c r="L17">
        <v>36505</v>
      </c>
    </row>
    <row r="18" spans="1:17" x14ac:dyDescent="0.25">
      <c r="A18">
        <v>22</v>
      </c>
      <c r="B18" t="s">
        <v>24</v>
      </c>
      <c r="C18" t="s">
        <v>36</v>
      </c>
      <c r="D18">
        <v>10</v>
      </c>
      <c r="E18" t="s">
        <v>41</v>
      </c>
      <c r="F18" t="s">
        <v>43</v>
      </c>
      <c r="G18" t="s">
        <v>44</v>
      </c>
      <c r="H18" t="s">
        <v>29</v>
      </c>
      <c r="I18" t="s">
        <v>30</v>
      </c>
      <c r="J18">
        <v>30</v>
      </c>
      <c r="K18" t="s">
        <v>31</v>
      </c>
      <c r="L18">
        <v>43312</v>
      </c>
    </row>
    <row r="19" spans="1:17" x14ac:dyDescent="0.25">
      <c r="A19">
        <v>43</v>
      </c>
      <c r="B19" t="s">
        <v>24</v>
      </c>
      <c r="C19" t="s">
        <v>36</v>
      </c>
      <c r="D19">
        <v>10</v>
      </c>
      <c r="E19" t="s">
        <v>33</v>
      </c>
      <c r="F19" t="s">
        <v>54</v>
      </c>
      <c r="G19" t="s">
        <v>34</v>
      </c>
      <c r="H19" t="s">
        <v>29</v>
      </c>
      <c r="I19" t="s">
        <v>35</v>
      </c>
      <c r="J19">
        <v>40</v>
      </c>
      <c r="K19" t="s">
        <v>31</v>
      </c>
      <c r="L19">
        <v>50254</v>
      </c>
      <c r="M19" s="2"/>
      <c r="N19" s="2" t="s">
        <v>72</v>
      </c>
      <c r="O19" s="2" t="s">
        <v>73</v>
      </c>
      <c r="P19" s="2" t="s">
        <v>74</v>
      </c>
      <c r="Q19" s="2" t="s">
        <v>75</v>
      </c>
    </row>
    <row r="20" spans="1:17" x14ac:dyDescent="0.25">
      <c r="A20">
        <v>32</v>
      </c>
      <c r="B20" t="s">
        <v>24</v>
      </c>
      <c r="C20" t="s">
        <v>36</v>
      </c>
      <c r="D20">
        <v>10</v>
      </c>
      <c r="E20" t="s">
        <v>41</v>
      </c>
      <c r="F20" t="s">
        <v>37</v>
      </c>
      <c r="G20" t="s">
        <v>28</v>
      </c>
      <c r="H20" t="s">
        <v>29</v>
      </c>
      <c r="I20" t="s">
        <v>35</v>
      </c>
      <c r="J20">
        <v>40</v>
      </c>
      <c r="K20" t="s">
        <v>31</v>
      </c>
      <c r="L20">
        <v>25115</v>
      </c>
      <c r="M20" s="1" t="s">
        <v>82</v>
      </c>
      <c r="N20" s="1">
        <f>_xlfn.QUARTILE.INC(A2:A82,1)</f>
        <v>26</v>
      </c>
      <c r="O20" s="1">
        <f>_xlfn.QUARTILE.INC(D2:D82,1)</f>
        <v>9</v>
      </c>
      <c r="P20" s="1">
        <f>_xlfn.QUARTILE.INC(J2:J82,1)</f>
        <v>35</v>
      </c>
      <c r="Q20" s="1">
        <f>_xlfn.QUARTILE.INC(L2:L82,1)</f>
        <v>27741</v>
      </c>
    </row>
    <row r="21" spans="1:17" x14ac:dyDescent="0.25">
      <c r="A21">
        <v>51</v>
      </c>
      <c r="B21" t="s">
        <v>24</v>
      </c>
      <c r="C21" t="s">
        <v>55</v>
      </c>
      <c r="D21">
        <v>7</v>
      </c>
      <c r="E21" t="s">
        <v>56</v>
      </c>
      <c r="F21" t="s">
        <v>27</v>
      </c>
      <c r="G21" t="s">
        <v>28</v>
      </c>
      <c r="H21" t="s">
        <v>29</v>
      </c>
      <c r="I21" t="s">
        <v>30</v>
      </c>
      <c r="J21">
        <v>40</v>
      </c>
      <c r="K21" t="s">
        <v>31</v>
      </c>
      <c r="L21">
        <v>45195</v>
      </c>
      <c r="M21" s="1" t="s">
        <v>83</v>
      </c>
      <c r="N21" s="1">
        <f>_xlfn.QUARTILE.INC(A2:A82,3)</f>
        <v>44</v>
      </c>
      <c r="O21" s="1">
        <f>_xlfn.QUARTILE.INC(D2:D82,3)</f>
        <v>11</v>
      </c>
      <c r="P21" s="1">
        <f>_xlfn.QUARTILE.INC(J2:J82,3)</f>
        <v>40</v>
      </c>
      <c r="Q21" s="1">
        <f>_xlfn.QUARTILE.INC(L2:L82,3)</f>
        <v>43401</v>
      </c>
    </row>
    <row r="22" spans="1:17" x14ac:dyDescent="0.25">
      <c r="A22">
        <v>44</v>
      </c>
      <c r="B22" t="s">
        <v>24</v>
      </c>
      <c r="C22" t="s">
        <v>46</v>
      </c>
      <c r="D22">
        <v>9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40</v>
      </c>
      <c r="K22" t="s">
        <v>31</v>
      </c>
      <c r="L22">
        <v>42875</v>
      </c>
    </row>
    <row r="23" spans="1:17" x14ac:dyDescent="0.25">
      <c r="A23">
        <v>24</v>
      </c>
      <c r="B23" t="s">
        <v>24</v>
      </c>
      <c r="C23" t="s">
        <v>40</v>
      </c>
      <c r="D23">
        <v>13</v>
      </c>
      <c r="E23" t="s">
        <v>41</v>
      </c>
      <c r="F23" t="s">
        <v>48</v>
      </c>
      <c r="G23" t="s">
        <v>28</v>
      </c>
      <c r="H23" t="s">
        <v>38</v>
      </c>
      <c r="I23" t="s">
        <v>35</v>
      </c>
      <c r="J23">
        <v>55</v>
      </c>
      <c r="K23" t="s">
        <v>31</v>
      </c>
      <c r="L23">
        <v>45939</v>
      </c>
    </row>
    <row r="24" spans="1:17" x14ac:dyDescent="0.25">
      <c r="A24">
        <v>35</v>
      </c>
      <c r="B24" t="s">
        <v>24</v>
      </c>
      <c r="C24" t="s">
        <v>36</v>
      </c>
      <c r="D24">
        <v>10</v>
      </c>
      <c r="E24" t="s">
        <v>33</v>
      </c>
      <c r="F24" t="s">
        <v>57</v>
      </c>
      <c r="G24" t="s">
        <v>34</v>
      </c>
      <c r="H24" t="s">
        <v>29</v>
      </c>
      <c r="I24" t="s">
        <v>35</v>
      </c>
      <c r="J24">
        <v>50</v>
      </c>
      <c r="K24" t="s">
        <v>31</v>
      </c>
      <c r="L24">
        <v>161455</v>
      </c>
    </row>
    <row r="25" spans="1:17" x14ac:dyDescent="0.25">
      <c r="A25">
        <v>26</v>
      </c>
      <c r="B25" t="s">
        <v>24</v>
      </c>
      <c r="C25" t="s">
        <v>58</v>
      </c>
      <c r="D25">
        <v>11</v>
      </c>
      <c r="E25" t="s">
        <v>41</v>
      </c>
      <c r="F25" t="s">
        <v>59</v>
      </c>
      <c r="G25" t="s">
        <v>42</v>
      </c>
      <c r="H25" t="s">
        <v>60</v>
      </c>
      <c r="I25" t="s">
        <v>30</v>
      </c>
      <c r="J25">
        <v>60</v>
      </c>
      <c r="K25" t="s">
        <v>31</v>
      </c>
      <c r="L25">
        <v>21260</v>
      </c>
    </row>
    <row r="26" spans="1:17" x14ac:dyDescent="0.25">
      <c r="A26">
        <v>40</v>
      </c>
      <c r="B26" t="s">
        <v>24</v>
      </c>
      <c r="C26" t="s">
        <v>32</v>
      </c>
      <c r="D26">
        <v>8</v>
      </c>
      <c r="E26" t="s">
        <v>33</v>
      </c>
      <c r="F26" t="s">
        <v>61</v>
      </c>
      <c r="G26" t="s">
        <v>34</v>
      </c>
      <c r="H26" t="s">
        <v>29</v>
      </c>
      <c r="I26" t="s">
        <v>35</v>
      </c>
      <c r="J26">
        <v>40</v>
      </c>
      <c r="K26" t="s">
        <v>31</v>
      </c>
      <c r="L26">
        <v>34932</v>
      </c>
    </row>
    <row r="27" spans="1:17" x14ac:dyDescent="0.25">
      <c r="A27">
        <v>56</v>
      </c>
      <c r="B27" t="s">
        <v>24</v>
      </c>
      <c r="C27" t="s">
        <v>46</v>
      </c>
      <c r="D27">
        <v>9</v>
      </c>
      <c r="E27" t="s">
        <v>62</v>
      </c>
      <c r="F27" t="s">
        <v>27</v>
      </c>
      <c r="G27" t="s">
        <v>53</v>
      </c>
      <c r="H27" t="s">
        <v>29</v>
      </c>
      <c r="I27" t="s">
        <v>30</v>
      </c>
      <c r="J27">
        <v>40</v>
      </c>
      <c r="K27" t="s">
        <v>31</v>
      </c>
      <c r="L27">
        <v>21628</v>
      </c>
    </row>
    <row r="28" spans="1:17" x14ac:dyDescent="0.25">
      <c r="A28">
        <v>31</v>
      </c>
      <c r="B28" t="s">
        <v>24</v>
      </c>
      <c r="C28" t="s">
        <v>46</v>
      </c>
      <c r="D28">
        <v>9</v>
      </c>
      <c r="E28" t="s">
        <v>26</v>
      </c>
      <c r="F28" t="s">
        <v>63</v>
      </c>
      <c r="G28" t="s">
        <v>44</v>
      </c>
      <c r="H28" t="s">
        <v>29</v>
      </c>
      <c r="I28" t="s">
        <v>30</v>
      </c>
      <c r="J28">
        <v>60</v>
      </c>
      <c r="K28" t="s">
        <v>31</v>
      </c>
      <c r="L28">
        <v>27741</v>
      </c>
    </row>
    <row r="29" spans="1:17" x14ac:dyDescent="0.25">
      <c r="A29">
        <v>29</v>
      </c>
      <c r="B29" t="s">
        <v>24</v>
      </c>
      <c r="C29" t="s">
        <v>36</v>
      </c>
      <c r="D29">
        <v>10</v>
      </c>
      <c r="E29" t="s">
        <v>33</v>
      </c>
      <c r="F29" t="s">
        <v>57</v>
      </c>
      <c r="G29" t="s">
        <v>34</v>
      </c>
      <c r="H29" t="s">
        <v>29</v>
      </c>
      <c r="I29" t="s">
        <v>35</v>
      </c>
      <c r="J29">
        <v>40</v>
      </c>
      <c r="K29" t="s">
        <v>31</v>
      </c>
      <c r="L29">
        <v>121255</v>
      </c>
    </row>
    <row r="30" spans="1:17" x14ac:dyDescent="0.25">
      <c r="A30">
        <v>36</v>
      </c>
      <c r="B30" t="s">
        <v>24</v>
      </c>
      <c r="C30" t="s">
        <v>50</v>
      </c>
      <c r="D30">
        <v>12</v>
      </c>
      <c r="E30" t="s">
        <v>41</v>
      </c>
      <c r="F30" t="s">
        <v>43</v>
      </c>
      <c r="G30" t="s">
        <v>53</v>
      </c>
      <c r="H30" t="s">
        <v>29</v>
      </c>
      <c r="I30" t="s">
        <v>30</v>
      </c>
      <c r="J30">
        <v>40</v>
      </c>
      <c r="K30" t="s">
        <v>31</v>
      </c>
      <c r="L30">
        <v>27474</v>
      </c>
    </row>
    <row r="31" spans="1:17" x14ac:dyDescent="0.25">
      <c r="A31">
        <v>25</v>
      </c>
      <c r="B31" t="s">
        <v>24</v>
      </c>
      <c r="C31" t="s">
        <v>36</v>
      </c>
      <c r="D31">
        <v>10</v>
      </c>
      <c r="E31" t="s">
        <v>56</v>
      </c>
      <c r="F31" t="s">
        <v>43</v>
      </c>
      <c r="G31" t="s">
        <v>44</v>
      </c>
      <c r="H31" t="s">
        <v>29</v>
      </c>
      <c r="I31" t="s">
        <v>30</v>
      </c>
      <c r="J31">
        <v>40</v>
      </c>
      <c r="K31" t="s">
        <v>31</v>
      </c>
      <c r="L31">
        <v>20684</v>
      </c>
    </row>
    <row r="32" spans="1:17" x14ac:dyDescent="0.25">
      <c r="A32">
        <v>51</v>
      </c>
      <c r="B32" t="s">
        <v>24</v>
      </c>
      <c r="C32" t="s">
        <v>36</v>
      </c>
      <c r="D32">
        <v>10</v>
      </c>
      <c r="E32" t="s">
        <v>33</v>
      </c>
      <c r="F32" t="s">
        <v>43</v>
      </c>
      <c r="G32" t="s">
        <v>47</v>
      </c>
      <c r="H32" t="s">
        <v>29</v>
      </c>
      <c r="I32" t="s">
        <v>30</v>
      </c>
      <c r="J32">
        <v>35</v>
      </c>
      <c r="K32" t="s">
        <v>31</v>
      </c>
      <c r="L32">
        <v>32804</v>
      </c>
    </row>
    <row r="33" spans="1:12" x14ac:dyDescent="0.25">
      <c r="A33">
        <v>28</v>
      </c>
      <c r="B33" t="s">
        <v>24</v>
      </c>
      <c r="C33" t="s">
        <v>36</v>
      </c>
      <c r="D33">
        <v>10</v>
      </c>
      <c r="E33" t="s">
        <v>41</v>
      </c>
      <c r="F33" t="s">
        <v>43</v>
      </c>
      <c r="G33" t="s">
        <v>42</v>
      </c>
      <c r="H33" t="s">
        <v>29</v>
      </c>
      <c r="I33" t="s">
        <v>30</v>
      </c>
      <c r="J33">
        <v>40</v>
      </c>
      <c r="K33" t="s">
        <v>31</v>
      </c>
      <c r="L33">
        <v>46882</v>
      </c>
    </row>
    <row r="34" spans="1:12" x14ac:dyDescent="0.25">
      <c r="A34">
        <v>59</v>
      </c>
      <c r="B34" t="s">
        <v>24</v>
      </c>
      <c r="C34" t="s">
        <v>46</v>
      </c>
      <c r="D34">
        <v>9</v>
      </c>
      <c r="E34" t="s">
        <v>33</v>
      </c>
      <c r="F34" t="s">
        <v>59</v>
      </c>
      <c r="G34" t="s">
        <v>47</v>
      </c>
      <c r="H34" t="s">
        <v>29</v>
      </c>
      <c r="I34" t="s">
        <v>30</v>
      </c>
      <c r="J34">
        <v>38</v>
      </c>
      <c r="K34" t="s">
        <v>31</v>
      </c>
      <c r="L34">
        <v>28855</v>
      </c>
    </row>
    <row r="35" spans="1:12" x14ac:dyDescent="0.25">
      <c r="A35">
        <v>27</v>
      </c>
      <c r="B35" t="s">
        <v>24</v>
      </c>
      <c r="C35" t="s">
        <v>36</v>
      </c>
      <c r="D35">
        <v>10</v>
      </c>
      <c r="E35" t="s">
        <v>41</v>
      </c>
      <c r="F35" t="s">
        <v>43</v>
      </c>
      <c r="G35" t="s">
        <v>28</v>
      </c>
      <c r="H35" t="s">
        <v>29</v>
      </c>
      <c r="I35" t="s">
        <v>30</v>
      </c>
      <c r="J35">
        <v>40</v>
      </c>
      <c r="K35" t="s">
        <v>31</v>
      </c>
      <c r="L35">
        <v>43401</v>
      </c>
    </row>
    <row r="36" spans="1:12" x14ac:dyDescent="0.25">
      <c r="A36">
        <v>23</v>
      </c>
      <c r="B36" t="s">
        <v>24</v>
      </c>
      <c r="C36" t="s">
        <v>46</v>
      </c>
      <c r="D36">
        <v>9</v>
      </c>
      <c r="E36" t="s">
        <v>41</v>
      </c>
      <c r="F36" t="s">
        <v>48</v>
      </c>
      <c r="G36" t="s">
        <v>44</v>
      </c>
      <c r="H36" t="s">
        <v>29</v>
      </c>
      <c r="I36" t="s">
        <v>30</v>
      </c>
      <c r="J36">
        <v>25</v>
      </c>
      <c r="K36" t="s">
        <v>31</v>
      </c>
      <c r="L36">
        <v>29673</v>
      </c>
    </row>
    <row r="37" spans="1:12" x14ac:dyDescent="0.25">
      <c r="A37">
        <v>41</v>
      </c>
      <c r="B37" t="s">
        <v>52</v>
      </c>
      <c r="C37" t="s">
        <v>46</v>
      </c>
      <c r="D37">
        <v>9</v>
      </c>
      <c r="E37" t="s">
        <v>41</v>
      </c>
      <c r="F37" t="s">
        <v>27</v>
      </c>
      <c r="G37" t="s">
        <v>28</v>
      </c>
      <c r="H37" t="s">
        <v>29</v>
      </c>
      <c r="I37" t="s">
        <v>35</v>
      </c>
      <c r="J37">
        <v>60</v>
      </c>
      <c r="K37" t="s">
        <v>31</v>
      </c>
      <c r="L37">
        <v>32219</v>
      </c>
    </row>
    <row r="38" spans="1:12" x14ac:dyDescent="0.25">
      <c r="A38">
        <v>34</v>
      </c>
      <c r="B38" t="s">
        <v>24</v>
      </c>
      <c r="C38" t="s">
        <v>40</v>
      </c>
      <c r="D38">
        <v>13</v>
      </c>
      <c r="E38" t="s">
        <v>33</v>
      </c>
      <c r="F38" t="s">
        <v>48</v>
      </c>
      <c r="G38" t="s">
        <v>34</v>
      </c>
      <c r="H38" t="s">
        <v>38</v>
      </c>
      <c r="I38" t="s">
        <v>35</v>
      </c>
      <c r="J38">
        <v>45</v>
      </c>
      <c r="K38" t="s">
        <v>31</v>
      </c>
      <c r="L38">
        <v>34934</v>
      </c>
    </row>
    <row r="39" spans="1:12" x14ac:dyDescent="0.25">
      <c r="A39">
        <v>44</v>
      </c>
      <c r="B39" t="s">
        <v>52</v>
      </c>
      <c r="C39" t="s">
        <v>46</v>
      </c>
      <c r="D39">
        <v>9</v>
      </c>
      <c r="E39" t="s">
        <v>33</v>
      </c>
      <c r="F39" t="s">
        <v>48</v>
      </c>
      <c r="G39" t="s">
        <v>34</v>
      </c>
      <c r="H39" t="s">
        <v>29</v>
      </c>
      <c r="I39" t="s">
        <v>35</v>
      </c>
      <c r="J39">
        <v>70</v>
      </c>
      <c r="K39" t="s">
        <v>31</v>
      </c>
      <c r="L39">
        <v>22769</v>
      </c>
    </row>
    <row r="40" spans="1:12" x14ac:dyDescent="0.25">
      <c r="A40">
        <v>30</v>
      </c>
      <c r="B40" t="s">
        <v>24</v>
      </c>
      <c r="C40" t="s">
        <v>46</v>
      </c>
      <c r="D40">
        <v>9</v>
      </c>
      <c r="E40" t="s">
        <v>41</v>
      </c>
      <c r="F40" t="s">
        <v>37</v>
      </c>
      <c r="G40" t="s">
        <v>42</v>
      </c>
      <c r="H40" t="s">
        <v>29</v>
      </c>
      <c r="I40" t="s">
        <v>30</v>
      </c>
      <c r="J40">
        <v>35</v>
      </c>
      <c r="K40" t="s">
        <v>31</v>
      </c>
      <c r="L40">
        <v>32196</v>
      </c>
    </row>
    <row r="41" spans="1:12" x14ac:dyDescent="0.25">
      <c r="A41">
        <v>47</v>
      </c>
      <c r="B41" t="s">
        <v>24</v>
      </c>
      <c r="C41" t="s">
        <v>64</v>
      </c>
      <c r="D41">
        <v>3</v>
      </c>
      <c r="E41" t="s">
        <v>33</v>
      </c>
      <c r="F41" t="s">
        <v>27</v>
      </c>
      <c r="G41" t="s">
        <v>34</v>
      </c>
      <c r="H41" t="s">
        <v>29</v>
      </c>
      <c r="I41" t="s">
        <v>35</v>
      </c>
      <c r="J41">
        <v>40</v>
      </c>
      <c r="K41" t="s">
        <v>31</v>
      </c>
      <c r="L41">
        <v>36709</v>
      </c>
    </row>
    <row r="42" spans="1:12" x14ac:dyDescent="0.25">
      <c r="A42">
        <v>35</v>
      </c>
      <c r="B42" t="s">
        <v>24</v>
      </c>
      <c r="C42" t="s">
        <v>46</v>
      </c>
      <c r="D42">
        <v>9</v>
      </c>
      <c r="E42" t="s">
        <v>41</v>
      </c>
      <c r="F42" t="s">
        <v>27</v>
      </c>
      <c r="G42" t="s">
        <v>42</v>
      </c>
      <c r="H42" t="s">
        <v>29</v>
      </c>
      <c r="I42" t="s">
        <v>30</v>
      </c>
      <c r="J42">
        <v>35</v>
      </c>
      <c r="K42" t="s">
        <v>31</v>
      </c>
      <c r="L42">
        <v>39054</v>
      </c>
    </row>
    <row r="43" spans="1:12" x14ac:dyDescent="0.25">
      <c r="A43">
        <v>27</v>
      </c>
      <c r="B43" t="s">
        <v>24</v>
      </c>
      <c r="C43" t="s">
        <v>46</v>
      </c>
      <c r="D43">
        <v>9</v>
      </c>
      <c r="E43" t="s">
        <v>41</v>
      </c>
      <c r="F43" t="s">
        <v>27</v>
      </c>
      <c r="G43" t="s">
        <v>28</v>
      </c>
      <c r="H43" t="s">
        <v>29</v>
      </c>
      <c r="I43" t="s">
        <v>30</v>
      </c>
      <c r="J43">
        <v>40</v>
      </c>
      <c r="K43" t="s">
        <v>31</v>
      </c>
      <c r="L43">
        <v>45157</v>
      </c>
    </row>
    <row r="44" spans="1:12" x14ac:dyDescent="0.25">
      <c r="A44">
        <v>53</v>
      </c>
      <c r="B44" t="s">
        <v>24</v>
      </c>
      <c r="C44" t="s">
        <v>46</v>
      </c>
      <c r="D44">
        <v>9</v>
      </c>
      <c r="E44" t="s">
        <v>33</v>
      </c>
      <c r="F44" t="s">
        <v>57</v>
      </c>
      <c r="G44" t="s">
        <v>34</v>
      </c>
      <c r="H44" t="s">
        <v>29</v>
      </c>
      <c r="I44" t="s">
        <v>35</v>
      </c>
      <c r="J44">
        <v>40</v>
      </c>
      <c r="K44" t="s">
        <v>31</v>
      </c>
      <c r="L44">
        <v>27013</v>
      </c>
    </row>
    <row r="45" spans="1:12" x14ac:dyDescent="0.25">
      <c r="A45">
        <v>48</v>
      </c>
      <c r="B45" t="s">
        <v>24</v>
      </c>
      <c r="C45" t="s">
        <v>46</v>
      </c>
      <c r="D45">
        <v>9</v>
      </c>
      <c r="E45" t="s">
        <v>41</v>
      </c>
      <c r="F45" t="s">
        <v>54</v>
      </c>
      <c r="G45" t="s">
        <v>53</v>
      </c>
      <c r="H45" t="s">
        <v>29</v>
      </c>
      <c r="I45" t="s">
        <v>30</v>
      </c>
      <c r="J45">
        <v>33</v>
      </c>
      <c r="K45" t="s">
        <v>31</v>
      </c>
      <c r="L45">
        <v>25209</v>
      </c>
    </row>
    <row r="46" spans="1:12" x14ac:dyDescent="0.25">
      <c r="A46">
        <v>21</v>
      </c>
      <c r="B46" t="s">
        <v>24</v>
      </c>
      <c r="C46" t="s">
        <v>46</v>
      </c>
      <c r="D46">
        <v>9</v>
      </c>
      <c r="E46" t="s">
        <v>41</v>
      </c>
      <c r="F46" t="s">
        <v>51</v>
      </c>
      <c r="G46" t="s">
        <v>44</v>
      </c>
      <c r="H46" t="s">
        <v>38</v>
      </c>
      <c r="I46" t="s">
        <v>35</v>
      </c>
      <c r="J46">
        <v>38</v>
      </c>
      <c r="K46" t="s">
        <v>31</v>
      </c>
      <c r="L46">
        <v>28084</v>
      </c>
    </row>
    <row r="47" spans="1:12" x14ac:dyDescent="0.25">
      <c r="A47">
        <v>27</v>
      </c>
      <c r="B47" t="s">
        <v>65</v>
      </c>
      <c r="C47" t="s">
        <v>36</v>
      </c>
      <c r="D47">
        <v>10</v>
      </c>
      <c r="E47" t="s">
        <v>62</v>
      </c>
      <c r="F47" t="s">
        <v>43</v>
      </c>
      <c r="G47" t="s">
        <v>53</v>
      </c>
      <c r="H47" t="s">
        <v>29</v>
      </c>
      <c r="I47" t="s">
        <v>35</v>
      </c>
      <c r="J47">
        <v>40</v>
      </c>
      <c r="K47" t="s">
        <v>31</v>
      </c>
      <c r="L47">
        <v>45672</v>
      </c>
    </row>
    <row r="48" spans="1:12" x14ac:dyDescent="0.25">
      <c r="A48">
        <v>39</v>
      </c>
      <c r="B48" t="s">
        <v>24</v>
      </c>
      <c r="C48" t="s">
        <v>50</v>
      </c>
      <c r="D48">
        <v>12</v>
      </c>
      <c r="E48" t="s">
        <v>62</v>
      </c>
      <c r="F48" t="s">
        <v>37</v>
      </c>
      <c r="G48" t="s">
        <v>53</v>
      </c>
      <c r="H48" t="s">
        <v>29</v>
      </c>
      <c r="I48" t="s">
        <v>30</v>
      </c>
      <c r="J48">
        <v>35</v>
      </c>
      <c r="K48" t="s">
        <v>31</v>
      </c>
      <c r="L48">
        <v>36637</v>
      </c>
    </row>
    <row r="49" spans="1:12" x14ac:dyDescent="0.25">
      <c r="A49">
        <v>37</v>
      </c>
      <c r="B49" t="s">
        <v>24</v>
      </c>
      <c r="C49" t="s">
        <v>36</v>
      </c>
      <c r="D49">
        <v>10</v>
      </c>
      <c r="E49" t="s">
        <v>33</v>
      </c>
      <c r="F49" t="s">
        <v>43</v>
      </c>
      <c r="G49" t="s">
        <v>34</v>
      </c>
      <c r="H49" t="s">
        <v>29</v>
      </c>
      <c r="I49" t="s">
        <v>35</v>
      </c>
      <c r="J49">
        <v>40</v>
      </c>
      <c r="K49" t="s">
        <v>31</v>
      </c>
      <c r="L49">
        <v>142987</v>
      </c>
    </row>
    <row r="50" spans="1:12" x14ac:dyDescent="0.25">
      <c r="A50">
        <v>26</v>
      </c>
      <c r="B50" t="s">
        <v>24</v>
      </c>
      <c r="C50" t="s">
        <v>46</v>
      </c>
      <c r="D50">
        <v>9</v>
      </c>
      <c r="E50" t="s">
        <v>41</v>
      </c>
      <c r="F50" t="s">
        <v>43</v>
      </c>
      <c r="G50" t="s">
        <v>53</v>
      </c>
      <c r="H50" t="s">
        <v>29</v>
      </c>
      <c r="I50" t="s">
        <v>30</v>
      </c>
      <c r="J50">
        <v>40</v>
      </c>
      <c r="K50" t="s">
        <v>31</v>
      </c>
      <c r="L50">
        <v>32238</v>
      </c>
    </row>
    <row r="51" spans="1:12" x14ac:dyDescent="0.25">
      <c r="A51">
        <v>34</v>
      </c>
      <c r="B51" t="s">
        <v>24</v>
      </c>
      <c r="C51" t="s">
        <v>36</v>
      </c>
      <c r="D51">
        <v>10</v>
      </c>
      <c r="E51" t="s">
        <v>33</v>
      </c>
      <c r="F51" t="s">
        <v>59</v>
      </c>
      <c r="G51" t="s">
        <v>34</v>
      </c>
      <c r="H51" t="s">
        <v>29</v>
      </c>
      <c r="I51" t="s">
        <v>35</v>
      </c>
      <c r="J51">
        <v>40</v>
      </c>
      <c r="K51" t="s">
        <v>31</v>
      </c>
      <c r="L51">
        <v>148285</v>
      </c>
    </row>
    <row r="52" spans="1:12" x14ac:dyDescent="0.25">
      <c r="A52">
        <v>41</v>
      </c>
      <c r="B52" t="s">
        <v>24</v>
      </c>
      <c r="C52" t="s">
        <v>50</v>
      </c>
      <c r="D52">
        <v>12</v>
      </c>
      <c r="E52" t="s">
        <v>62</v>
      </c>
      <c r="F52" t="s">
        <v>37</v>
      </c>
      <c r="G52" t="s">
        <v>28</v>
      </c>
      <c r="H52" t="s">
        <v>29</v>
      </c>
      <c r="I52" t="s">
        <v>30</v>
      </c>
      <c r="J52">
        <v>40</v>
      </c>
      <c r="K52" t="s">
        <v>31</v>
      </c>
      <c r="L52">
        <v>25469</v>
      </c>
    </row>
    <row r="53" spans="1:12" x14ac:dyDescent="0.25">
      <c r="A53">
        <v>42</v>
      </c>
      <c r="B53" t="s">
        <v>52</v>
      </c>
      <c r="C53" t="s">
        <v>46</v>
      </c>
      <c r="D53">
        <v>9</v>
      </c>
      <c r="E53" t="s">
        <v>33</v>
      </c>
      <c r="F53" t="s">
        <v>57</v>
      </c>
      <c r="G53" t="s">
        <v>34</v>
      </c>
      <c r="H53" t="s">
        <v>29</v>
      </c>
      <c r="I53" t="s">
        <v>35</v>
      </c>
      <c r="J53">
        <v>25</v>
      </c>
      <c r="K53" t="s">
        <v>31</v>
      </c>
      <c r="L53">
        <v>29262</v>
      </c>
    </row>
    <row r="54" spans="1:12" x14ac:dyDescent="0.25">
      <c r="A54">
        <v>29</v>
      </c>
      <c r="B54" t="s">
        <v>24</v>
      </c>
      <c r="C54" t="s">
        <v>36</v>
      </c>
      <c r="D54">
        <v>10</v>
      </c>
      <c r="E54" t="s">
        <v>41</v>
      </c>
      <c r="F54" t="s">
        <v>27</v>
      </c>
      <c r="G54" t="s">
        <v>28</v>
      </c>
      <c r="H54" t="s">
        <v>29</v>
      </c>
      <c r="I54" t="s">
        <v>30</v>
      </c>
      <c r="J54">
        <v>30</v>
      </c>
      <c r="K54" t="s">
        <v>31</v>
      </c>
      <c r="L54">
        <v>24753</v>
      </c>
    </row>
    <row r="55" spans="1:12" x14ac:dyDescent="0.25">
      <c r="A55">
        <v>39</v>
      </c>
      <c r="B55" t="s">
        <v>24</v>
      </c>
      <c r="C55" t="s">
        <v>46</v>
      </c>
      <c r="D55">
        <v>9</v>
      </c>
      <c r="E55" t="s">
        <v>26</v>
      </c>
      <c r="F55" t="s">
        <v>48</v>
      </c>
      <c r="G55" t="s">
        <v>53</v>
      </c>
      <c r="H55" t="s">
        <v>29</v>
      </c>
      <c r="I55" t="s">
        <v>30</v>
      </c>
      <c r="J55">
        <v>28</v>
      </c>
      <c r="K55" t="s">
        <v>31</v>
      </c>
      <c r="L55">
        <v>27223</v>
      </c>
    </row>
    <row r="56" spans="1:12" x14ac:dyDescent="0.25">
      <c r="A56">
        <v>26</v>
      </c>
      <c r="B56" t="s">
        <v>45</v>
      </c>
      <c r="C56" t="s">
        <v>36</v>
      </c>
      <c r="D56">
        <v>10</v>
      </c>
      <c r="E56" t="s">
        <v>41</v>
      </c>
      <c r="F56" t="s">
        <v>27</v>
      </c>
      <c r="G56" t="s">
        <v>42</v>
      </c>
      <c r="H56" t="s">
        <v>29</v>
      </c>
      <c r="I56" t="s">
        <v>30</v>
      </c>
      <c r="J56">
        <v>10</v>
      </c>
      <c r="K56" t="s">
        <v>31</v>
      </c>
      <c r="L56">
        <v>32417</v>
      </c>
    </row>
    <row r="57" spans="1:12" x14ac:dyDescent="0.25">
      <c r="A57">
        <v>50</v>
      </c>
      <c r="B57" t="s">
        <v>24</v>
      </c>
      <c r="C57" t="s">
        <v>66</v>
      </c>
      <c r="D57">
        <v>6</v>
      </c>
      <c r="E57" t="s">
        <v>56</v>
      </c>
      <c r="F57" t="s">
        <v>43</v>
      </c>
      <c r="G57" t="s">
        <v>28</v>
      </c>
      <c r="H57" t="s">
        <v>29</v>
      </c>
      <c r="I57" t="s">
        <v>30</v>
      </c>
      <c r="J57">
        <v>47</v>
      </c>
      <c r="K57" t="s">
        <v>31</v>
      </c>
      <c r="L57">
        <v>35591</v>
      </c>
    </row>
    <row r="58" spans="1:12" x14ac:dyDescent="0.25">
      <c r="A58">
        <v>24</v>
      </c>
      <c r="B58" t="s">
        <v>24</v>
      </c>
      <c r="C58" t="s">
        <v>55</v>
      </c>
      <c r="D58">
        <v>7</v>
      </c>
      <c r="E58" t="s">
        <v>41</v>
      </c>
      <c r="F58" t="s">
        <v>57</v>
      </c>
      <c r="G58" t="s">
        <v>28</v>
      </c>
      <c r="H58" t="s">
        <v>29</v>
      </c>
      <c r="I58" t="s">
        <v>35</v>
      </c>
      <c r="J58">
        <v>35</v>
      </c>
      <c r="K58" t="s">
        <v>31</v>
      </c>
      <c r="L58">
        <v>39079</v>
      </c>
    </row>
    <row r="59" spans="1:12" x14ac:dyDescent="0.25">
      <c r="A59">
        <v>28</v>
      </c>
      <c r="B59" t="s">
        <v>24</v>
      </c>
      <c r="C59" t="s">
        <v>55</v>
      </c>
      <c r="D59">
        <v>7</v>
      </c>
      <c r="E59" t="s">
        <v>41</v>
      </c>
      <c r="F59" t="s">
        <v>27</v>
      </c>
      <c r="G59" t="s">
        <v>28</v>
      </c>
      <c r="H59" t="s">
        <v>29</v>
      </c>
      <c r="I59" t="s">
        <v>30</v>
      </c>
      <c r="J59">
        <v>40</v>
      </c>
      <c r="K59" t="s">
        <v>31</v>
      </c>
      <c r="L59">
        <v>49790</v>
      </c>
    </row>
    <row r="60" spans="1:12" x14ac:dyDescent="0.25">
      <c r="A60">
        <v>28</v>
      </c>
      <c r="B60" t="s">
        <v>24</v>
      </c>
      <c r="C60" t="s">
        <v>36</v>
      </c>
      <c r="D60">
        <v>10</v>
      </c>
      <c r="E60" t="s">
        <v>41</v>
      </c>
      <c r="F60" t="s">
        <v>37</v>
      </c>
      <c r="G60" t="s">
        <v>28</v>
      </c>
      <c r="H60" t="s">
        <v>29</v>
      </c>
      <c r="I60" t="s">
        <v>30</v>
      </c>
      <c r="J60">
        <v>45</v>
      </c>
      <c r="K60" t="s">
        <v>31</v>
      </c>
      <c r="L60">
        <v>33429</v>
      </c>
    </row>
    <row r="61" spans="1:12" x14ac:dyDescent="0.25">
      <c r="A61">
        <v>54</v>
      </c>
      <c r="B61" t="s">
        <v>67</v>
      </c>
      <c r="C61" t="s">
        <v>40</v>
      </c>
      <c r="D61">
        <v>13</v>
      </c>
      <c r="E61" t="s">
        <v>33</v>
      </c>
      <c r="F61" t="s">
        <v>48</v>
      </c>
      <c r="G61" t="s">
        <v>34</v>
      </c>
      <c r="H61" t="s">
        <v>29</v>
      </c>
      <c r="I61" t="s">
        <v>35</v>
      </c>
      <c r="J61">
        <v>40</v>
      </c>
      <c r="K61" t="s">
        <v>31</v>
      </c>
      <c r="L61">
        <v>32473</v>
      </c>
    </row>
    <row r="62" spans="1:12" x14ac:dyDescent="0.25">
      <c r="A62">
        <v>24</v>
      </c>
      <c r="B62" t="s">
        <v>24</v>
      </c>
      <c r="C62" t="s">
        <v>46</v>
      </c>
      <c r="D62">
        <v>9</v>
      </c>
      <c r="E62" t="s">
        <v>41</v>
      </c>
      <c r="F62" t="s">
        <v>43</v>
      </c>
      <c r="G62" t="s">
        <v>44</v>
      </c>
      <c r="H62" t="s">
        <v>29</v>
      </c>
      <c r="I62" t="s">
        <v>35</v>
      </c>
      <c r="J62">
        <v>40</v>
      </c>
      <c r="K62" t="s">
        <v>31</v>
      </c>
      <c r="L62">
        <v>42062</v>
      </c>
    </row>
    <row r="63" spans="1:12" x14ac:dyDescent="0.25">
      <c r="A63">
        <v>31</v>
      </c>
      <c r="B63" t="s">
        <v>24</v>
      </c>
      <c r="C63" t="s">
        <v>36</v>
      </c>
      <c r="D63">
        <v>10</v>
      </c>
      <c r="E63" t="s">
        <v>41</v>
      </c>
      <c r="F63" t="s">
        <v>43</v>
      </c>
      <c r="G63" t="s">
        <v>28</v>
      </c>
      <c r="H63" t="s">
        <v>29</v>
      </c>
      <c r="I63" t="s">
        <v>30</v>
      </c>
      <c r="J63">
        <v>36</v>
      </c>
      <c r="K63" t="s">
        <v>31</v>
      </c>
      <c r="L63">
        <v>30930</v>
      </c>
    </row>
    <row r="64" spans="1:12" x14ac:dyDescent="0.25">
      <c r="A64">
        <v>34</v>
      </c>
      <c r="B64" t="s">
        <v>24</v>
      </c>
      <c r="C64" t="s">
        <v>36</v>
      </c>
      <c r="D64">
        <v>10</v>
      </c>
      <c r="E64" t="s">
        <v>33</v>
      </c>
      <c r="F64" t="s">
        <v>37</v>
      </c>
      <c r="G64" t="s">
        <v>34</v>
      </c>
      <c r="H64" t="s">
        <v>29</v>
      </c>
      <c r="I64" t="s">
        <v>35</v>
      </c>
      <c r="J64">
        <v>52</v>
      </c>
      <c r="K64" t="s">
        <v>31</v>
      </c>
      <c r="L64">
        <v>26430</v>
      </c>
    </row>
    <row r="65" spans="1:12" x14ac:dyDescent="0.25">
      <c r="A65">
        <v>22</v>
      </c>
      <c r="B65" t="s">
        <v>24</v>
      </c>
      <c r="C65" t="s">
        <v>50</v>
      </c>
      <c r="D65">
        <v>12</v>
      </c>
      <c r="E65" t="s">
        <v>41</v>
      </c>
      <c r="F65" t="s">
        <v>51</v>
      </c>
      <c r="G65" t="s">
        <v>42</v>
      </c>
      <c r="H65" t="s">
        <v>29</v>
      </c>
      <c r="I65" t="s">
        <v>35</v>
      </c>
      <c r="J65">
        <v>20</v>
      </c>
      <c r="K65" t="s">
        <v>31</v>
      </c>
      <c r="L65">
        <v>21316</v>
      </c>
    </row>
    <row r="66" spans="1:12" x14ac:dyDescent="0.25">
      <c r="A66">
        <v>66</v>
      </c>
      <c r="B66" t="s">
        <v>45</v>
      </c>
      <c r="C66" t="s">
        <v>68</v>
      </c>
      <c r="D66">
        <v>16</v>
      </c>
      <c r="E66" t="s">
        <v>33</v>
      </c>
      <c r="F66" t="s">
        <v>59</v>
      </c>
      <c r="G66" t="s">
        <v>34</v>
      </c>
      <c r="H66" t="s">
        <v>29</v>
      </c>
      <c r="I66" t="s">
        <v>35</v>
      </c>
      <c r="J66">
        <v>35</v>
      </c>
      <c r="K66" t="s">
        <v>31</v>
      </c>
      <c r="L66">
        <v>106056</v>
      </c>
    </row>
    <row r="67" spans="1:12" x14ac:dyDescent="0.25">
      <c r="A67">
        <v>54</v>
      </c>
      <c r="B67" t="s">
        <v>24</v>
      </c>
      <c r="C67" t="s">
        <v>58</v>
      </c>
      <c r="D67">
        <v>11</v>
      </c>
      <c r="E67" t="s">
        <v>33</v>
      </c>
      <c r="F67" t="s">
        <v>69</v>
      </c>
      <c r="G67" t="s">
        <v>34</v>
      </c>
      <c r="H67" t="s">
        <v>29</v>
      </c>
      <c r="I67" t="s">
        <v>35</v>
      </c>
      <c r="J67">
        <v>38</v>
      </c>
      <c r="K67" t="s">
        <v>31</v>
      </c>
      <c r="L67">
        <v>175649</v>
      </c>
    </row>
    <row r="68" spans="1:12" x14ac:dyDescent="0.25">
      <c r="A68">
        <v>65</v>
      </c>
      <c r="B68" t="s">
        <v>24</v>
      </c>
      <c r="C68" t="s">
        <v>46</v>
      </c>
      <c r="D68">
        <v>9</v>
      </c>
      <c r="E68" t="s">
        <v>70</v>
      </c>
      <c r="F68" t="s">
        <v>27</v>
      </c>
      <c r="G68" t="s">
        <v>53</v>
      </c>
      <c r="H68" t="s">
        <v>29</v>
      </c>
      <c r="I68" t="s">
        <v>30</v>
      </c>
      <c r="J68">
        <v>20</v>
      </c>
      <c r="K68" t="s">
        <v>31</v>
      </c>
      <c r="L68">
        <v>30392</v>
      </c>
    </row>
    <row r="69" spans="1:12" x14ac:dyDescent="0.25">
      <c r="A69">
        <v>53</v>
      </c>
      <c r="B69" t="s">
        <v>24</v>
      </c>
      <c r="C69" t="s">
        <v>25</v>
      </c>
      <c r="D69">
        <v>5</v>
      </c>
      <c r="E69" t="s">
        <v>41</v>
      </c>
      <c r="F69" t="s">
        <v>57</v>
      </c>
      <c r="G69" t="s">
        <v>28</v>
      </c>
      <c r="H69" t="s">
        <v>29</v>
      </c>
      <c r="I69" t="s">
        <v>35</v>
      </c>
      <c r="J69">
        <v>40</v>
      </c>
      <c r="K69" t="s">
        <v>31</v>
      </c>
      <c r="L69">
        <v>31366</v>
      </c>
    </row>
    <row r="70" spans="1:12" x14ac:dyDescent="0.25">
      <c r="A70">
        <v>18</v>
      </c>
      <c r="B70" t="s">
        <v>24</v>
      </c>
      <c r="C70" t="s">
        <v>46</v>
      </c>
      <c r="D70">
        <v>9</v>
      </c>
      <c r="E70" t="s">
        <v>26</v>
      </c>
      <c r="F70" t="s">
        <v>27</v>
      </c>
      <c r="G70" t="s">
        <v>42</v>
      </c>
      <c r="H70" t="s">
        <v>29</v>
      </c>
      <c r="I70" t="s">
        <v>35</v>
      </c>
      <c r="J70">
        <v>40</v>
      </c>
      <c r="K70" t="s">
        <v>31</v>
      </c>
      <c r="L70">
        <v>46468</v>
      </c>
    </row>
    <row r="71" spans="1:12" x14ac:dyDescent="0.25">
      <c r="A71">
        <v>35</v>
      </c>
      <c r="B71" t="s">
        <v>24</v>
      </c>
      <c r="C71" t="s">
        <v>50</v>
      </c>
      <c r="D71">
        <v>12</v>
      </c>
      <c r="E71" t="s">
        <v>41</v>
      </c>
      <c r="F71" t="s">
        <v>61</v>
      </c>
      <c r="G71" t="s">
        <v>28</v>
      </c>
      <c r="H71" t="s">
        <v>29</v>
      </c>
      <c r="I71" t="s">
        <v>35</v>
      </c>
      <c r="J71">
        <v>30</v>
      </c>
      <c r="K71" t="s">
        <v>31</v>
      </c>
      <c r="L71">
        <v>23935</v>
      </c>
    </row>
    <row r="72" spans="1:12" x14ac:dyDescent="0.25">
      <c r="A72">
        <v>35</v>
      </c>
      <c r="B72" t="s">
        <v>24</v>
      </c>
      <c r="C72" t="s">
        <v>58</v>
      </c>
      <c r="D72">
        <v>11</v>
      </c>
      <c r="E72" t="s">
        <v>33</v>
      </c>
      <c r="F72" t="s">
        <v>54</v>
      </c>
      <c r="G72" t="s">
        <v>34</v>
      </c>
      <c r="H72" t="s">
        <v>29</v>
      </c>
      <c r="I72" t="s">
        <v>35</v>
      </c>
      <c r="J72">
        <v>38</v>
      </c>
      <c r="K72" t="s">
        <v>31</v>
      </c>
      <c r="L72">
        <v>27399</v>
      </c>
    </row>
    <row r="73" spans="1:12" x14ac:dyDescent="0.25">
      <c r="A73">
        <v>28</v>
      </c>
      <c r="B73" t="s">
        <v>65</v>
      </c>
      <c r="C73" t="s">
        <v>71</v>
      </c>
      <c r="D73">
        <v>14</v>
      </c>
      <c r="E73" t="s">
        <v>33</v>
      </c>
      <c r="F73" t="s">
        <v>37</v>
      </c>
      <c r="G73" t="s">
        <v>34</v>
      </c>
      <c r="H73" t="s">
        <v>29</v>
      </c>
      <c r="I73" t="s">
        <v>35</v>
      </c>
      <c r="J73">
        <v>40</v>
      </c>
      <c r="K73" t="s">
        <v>31</v>
      </c>
      <c r="L73">
        <v>30727</v>
      </c>
    </row>
    <row r="74" spans="1:12" x14ac:dyDescent="0.25">
      <c r="A74">
        <v>25</v>
      </c>
      <c r="B74" t="s">
        <v>24</v>
      </c>
      <c r="C74" t="s">
        <v>40</v>
      </c>
      <c r="D74">
        <v>13</v>
      </c>
      <c r="E74" t="s">
        <v>41</v>
      </c>
      <c r="F74" t="s">
        <v>27</v>
      </c>
      <c r="G74" t="s">
        <v>28</v>
      </c>
      <c r="H74" t="s">
        <v>29</v>
      </c>
      <c r="I74" t="s">
        <v>30</v>
      </c>
      <c r="J74">
        <v>24</v>
      </c>
      <c r="K74" t="s">
        <v>31</v>
      </c>
      <c r="L74">
        <v>30496</v>
      </c>
    </row>
    <row r="75" spans="1:12" x14ac:dyDescent="0.25">
      <c r="A75">
        <v>38</v>
      </c>
      <c r="B75" t="s">
        <v>45</v>
      </c>
      <c r="C75" t="s">
        <v>71</v>
      </c>
      <c r="D75">
        <v>14</v>
      </c>
      <c r="E75" t="s">
        <v>62</v>
      </c>
      <c r="F75" t="s">
        <v>59</v>
      </c>
      <c r="G75" t="s">
        <v>28</v>
      </c>
      <c r="H75" t="s">
        <v>29</v>
      </c>
      <c r="I75" t="s">
        <v>35</v>
      </c>
      <c r="J75">
        <v>40</v>
      </c>
      <c r="K75" t="s">
        <v>31</v>
      </c>
      <c r="L75">
        <v>43890</v>
      </c>
    </row>
    <row r="76" spans="1:12" x14ac:dyDescent="0.25">
      <c r="A76">
        <v>28</v>
      </c>
      <c r="B76" t="s">
        <v>24</v>
      </c>
      <c r="C76" t="s">
        <v>40</v>
      </c>
      <c r="D76">
        <v>13</v>
      </c>
      <c r="E76" t="s">
        <v>41</v>
      </c>
      <c r="F76" t="s">
        <v>54</v>
      </c>
      <c r="G76" t="s">
        <v>28</v>
      </c>
      <c r="H76" t="s">
        <v>29</v>
      </c>
      <c r="I76" t="s">
        <v>35</v>
      </c>
      <c r="J76">
        <v>30</v>
      </c>
      <c r="K76" t="s">
        <v>31</v>
      </c>
      <c r="L76">
        <v>25091</v>
      </c>
    </row>
    <row r="77" spans="1:12" x14ac:dyDescent="0.25">
      <c r="A77">
        <v>32</v>
      </c>
      <c r="B77" t="s">
        <v>24</v>
      </c>
      <c r="C77" t="s">
        <v>55</v>
      </c>
      <c r="D77">
        <v>7</v>
      </c>
      <c r="E77" t="s">
        <v>41</v>
      </c>
      <c r="F77" t="s">
        <v>27</v>
      </c>
      <c r="G77" t="s">
        <v>53</v>
      </c>
      <c r="H77" t="s">
        <v>29</v>
      </c>
      <c r="I77" t="s">
        <v>30</v>
      </c>
      <c r="J77">
        <v>40</v>
      </c>
      <c r="K77" t="s">
        <v>31</v>
      </c>
      <c r="L77">
        <v>39874</v>
      </c>
    </row>
    <row r="78" spans="1:12" x14ac:dyDescent="0.25">
      <c r="A78">
        <v>46</v>
      </c>
      <c r="B78" t="s">
        <v>24</v>
      </c>
      <c r="C78" t="s">
        <v>46</v>
      </c>
      <c r="D78">
        <v>9</v>
      </c>
      <c r="E78" t="s">
        <v>56</v>
      </c>
      <c r="F78" t="s">
        <v>27</v>
      </c>
      <c r="G78" t="s">
        <v>28</v>
      </c>
      <c r="H78" t="s">
        <v>29</v>
      </c>
      <c r="I78" t="s">
        <v>30</v>
      </c>
      <c r="J78">
        <v>45</v>
      </c>
      <c r="K78" t="s">
        <v>31</v>
      </c>
      <c r="L78">
        <v>31591</v>
      </c>
    </row>
    <row r="79" spans="1:12" x14ac:dyDescent="0.25">
      <c r="A79">
        <v>55</v>
      </c>
      <c r="B79" t="s">
        <v>24</v>
      </c>
      <c r="C79" t="s">
        <v>46</v>
      </c>
      <c r="D79">
        <v>9</v>
      </c>
      <c r="E79" t="s">
        <v>33</v>
      </c>
      <c r="F79" t="s">
        <v>61</v>
      </c>
      <c r="G79" t="s">
        <v>34</v>
      </c>
      <c r="H79" t="s">
        <v>29</v>
      </c>
      <c r="I79" t="s">
        <v>35</v>
      </c>
      <c r="J79">
        <v>40</v>
      </c>
      <c r="K79" t="s">
        <v>31</v>
      </c>
      <c r="L79">
        <v>22580</v>
      </c>
    </row>
    <row r="80" spans="1:12" x14ac:dyDescent="0.25">
      <c r="A80">
        <v>33</v>
      </c>
      <c r="B80" t="s">
        <v>24</v>
      </c>
      <c r="C80" t="s">
        <v>40</v>
      </c>
      <c r="D80">
        <v>13</v>
      </c>
      <c r="E80" t="s">
        <v>56</v>
      </c>
      <c r="F80" t="s">
        <v>59</v>
      </c>
      <c r="G80" t="s">
        <v>44</v>
      </c>
      <c r="H80" t="s">
        <v>29</v>
      </c>
      <c r="I80" t="s">
        <v>30</v>
      </c>
      <c r="J80">
        <v>40</v>
      </c>
      <c r="K80" t="s">
        <v>31</v>
      </c>
      <c r="L80">
        <v>27237</v>
      </c>
    </row>
    <row r="81" spans="1:12" x14ac:dyDescent="0.25">
      <c r="A81">
        <v>34</v>
      </c>
      <c r="B81" t="s">
        <v>24</v>
      </c>
      <c r="C81" t="s">
        <v>66</v>
      </c>
      <c r="D81">
        <v>6</v>
      </c>
      <c r="E81" t="s">
        <v>41</v>
      </c>
      <c r="F81" t="s">
        <v>27</v>
      </c>
      <c r="G81" t="s">
        <v>53</v>
      </c>
      <c r="H81" t="s">
        <v>29</v>
      </c>
      <c r="I81" t="s">
        <v>30</v>
      </c>
      <c r="J81">
        <v>40</v>
      </c>
      <c r="K81" t="s">
        <v>31</v>
      </c>
      <c r="L81">
        <v>37044</v>
      </c>
    </row>
    <row r="82" spans="1:12" x14ac:dyDescent="0.25">
      <c r="A82">
        <v>22</v>
      </c>
      <c r="B82" t="s">
        <v>24</v>
      </c>
      <c r="C82" t="s">
        <v>36</v>
      </c>
      <c r="D82">
        <v>10</v>
      </c>
      <c r="E82" t="s">
        <v>41</v>
      </c>
      <c r="F82" t="s">
        <v>37</v>
      </c>
      <c r="G82" t="s">
        <v>53</v>
      </c>
      <c r="H82" t="s">
        <v>29</v>
      </c>
      <c r="I82" t="s">
        <v>30</v>
      </c>
      <c r="J82">
        <v>40</v>
      </c>
      <c r="K82" t="s">
        <v>31</v>
      </c>
      <c r="L82">
        <v>35075</v>
      </c>
    </row>
  </sheetData>
  <autoFilter ref="A1:X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gotet</dc:creator>
  <cp:lastModifiedBy>gotet</cp:lastModifiedBy>
  <dcterms:created xsi:type="dcterms:W3CDTF">2017-01-14T03:30:51Z</dcterms:created>
  <dcterms:modified xsi:type="dcterms:W3CDTF">2017-01-14T04:40:43Z</dcterms:modified>
</cp:coreProperties>
</file>