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\Desktop\ISDS577\Campus_Responses\"/>
    </mc:Choice>
  </mc:AlternateContent>
  <xr:revisionPtr revIDLastSave="0" documentId="13_ncr:1_{EF0E8B44-2535-47A3-A95E-DAF72A2414D9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ommuter" sheetId="3" r:id="rId1"/>
    <sheet name="time_spent_onmusic" sheetId="4" r:id="rId2"/>
    <sheet name="musical_hoice" sheetId="5" r:id="rId3"/>
  </sheets>
  <calcPr calcId="179017"/>
</workbook>
</file>

<file path=xl/calcChain.xml><?xml version="1.0" encoding="utf-8"?>
<calcChain xmlns="http://schemas.openxmlformats.org/spreadsheetml/2006/main">
  <c r="F20" i="5" l="1"/>
  <c r="F19" i="5"/>
  <c r="F18" i="5"/>
  <c r="F13" i="5"/>
  <c r="G13" i="5"/>
  <c r="H13" i="5"/>
  <c r="I13" i="5"/>
  <c r="J13" i="5"/>
  <c r="E13" i="5"/>
  <c r="K13" i="5" s="1"/>
  <c r="F12" i="5"/>
  <c r="G12" i="5"/>
  <c r="H12" i="5"/>
  <c r="I12" i="5"/>
  <c r="I14" i="5" s="1"/>
  <c r="J12" i="5"/>
  <c r="E12" i="5"/>
  <c r="H14" i="5"/>
  <c r="J14" i="5"/>
  <c r="G14" i="5"/>
  <c r="F14" i="5"/>
  <c r="K7" i="5"/>
  <c r="K8" i="5"/>
  <c r="K6" i="5"/>
  <c r="F8" i="5"/>
  <c r="G8" i="5"/>
  <c r="H8" i="5"/>
  <c r="I8" i="5"/>
  <c r="J8" i="5"/>
  <c r="E8" i="5"/>
  <c r="J7" i="5"/>
  <c r="I7" i="5"/>
  <c r="H7" i="5"/>
  <c r="G7" i="5"/>
  <c r="F7" i="5"/>
  <c r="E7" i="5"/>
  <c r="J6" i="5"/>
  <c r="I6" i="5"/>
  <c r="H6" i="5"/>
  <c r="G6" i="5"/>
  <c r="F6" i="5"/>
  <c r="E6" i="5"/>
  <c r="N103" i="4" l="1"/>
  <c r="N102" i="4"/>
  <c r="N101" i="4"/>
  <c r="C99" i="4"/>
  <c r="D99" i="4"/>
  <c r="E99" i="4"/>
  <c r="F99" i="4"/>
  <c r="I99" i="4" s="1"/>
  <c r="G99" i="4"/>
  <c r="H99" i="4"/>
  <c r="B99" i="4"/>
  <c r="C98" i="4"/>
  <c r="D98" i="4"/>
  <c r="E98" i="4"/>
  <c r="F98" i="4"/>
  <c r="G98" i="4"/>
  <c r="H98" i="4"/>
  <c r="B98" i="4"/>
  <c r="C101" i="4"/>
  <c r="G101" i="4"/>
  <c r="E101" i="4"/>
  <c r="D101" i="4"/>
  <c r="H101" i="4"/>
  <c r="I108" i="4"/>
  <c r="I107" i="4"/>
  <c r="C110" i="4"/>
  <c r="D110" i="4"/>
  <c r="E110" i="4"/>
  <c r="F110" i="4"/>
  <c r="G110" i="4"/>
  <c r="H110" i="4"/>
  <c r="B110" i="4"/>
  <c r="F101" i="4" l="1"/>
  <c r="B101" i="4"/>
  <c r="I98" i="4"/>
  <c r="I101" i="4" s="1"/>
  <c r="I110" i="4" l="1"/>
  <c r="E14" i="5" l="1"/>
  <c r="K14" i="5" s="1"/>
  <c r="K12" i="5"/>
</calcChain>
</file>

<file path=xl/sharedStrings.xml><?xml version="1.0" encoding="utf-8"?>
<sst xmlns="http://schemas.openxmlformats.org/spreadsheetml/2006/main" count="33" uniqueCount="26">
  <si>
    <t>Of all, which is your most favorite genre of music?</t>
  </si>
  <si>
    <t>Approximately, how many hours per week do you listen to any kind of music?</t>
  </si>
  <si>
    <t>Null hypothesis true</t>
  </si>
  <si>
    <t>pvalue</t>
  </si>
  <si>
    <t>chisqr val</t>
  </si>
  <si>
    <t>Chi sqr value</t>
  </si>
  <si>
    <t>s2e</t>
  </si>
  <si>
    <t>s1e</t>
  </si>
  <si>
    <t>1-Yes</t>
  </si>
  <si>
    <t>0-No</t>
  </si>
  <si>
    <t>Commuter_student</t>
  </si>
  <si>
    <t>577_Survey</t>
  </si>
  <si>
    <t>577_survey</t>
  </si>
  <si>
    <t>577sur</t>
  </si>
  <si>
    <t>OBSERVED</t>
  </si>
  <si>
    <t>Expected</t>
  </si>
  <si>
    <t>df</t>
  </si>
  <si>
    <t>Pvalue</t>
  </si>
  <si>
    <t>Ho true so can be combine</t>
  </si>
  <si>
    <t>chi value</t>
  </si>
  <si>
    <t>577survey</t>
  </si>
  <si>
    <t>OBS:</t>
  </si>
  <si>
    <t>577Survey</t>
  </si>
  <si>
    <t>EXP</t>
  </si>
  <si>
    <t>P-Value</t>
  </si>
  <si>
    <t>chiSqr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</si>
</sst>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3" borderId="0" xfId="0" applyFont="1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abSelected="1" topLeftCell="A80" workbookViewId="0">
      <selection activeCell="B101" sqref="B101:C101"/>
    </sheetView>
  </sheetViews>
  <sheetFormatPr defaultRowHeight="15" x14ac:dyDescent="0.25"/>
  <sheetData>
    <row r="1" spans="2:9" x14ac:dyDescent="0.25">
      <c r="B1">
        <v>577</v>
      </c>
      <c r="C1" t="s">
        <v>11</v>
      </c>
    </row>
    <row r="2" spans="2:9" x14ac:dyDescent="0.25">
      <c r="B2" t="s">
        <v>10</v>
      </c>
      <c r="C2" t="s">
        <v>10</v>
      </c>
      <c r="F2" t="s">
        <v>9</v>
      </c>
    </row>
    <row r="3" spans="2:9" x14ac:dyDescent="0.25">
      <c r="B3">
        <v>0</v>
      </c>
      <c r="C3">
        <v>1</v>
      </c>
      <c r="F3" t="s">
        <v>8</v>
      </c>
    </row>
    <row r="4" spans="2:9" x14ac:dyDescent="0.25">
      <c r="B4">
        <v>0</v>
      </c>
      <c r="C4">
        <v>0</v>
      </c>
    </row>
    <row r="5" spans="2:9" x14ac:dyDescent="0.25">
      <c r="B5">
        <v>1</v>
      </c>
      <c r="C5">
        <v>0</v>
      </c>
    </row>
    <row r="6" spans="2:9" x14ac:dyDescent="0.25">
      <c r="B6">
        <v>0</v>
      </c>
      <c r="C6">
        <v>0</v>
      </c>
    </row>
    <row r="7" spans="2:9" x14ac:dyDescent="0.25">
      <c r="B7">
        <v>1</v>
      </c>
      <c r="C7">
        <v>1</v>
      </c>
    </row>
    <row r="8" spans="2:9" x14ac:dyDescent="0.25">
      <c r="B8">
        <v>1</v>
      </c>
      <c r="C8">
        <v>1</v>
      </c>
    </row>
    <row r="9" spans="2:9" x14ac:dyDescent="0.25">
      <c r="B9">
        <v>0</v>
      </c>
      <c r="C9">
        <v>0</v>
      </c>
    </row>
    <row r="10" spans="2:9" x14ac:dyDescent="0.25">
      <c r="B10">
        <v>0</v>
      </c>
      <c r="C10">
        <v>1</v>
      </c>
      <c r="H10" t="s">
        <v>7</v>
      </c>
      <c r="I10">
        <v>45.5</v>
      </c>
    </row>
    <row r="11" spans="2:9" x14ac:dyDescent="0.25">
      <c r="B11">
        <v>1</v>
      </c>
      <c r="C11">
        <v>1</v>
      </c>
      <c r="H11" t="s">
        <v>6</v>
      </c>
      <c r="I11">
        <v>29.5</v>
      </c>
    </row>
    <row r="12" spans="2:9" x14ac:dyDescent="0.25">
      <c r="B12">
        <v>1</v>
      </c>
      <c r="C12">
        <v>1</v>
      </c>
    </row>
    <row r="13" spans="2:9" x14ac:dyDescent="0.25">
      <c r="B13">
        <v>1</v>
      </c>
      <c r="C13">
        <v>1</v>
      </c>
    </row>
    <row r="14" spans="2:9" x14ac:dyDescent="0.25">
      <c r="B14">
        <v>1</v>
      </c>
      <c r="C14">
        <v>1</v>
      </c>
    </row>
    <row r="15" spans="2:9" x14ac:dyDescent="0.25">
      <c r="B15">
        <v>1</v>
      </c>
      <c r="C15">
        <v>1</v>
      </c>
    </row>
    <row r="16" spans="2:9" x14ac:dyDescent="0.25">
      <c r="B16">
        <v>1</v>
      </c>
      <c r="C16">
        <v>1</v>
      </c>
    </row>
    <row r="17" spans="2:3" x14ac:dyDescent="0.25">
      <c r="B17">
        <v>1</v>
      </c>
      <c r="C17">
        <v>0</v>
      </c>
    </row>
    <row r="18" spans="2:3" x14ac:dyDescent="0.25">
      <c r="B18">
        <v>1</v>
      </c>
      <c r="C18">
        <v>1</v>
      </c>
    </row>
    <row r="19" spans="2:3" x14ac:dyDescent="0.25">
      <c r="B19">
        <v>0</v>
      </c>
      <c r="C19">
        <v>1</v>
      </c>
    </row>
    <row r="20" spans="2:3" x14ac:dyDescent="0.25">
      <c r="B20">
        <v>1</v>
      </c>
      <c r="C20">
        <v>0</v>
      </c>
    </row>
    <row r="21" spans="2:3" x14ac:dyDescent="0.25">
      <c r="B21">
        <v>1</v>
      </c>
      <c r="C21">
        <v>1</v>
      </c>
    </row>
    <row r="22" spans="2:3" x14ac:dyDescent="0.25">
      <c r="B22">
        <v>0</v>
      </c>
      <c r="C22">
        <v>1</v>
      </c>
    </row>
    <row r="23" spans="2:3" x14ac:dyDescent="0.25">
      <c r="B23">
        <v>1</v>
      </c>
      <c r="C23">
        <v>1</v>
      </c>
    </row>
    <row r="24" spans="2:3" x14ac:dyDescent="0.25">
      <c r="B24">
        <v>1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1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1</v>
      </c>
    </row>
    <row r="30" spans="2:3" x14ac:dyDescent="0.25">
      <c r="B30">
        <v>0</v>
      </c>
      <c r="C30">
        <v>0</v>
      </c>
    </row>
    <row r="31" spans="2:3" x14ac:dyDescent="0.25">
      <c r="B31">
        <v>0</v>
      </c>
      <c r="C31">
        <v>1</v>
      </c>
    </row>
    <row r="32" spans="2:3" x14ac:dyDescent="0.25">
      <c r="B32">
        <v>0</v>
      </c>
      <c r="C32">
        <v>1</v>
      </c>
    </row>
    <row r="33" spans="2:3" x14ac:dyDescent="0.25">
      <c r="B33">
        <v>1</v>
      </c>
      <c r="C33">
        <v>0</v>
      </c>
    </row>
    <row r="34" spans="2:3" x14ac:dyDescent="0.25">
      <c r="B34">
        <v>1</v>
      </c>
      <c r="C34">
        <v>1</v>
      </c>
    </row>
    <row r="35" spans="2:3" x14ac:dyDescent="0.25">
      <c r="B35">
        <v>0</v>
      </c>
      <c r="C35">
        <v>1</v>
      </c>
    </row>
    <row r="36" spans="2:3" x14ac:dyDescent="0.25">
      <c r="B36">
        <v>1</v>
      </c>
      <c r="C36">
        <v>0</v>
      </c>
    </row>
    <row r="37" spans="2:3" x14ac:dyDescent="0.25">
      <c r="B37">
        <v>1</v>
      </c>
      <c r="C37">
        <v>1</v>
      </c>
    </row>
    <row r="38" spans="2:3" x14ac:dyDescent="0.25">
      <c r="B38">
        <v>1</v>
      </c>
      <c r="C38">
        <v>1</v>
      </c>
    </row>
    <row r="39" spans="2:3" x14ac:dyDescent="0.25">
      <c r="B39">
        <v>1</v>
      </c>
      <c r="C39">
        <v>0</v>
      </c>
    </row>
    <row r="40" spans="2:3" x14ac:dyDescent="0.25">
      <c r="B40">
        <v>0</v>
      </c>
      <c r="C40">
        <v>0</v>
      </c>
    </row>
    <row r="41" spans="2:3" x14ac:dyDescent="0.25">
      <c r="B41">
        <v>0</v>
      </c>
      <c r="C41">
        <v>1</v>
      </c>
    </row>
    <row r="42" spans="2:3" x14ac:dyDescent="0.25">
      <c r="B42">
        <v>1</v>
      </c>
      <c r="C42">
        <v>0</v>
      </c>
    </row>
    <row r="43" spans="2:3" x14ac:dyDescent="0.25">
      <c r="B43">
        <v>0</v>
      </c>
      <c r="C43">
        <v>0</v>
      </c>
    </row>
    <row r="44" spans="2:3" x14ac:dyDescent="0.25">
      <c r="B44">
        <v>0</v>
      </c>
      <c r="C44">
        <v>0</v>
      </c>
    </row>
    <row r="45" spans="2:3" x14ac:dyDescent="0.25">
      <c r="B45">
        <v>1</v>
      </c>
      <c r="C45">
        <v>1</v>
      </c>
    </row>
    <row r="46" spans="2:3" x14ac:dyDescent="0.25">
      <c r="B46">
        <v>0</v>
      </c>
      <c r="C46">
        <v>1</v>
      </c>
    </row>
    <row r="47" spans="2:3" x14ac:dyDescent="0.25">
      <c r="B47">
        <v>1</v>
      </c>
      <c r="C47">
        <v>0</v>
      </c>
    </row>
    <row r="48" spans="2:3" x14ac:dyDescent="0.25">
      <c r="B48">
        <v>1</v>
      </c>
      <c r="C48">
        <v>1</v>
      </c>
    </row>
    <row r="49" spans="2:3" x14ac:dyDescent="0.25">
      <c r="B49">
        <v>1</v>
      </c>
      <c r="C49">
        <v>0</v>
      </c>
    </row>
    <row r="50" spans="2:3" x14ac:dyDescent="0.25">
      <c r="B50">
        <v>1</v>
      </c>
      <c r="C50">
        <v>1</v>
      </c>
    </row>
    <row r="51" spans="2:3" x14ac:dyDescent="0.25">
      <c r="B51">
        <v>1</v>
      </c>
      <c r="C51">
        <v>1</v>
      </c>
    </row>
    <row r="52" spans="2:3" x14ac:dyDescent="0.25">
      <c r="B52">
        <v>1</v>
      </c>
      <c r="C52">
        <v>0</v>
      </c>
    </row>
    <row r="53" spans="2:3" x14ac:dyDescent="0.25">
      <c r="B53">
        <v>1</v>
      </c>
      <c r="C53">
        <v>1</v>
      </c>
    </row>
    <row r="54" spans="2:3" x14ac:dyDescent="0.25">
      <c r="B54">
        <v>1</v>
      </c>
      <c r="C54">
        <v>1</v>
      </c>
    </row>
    <row r="55" spans="2:3" x14ac:dyDescent="0.25">
      <c r="B55">
        <v>1</v>
      </c>
      <c r="C55">
        <v>1</v>
      </c>
    </row>
    <row r="56" spans="2:3" x14ac:dyDescent="0.25">
      <c r="B56">
        <v>1</v>
      </c>
      <c r="C56">
        <v>1</v>
      </c>
    </row>
    <row r="57" spans="2:3" x14ac:dyDescent="0.25">
      <c r="B57">
        <v>1</v>
      </c>
      <c r="C57">
        <v>1</v>
      </c>
    </row>
    <row r="58" spans="2:3" x14ac:dyDescent="0.25">
      <c r="B58">
        <v>0</v>
      </c>
      <c r="C58">
        <v>1</v>
      </c>
    </row>
    <row r="59" spans="2:3" x14ac:dyDescent="0.25">
      <c r="B59">
        <v>1</v>
      </c>
      <c r="C59">
        <v>1</v>
      </c>
    </row>
    <row r="60" spans="2:3" x14ac:dyDescent="0.25">
      <c r="B60">
        <v>1</v>
      </c>
      <c r="C60">
        <v>0</v>
      </c>
    </row>
    <row r="61" spans="2:3" x14ac:dyDescent="0.25">
      <c r="B61">
        <v>0</v>
      </c>
      <c r="C61">
        <v>1</v>
      </c>
    </row>
    <row r="62" spans="2:3" x14ac:dyDescent="0.25">
      <c r="B62">
        <v>0</v>
      </c>
      <c r="C62">
        <v>36</v>
      </c>
    </row>
    <row r="63" spans="2:3" x14ac:dyDescent="0.25">
      <c r="B63">
        <v>0</v>
      </c>
      <c r="C63">
        <v>23</v>
      </c>
    </row>
    <row r="64" spans="2:3" x14ac:dyDescent="0.25">
      <c r="B64">
        <v>1</v>
      </c>
    </row>
    <row r="65" spans="2:2" x14ac:dyDescent="0.25">
      <c r="B65">
        <v>1</v>
      </c>
    </row>
    <row r="66" spans="2:2" x14ac:dyDescent="0.25">
      <c r="B66">
        <v>1</v>
      </c>
    </row>
    <row r="67" spans="2:2" x14ac:dyDescent="0.25">
      <c r="B67">
        <v>0</v>
      </c>
    </row>
    <row r="68" spans="2:2" x14ac:dyDescent="0.25">
      <c r="B68">
        <v>1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1</v>
      </c>
    </row>
    <row r="73" spans="2:2" x14ac:dyDescent="0.25">
      <c r="B73">
        <v>0</v>
      </c>
    </row>
    <row r="74" spans="2:2" x14ac:dyDescent="0.25">
      <c r="B74">
        <v>0</v>
      </c>
    </row>
    <row r="75" spans="2:2" x14ac:dyDescent="0.25">
      <c r="B75">
        <v>1</v>
      </c>
    </row>
    <row r="76" spans="2:2" x14ac:dyDescent="0.25">
      <c r="B76">
        <v>1</v>
      </c>
    </row>
    <row r="77" spans="2:2" x14ac:dyDescent="0.25">
      <c r="B77">
        <v>1</v>
      </c>
    </row>
    <row r="78" spans="2:2" x14ac:dyDescent="0.25">
      <c r="B78">
        <v>1</v>
      </c>
    </row>
    <row r="79" spans="2:2" x14ac:dyDescent="0.25">
      <c r="B79">
        <v>1</v>
      </c>
    </row>
    <row r="80" spans="2:2" x14ac:dyDescent="0.25">
      <c r="B80">
        <v>1</v>
      </c>
    </row>
    <row r="81" spans="2:2" x14ac:dyDescent="0.25">
      <c r="B81">
        <v>0</v>
      </c>
    </row>
    <row r="82" spans="2:2" x14ac:dyDescent="0.25">
      <c r="B82">
        <v>0</v>
      </c>
    </row>
    <row r="83" spans="2:2" x14ac:dyDescent="0.25">
      <c r="B83">
        <v>1</v>
      </c>
    </row>
    <row r="84" spans="2:2" x14ac:dyDescent="0.25">
      <c r="B84">
        <v>0</v>
      </c>
    </row>
    <row r="85" spans="2:2" x14ac:dyDescent="0.25">
      <c r="B85">
        <v>0</v>
      </c>
    </row>
    <row r="86" spans="2:2" x14ac:dyDescent="0.25">
      <c r="B86">
        <v>1</v>
      </c>
    </row>
    <row r="87" spans="2:2" x14ac:dyDescent="0.25">
      <c r="B87">
        <v>0</v>
      </c>
    </row>
    <row r="88" spans="2:2" x14ac:dyDescent="0.25">
      <c r="B88">
        <v>0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1</v>
      </c>
    </row>
    <row r="93" spans="2:2" x14ac:dyDescent="0.25">
      <c r="B93">
        <v>1</v>
      </c>
    </row>
    <row r="94" spans="2:2" x14ac:dyDescent="0.25">
      <c r="B94">
        <v>55</v>
      </c>
    </row>
    <row r="95" spans="2:2" x14ac:dyDescent="0.25">
      <c r="B95">
        <v>36</v>
      </c>
    </row>
    <row r="98" spans="1:3" x14ac:dyDescent="0.25">
      <c r="A98" t="s">
        <v>5</v>
      </c>
      <c r="B98">
        <v>1.9835164839999999</v>
      </c>
      <c r="C98">
        <v>1.43220339</v>
      </c>
    </row>
    <row r="99" spans="1:3" x14ac:dyDescent="0.25">
      <c r="A99" t="s">
        <v>4</v>
      </c>
      <c r="B99">
        <v>1.9835164839999999</v>
      </c>
      <c r="C99">
        <v>1.43220339</v>
      </c>
    </row>
    <row r="100" spans="1:3" x14ac:dyDescent="0.25">
      <c r="A100" t="s">
        <v>3</v>
      </c>
      <c r="B100">
        <v>0.159</v>
      </c>
      <c r="C100">
        <v>0.23</v>
      </c>
    </row>
    <row r="101" spans="1:3" x14ac:dyDescent="0.25">
      <c r="B101" s="1" t="s">
        <v>2</v>
      </c>
      <c r="C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007B-204B-4165-8F22-2EC8BFAD304D}">
  <dimension ref="A1:O110"/>
  <sheetViews>
    <sheetView topLeftCell="A91" workbookViewId="0">
      <selection activeCell="M104" sqref="M104"/>
    </sheetView>
  </sheetViews>
  <sheetFormatPr defaultRowHeight="15" x14ac:dyDescent="0.25"/>
  <cols>
    <col min="2" max="2" width="18.7109375" customWidth="1"/>
    <col min="3" max="3" width="13.42578125" customWidth="1"/>
  </cols>
  <sheetData>
    <row r="1" spans="2:3" x14ac:dyDescent="0.25">
      <c r="B1">
        <v>577</v>
      </c>
      <c r="C1" t="s">
        <v>12</v>
      </c>
    </row>
    <row r="2" spans="2:3" x14ac:dyDescent="0.25">
      <c r="B2" t="s">
        <v>1</v>
      </c>
      <c r="C2" t="s">
        <v>1</v>
      </c>
    </row>
    <row r="3" spans="2:3" x14ac:dyDescent="0.25">
      <c r="B3">
        <v>2</v>
      </c>
      <c r="C3">
        <v>4</v>
      </c>
    </row>
    <row r="4" spans="2:3" x14ac:dyDescent="0.25">
      <c r="B4">
        <v>7</v>
      </c>
      <c r="C4">
        <v>4</v>
      </c>
    </row>
    <row r="5" spans="2:3" x14ac:dyDescent="0.25">
      <c r="B5">
        <v>5</v>
      </c>
      <c r="C5">
        <v>2</v>
      </c>
    </row>
    <row r="6" spans="2:3" x14ac:dyDescent="0.25">
      <c r="B6">
        <v>4</v>
      </c>
      <c r="C6">
        <v>3</v>
      </c>
    </row>
    <row r="7" spans="2:3" x14ac:dyDescent="0.25">
      <c r="B7">
        <v>2</v>
      </c>
      <c r="C7">
        <v>1</v>
      </c>
    </row>
    <row r="8" spans="2:3" x14ac:dyDescent="0.25">
      <c r="B8">
        <v>1</v>
      </c>
      <c r="C8">
        <v>7</v>
      </c>
    </row>
    <row r="9" spans="2:3" x14ac:dyDescent="0.25">
      <c r="B9">
        <v>7</v>
      </c>
      <c r="C9">
        <v>4</v>
      </c>
    </row>
    <row r="10" spans="2:3" x14ac:dyDescent="0.25">
      <c r="B10">
        <v>2</v>
      </c>
      <c r="C10">
        <v>2</v>
      </c>
    </row>
    <row r="11" spans="2:3" x14ac:dyDescent="0.25">
      <c r="B11">
        <v>3</v>
      </c>
      <c r="C11">
        <v>5</v>
      </c>
    </row>
    <row r="12" spans="2:3" x14ac:dyDescent="0.25">
      <c r="B12">
        <v>5</v>
      </c>
      <c r="C12">
        <v>6</v>
      </c>
    </row>
    <row r="13" spans="2:3" x14ac:dyDescent="0.25">
      <c r="B13">
        <v>7</v>
      </c>
      <c r="C13">
        <v>2</v>
      </c>
    </row>
    <row r="14" spans="2:3" x14ac:dyDescent="0.25">
      <c r="B14">
        <v>3</v>
      </c>
      <c r="C14">
        <v>6</v>
      </c>
    </row>
    <row r="15" spans="2:3" x14ac:dyDescent="0.25">
      <c r="B15">
        <v>7</v>
      </c>
      <c r="C15">
        <v>2</v>
      </c>
    </row>
    <row r="16" spans="2:3" x14ac:dyDescent="0.25">
      <c r="B16">
        <v>5</v>
      </c>
      <c r="C16">
        <v>3</v>
      </c>
    </row>
    <row r="17" spans="2:3" x14ac:dyDescent="0.25">
      <c r="B17">
        <v>5</v>
      </c>
      <c r="C17">
        <v>4</v>
      </c>
    </row>
    <row r="18" spans="2:3" x14ac:dyDescent="0.25">
      <c r="B18">
        <v>5</v>
      </c>
      <c r="C18">
        <v>7</v>
      </c>
    </row>
    <row r="19" spans="2:3" x14ac:dyDescent="0.25">
      <c r="B19">
        <v>3</v>
      </c>
      <c r="C19">
        <v>7</v>
      </c>
    </row>
    <row r="20" spans="2:3" x14ac:dyDescent="0.25">
      <c r="B20">
        <v>5</v>
      </c>
      <c r="C20">
        <v>7</v>
      </c>
    </row>
    <row r="21" spans="2:3" x14ac:dyDescent="0.25">
      <c r="B21">
        <v>5</v>
      </c>
      <c r="C21">
        <v>4</v>
      </c>
    </row>
    <row r="22" spans="2:3" x14ac:dyDescent="0.25">
      <c r="B22">
        <v>6</v>
      </c>
      <c r="C22">
        <v>4</v>
      </c>
    </row>
    <row r="23" spans="2:3" x14ac:dyDescent="0.25">
      <c r="B23">
        <v>2</v>
      </c>
      <c r="C23">
        <v>2</v>
      </c>
    </row>
    <row r="24" spans="2:3" x14ac:dyDescent="0.25">
      <c r="B24">
        <v>5</v>
      </c>
      <c r="C24">
        <v>3</v>
      </c>
    </row>
    <row r="25" spans="2:3" x14ac:dyDescent="0.25">
      <c r="B25">
        <v>2</v>
      </c>
      <c r="C25">
        <v>2</v>
      </c>
    </row>
    <row r="26" spans="2:3" x14ac:dyDescent="0.25">
      <c r="B26">
        <v>2</v>
      </c>
      <c r="C26">
        <v>3</v>
      </c>
    </row>
    <row r="27" spans="2:3" x14ac:dyDescent="0.25">
      <c r="B27">
        <v>6</v>
      </c>
      <c r="C27">
        <v>3</v>
      </c>
    </row>
    <row r="28" spans="2:3" x14ac:dyDescent="0.25">
      <c r="B28">
        <v>2</v>
      </c>
      <c r="C28">
        <v>4</v>
      </c>
    </row>
    <row r="29" spans="2:3" x14ac:dyDescent="0.25">
      <c r="B29">
        <v>7</v>
      </c>
      <c r="C29">
        <v>7</v>
      </c>
    </row>
    <row r="30" spans="2:3" x14ac:dyDescent="0.25">
      <c r="B30">
        <v>1</v>
      </c>
      <c r="C30">
        <v>1</v>
      </c>
    </row>
    <row r="31" spans="2:3" x14ac:dyDescent="0.25">
      <c r="B31">
        <v>2</v>
      </c>
      <c r="C31">
        <v>3</v>
      </c>
    </row>
    <row r="32" spans="2:3" x14ac:dyDescent="0.25">
      <c r="B32">
        <v>5</v>
      </c>
      <c r="C32">
        <v>3</v>
      </c>
    </row>
    <row r="33" spans="2:3" x14ac:dyDescent="0.25">
      <c r="B33">
        <v>2</v>
      </c>
      <c r="C33">
        <v>2</v>
      </c>
    </row>
    <row r="34" spans="2:3" x14ac:dyDescent="0.25">
      <c r="B34">
        <v>5</v>
      </c>
      <c r="C34">
        <v>6</v>
      </c>
    </row>
    <row r="35" spans="2:3" x14ac:dyDescent="0.25">
      <c r="B35">
        <v>1</v>
      </c>
      <c r="C35">
        <v>3</v>
      </c>
    </row>
    <row r="36" spans="2:3" x14ac:dyDescent="0.25">
      <c r="B36">
        <v>3</v>
      </c>
      <c r="C36">
        <v>2</v>
      </c>
    </row>
    <row r="37" spans="2:3" x14ac:dyDescent="0.25">
      <c r="B37">
        <v>7</v>
      </c>
      <c r="C37">
        <v>3</v>
      </c>
    </row>
    <row r="38" spans="2:3" x14ac:dyDescent="0.25">
      <c r="B38">
        <v>3</v>
      </c>
      <c r="C38">
        <v>2</v>
      </c>
    </row>
    <row r="39" spans="2:3" x14ac:dyDescent="0.25">
      <c r="B39">
        <v>3</v>
      </c>
      <c r="C39">
        <v>1</v>
      </c>
    </row>
    <row r="40" spans="2:3" x14ac:dyDescent="0.25">
      <c r="B40">
        <v>6</v>
      </c>
      <c r="C40">
        <v>5</v>
      </c>
    </row>
    <row r="41" spans="2:3" x14ac:dyDescent="0.25">
      <c r="B41">
        <v>4</v>
      </c>
      <c r="C41">
        <v>5</v>
      </c>
    </row>
    <row r="42" spans="2:3" x14ac:dyDescent="0.25">
      <c r="B42">
        <v>3</v>
      </c>
      <c r="C42">
        <v>4</v>
      </c>
    </row>
    <row r="43" spans="2:3" x14ac:dyDescent="0.25">
      <c r="B43">
        <v>4</v>
      </c>
      <c r="C43">
        <v>7</v>
      </c>
    </row>
    <row r="44" spans="2:3" x14ac:dyDescent="0.25">
      <c r="B44">
        <v>7</v>
      </c>
      <c r="C44">
        <v>7</v>
      </c>
    </row>
    <row r="45" spans="2:3" x14ac:dyDescent="0.25">
      <c r="B45">
        <v>6</v>
      </c>
      <c r="C45">
        <v>4</v>
      </c>
    </row>
    <row r="46" spans="2:3" x14ac:dyDescent="0.25">
      <c r="B46">
        <v>5</v>
      </c>
      <c r="C46">
        <v>2</v>
      </c>
    </row>
    <row r="47" spans="2:3" x14ac:dyDescent="0.25">
      <c r="B47">
        <v>2</v>
      </c>
      <c r="C47">
        <v>4</v>
      </c>
    </row>
    <row r="48" spans="2:3" x14ac:dyDescent="0.25">
      <c r="B48">
        <v>7</v>
      </c>
      <c r="C48">
        <v>5</v>
      </c>
    </row>
    <row r="49" spans="2:3" x14ac:dyDescent="0.25">
      <c r="B49">
        <v>3</v>
      </c>
      <c r="C49">
        <v>3</v>
      </c>
    </row>
    <row r="50" spans="2:3" x14ac:dyDescent="0.25">
      <c r="B50">
        <v>4</v>
      </c>
      <c r="C50">
        <v>3</v>
      </c>
    </row>
    <row r="51" spans="2:3" x14ac:dyDescent="0.25">
      <c r="B51">
        <v>5</v>
      </c>
      <c r="C51">
        <v>4</v>
      </c>
    </row>
    <row r="52" spans="2:3" x14ac:dyDescent="0.25">
      <c r="B52">
        <v>7</v>
      </c>
      <c r="C52">
        <v>6</v>
      </c>
    </row>
    <row r="53" spans="2:3" x14ac:dyDescent="0.25">
      <c r="B53">
        <v>3</v>
      </c>
      <c r="C53">
        <v>7</v>
      </c>
    </row>
    <row r="54" spans="2:3" x14ac:dyDescent="0.25">
      <c r="B54">
        <v>6</v>
      </c>
      <c r="C54">
        <v>3</v>
      </c>
    </row>
    <row r="55" spans="2:3" x14ac:dyDescent="0.25">
      <c r="B55">
        <v>4</v>
      </c>
      <c r="C55">
        <v>2</v>
      </c>
    </row>
    <row r="56" spans="2:3" x14ac:dyDescent="0.25">
      <c r="B56">
        <v>3</v>
      </c>
      <c r="C56">
        <v>5</v>
      </c>
    </row>
    <row r="57" spans="2:3" x14ac:dyDescent="0.25">
      <c r="B57">
        <v>4</v>
      </c>
      <c r="C57">
        <v>3</v>
      </c>
    </row>
    <row r="58" spans="2:3" x14ac:dyDescent="0.25">
      <c r="B58">
        <v>6</v>
      </c>
      <c r="C58">
        <v>3</v>
      </c>
    </row>
    <row r="59" spans="2:3" x14ac:dyDescent="0.25">
      <c r="B59">
        <v>5</v>
      </c>
      <c r="C59">
        <v>4</v>
      </c>
    </row>
    <row r="60" spans="2:3" x14ac:dyDescent="0.25">
      <c r="B60">
        <v>2</v>
      </c>
      <c r="C60">
        <v>7</v>
      </c>
    </row>
    <row r="61" spans="2:3" x14ac:dyDescent="0.25">
      <c r="B61">
        <v>3</v>
      </c>
      <c r="C61">
        <v>1</v>
      </c>
    </row>
    <row r="62" spans="2:3" x14ac:dyDescent="0.25">
      <c r="B62">
        <v>4</v>
      </c>
    </row>
    <row r="63" spans="2:3" x14ac:dyDescent="0.25">
      <c r="B63">
        <v>6</v>
      </c>
    </row>
    <row r="64" spans="2:3" x14ac:dyDescent="0.25">
      <c r="B64">
        <v>3</v>
      </c>
    </row>
    <row r="65" spans="2:2" x14ac:dyDescent="0.25">
      <c r="B65">
        <v>3</v>
      </c>
    </row>
    <row r="66" spans="2:2" x14ac:dyDescent="0.25">
      <c r="B66">
        <v>4</v>
      </c>
    </row>
    <row r="67" spans="2:2" x14ac:dyDescent="0.25">
      <c r="B67">
        <v>7</v>
      </c>
    </row>
    <row r="68" spans="2:2" x14ac:dyDescent="0.25">
      <c r="B68">
        <v>7</v>
      </c>
    </row>
    <row r="69" spans="2:2" x14ac:dyDescent="0.25">
      <c r="B69">
        <v>3</v>
      </c>
    </row>
    <row r="70" spans="2:2" x14ac:dyDescent="0.25">
      <c r="B70">
        <v>4</v>
      </c>
    </row>
    <row r="71" spans="2:2" x14ac:dyDescent="0.25">
      <c r="B71">
        <v>4</v>
      </c>
    </row>
    <row r="72" spans="2:2" x14ac:dyDescent="0.25">
      <c r="B72">
        <v>4</v>
      </c>
    </row>
    <row r="73" spans="2:2" x14ac:dyDescent="0.25">
      <c r="B73">
        <v>7</v>
      </c>
    </row>
    <row r="74" spans="2:2" x14ac:dyDescent="0.25">
      <c r="B74">
        <v>6</v>
      </c>
    </row>
    <row r="75" spans="2:2" x14ac:dyDescent="0.25">
      <c r="B75">
        <v>7</v>
      </c>
    </row>
    <row r="76" spans="2:2" x14ac:dyDescent="0.25">
      <c r="B76">
        <v>7</v>
      </c>
    </row>
    <row r="77" spans="2:2" x14ac:dyDescent="0.25">
      <c r="B77">
        <v>7</v>
      </c>
    </row>
    <row r="78" spans="2:2" x14ac:dyDescent="0.25">
      <c r="B78">
        <v>7</v>
      </c>
    </row>
    <row r="79" spans="2:2" x14ac:dyDescent="0.25">
      <c r="B79">
        <v>2</v>
      </c>
    </row>
    <row r="80" spans="2:2" x14ac:dyDescent="0.25">
      <c r="B80">
        <v>7</v>
      </c>
    </row>
    <row r="81" spans="1:8" x14ac:dyDescent="0.25">
      <c r="B81">
        <v>1</v>
      </c>
    </row>
    <row r="82" spans="1:8" x14ac:dyDescent="0.25">
      <c r="B82">
        <v>2</v>
      </c>
    </row>
    <row r="83" spans="1:8" x14ac:dyDescent="0.25">
      <c r="B83">
        <v>5</v>
      </c>
    </row>
    <row r="84" spans="1:8" x14ac:dyDescent="0.25">
      <c r="B84">
        <v>4</v>
      </c>
    </row>
    <row r="85" spans="1:8" x14ac:dyDescent="0.25">
      <c r="B85">
        <v>3</v>
      </c>
    </row>
    <row r="86" spans="1:8" x14ac:dyDescent="0.25">
      <c r="B86">
        <v>7</v>
      </c>
    </row>
    <row r="87" spans="1:8" x14ac:dyDescent="0.25">
      <c r="B87">
        <v>2</v>
      </c>
    </row>
    <row r="88" spans="1:8" x14ac:dyDescent="0.25">
      <c r="B88">
        <v>2</v>
      </c>
    </row>
    <row r="89" spans="1:8" x14ac:dyDescent="0.25">
      <c r="B89">
        <v>2</v>
      </c>
    </row>
    <row r="90" spans="1:8" x14ac:dyDescent="0.25">
      <c r="B90">
        <v>5</v>
      </c>
    </row>
    <row r="91" spans="1:8" x14ac:dyDescent="0.25">
      <c r="B91">
        <v>4</v>
      </c>
    </row>
    <row r="92" spans="1:8" x14ac:dyDescent="0.25">
      <c r="B92">
        <v>4</v>
      </c>
    </row>
    <row r="93" spans="1:8" x14ac:dyDescent="0.25">
      <c r="B93">
        <v>2</v>
      </c>
    </row>
    <row r="95" spans="1:8" x14ac:dyDescent="0.25">
      <c r="A95" t="s">
        <v>15</v>
      </c>
    </row>
    <row r="96" spans="1:8" x14ac:dyDescent="0.25"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</row>
    <row r="98" spans="1:15" x14ac:dyDescent="0.25">
      <c r="A98">
        <v>577</v>
      </c>
      <c r="B98" s="1">
        <f>$I$107*B$110/$I$110</f>
        <v>4.9103448275862069</v>
      </c>
      <c r="C98" s="1">
        <f t="shared" ref="C98:H98" si="0">$I$107*C$110/$I$110</f>
        <v>16.572413793103447</v>
      </c>
      <c r="D98" s="1">
        <f t="shared" si="0"/>
        <v>17.8</v>
      </c>
      <c r="E98" s="1">
        <f t="shared" si="0"/>
        <v>15.344827586206897</v>
      </c>
      <c r="F98" s="1">
        <f t="shared" si="0"/>
        <v>11.662068965517241</v>
      </c>
      <c r="G98" s="1">
        <f t="shared" si="0"/>
        <v>7.36551724137931</v>
      </c>
      <c r="H98" s="1">
        <f t="shared" si="0"/>
        <v>15.344827586206897</v>
      </c>
      <c r="I98">
        <f>SUM(B98:H98)</f>
        <v>89</v>
      </c>
    </row>
    <row r="99" spans="1:15" x14ac:dyDescent="0.25">
      <c r="A99" t="s">
        <v>13</v>
      </c>
      <c r="B99" s="1">
        <f>$I$108*B$110/$I$110</f>
        <v>3.0896551724137931</v>
      </c>
      <c r="C99" s="1">
        <f t="shared" ref="C99:H99" si="1">$I$108*C$110/$I$110</f>
        <v>10.427586206896551</v>
      </c>
      <c r="D99" s="1">
        <f t="shared" si="1"/>
        <v>11.2</v>
      </c>
      <c r="E99" s="1">
        <f t="shared" si="1"/>
        <v>9.6551724137931032</v>
      </c>
      <c r="F99" s="1">
        <f t="shared" si="1"/>
        <v>7.3379310344827582</v>
      </c>
      <c r="G99" s="1">
        <f t="shared" si="1"/>
        <v>4.63448275862069</v>
      </c>
      <c r="H99" s="1">
        <f t="shared" si="1"/>
        <v>9.6551724137931032</v>
      </c>
      <c r="I99">
        <f>SUM(B99:H99)</f>
        <v>56</v>
      </c>
    </row>
    <row r="101" spans="1:15" x14ac:dyDescent="0.25">
      <c r="B101">
        <f>SUM(B98:B100)</f>
        <v>8</v>
      </c>
      <c r="C101">
        <f t="shared" ref="C101" si="2">SUM(C98:C100)</f>
        <v>27</v>
      </c>
      <c r="D101">
        <f t="shared" ref="D101" si="3">SUM(D98:D100)</f>
        <v>29</v>
      </c>
      <c r="E101">
        <f t="shared" ref="E101" si="4">SUM(E98:E100)</f>
        <v>25</v>
      </c>
      <c r="F101">
        <f t="shared" ref="F101" si="5">SUM(F98:F100)</f>
        <v>19</v>
      </c>
      <c r="G101">
        <f t="shared" ref="G101" si="6">SUM(G98:G100)</f>
        <v>12</v>
      </c>
      <c r="H101">
        <f t="shared" ref="H101" si="7">SUM(H98:H100)</f>
        <v>25</v>
      </c>
      <c r="I101" s="1">
        <f t="shared" ref="I101" si="8">SUM(I98:I100)</f>
        <v>145</v>
      </c>
      <c r="M101" t="s">
        <v>16</v>
      </c>
      <c r="N101">
        <f>1*6</f>
        <v>6</v>
      </c>
    </row>
    <row r="102" spans="1:15" x14ac:dyDescent="0.25">
      <c r="M102" t="s">
        <v>17</v>
      </c>
      <c r="N102">
        <f>_xlfn.CHISQ.TEST(B107:H108,B98:H99)</f>
        <v>0.74847666894035514</v>
      </c>
    </row>
    <row r="103" spans="1:15" x14ac:dyDescent="0.25">
      <c r="M103" t="s">
        <v>19</v>
      </c>
      <c r="N103">
        <f>_xlfn.CHISQ.INV.RT(N102,N101)</f>
        <v>3.4660824971292152</v>
      </c>
    </row>
    <row r="104" spans="1:15" x14ac:dyDescent="0.25">
      <c r="A104" t="s">
        <v>14</v>
      </c>
      <c r="M104" s="2" t="s">
        <v>18</v>
      </c>
      <c r="N104" s="2"/>
      <c r="O104" s="2"/>
    </row>
    <row r="105" spans="1:15" x14ac:dyDescent="0.25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</row>
    <row r="107" spans="1:15" x14ac:dyDescent="0.25">
      <c r="A107">
        <v>577</v>
      </c>
      <c r="B107" s="1">
        <v>4</v>
      </c>
      <c r="C107" s="1">
        <v>16</v>
      </c>
      <c r="D107" s="1">
        <v>15</v>
      </c>
      <c r="E107" s="1">
        <v>15</v>
      </c>
      <c r="F107" s="1">
        <v>14</v>
      </c>
      <c r="G107" s="1">
        <v>8</v>
      </c>
      <c r="H107" s="1">
        <v>17</v>
      </c>
      <c r="I107">
        <f>SUM(B107:H107)</f>
        <v>89</v>
      </c>
    </row>
    <row r="108" spans="1:15" x14ac:dyDescent="0.25">
      <c r="A108" t="s">
        <v>13</v>
      </c>
      <c r="B108" s="1">
        <v>4</v>
      </c>
      <c r="C108" s="1">
        <v>11</v>
      </c>
      <c r="D108" s="1">
        <v>14</v>
      </c>
      <c r="E108" s="1">
        <v>10</v>
      </c>
      <c r="F108" s="1">
        <v>5</v>
      </c>
      <c r="G108" s="1">
        <v>4</v>
      </c>
      <c r="H108" s="1">
        <v>8</v>
      </c>
      <c r="I108">
        <f>SUM(B108:H108)</f>
        <v>56</v>
      </c>
    </row>
    <row r="110" spans="1:15" x14ac:dyDescent="0.25">
      <c r="B110">
        <f>SUM(B107:B109)</f>
        <v>8</v>
      </c>
      <c r="C110">
        <f t="shared" ref="C110:I110" si="9">SUM(C107:C109)</f>
        <v>27</v>
      </c>
      <c r="D110">
        <f t="shared" si="9"/>
        <v>29</v>
      </c>
      <c r="E110">
        <f t="shared" si="9"/>
        <v>25</v>
      </c>
      <c r="F110">
        <f t="shared" si="9"/>
        <v>19</v>
      </c>
      <c r="G110">
        <f t="shared" si="9"/>
        <v>12</v>
      </c>
      <c r="H110">
        <f t="shared" si="9"/>
        <v>25</v>
      </c>
      <c r="I110" s="1">
        <f t="shared" si="9"/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6F80-5C0D-475A-BC14-127C2E0E8ED3}">
  <dimension ref="A1:K93"/>
  <sheetViews>
    <sheetView workbookViewId="0">
      <selection activeCell="H18" sqref="H18"/>
    </sheetView>
  </sheetViews>
  <sheetFormatPr defaultRowHeight="15" x14ac:dyDescent="0.25"/>
  <cols>
    <col min="1" max="2" width="46.28515625" bestFit="1" customWidth="1"/>
    <col min="4" max="4" width="10" bestFit="1" customWidth="1"/>
  </cols>
  <sheetData>
    <row r="1" spans="1:11" x14ac:dyDescent="0.25">
      <c r="A1">
        <v>577</v>
      </c>
      <c r="B1" t="s">
        <v>20</v>
      </c>
    </row>
    <row r="2" spans="1:11" x14ac:dyDescent="0.25">
      <c r="A2" t="s">
        <v>0</v>
      </c>
      <c r="B2" t="s">
        <v>0</v>
      </c>
    </row>
    <row r="3" spans="1:11" x14ac:dyDescent="0.25">
      <c r="A3">
        <v>2</v>
      </c>
      <c r="B3">
        <v>5</v>
      </c>
    </row>
    <row r="4" spans="1:11" x14ac:dyDescent="0.25">
      <c r="A4">
        <v>3</v>
      </c>
      <c r="B4">
        <v>2</v>
      </c>
      <c r="D4" s="1" t="s">
        <v>21</v>
      </c>
    </row>
    <row r="5" spans="1:11" x14ac:dyDescent="0.25">
      <c r="A5">
        <v>5</v>
      </c>
      <c r="B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</row>
    <row r="6" spans="1:11" x14ac:dyDescent="0.25">
      <c r="A6">
        <v>2</v>
      </c>
      <c r="B6">
        <v>2</v>
      </c>
      <c r="D6">
        <v>577</v>
      </c>
      <c r="E6" s="1">
        <f>COUNTIF($A$3:$A$93,1)</f>
        <v>8</v>
      </c>
      <c r="F6" s="1">
        <f>COUNTIF($A$3:$A$93,2)</f>
        <v>25</v>
      </c>
      <c r="G6" s="1">
        <f>COUNTIF($A$3:$A$93,3)</f>
        <v>10</v>
      </c>
      <c r="H6" s="1">
        <f>COUNTIF($A$3:$A$93,4)</f>
        <v>5</v>
      </c>
      <c r="I6" s="1">
        <f>COUNTIF($A$3:$A$93,5)</f>
        <v>32</v>
      </c>
      <c r="J6" s="1">
        <f>COUNTIF($A$3:$A$93,6)</f>
        <v>10</v>
      </c>
      <c r="K6">
        <f>SUM(E6:J6)</f>
        <v>90</v>
      </c>
    </row>
    <row r="7" spans="1:11" x14ac:dyDescent="0.25">
      <c r="A7">
        <v>6</v>
      </c>
      <c r="B7">
        <v>5</v>
      </c>
      <c r="D7" t="s">
        <v>22</v>
      </c>
      <c r="E7" s="1">
        <f>COUNTIF(B3:B60,1)</f>
        <v>2</v>
      </c>
      <c r="F7" s="1">
        <f>COUNTIF($B$3:$B$60,2)</f>
        <v>23</v>
      </c>
      <c r="G7" s="1">
        <f>COUNTIF($B$3:$B$60,3)</f>
        <v>4</v>
      </c>
      <c r="H7" s="1">
        <f>COUNTIF($B$3:$B$60,4)</f>
        <v>4</v>
      </c>
      <c r="I7" s="1">
        <f>COUNTIF($B$3:$B$60,5)</f>
        <v>18</v>
      </c>
      <c r="J7" s="1">
        <f>COUNTIF($B$3:$B$60,6)</f>
        <v>7</v>
      </c>
      <c r="K7">
        <f t="shared" ref="K7:K8" si="0">SUM(E7:J7)</f>
        <v>58</v>
      </c>
    </row>
    <row r="8" spans="1:11" x14ac:dyDescent="0.25">
      <c r="A8">
        <v>3</v>
      </c>
      <c r="B8">
        <v>2</v>
      </c>
      <c r="E8">
        <f>SUM(E6:E7)</f>
        <v>10</v>
      </c>
      <c r="F8">
        <f t="shared" ref="F8:J8" si="1">SUM(F6:F7)</f>
        <v>48</v>
      </c>
      <c r="G8">
        <f t="shared" si="1"/>
        <v>14</v>
      </c>
      <c r="H8">
        <f t="shared" si="1"/>
        <v>9</v>
      </c>
      <c r="I8">
        <f t="shared" si="1"/>
        <v>50</v>
      </c>
      <c r="J8">
        <f t="shared" si="1"/>
        <v>17</v>
      </c>
      <c r="K8" s="1">
        <f t="shared" si="0"/>
        <v>148</v>
      </c>
    </row>
    <row r="9" spans="1:11" x14ac:dyDescent="0.25">
      <c r="A9">
        <v>3</v>
      </c>
      <c r="B9">
        <v>5</v>
      </c>
    </row>
    <row r="10" spans="1:11" x14ac:dyDescent="0.25">
      <c r="A10">
        <v>2</v>
      </c>
      <c r="B10">
        <v>6</v>
      </c>
      <c r="D10" s="1" t="s">
        <v>23</v>
      </c>
    </row>
    <row r="11" spans="1:11" x14ac:dyDescent="0.25">
      <c r="A11">
        <v>3</v>
      </c>
      <c r="B11">
        <v>2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</row>
    <row r="12" spans="1:11" x14ac:dyDescent="0.25">
      <c r="A12">
        <v>5</v>
      </c>
      <c r="B12">
        <v>6</v>
      </c>
      <c r="D12">
        <v>577</v>
      </c>
      <c r="E12" s="1">
        <f>E8*$K$6/$K$8</f>
        <v>6.0810810810810807</v>
      </c>
      <c r="F12" s="1">
        <f t="shared" ref="F12:J12" si="2">F8*$K$6/$K$8</f>
        <v>29.189189189189189</v>
      </c>
      <c r="G12" s="1">
        <f t="shared" si="2"/>
        <v>8.513513513513514</v>
      </c>
      <c r="H12" s="1">
        <f t="shared" si="2"/>
        <v>5.4729729729729728</v>
      </c>
      <c r="I12" s="1">
        <f t="shared" si="2"/>
        <v>30.405405405405407</v>
      </c>
      <c r="J12" s="1">
        <f t="shared" si="2"/>
        <v>10.337837837837839</v>
      </c>
      <c r="K12">
        <f>SUM(E12:J12)</f>
        <v>90.000000000000014</v>
      </c>
    </row>
    <row r="13" spans="1:11" x14ac:dyDescent="0.25">
      <c r="A13">
        <v>2</v>
      </c>
      <c r="B13">
        <v>2</v>
      </c>
      <c r="D13" t="s">
        <v>22</v>
      </c>
      <c r="E13" s="1">
        <f>E8*$K$7/$K$8</f>
        <v>3.9189189189189189</v>
      </c>
      <c r="F13" s="1">
        <f t="shared" ref="F13:J13" si="3">F8*$K$7/$K$8</f>
        <v>18.810810810810811</v>
      </c>
      <c r="G13" s="1">
        <f t="shared" si="3"/>
        <v>5.4864864864864868</v>
      </c>
      <c r="H13" s="1">
        <f t="shared" si="3"/>
        <v>3.5270270270270272</v>
      </c>
      <c r="I13" s="1">
        <f t="shared" si="3"/>
        <v>19.594594594594593</v>
      </c>
      <c r="J13" s="1">
        <f t="shared" si="3"/>
        <v>6.6621621621621623</v>
      </c>
      <c r="K13">
        <f t="shared" ref="K13:K14" si="4">SUM(E13:J13)</f>
        <v>58</v>
      </c>
    </row>
    <row r="14" spans="1:11" x14ac:dyDescent="0.25">
      <c r="A14">
        <v>5</v>
      </c>
      <c r="B14">
        <v>2</v>
      </c>
      <c r="E14">
        <f>SUM(E12:E13)</f>
        <v>10</v>
      </c>
      <c r="F14">
        <f t="shared" ref="F14" si="5">SUM(F12:F13)</f>
        <v>48</v>
      </c>
      <c r="G14">
        <f t="shared" ref="G14" si="6">SUM(G12:G13)</f>
        <v>14</v>
      </c>
      <c r="H14">
        <f t="shared" ref="H14" si="7">SUM(H12:H13)</f>
        <v>9</v>
      </c>
      <c r="I14">
        <f t="shared" ref="I14" si="8">SUM(I12:I13)</f>
        <v>50</v>
      </c>
      <c r="J14">
        <f t="shared" ref="J14" si="9">SUM(J12:J13)</f>
        <v>17</v>
      </c>
      <c r="K14" s="1">
        <f t="shared" si="4"/>
        <v>148</v>
      </c>
    </row>
    <row r="15" spans="1:11" x14ac:dyDescent="0.25">
      <c r="A15">
        <v>1</v>
      </c>
      <c r="B15">
        <v>6</v>
      </c>
    </row>
    <row r="16" spans="1:11" x14ac:dyDescent="0.25">
      <c r="A16">
        <v>2</v>
      </c>
      <c r="B16">
        <v>2</v>
      </c>
    </row>
    <row r="17" spans="1:7" x14ac:dyDescent="0.25">
      <c r="A17">
        <v>2</v>
      </c>
      <c r="B17">
        <v>5</v>
      </c>
    </row>
    <row r="18" spans="1:7" x14ac:dyDescent="0.25">
      <c r="A18">
        <v>2</v>
      </c>
      <c r="B18">
        <v>2</v>
      </c>
      <c r="E18" s="3" t="s">
        <v>16</v>
      </c>
      <c r="F18" s="3">
        <f>6-1</f>
        <v>5</v>
      </c>
    </row>
    <row r="19" spans="1:7" x14ac:dyDescent="0.25">
      <c r="A19">
        <v>5</v>
      </c>
      <c r="B19">
        <v>1</v>
      </c>
      <c r="E19" s="3" t="s">
        <v>24</v>
      </c>
      <c r="F19" s="3">
        <f>_xlfn.CHISQ.TEST(E6:J7,E12:J13)</f>
        <v>0.53689501464279321</v>
      </c>
    </row>
    <row r="20" spans="1:7" x14ac:dyDescent="0.25">
      <c r="A20">
        <v>5</v>
      </c>
      <c r="B20">
        <v>5</v>
      </c>
      <c r="E20" t="s">
        <v>25</v>
      </c>
      <c r="F20">
        <f>_xlfn.CHISQ.INV.RT(F19,F18)</f>
        <v>4.0874520035344917</v>
      </c>
    </row>
    <row r="21" spans="1:7" x14ac:dyDescent="0.25">
      <c r="A21">
        <v>5</v>
      </c>
      <c r="B21">
        <v>5</v>
      </c>
    </row>
    <row r="22" spans="1:7" x14ac:dyDescent="0.25">
      <c r="A22">
        <v>2</v>
      </c>
      <c r="B22">
        <v>2</v>
      </c>
      <c r="E22" s="2" t="s">
        <v>18</v>
      </c>
      <c r="F22" s="1"/>
      <c r="G22" s="1"/>
    </row>
    <row r="23" spans="1:7" x14ac:dyDescent="0.25">
      <c r="A23">
        <v>6</v>
      </c>
      <c r="B23">
        <v>2</v>
      </c>
    </row>
    <row r="24" spans="1:7" x14ac:dyDescent="0.25">
      <c r="A24">
        <v>5</v>
      </c>
      <c r="B24">
        <v>6</v>
      </c>
    </row>
    <row r="25" spans="1:7" x14ac:dyDescent="0.25">
      <c r="A25">
        <v>2</v>
      </c>
      <c r="B25">
        <v>2</v>
      </c>
    </row>
    <row r="26" spans="1:7" x14ac:dyDescent="0.25">
      <c r="A26">
        <v>2</v>
      </c>
      <c r="B26">
        <v>5</v>
      </c>
    </row>
    <row r="27" spans="1:7" x14ac:dyDescent="0.25">
      <c r="A27">
        <v>6</v>
      </c>
      <c r="B27">
        <v>4</v>
      </c>
    </row>
    <row r="28" spans="1:7" x14ac:dyDescent="0.25">
      <c r="A28">
        <v>6</v>
      </c>
      <c r="B28">
        <v>5</v>
      </c>
    </row>
    <row r="29" spans="1:7" x14ac:dyDescent="0.25">
      <c r="A29">
        <v>1</v>
      </c>
      <c r="B29">
        <v>2</v>
      </c>
    </row>
    <row r="30" spans="1:7" x14ac:dyDescent="0.25">
      <c r="A30">
        <v>6</v>
      </c>
      <c r="B30">
        <v>2</v>
      </c>
    </row>
    <row r="31" spans="1:7" x14ac:dyDescent="0.25">
      <c r="B31">
        <v>1</v>
      </c>
    </row>
    <row r="32" spans="1:7" x14ac:dyDescent="0.25">
      <c r="A32">
        <v>1</v>
      </c>
      <c r="B32">
        <v>3</v>
      </c>
    </row>
    <row r="33" spans="1:2" x14ac:dyDescent="0.25">
      <c r="A33">
        <v>2</v>
      </c>
      <c r="B33">
        <v>5</v>
      </c>
    </row>
    <row r="34" spans="1:2" x14ac:dyDescent="0.25">
      <c r="A34">
        <v>5</v>
      </c>
      <c r="B34">
        <v>5</v>
      </c>
    </row>
    <row r="35" spans="1:2" x14ac:dyDescent="0.25">
      <c r="A35">
        <v>6</v>
      </c>
      <c r="B35">
        <v>5</v>
      </c>
    </row>
    <row r="36" spans="1:2" x14ac:dyDescent="0.25">
      <c r="A36">
        <v>5</v>
      </c>
      <c r="B36">
        <v>2</v>
      </c>
    </row>
    <row r="37" spans="1:2" x14ac:dyDescent="0.25">
      <c r="A37">
        <v>5</v>
      </c>
      <c r="B37">
        <v>5</v>
      </c>
    </row>
    <row r="38" spans="1:2" x14ac:dyDescent="0.25">
      <c r="A38">
        <v>3</v>
      </c>
      <c r="B38">
        <v>2</v>
      </c>
    </row>
    <row r="39" spans="1:2" x14ac:dyDescent="0.25">
      <c r="A39">
        <v>3</v>
      </c>
      <c r="B39">
        <v>3</v>
      </c>
    </row>
    <row r="40" spans="1:2" x14ac:dyDescent="0.25">
      <c r="A40">
        <v>5</v>
      </c>
      <c r="B40">
        <v>6</v>
      </c>
    </row>
    <row r="41" spans="1:2" x14ac:dyDescent="0.25">
      <c r="A41">
        <v>4</v>
      </c>
      <c r="B41">
        <v>5</v>
      </c>
    </row>
    <row r="42" spans="1:2" x14ac:dyDescent="0.25">
      <c r="A42">
        <v>2</v>
      </c>
      <c r="B42">
        <v>2</v>
      </c>
    </row>
    <row r="43" spans="1:2" x14ac:dyDescent="0.25">
      <c r="A43">
        <v>5</v>
      </c>
      <c r="B43">
        <v>5</v>
      </c>
    </row>
    <row r="44" spans="1:2" x14ac:dyDescent="0.25">
      <c r="A44">
        <v>3</v>
      </c>
      <c r="B44">
        <v>4</v>
      </c>
    </row>
    <row r="45" spans="1:2" x14ac:dyDescent="0.25">
      <c r="A45">
        <v>4</v>
      </c>
      <c r="B45">
        <v>2</v>
      </c>
    </row>
    <row r="46" spans="1:2" x14ac:dyDescent="0.25">
      <c r="A46">
        <v>2</v>
      </c>
      <c r="B46">
        <v>5</v>
      </c>
    </row>
    <row r="47" spans="1:2" x14ac:dyDescent="0.25">
      <c r="A47">
        <v>5</v>
      </c>
      <c r="B47">
        <v>2</v>
      </c>
    </row>
    <row r="48" spans="1:2" x14ac:dyDescent="0.25">
      <c r="A48">
        <v>5</v>
      </c>
      <c r="B48">
        <v>3</v>
      </c>
    </row>
    <row r="49" spans="1:2" x14ac:dyDescent="0.25">
      <c r="A49">
        <v>2</v>
      </c>
      <c r="B49">
        <v>5</v>
      </c>
    </row>
    <row r="50" spans="1:2" x14ac:dyDescent="0.25">
      <c r="A50">
        <v>2</v>
      </c>
      <c r="B50">
        <v>2</v>
      </c>
    </row>
    <row r="51" spans="1:2" x14ac:dyDescent="0.25">
      <c r="A51">
        <v>2</v>
      </c>
      <c r="B51">
        <v>2</v>
      </c>
    </row>
    <row r="52" spans="1:2" x14ac:dyDescent="0.25">
      <c r="A52">
        <v>2</v>
      </c>
      <c r="B52">
        <v>2</v>
      </c>
    </row>
    <row r="53" spans="1:2" x14ac:dyDescent="0.25">
      <c r="A53">
        <v>5</v>
      </c>
      <c r="B53">
        <v>4</v>
      </c>
    </row>
    <row r="54" spans="1:2" x14ac:dyDescent="0.25">
      <c r="A54">
        <v>5</v>
      </c>
      <c r="B54">
        <v>5</v>
      </c>
    </row>
    <row r="55" spans="1:2" x14ac:dyDescent="0.25">
      <c r="A55">
        <v>4</v>
      </c>
      <c r="B55">
        <v>2</v>
      </c>
    </row>
    <row r="56" spans="1:2" x14ac:dyDescent="0.25">
      <c r="A56">
        <v>1</v>
      </c>
      <c r="B56">
        <v>3</v>
      </c>
    </row>
    <row r="57" spans="1:2" x14ac:dyDescent="0.25">
      <c r="A57">
        <v>5</v>
      </c>
      <c r="B57">
        <v>6</v>
      </c>
    </row>
    <row r="58" spans="1:2" x14ac:dyDescent="0.25">
      <c r="A58">
        <v>5</v>
      </c>
      <c r="B58">
        <v>2</v>
      </c>
    </row>
    <row r="59" spans="1:2" x14ac:dyDescent="0.25">
      <c r="A59">
        <v>5</v>
      </c>
      <c r="B59">
        <v>6</v>
      </c>
    </row>
    <row r="60" spans="1:2" x14ac:dyDescent="0.25">
      <c r="A60">
        <v>6</v>
      </c>
      <c r="B60">
        <v>5</v>
      </c>
    </row>
    <row r="61" spans="1:2" x14ac:dyDescent="0.25">
      <c r="A61">
        <v>4</v>
      </c>
    </row>
    <row r="62" spans="1:2" x14ac:dyDescent="0.25">
      <c r="A62">
        <v>5</v>
      </c>
    </row>
    <row r="63" spans="1:2" x14ac:dyDescent="0.25">
      <c r="A63">
        <v>5</v>
      </c>
    </row>
    <row r="64" spans="1:2" x14ac:dyDescent="0.25">
      <c r="A64">
        <v>5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2</v>
      </c>
    </row>
    <row r="68" spans="1:1" x14ac:dyDescent="0.25">
      <c r="A68">
        <v>5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3</v>
      </c>
    </row>
    <row r="72" spans="1:1" x14ac:dyDescent="0.25">
      <c r="A72">
        <v>5</v>
      </c>
    </row>
    <row r="73" spans="1:1" x14ac:dyDescent="0.25">
      <c r="A73">
        <v>4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5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1</v>
      </c>
    </row>
    <row r="80" spans="1:1" x14ac:dyDescent="0.25">
      <c r="A80">
        <v>5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2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1</v>
      </c>
    </row>
    <row r="87" spans="1:1" x14ac:dyDescent="0.25">
      <c r="A87">
        <v>2</v>
      </c>
    </row>
    <row r="88" spans="1:1" x14ac:dyDescent="0.25">
      <c r="A88">
        <v>6</v>
      </c>
    </row>
    <row r="89" spans="1:1" x14ac:dyDescent="0.25">
      <c r="A89">
        <v>6</v>
      </c>
    </row>
    <row r="90" spans="1:1" x14ac:dyDescent="0.25">
      <c r="A90">
        <v>5</v>
      </c>
    </row>
    <row r="91" spans="1:1" x14ac:dyDescent="0.25">
      <c r="A91">
        <v>2</v>
      </c>
    </row>
    <row r="92" spans="1:1" x14ac:dyDescent="0.25">
      <c r="A92">
        <v>5</v>
      </c>
    </row>
    <row r="93" spans="1:1" x14ac:dyDescent="0.25">
      <c r="A9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commuter</vt:lpstr>
      <vt:lpstr>time_spent_onmusic</vt:lpstr>
      <vt:lpstr>musical_hoice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Vika</cp:lastModifiedBy>
  <dcterms:created xsi:type="dcterms:W3CDTF">2018-04-04T23:55:13Z</dcterms:created>
  <dcterms:modified xsi:type="dcterms:W3CDTF">2018-04-11T17:59:43Z</dcterms:modified>
</cp:coreProperties>
</file>