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\Desktop\ISDS577\Online_Survey_Responses\"/>
    </mc:Choice>
  </mc:AlternateContent>
  <xr:revisionPtr revIDLastSave="0" documentId="13_ncr:1_{4AC79E6F-6B7F-46E2-B8EA-A4977E3E9E9F}" xr6:coauthVersionLast="31" xr6:coauthVersionMax="31" xr10:uidLastSave="{00000000-0000-0000-0000-000000000000}"/>
  <bookViews>
    <workbookView xWindow="0" yWindow="0" windowWidth="20490" windowHeight="7545" activeTab="2" xr2:uid="{8867CBCC-CF00-4964-BD77-DD7B27E54723}"/>
  </bookViews>
  <sheets>
    <sheet name="Commuter" sheetId="1" r:id="rId1"/>
    <sheet name="Gender" sheetId="2" r:id="rId2"/>
    <sheet name="musicalChoic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G17" i="3"/>
  <c r="H17" i="3"/>
  <c r="I17" i="3"/>
  <c r="J17" i="3"/>
  <c r="L17" i="3" s="1"/>
  <c r="K17" i="3"/>
  <c r="F17" i="3"/>
  <c r="G16" i="3"/>
  <c r="H16" i="3"/>
  <c r="I16" i="3"/>
  <c r="J16" i="3"/>
  <c r="L16" i="3" s="1"/>
  <c r="K16" i="3"/>
  <c r="F16" i="3"/>
  <c r="K9" i="3"/>
  <c r="J9" i="3"/>
  <c r="I9" i="3"/>
  <c r="H9" i="3"/>
  <c r="G9" i="3"/>
  <c r="F9" i="3"/>
  <c r="K8" i="3"/>
  <c r="J8" i="3"/>
  <c r="I8" i="3"/>
  <c r="H8" i="3"/>
  <c r="G8" i="3"/>
  <c r="F8" i="3"/>
  <c r="K18" i="3"/>
  <c r="I18" i="3"/>
  <c r="H18" i="3"/>
  <c r="G18" i="3"/>
  <c r="F18" i="3"/>
  <c r="I19" i="2"/>
  <c r="I15" i="2"/>
  <c r="H15" i="2"/>
  <c r="H14" i="2"/>
  <c r="I14" i="2"/>
  <c r="I7" i="2"/>
  <c r="H7" i="2"/>
  <c r="I6" i="2"/>
  <c r="H6" i="2"/>
  <c r="I18" i="1"/>
  <c r="I14" i="1"/>
  <c r="I15" i="1" s="1"/>
  <c r="H14" i="1"/>
  <c r="I13" i="1"/>
  <c r="H13" i="1"/>
  <c r="I6" i="1"/>
  <c r="H6" i="1"/>
  <c r="I5" i="1"/>
  <c r="H5" i="1"/>
  <c r="J18" i="3" l="1"/>
  <c r="L18" i="3"/>
  <c r="K10" i="3"/>
  <c r="J10" i="3"/>
  <c r="H10" i="3"/>
  <c r="G10" i="3"/>
  <c r="L9" i="3"/>
  <c r="I10" i="3"/>
  <c r="F10" i="3"/>
  <c r="L8" i="3"/>
  <c r="I8" i="2"/>
  <c r="J7" i="2"/>
  <c r="J6" i="2"/>
  <c r="J8" i="2" s="1"/>
  <c r="H8" i="2"/>
  <c r="J14" i="1"/>
  <c r="H15" i="1"/>
  <c r="J13" i="1"/>
  <c r="J15" i="1" s="1"/>
  <c r="I7" i="1"/>
  <c r="J6" i="1"/>
  <c r="J5" i="1"/>
  <c r="H7" i="1"/>
  <c r="L10" i="3" l="1"/>
  <c r="I16" i="2"/>
  <c r="J15" i="2"/>
  <c r="J7" i="1"/>
  <c r="H16" i="2" l="1"/>
  <c r="J14" i="2"/>
  <c r="J16" i="2" s="1"/>
</calcChain>
</file>

<file path=xl/sharedStrings.xml><?xml version="1.0" encoding="utf-8"?>
<sst xmlns="http://schemas.openxmlformats.org/spreadsheetml/2006/main" count="42" uniqueCount="14">
  <si>
    <t>Q12</t>
  </si>
  <si>
    <t>Are you a commuter student?</t>
  </si>
  <si>
    <t>Online</t>
  </si>
  <si>
    <t>Reddit</t>
  </si>
  <si>
    <t>Q9</t>
  </si>
  <si>
    <t>Of all, which is your most favorite genre of music?</t>
  </si>
  <si>
    <t>Q6</t>
  </si>
  <si>
    <t>What is your Gender?</t>
  </si>
  <si>
    <t>reddit</t>
  </si>
  <si>
    <t>Obs:</t>
  </si>
  <si>
    <t>Exp:</t>
  </si>
  <si>
    <t>pvalue</t>
  </si>
  <si>
    <t>Reject Ho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</si>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</sst>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D0C-BC5D-4DD2-85A3-392FA108348F}">
  <dimension ref="A1:J148"/>
  <sheetViews>
    <sheetView workbookViewId="0">
      <selection activeCell="I5" sqref="I5"/>
    </sheetView>
  </sheetViews>
  <sheetFormatPr defaultRowHeight="15" x14ac:dyDescent="0.25"/>
  <cols>
    <col min="1" max="1" width="28.5703125" bestFit="1" customWidth="1"/>
    <col min="2" max="2" width="27.7109375" bestFit="1" customWidth="1"/>
    <col min="9" max="9" width="12" bestFit="1" customWidth="1"/>
  </cols>
  <sheetData>
    <row r="1" spans="1:10" x14ac:dyDescent="0.25">
      <c r="A1" t="s">
        <v>2</v>
      </c>
      <c r="B1" t="s">
        <v>3</v>
      </c>
    </row>
    <row r="2" spans="1:10" x14ac:dyDescent="0.25">
      <c r="A2" t="s">
        <v>0</v>
      </c>
      <c r="B2" t="s">
        <v>0</v>
      </c>
    </row>
    <row r="3" spans="1:10" x14ac:dyDescent="0.25">
      <c r="A3" t="s">
        <v>1</v>
      </c>
      <c r="B3" t="s">
        <v>1</v>
      </c>
      <c r="G3" t="s">
        <v>9</v>
      </c>
    </row>
    <row r="4" spans="1:10" x14ac:dyDescent="0.25">
      <c r="A4">
        <v>2</v>
      </c>
      <c r="B4">
        <v>1</v>
      </c>
      <c r="H4">
        <v>1</v>
      </c>
      <c r="I4">
        <v>2</v>
      </c>
    </row>
    <row r="5" spans="1:10" x14ac:dyDescent="0.25">
      <c r="A5">
        <v>1</v>
      </c>
      <c r="B5">
        <v>1</v>
      </c>
      <c r="G5" t="s">
        <v>2</v>
      </c>
      <c r="H5" s="1">
        <f>SUMIF(A4:A148,1)</f>
        <v>43</v>
      </c>
      <c r="I5" s="1">
        <f>SUMIF(A4:A148,2)</f>
        <v>186</v>
      </c>
      <c r="J5">
        <f>SUM(H5:I5)</f>
        <v>229</v>
      </c>
    </row>
    <row r="6" spans="1:10" x14ac:dyDescent="0.25">
      <c r="A6">
        <v>2</v>
      </c>
      <c r="B6">
        <v>1</v>
      </c>
      <c r="G6" t="s">
        <v>3</v>
      </c>
      <c r="H6" s="1">
        <f>SUMIF($B$4:$B$50,1)</f>
        <v>36</v>
      </c>
      <c r="I6" s="1">
        <f>SUMIF($B$4:$B$50,2)</f>
        <v>14</v>
      </c>
      <c r="J6">
        <f>SUM(H6:I6)</f>
        <v>50</v>
      </c>
    </row>
    <row r="7" spans="1:10" x14ac:dyDescent="0.25">
      <c r="A7">
        <v>2</v>
      </c>
      <c r="B7">
        <v>1</v>
      </c>
      <c r="H7">
        <f>SUM(H5:H6)</f>
        <v>79</v>
      </c>
      <c r="I7">
        <f t="shared" ref="I7:J7" si="0">SUM(I5:I6)</f>
        <v>200</v>
      </c>
      <c r="J7">
        <f t="shared" si="0"/>
        <v>279</v>
      </c>
    </row>
    <row r="8" spans="1:10" x14ac:dyDescent="0.25">
      <c r="A8">
        <v>2</v>
      </c>
      <c r="B8">
        <v>1</v>
      </c>
    </row>
    <row r="9" spans="1:10" x14ac:dyDescent="0.25">
      <c r="A9">
        <v>2</v>
      </c>
      <c r="B9">
        <v>1</v>
      </c>
    </row>
    <row r="10" spans="1:10" x14ac:dyDescent="0.25">
      <c r="A10">
        <v>2</v>
      </c>
      <c r="B10">
        <v>1</v>
      </c>
    </row>
    <row r="11" spans="1:10" x14ac:dyDescent="0.25">
      <c r="A11">
        <v>2</v>
      </c>
      <c r="B11">
        <v>1</v>
      </c>
      <c r="G11" t="s">
        <v>10</v>
      </c>
    </row>
    <row r="12" spans="1:10" x14ac:dyDescent="0.25">
      <c r="A12">
        <v>2</v>
      </c>
      <c r="B12">
        <v>1</v>
      </c>
      <c r="H12">
        <v>1</v>
      </c>
      <c r="I12">
        <v>2</v>
      </c>
    </row>
    <row r="13" spans="1:10" x14ac:dyDescent="0.25">
      <c r="A13">
        <v>1</v>
      </c>
      <c r="B13">
        <v>1</v>
      </c>
      <c r="G13" t="s">
        <v>2</v>
      </c>
      <c r="H13" s="1">
        <f>(H7*$J$5)/$J$7</f>
        <v>64.842293906810042</v>
      </c>
      <c r="I13" s="1">
        <f>(I7*$J$5)/$J$7</f>
        <v>164.15770609318997</v>
      </c>
      <c r="J13">
        <f>SUM(H13:I13)</f>
        <v>229</v>
      </c>
    </row>
    <row r="14" spans="1:10" x14ac:dyDescent="0.25">
      <c r="A14">
        <v>2</v>
      </c>
      <c r="B14">
        <v>1</v>
      </c>
      <c r="G14" t="s">
        <v>3</v>
      </c>
      <c r="H14" s="1">
        <f>(H7*$J$6)/$J$7</f>
        <v>14.157706093189963</v>
      </c>
      <c r="I14" s="1">
        <f>(I7*$J$6)/$J$7</f>
        <v>35.842293906810035</v>
      </c>
      <c r="J14">
        <f>SUM(H14:I14)</f>
        <v>50</v>
      </c>
    </row>
    <row r="15" spans="1:10" x14ac:dyDescent="0.25">
      <c r="A15">
        <v>1</v>
      </c>
      <c r="B15">
        <v>1</v>
      </c>
      <c r="H15">
        <f>SUM(H13:H14)</f>
        <v>79</v>
      </c>
      <c r="I15">
        <f t="shared" ref="I15" si="1">SUM(I13:I14)</f>
        <v>200</v>
      </c>
      <c r="J15">
        <f t="shared" ref="J15" si="2">SUM(J13:J14)</f>
        <v>279</v>
      </c>
    </row>
    <row r="16" spans="1:10" x14ac:dyDescent="0.25">
      <c r="A16">
        <v>2</v>
      </c>
      <c r="B16">
        <v>1</v>
      </c>
    </row>
    <row r="17" spans="1:9" x14ac:dyDescent="0.25">
      <c r="A17">
        <v>2</v>
      </c>
      <c r="B17">
        <v>1</v>
      </c>
    </row>
    <row r="18" spans="1:9" x14ac:dyDescent="0.25">
      <c r="A18">
        <v>1</v>
      </c>
      <c r="B18">
        <v>2</v>
      </c>
      <c r="H18" t="s">
        <v>11</v>
      </c>
      <c r="I18">
        <f>_xlfn.CHISQ.TEST(H5:I6,H13:I14)</f>
        <v>3.7941364093498553E-14</v>
      </c>
    </row>
    <row r="19" spans="1:9" x14ac:dyDescent="0.25">
      <c r="A19">
        <v>2</v>
      </c>
      <c r="B19">
        <v>1</v>
      </c>
      <c r="H19" s="1" t="s">
        <v>12</v>
      </c>
    </row>
    <row r="20" spans="1:9" x14ac:dyDescent="0.25">
      <c r="A20">
        <v>2</v>
      </c>
      <c r="B20">
        <v>1</v>
      </c>
    </row>
    <row r="21" spans="1:9" x14ac:dyDescent="0.25">
      <c r="A21">
        <v>1</v>
      </c>
      <c r="B21">
        <v>1</v>
      </c>
    </row>
    <row r="22" spans="1:9" x14ac:dyDescent="0.25">
      <c r="A22">
        <v>2</v>
      </c>
      <c r="B22">
        <v>2</v>
      </c>
    </row>
    <row r="23" spans="1:9" x14ac:dyDescent="0.25">
      <c r="A23">
        <v>2</v>
      </c>
      <c r="B23">
        <v>2</v>
      </c>
    </row>
    <row r="24" spans="1:9" x14ac:dyDescent="0.25">
      <c r="A24">
        <v>2</v>
      </c>
      <c r="B24">
        <v>1</v>
      </c>
    </row>
    <row r="25" spans="1:9" x14ac:dyDescent="0.25">
      <c r="A25">
        <v>1</v>
      </c>
      <c r="B25">
        <v>1</v>
      </c>
    </row>
    <row r="26" spans="1:9" x14ac:dyDescent="0.25">
      <c r="A26">
        <v>2</v>
      </c>
      <c r="B26">
        <v>1</v>
      </c>
    </row>
    <row r="27" spans="1:9" x14ac:dyDescent="0.25">
      <c r="B27">
        <v>1</v>
      </c>
    </row>
    <row r="28" spans="1:9" x14ac:dyDescent="0.25">
      <c r="A28">
        <v>1</v>
      </c>
      <c r="B28">
        <v>1</v>
      </c>
    </row>
    <row r="29" spans="1:9" x14ac:dyDescent="0.25">
      <c r="A29">
        <v>1</v>
      </c>
      <c r="B29">
        <v>2</v>
      </c>
    </row>
    <row r="30" spans="1:9" x14ac:dyDescent="0.25">
      <c r="B30">
        <v>1</v>
      </c>
    </row>
    <row r="31" spans="1:9" x14ac:dyDescent="0.25">
      <c r="B31">
        <v>1</v>
      </c>
    </row>
    <row r="32" spans="1:9" x14ac:dyDescent="0.25">
      <c r="B32">
        <v>1</v>
      </c>
    </row>
    <row r="33" spans="1:2" x14ac:dyDescent="0.25">
      <c r="A33">
        <v>1</v>
      </c>
      <c r="B33">
        <v>2</v>
      </c>
    </row>
    <row r="34" spans="1:2" x14ac:dyDescent="0.25">
      <c r="A34">
        <v>2</v>
      </c>
      <c r="B34">
        <v>1</v>
      </c>
    </row>
    <row r="35" spans="1:2" x14ac:dyDescent="0.25">
      <c r="A35">
        <v>2</v>
      </c>
      <c r="B35">
        <v>1</v>
      </c>
    </row>
    <row r="36" spans="1:2" x14ac:dyDescent="0.25">
      <c r="A36">
        <v>1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2</v>
      </c>
      <c r="B38">
        <v>1</v>
      </c>
    </row>
    <row r="39" spans="1:2" x14ac:dyDescent="0.25">
      <c r="A39">
        <v>2</v>
      </c>
      <c r="B39">
        <v>1</v>
      </c>
    </row>
    <row r="40" spans="1:2" x14ac:dyDescent="0.25">
      <c r="A40">
        <v>2</v>
      </c>
      <c r="B40">
        <v>1</v>
      </c>
    </row>
    <row r="41" spans="1:2" x14ac:dyDescent="0.25">
      <c r="A41">
        <v>2</v>
      </c>
      <c r="B41">
        <v>1</v>
      </c>
    </row>
    <row r="42" spans="1:2" x14ac:dyDescent="0.25">
      <c r="A42">
        <v>1</v>
      </c>
      <c r="B42">
        <v>1</v>
      </c>
    </row>
    <row r="43" spans="1:2" x14ac:dyDescent="0.25">
      <c r="A43">
        <v>2</v>
      </c>
      <c r="B43">
        <v>1</v>
      </c>
    </row>
    <row r="44" spans="1:2" x14ac:dyDescent="0.25">
      <c r="B44">
        <v>1</v>
      </c>
    </row>
    <row r="45" spans="1:2" x14ac:dyDescent="0.25">
      <c r="A45">
        <v>2</v>
      </c>
    </row>
    <row r="46" spans="1:2" x14ac:dyDescent="0.25">
      <c r="A46">
        <v>2</v>
      </c>
      <c r="B46">
        <v>2</v>
      </c>
    </row>
    <row r="47" spans="1:2" x14ac:dyDescent="0.25">
      <c r="A47">
        <v>2</v>
      </c>
    </row>
    <row r="48" spans="1:2" x14ac:dyDescent="0.25">
      <c r="A48">
        <v>2</v>
      </c>
    </row>
    <row r="49" spans="1:2" x14ac:dyDescent="0.25">
      <c r="A49">
        <v>2</v>
      </c>
    </row>
    <row r="50" spans="1:2" x14ac:dyDescent="0.25">
      <c r="A50">
        <v>2</v>
      </c>
      <c r="B50">
        <v>2</v>
      </c>
    </row>
    <row r="51" spans="1:2" x14ac:dyDescent="0.25">
      <c r="A51">
        <v>2</v>
      </c>
    </row>
    <row r="52" spans="1:2" x14ac:dyDescent="0.25">
      <c r="A52">
        <v>1</v>
      </c>
    </row>
    <row r="53" spans="1:2" x14ac:dyDescent="0.25">
      <c r="A53">
        <v>2</v>
      </c>
    </row>
    <row r="55" spans="1:2" x14ac:dyDescent="0.25">
      <c r="A55">
        <v>1</v>
      </c>
    </row>
    <row r="56" spans="1:2" x14ac:dyDescent="0.25">
      <c r="A56">
        <v>2</v>
      </c>
    </row>
    <row r="57" spans="1:2" x14ac:dyDescent="0.25">
      <c r="A57">
        <v>2</v>
      </c>
    </row>
    <row r="58" spans="1:2" x14ac:dyDescent="0.25">
      <c r="A58">
        <v>2</v>
      </c>
    </row>
    <row r="59" spans="1:2" x14ac:dyDescent="0.25">
      <c r="A59">
        <v>2</v>
      </c>
    </row>
    <row r="61" spans="1:2" x14ac:dyDescent="0.25">
      <c r="A61">
        <v>2</v>
      </c>
    </row>
    <row r="62" spans="1:2" x14ac:dyDescent="0.25">
      <c r="A62">
        <v>2</v>
      </c>
    </row>
    <row r="63" spans="1:2" x14ac:dyDescent="0.25">
      <c r="A63">
        <v>1</v>
      </c>
    </row>
    <row r="64" spans="1:2" x14ac:dyDescent="0.25">
      <c r="A64">
        <v>2</v>
      </c>
    </row>
    <row r="65" spans="1:1" x14ac:dyDescent="0.25">
      <c r="A65">
        <v>2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1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1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2</v>
      </c>
    </row>
    <row r="89" spans="1:1" x14ac:dyDescent="0.25">
      <c r="A89">
        <v>1</v>
      </c>
    </row>
    <row r="90" spans="1:1" x14ac:dyDescent="0.25">
      <c r="A90">
        <v>2</v>
      </c>
    </row>
    <row r="91" spans="1:1" x14ac:dyDescent="0.25">
      <c r="A91">
        <v>2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2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1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1</v>
      </c>
    </row>
    <row r="120" spans="1:1" x14ac:dyDescent="0.25">
      <c r="A120">
        <v>2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1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1</v>
      </c>
    </row>
    <row r="144" spans="1:1" x14ac:dyDescent="0.25">
      <c r="A144">
        <v>2</v>
      </c>
    </row>
    <row r="146" spans="1:1" x14ac:dyDescent="0.25">
      <c r="A146">
        <v>2</v>
      </c>
    </row>
    <row r="147" spans="1:1" x14ac:dyDescent="0.25">
      <c r="A147">
        <v>1</v>
      </c>
    </row>
    <row r="148" spans="1:1" x14ac:dyDescent="0.25">
      <c r="A1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51EA-5059-4542-A3FA-9D0EC935E224}">
  <dimension ref="A1:J147"/>
  <sheetViews>
    <sheetView workbookViewId="0">
      <selection activeCell="I20" sqref="I20"/>
    </sheetView>
  </sheetViews>
  <sheetFormatPr defaultRowHeight="15" x14ac:dyDescent="0.25"/>
  <cols>
    <col min="1" max="1" width="21.28515625" bestFit="1" customWidth="1"/>
    <col min="2" max="2" width="20.28515625" bestFit="1" customWidth="1"/>
  </cols>
  <sheetData>
    <row r="1" spans="1:10" x14ac:dyDescent="0.25">
      <c r="A1" t="s">
        <v>2</v>
      </c>
      <c r="B1" t="s">
        <v>8</v>
      </c>
    </row>
    <row r="2" spans="1:10" x14ac:dyDescent="0.25">
      <c r="A2" t="s">
        <v>6</v>
      </c>
      <c r="B2" t="s">
        <v>6</v>
      </c>
    </row>
    <row r="3" spans="1:10" x14ac:dyDescent="0.25">
      <c r="A3" t="s">
        <v>7</v>
      </c>
      <c r="B3" t="s">
        <v>7</v>
      </c>
    </row>
    <row r="4" spans="1:10" x14ac:dyDescent="0.25">
      <c r="A4">
        <v>2</v>
      </c>
      <c r="B4">
        <v>2</v>
      </c>
      <c r="G4" t="s">
        <v>9</v>
      </c>
    </row>
    <row r="5" spans="1:10" x14ac:dyDescent="0.25">
      <c r="A5">
        <v>2</v>
      </c>
      <c r="B5">
        <v>1</v>
      </c>
      <c r="H5">
        <v>1</v>
      </c>
      <c r="I5">
        <v>2</v>
      </c>
    </row>
    <row r="6" spans="1:10" x14ac:dyDescent="0.25">
      <c r="A6">
        <v>2</v>
      </c>
      <c r="B6">
        <v>1</v>
      </c>
      <c r="G6" t="s">
        <v>2</v>
      </c>
      <c r="H6" s="1">
        <f>SUMIF(A4:A149,1)</f>
        <v>79</v>
      </c>
      <c r="I6" s="1">
        <f>SUMIF(A4:A149,2)</f>
        <v>118</v>
      </c>
      <c r="J6">
        <f>SUM(H6:I6)</f>
        <v>197</v>
      </c>
    </row>
    <row r="7" spans="1:10" x14ac:dyDescent="0.25">
      <c r="A7">
        <v>1</v>
      </c>
      <c r="B7">
        <v>1</v>
      </c>
      <c r="G7" t="s">
        <v>3</v>
      </c>
      <c r="H7" s="1">
        <f>SUMIF($B$4:$B$50,1)</f>
        <v>16</v>
      </c>
      <c r="I7" s="1">
        <f>SUMIF($B$4:$B$50,2)</f>
        <v>50</v>
      </c>
      <c r="J7">
        <f>SUM(H7:I7)</f>
        <v>66</v>
      </c>
    </row>
    <row r="8" spans="1:10" x14ac:dyDescent="0.25">
      <c r="A8">
        <v>1</v>
      </c>
      <c r="B8">
        <v>2</v>
      </c>
      <c r="H8">
        <f>SUM(H6:H7)</f>
        <v>95</v>
      </c>
      <c r="I8">
        <f t="shared" ref="I8:J8" si="0">SUM(I6:I7)</f>
        <v>168</v>
      </c>
      <c r="J8">
        <f t="shared" si="0"/>
        <v>263</v>
      </c>
    </row>
    <row r="9" spans="1:10" x14ac:dyDescent="0.25">
      <c r="A9">
        <v>1</v>
      </c>
      <c r="B9">
        <v>2</v>
      </c>
    </row>
    <row r="10" spans="1:10" x14ac:dyDescent="0.25">
      <c r="A10">
        <v>1</v>
      </c>
      <c r="B10">
        <v>2</v>
      </c>
    </row>
    <row r="11" spans="1:10" x14ac:dyDescent="0.25">
      <c r="A11">
        <v>1</v>
      </c>
      <c r="B11">
        <v>2</v>
      </c>
    </row>
    <row r="12" spans="1:10" x14ac:dyDescent="0.25">
      <c r="A12">
        <v>1</v>
      </c>
      <c r="B12">
        <v>2</v>
      </c>
      <c r="G12" t="s">
        <v>10</v>
      </c>
    </row>
    <row r="13" spans="1:10" x14ac:dyDescent="0.25">
      <c r="A13">
        <v>1</v>
      </c>
      <c r="B13">
        <v>1</v>
      </c>
      <c r="H13">
        <v>1</v>
      </c>
      <c r="I13">
        <v>2</v>
      </c>
    </row>
    <row r="14" spans="1:10" x14ac:dyDescent="0.25">
      <c r="A14">
        <v>1</v>
      </c>
      <c r="B14">
        <v>2</v>
      </c>
      <c r="G14" t="s">
        <v>2</v>
      </c>
      <c r="H14" s="1">
        <f>(H8*$J$6)/$J$8</f>
        <v>71.159695817490501</v>
      </c>
      <c r="I14" s="1">
        <f>(I8*$J$6)/$J$8</f>
        <v>125.8403041825095</v>
      </c>
      <c r="J14">
        <f>SUM(H14:I14)</f>
        <v>197</v>
      </c>
    </row>
    <row r="15" spans="1:10" x14ac:dyDescent="0.25">
      <c r="A15">
        <v>2</v>
      </c>
      <c r="B15">
        <v>2</v>
      </c>
      <c r="G15" t="s">
        <v>3</v>
      </c>
      <c r="H15" s="1">
        <f>(H8*$J$7)/$J$8</f>
        <v>23.840304182509506</v>
      </c>
      <c r="I15" s="1">
        <f>(I8*$J$7)/$J$8</f>
        <v>42.159695817490494</v>
      </c>
      <c r="J15">
        <f>SUM(H15:I15)</f>
        <v>66</v>
      </c>
    </row>
    <row r="16" spans="1:10" x14ac:dyDescent="0.25">
      <c r="A16">
        <v>1</v>
      </c>
      <c r="B16">
        <v>2</v>
      </c>
      <c r="H16">
        <f>SUM(H14:H15)</f>
        <v>95</v>
      </c>
      <c r="I16">
        <f t="shared" ref="I16:J16" si="1">SUM(I14:I15)</f>
        <v>168</v>
      </c>
      <c r="J16">
        <f t="shared" si="1"/>
        <v>263</v>
      </c>
    </row>
    <row r="17" spans="1:9" x14ac:dyDescent="0.25">
      <c r="A17">
        <v>1</v>
      </c>
      <c r="B17">
        <v>3</v>
      </c>
    </row>
    <row r="18" spans="1:9" x14ac:dyDescent="0.25">
      <c r="A18">
        <v>1</v>
      </c>
      <c r="B18">
        <v>2</v>
      </c>
    </row>
    <row r="19" spans="1:9" x14ac:dyDescent="0.25">
      <c r="A19">
        <v>2</v>
      </c>
      <c r="B19">
        <v>1</v>
      </c>
      <c r="H19" t="s">
        <v>11</v>
      </c>
      <c r="I19">
        <f>_xlfn.CHISQ.TEST(H6:I7,H14:I15)</f>
        <v>2.0266697813947871E-2</v>
      </c>
    </row>
    <row r="20" spans="1:9" x14ac:dyDescent="0.25">
      <c r="A20">
        <v>2</v>
      </c>
      <c r="B20">
        <v>1</v>
      </c>
      <c r="H20" s="1" t="s">
        <v>12</v>
      </c>
    </row>
    <row r="21" spans="1:9" x14ac:dyDescent="0.25">
      <c r="A21">
        <v>1</v>
      </c>
      <c r="B21">
        <v>2</v>
      </c>
    </row>
    <row r="22" spans="1:9" x14ac:dyDescent="0.25">
      <c r="A22">
        <v>1</v>
      </c>
      <c r="B22">
        <v>2</v>
      </c>
    </row>
    <row r="23" spans="1:9" x14ac:dyDescent="0.25">
      <c r="A23">
        <v>1</v>
      </c>
      <c r="B23">
        <v>1</v>
      </c>
    </row>
    <row r="24" spans="1:9" x14ac:dyDescent="0.25">
      <c r="A24">
        <v>1</v>
      </c>
      <c r="B24">
        <v>2</v>
      </c>
    </row>
    <row r="25" spans="1:9" x14ac:dyDescent="0.25">
      <c r="A25">
        <v>1</v>
      </c>
      <c r="B25">
        <v>2</v>
      </c>
    </row>
    <row r="26" spans="1:9" x14ac:dyDescent="0.25">
      <c r="A26">
        <v>1</v>
      </c>
      <c r="B26">
        <v>2</v>
      </c>
    </row>
    <row r="27" spans="1:9" x14ac:dyDescent="0.25">
      <c r="B27">
        <v>3</v>
      </c>
    </row>
    <row r="28" spans="1:9" x14ac:dyDescent="0.25">
      <c r="A28">
        <v>1</v>
      </c>
      <c r="B28">
        <v>2</v>
      </c>
    </row>
    <row r="29" spans="1:9" x14ac:dyDescent="0.25">
      <c r="A29">
        <v>1</v>
      </c>
      <c r="B29">
        <v>1</v>
      </c>
    </row>
    <row r="30" spans="1:9" x14ac:dyDescent="0.25">
      <c r="B30">
        <v>2</v>
      </c>
    </row>
    <row r="31" spans="1:9" x14ac:dyDescent="0.25">
      <c r="B31">
        <v>1</v>
      </c>
    </row>
    <row r="32" spans="1:9" x14ac:dyDescent="0.25">
      <c r="B32">
        <v>1</v>
      </c>
    </row>
    <row r="33" spans="1:2" x14ac:dyDescent="0.25">
      <c r="A33">
        <v>1</v>
      </c>
      <c r="B33">
        <v>2</v>
      </c>
    </row>
    <row r="34" spans="1:2" x14ac:dyDescent="0.25">
      <c r="A34">
        <v>2</v>
      </c>
      <c r="B34">
        <v>2</v>
      </c>
    </row>
    <row r="35" spans="1:2" x14ac:dyDescent="0.25">
      <c r="A35">
        <v>1</v>
      </c>
      <c r="B35">
        <v>1</v>
      </c>
    </row>
    <row r="36" spans="1:2" x14ac:dyDescent="0.25">
      <c r="A36">
        <v>2</v>
      </c>
      <c r="B36">
        <v>2</v>
      </c>
    </row>
    <row r="37" spans="1:2" x14ac:dyDescent="0.25">
      <c r="A37">
        <v>2</v>
      </c>
      <c r="B37">
        <v>2</v>
      </c>
    </row>
    <row r="38" spans="1:2" x14ac:dyDescent="0.25">
      <c r="A38">
        <v>1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1</v>
      </c>
      <c r="B40">
        <v>1</v>
      </c>
    </row>
    <row r="41" spans="1:2" x14ac:dyDescent="0.25">
      <c r="A41">
        <v>1</v>
      </c>
      <c r="B41">
        <v>2</v>
      </c>
    </row>
    <row r="42" spans="1:2" x14ac:dyDescent="0.25">
      <c r="A42">
        <v>2</v>
      </c>
      <c r="B42">
        <v>1</v>
      </c>
    </row>
    <row r="43" spans="1:2" x14ac:dyDescent="0.25">
      <c r="A43">
        <v>1</v>
      </c>
      <c r="B43">
        <v>1</v>
      </c>
    </row>
    <row r="44" spans="1:2" x14ac:dyDescent="0.25">
      <c r="A44">
        <v>1</v>
      </c>
      <c r="B44">
        <v>1</v>
      </c>
    </row>
    <row r="45" spans="1:2" x14ac:dyDescent="0.25">
      <c r="A45">
        <v>1</v>
      </c>
    </row>
    <row r="46" spans="1:2" x14ac:dyDescent="0.25">
      <c r="A46">
        <v>1</v>
      </c>
      <c r="B46">
        <v>1</v>
      </c>
    </row>
    <row r="47" spans="1:2" x14ac:dyDescent="0.25">
      <c r="A47">
        <v>2</v>
      </c>
    </row>
    <row r="48" spans="1:2" x14ac:dyDescent="0.25">
      <c r="A48">
        <v>1</v>
      </c>
    </row>
    <row r="49" spans="1:2" x14ac:dyDescent="0.25">
      <c r="A49">
        <v>1</v>
      </c>
    </row>
    <row r="50" spans="1:2" x14ac:dyDescent="0.25">
      <c r="A50">
        <v>1</v>
      </c>
      <c r="B50">
        <v>2</v>
      </c>
    </row>
    <row r="51" spans="1:2" x14ac:dyDescent="0.25">
      <c r="A51">
        <v>2</v>
      </c>
    </row>
    <row r="52" spans="1:2" x14ac:dyDescent="0.25">
      <c r="A52">
        <v>2</v>
      </c>
    </row>
    <row r="53" spans="1:2" x14ac:dyDescent="0.25">
      <c r="A53">
        <v>3</v>
      </c>
    </row>
    <row r="54" spans="1:2" x14ac:dyDescent="0.25">
      <c r="A54">
        <v>2</v>
      </c>
    </row>
    <row r="55" spans="1:2" x14ac:dyDescent="0.25">
      <c r="A55">
        <v>2</v>
      </c>
    </row>
    <row r="56" spans="1:2" x14ac:dyDescent="0.25">
      <c r="A56">
        <v>2</v>
      </c>
    </row>
    <row r="57" spans="1:2" x14ac:dyDescent="0.25">
      <c r="A57">
        <v>1</v>
      </c>
    </row>
    <row r="58" spans="1:2" x14ac:dyDescent="0.25">
      <c r="A58">
        <v>1</v>
      </c>
    </row>
    <row r="59" spans="1:2" x14ac:dyDescent="0.25">
      <c r="A59">
        <v>2</v>
      </c>
    </row>
    <row r="60" spans="1:2" x14ac:dyDescent="0.25">
      <c r="A60">
        <v>2</v>
      </c>
    </row>
    <row r="61" spans="1:2" x14ac:dyDescent="0.25">
      <c r="A61">
        <v>2</v>
      </c>
    </row>
    <row r="62" spans="1:2" x14ac:dyDescent="0.25">
      <c r="A62">
        <v>1</v>
      </c>
    </row>
    <row r="63" spans="1:2" x14ac:dyDescent="0.25">
      <c r="A63">
        <v>1</v>
      </c>
    </row>
    <row r="64" spans="1:2" x14ac:dyDescent="0.25">
      <c r="A64">
        <v>1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2</v>
      </c>
    </row>
    <row r="93" spans="1:1" x14ac:dyDescent="0.25">
      <c r="A93">
        <v>1</v>
      </c>
    </row>
    <row r="94" spans="1:1" x14ac:dyDescent="0.25">
      <c r="A94">
        <v>2</v>
      </c>
    </row>
    <row r="95" spans="1:1" x14ac:dyDescent="0.25">
      <c r="A95">
        <v>3</v>
      </c>
    </row>
    <row r="96" spans="1:1" x14ac:dyDescent="0.25">
      <c r="A96">
        <v>1</v>
      </c>
    </row>
    <row r="97" spans="1:1" x14ac:dyDescent="0.25">
      <c r="A97">
        <v>2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2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1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2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2</v>
      </c>
    </row>
    <row r="131" spans="1:1" x14ac:dyDescent="0.25">
      <c r="A131">
        <v>1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2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1D5B-90B0-4316-A143-3EA8D1C30754}">
  <dimension ref="A1:L148"/>
  <sheetViews>
    <sheetView tabSelected="1" topLeftCell="A7" workbookViewId="0">
      <selection activeCell="G23" sqref="G23"/>
    </sheetView>
  </sheetViews>
  <sheetFormatPr defaultRowHeight="15" x14ac:dyDescent="0.25"/>
  <cols>
    <col min="1" max="1" width="28" customWidth="1"/>
    <col min="2" max="2" width="29.28515625" customWidth="1"/>
    <col min="8" max="8" width="11" bestFit="1" customWidth="1"/>
  </cols>
  <sheetData>
    <row r="1" spans="1:12" x14ac:dyDescent="0.25">
      <c r="A1" t="s">
        <v>2</v>
      </c>
      <c r="B1" t="s">
        <v>8</v>
      </c>
    </row>
    <row r="2" spans="1:12" x14ac:dyDescent="0.25">
      <c r="A2" t="s">
        <v>4</v>
      </c>
      <c r="B2" t="s">
        <v>4</v>
      </c>
    </row>
    <row r="3" spans="1:12" x14ac:dyDescent="0.25">
      <c r="A3" t="s">
        <v>5</v>
      </c>
      <c r="B3" t="s">
        <v>5</v>
      </c>
    </row>
    <row r="4" spans="1:12" x14ac:dyDescent="0.25">
      <c r="B4">
        <v>2</v>
      </c>
    </row>
    <row r="5" spans="1:12" x14ac:dyDescent="0.25">
      <c r="A5">
        <v>2</v>
      </c>
      <c r="B5">
        <v>6</v>
      </c>
    </row>
    <row r="6" spans="1:12" x14ac:dyDescent="0.25">
      <c r="A6">
        <v>1</v>
      </c>
      <c r="B6">
        <v>1</v>
      </c>
      <c r="E6" t="s">
        <v>9</v>
      </c>
    </row>
    <row r="7" spans="1:12" x14ac:dyDescent="0.25">
      <c r="A7">
        <v>4</v>
      </c>
      <c r="B7">
        <v>4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</row>
    <row r="8" spans="1:12" x14ac:dyDescent="0.25">
      <c r="A8">
        <v>2</v>
      </c>
      <c r="B8">
        <v>5</v>
      </c>
      <c r="E8" t="s">
        <v>2</v>
      </c>
      <c r="F8" s="1">
        <f>SUMIF($A$4:$A$148,1)</f>
        <v>12</v>
      </c>
      <c r="G8" s="1">
        <f>SUMIF($A$4:$A$148,2)</f>
        <v>104</v>
      </c>
      <c r="H8" s="1">
        <f>SUMIF($A$4:$A$148,3)</f>
        <v>48</v>
      </c>
      <c r="I8" s="1">
        <f>SUMIF($A$4:$A$148,4)</f>
        <v>32</v>
      </c>
      <c r="J8" s="1">
        <f>SUMIF($A$4:$A$148,5)</f>
        <v>110</v>
      </c>
      <c r="K8" s="1">
        <f>SUMIF($A$4:$A$148,6)</f>
        <v>156</v>
      </c>
      <c r="L8">
        <f>SUM(F8:K8)</f>
        <v>462</v>
      </c>
    </row>
    <row r="9" spans="1:12" x14ac:dyDescent="0.25">
      <c r="A9">
        <v>1</v>
      </c>
      <c r="B9">
        <v>6</v>
      </c>
      <c r="E9" t="s">
        <v>3</v>
      </c>
      <c r="F9" s="1">
        <f>SUMIF($B$4:$B$50,1)</f>
        <v>6</v>
      </c>
      <c r="G9" s="1">
        <f>SUMIF($B$4:$B$50,2)</f>
        <v>40</v>
      </c>
      <c r="H9" s="1">
        <f>SUMIF($B$4:$B$50,3)</f>
        <v>0</v>
      </c>
      <c r="I9" s="1">
        <f>SUMIF($B$4:$B$50,4)</f>
        <v>16</v>
      </c>
      <c r="J9" s="1">
        <f>SUMIF($B$4:$B$50,5)</f>
        <v>45</v>
      </c>
      <c r="K9" s="1">
        <f>SUMIF($B$4:$B$50,6)</f>
        <v>24</v>
      </c>
      <c r="L9">
        <f>SUM(F9:K9)</f>
        <v>131</v>
      </c>
    </row>
    <row r="10" spans="1:12" x14ac:dyDescent="0.25">
      <c r="A10">
        <v>2</v>
      </c>
      <c r="B10">
        <v>5</v>
      </c>
      <c r="F10">
        <f>SUM(F8:F9)</f>
        <v>18</v>
      </c>
      <c r="G10">
        <f t="shared" ref="G10:L10" si="0">SUM(G8:G9)</f>
        <v>144</v>
      </c>
      <c r="H10">
        <f t="shared" si="0"/>
        <v>48</v>
      </c>
      <c r="I10">
        <f t="shared" si="0"/>
        <v>48</v>
      </c>
      <c r="J10">
        <f t="shared" si="0"/>
        <v>155</v>
      </c>
      <c r="K10">
        <f t="shared" si="0"/>
        <v>180</v>
      </c>
      <c r="L10">
        <f t="shared" si="0"/>
        <v>593</v>
      </c>
    </row>
    <row r="11" spans="1:12" x14ac:dyDescent="0.25">
      <c r="A11">
        <v>4</v>
      </c>
      <c r="B11">
        <v>4</v>
      </c>
    </row>
    <row r="12" spans="1:12" x14ac:dyDescent="0.25">
      <c r="A12">
        <v>6</v>
      </c>
      <c r="B12">
        <v>2</v>
      </c>
    </row>
    <row r="13" spans="1:12" x14ac:dyDescent="0.25">
      <c r="A13">
        <v>5</v>
      </c>
      <c r="B13">
        <v>5</v>
      </c>
    </row>
    <row r="14" spans="1:12" x14ac:dyDescent="0.25">
      <c r="A14">
        <v>2</v>
      </c>
      <c r="B14">
        <v>2</v>
      </c>
      <c r="E14" t="s">
        <v>10</v>
      </c>
    </row>
    <row r="15" spans="1:12" x14ac:dyDescent="0.25">
      <c r="A15">
        <v>4</v>
      </c>
      <c r="B15">
        <v>2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</row>
    <row r="16" spans="1:12" x14ac:dyDescent="0.25">
      <c r="A16">
        <v>2</v>
      </c>
      <c r="B16">
        <v>5</v>
      </c>
      <c r="E16" t="s">
        <v>2</v>
      </c>
      <c r="F16" s="1">
        <f>(F10*$L$8)/$L$10</f>
        <v>14.023608768971332</v>
      </c>
      <c r="G16" s="1">
        <f t="shared" ref="G16:K16" si="1">(G10*$L$8)/$L$10</f>
        <v>112.18887015177066</v>
      </c>
      <c r="H16" s="1">
        <f t="shared" si="1"/>
        <v>37.396290050590217</v>
      </c>
      <c r="I16" s="1">
        <f t="shared" si="1"/>
        <v>37.396290050590217</v>
      </c>
      <c r="J16" s="1">
        <f t="shared" si="1"/>
        <v>120.75885328836425</v>
      </c>
      <c r="K16" s="1">
        <f t="shared" si="1"/>
        <v>140.23608768971332</v>
      </c>
      <c r="L16">
        <f>SUM(F16:K16)</f>
        <v>462</v>
      </c>
    </row>
    <row r="17" spans="1:12" x14ac:dyDescent="0.25">
      <c r="A17">
        <v>6</v>
      </c>
      <c r="B17">
        <v>5</v>
      </c>
      <c r="E17" t="s">
        <v>3</v>
      </c>
      <c r="F17" s="1">
        <f>(F10*$L$9)/$L$10</f>
        <v>3.9763912310286678</v>
      </c>
      <c r="G17" s="1">
        <f t="shared" ref="G17:K17" si="2">(G10*$L$9)/$L$10</f>
        <v>31.811129848229342</v>
      </c>
      <c r="H17" s="1">
        <f t="shared" si="2"/>
        <v>10.603709949409781</v>
      </c>
      <c r="I17" s="1">
        <f t="shared" si="2"/>
        <v>10.603709949409781</v>
      </c>
      <c r="J17" s="1">
        <f t="shared" si="2"/>
        <v>34.24114671163575</v>
      </c>
      <c r="K17" s="1">
        <f t="shared" si="2"/>
        <v>39.763912310286678</v>
      </c>
      <c r="L17">
        <f>SUM(F17:K17)</f>
        <v>131</v>
      </c>
    </row>
    <row r="18" spans="1:12" x14ac:dyDescent="0.25">
      <c r="A18">
        <v>2</v>
      </c>
      <c r="B18">
        <v>1</v>
      </c>
      <c r="F18">
        <f>SUM(F16:F17)</f>
        <v>18</v>
      </c>
      <c r="G18">
        <f t="shared" ref="G18" si="3">SUM(G16:G17)</f>
        <v>144</v>
      </c>
      <c r="H18">
        <f t="shared" ref="H18" si="4">SUM(H16:H17)</f>
        <v>48</v>
      </c>
      <c r="I18">
        <f t="shared" ref="I18" si="5">SUM(I16:I17)</f>
        <v>48</v>
      </c>
      <c r="J18">
        <f t="shared" ref="J18" si="6">SUM(J16:J17)</f>
        <v>155</v>
      </c>
      <c r="K18">
        <f t="shared" ref="K18" si="7">SUM(K16:K17)</f>
        <v>180</v>
      </c>
      <c r="L18">
        <f t="shared" ref="L18" si="8">SUM(L16:L17)</f>
        <v>593</v>
      </c>
    </row>
    <row r="19" spans="1:12" x14ac:dyDescent="0.25">
      <c r="A19">
        <v>2</v>
      </c>
      <c r="B19">
        <v>2</v>
      </c>
    </row>
    <row r="20" spans="1:12" x14ac:dyDescent="0.25">
      <c r="A20">
        <v>2</v>
      </c>
      <c r="B20">
        <v>2</v>
      </c>
    </row>
    <row r="21" spans="1:12" x14ac:dyDescent="0.25">
      <c r="A21">
        <v>1</v>
      </c>
      <c r="B21">
        <v>2</v>
      </c>
    </row>
    <row r="22" spans="1:12" x14ac:dyDescent="0.25">
      <c r="A22">
        <v>6</v>
      </c>
      <c r="B22">
        <v>2</v>
      </c>
      <c r="G22" t="s">
        <v>13</v>
      </c>
      <c r="H22">
        <f>_xlfn.CHISQ.TEST(F8:K9,F16:K17)</f>
        <v>2.962102383683984E-6</v>
      </c>
    </row>
    <row r="23" spans="1:12" x14ac:dyDescent="0.25">
      <c r="A23">
        <v>5</v>
      </c>
      <c r="B23">
        <v>1</v>
      </c>
      <c r="G23" s="1" t="s">
        <v>12</v>
      </c>
    </row>
    <row r="24" spans="1:12" x14ac:dyDescent="0.25">
      <c r="A24">
        <v>5</v>
      </c>
      <c r="B24">
        <v>1</v>
      </c>
    </row>
    <row r="25" spans="1:12" x14ac:dyDescent="0.25">
      <c r="A25">
        <v>2</v>
      </c>
      <c r="B25">
        <v>1</v>
      </c>
    </row>
    <row r="26" spans="1:12" x14ac:dyDescent="0.25">
      <c r="B26">
        <v>2</v>
      </c>
    </row>
    <row r="27" spans="1:12" x14ac:dyDescent="0.25">
      <c r="B27">
        <v>2</v>
      </c>
    </row>
    <row r="28" spans="1:12" x14ac:dyDescent="0.25">
      <c r="A28">
        <v>5</v>
      </c>
      <c r="B28">
        <v>6</v>
      </c>
    </row>
    <row r="29" spans="1:12" x14ac:dyDescent="0.25">
      <c r="A29">
        <v>2</v>
      </c>
      <c r="B29">
        <v>1</v>
      </c>
    </row>
    <row r="30" spans="1:12" x14ac:dyDescent="0.25">
      <c r="B30">
        <v>2</v>
      </c>
    </row>
    <row r="31" spans="1:12" x14ac:dyDescent="0.25">
      <c r="B31">
        <v>2</v>
      </c>
    </row>
    <row r="32" spans="1:12" x14ac:dyDescent="0.25">
      <c r="B32">
        <v>5</v>
      </c>
    </row>
    <row r="33" spans="1:2" x14ac:dyDescent="0.25">
      <c r="A33">
        <v>2</v>
      </c>
      <c r="B33">
        <v>2</v>
      </c>
    </row>
    <row r="34" spans="1:2" x14ac:dyDescent="0.25">
      <c r="A34">
        <v>2</v>
      </c>
      <c r="B34">
        <v>2</v>
      </c>
    </row>
    <row r="35" spans="1:2" x14ac:dyDescent="0.25">
      <c r="A35">
        <v>5</v>
      </c>
      <c r="B35">
        <v>5</v>
      </c>
    </row>
    <row r="36" spans="1:2" x14ac:dyDescent="0.25">
      <c r="A36">
        <v>6</v>
      </c>
      <c r="B36">
        <v>2</v>
      </c>
    </row>
    <row r="37" spans="1:2" x14ac:dyDescent="0.25">
      <c r="A37">
        <v>2</v>
      </c>
      <c r="B37">
        <v>2</v>
      </c>
    </row>
    <row r="38" spans="1:2" x14ac:dyDescent="0.25">
      <c r="A38">
        <v>6</v>
      </c>
      <c r="B38">
        <v>2</v>
      </c>
    </row>
    <row r="39" spans="1:2" x14ac:dyDescent="0.25">
      <c r="A39">
        <v>5</v>
      </c>
      <c r="B39">
        <v>2</v>
      </c>
    </row>
    <row r="40" spans="1:2" x14ac:dyDescent="0.25">
      <c r="A40">
        <v>6</v>
      </c>
      <c r="B40">
        <v>4</v>
      </c>
    </row>
    <row r="41" spans="1:2" x14ac:dyDescent="0.25">
      <c r="A41">
        <v>2</v>
      </c>
      <c r="B41">
        <v>2</v>
      </c>
    </row>
    <row r="42" spans="1:2" x14ac:dyDescent="0.25">
      <c r="A42">
        <v>6</v>
      </c>
      <c r="B42">
        <v>6</v>
      </c>
    </row>
    <row r="43" spans="1:2" x14ac:dyDescent="0.25">
      <c r="A43">
        <v>2</v>
      </c>
      <c r="B43">
        <v>4</v>
      </c>
    </row>
    <row r="44" spans="1:2" x14ac:dyDescent="0.25">
      <c r="A44">
        <v>3</v>
      </c>
      <c r="B44">
        <v>2</v>
      </c>
    </row>
    <row r="45" spans="1:2" x14ac:dyDescent="0.25">
      <c r="A45">
        <v>6</v>
      </c>
    </row>
    <row r="46" spans="1:2" x14ac:dyDescent="0.25">
      <c r="A46">
        <v>1</v>
      </c>
      <c r="B46">
        <v>5</v>
      </c>
    </row>
    <row r="47" spans="1:2" x14ac:dyDescent="0.25">
      <c r="A47">
        <v>1</v>
      </c>
    </row>
    <row r="48" spans="1:2" x14ac:dyDescent="0.25">
      <c r="A48">
        <v>3</v>
      </c>
    </row>
    <row r="49" spans="1:2" x14ac:dyDescent="0.25">
      <c r="A49">
        <v>2</v>
      </c>
    </row>
    <row r="50" spans="1:2" x14ac:dyDescent="0.25">
      <c r="A50">
        <v>2</v>
      </c>
      <c r="B50">
        <v>5</v>
      </c>
    </row>
    <row r="51" spans="1:2" x14ac:dyDescent="0.25">
      <c r="A51">
        <v>3</v>
      </c>
    </row>
    <row r="52" spans="1:2" x14ac:dyDescent="0.25">
      <c r="A52">
        <v>6</v>
      </c>
    </row>
    <row r="53" spans="1:2" x14ac:dyDescent="0.25">
      <c r="A53">
        <v>5</v>
      </c>
    </row>
    <row r="54" spans="1:2" x14ac:dyDescent="0.25">
      <c r="A54">
        <v>3</v>
      </c>
    </row>
    <row r="55" spans="1:2" x14ac:dyDescent="0.25">
      <c r="A55">
        <v>3</v>
      </c>
    </row>
    <row r="56" spans="1:2" x14ac:dyDescent="0.25">
      <c r="A56">
        <v>3</v>
      </c>
    </row>
    <row r="57" spans="1:2" x14ac:dyDescent="0.25">
      <c r="A57">
        <v>5</v>
      </c>
    </row>
    <row r="58" spans="1:2" x14ac:dyDescent="0.25">
      <c r="A58">
        <v>5</v>
      </c>
    </row>
    <row r="59" spans="1:2" x14ac:dyDescent="0.25">
      <c r="A59">
        <v>2</v>
      </c>
    </row>
    <row r="60" spans="1:2" x14ac:dyDescent="0.25">
      <c r="A60">
        <v>2</v>
      </c>
    </row>
    <row r="61" spans="1:2" x14ac:dyDescent="0.25">
      <c r="A61">
        <v>3</v>
      </c>
    </row>
    <row r="62" spans="1:2" x14ac:dyDescent="0.25">
      <c r="A62">
        <v>2</v>
      </c>
    </row>
    <row r="63" spans="1:2" x14ac:dyDescent="0.25">
      <c r="A63">
        <v>6</v>
      </c>
    </row>
    <row r="64" spans="1:2" x14ac:dyDescent="0.25">
      <c r="A64">
        <v>2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5</v>
      </c>
    </row>
    <row r="69" spans="1:1" x14ac:dyDescent="0.25">
      <c r="A69">
        <v>3</v>
      </c>
    </row>
    <row r="70" spans="1:1" x14ac:dyDescent="0.25">
      <c r="A70">
        <v>1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2</v>
      </c>
    </row>
    <row r="74" spans="1:1" x14ac:dyDescent="0.25">
      <c r="A74">
        <v>6</v>
      </c>
    </row>
    <row r="75" spans="1:1" x14ac:dyDescent="0.25">
      <c r="A75">
        <v>2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2</v>
      </c>
    </row>
    <row r="79" spans="1:1" x14ac:dyDescent="0.25">
      <c r="A79">
        <v>6</v>
      </c>
    </row>
    <row r="80" spans="1:1" x14ac:dyDescent="0.25">
      <c r="A80">
        <v>1</v>
      </c>
    </row>
    <row r="81" spans="1:1" x14ac:dyDescent="0.25">
      <c r="A81">
        <v>6</v>
      </c>
    </row>
    <row r="82" spans="1:1" x14ac:dyDescent="0.25">
      <c r="A82">
        <v>1</v>
      </c>
    </row>
    <row r="83" spans="1:1" x14ac:dyDescent="0.25">
      <c r="A83">
        <v>4</v>
      </c>
    </row>
    <row r="84" spans="1:1" x14ac:dyDescent="0.25">
      <c r="A84">
        <v>2</v>
      </c>
    </row>
    <row r="85" spans="1:1" x14ac:dyDescent="0.25">
      <c r="A85">
        <v>4</v>
      </c>
    </row>
    <row r="86" spans="1:1" x14ac:dyDescent="0.25">
      <c r="A86">
        <v>6</v>
      </c>
    </row>
    <row r="87" spans="1:1" x14ac:dyDescent="0.25">
      <c r="A87">
        <v>2</v>
      </c>
    </row>
    <row r="89" spans="1:1" x14ac:dyDescent="0.25">
      <c r="A89">
        <v>5</v>
      </c>
    </row>
    <row r="90" spans="1:1" x14ac:dyDescent="0.25">
      <c r="A90">
        <v>6</v>
      </c>
    </row>
    <row r="91" spans="1:1" x14ac:dyDescent="0.25">
      <c r="A91">
        <v>5</v>
      </c>
    </row>
    <row r="92" spans="1:1" x14ac:dyDescent="0.25">
      <c r="A92">
        <v>2</v>
      </c>
    </row>
    <row r="93" spans="1:1" x14ac:dyDescent="0.25">
      <c r="A93">
        <v>5</v>
      </c>
    </row>
    <row r="94" spans="1:1" x14ac:dyDescent="0.25">
      <c r="A94">
        <v>5</v>
      </c>
    </row>
    <row r="95" spans="1:1" x14ac:dyDescent="0.25">
      <c r="A95">
        <v>2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6</v>
      </c>
    </row>
    <row r="99" spans="1:1" x14ac:dyDescent="0.25">
      <c r="A99">
        <v>5</v>
      </c>
    </row>
    <row r="100" spans="1:1" x14ac:dyDescent="0.25">
      <c r="A100">
        <v>3</v>
      </c>
    </row>
    <row r="101" spans="1:1" x14ac:dyDescent="0.25">
      <c r="A101">
        <v>6</v>
      </c>
    </row>
    <row r="102" spans="1:1" x14ac:dyDescent="0.25">
      <c r="A102">
        <v>6</v>
      </c>
    </row>
    <row r="103" spans="1:1" x14ac:dyDescent="0.25">
      <c r="A103">
        <v>6</v>
      </c>
    </row>
    <row r="104" spans="1:1" x14ac:dyDescent="0.25">
      <c r="A104">
        <v>6</v>
      </c>
    </row>
    <row r="105" spans="1:1" x14ac:dyDescent="0.25">
      <c r="A105">
        <v>6</v>
      </c>
    </row>
    <row r="106" spans="1:1" x14ac:dyDescent="0.25">
      <c r="A106">
        <v>3</v>
      </c>
    </row>
    <row r="107" spans="1:1" x14ac:dyDescent="0.25">
      <c r="A107">
        <v>1</v>
      </c>
    </row>
    <row r="108" spans="1:1" x14ac:dyDescent="0.25">
      <c r="A108">
        <v>2</v>
      </c>
    </row>
    <row r="109" spans="1:1" x14ac:dyDescent="0.25">
      <c r="A109">
        <v>6</v>
      </c>
    </row>
    <row r="110" spans="1:1" x14ac:dyDescent="0.25">
      <c r="A110">
        <v>2</v>
      </c>
    </row>
    <row r="111" spans="1:1" x14ac:dyDescent="0.25">
      <c r="A111">
        <v>6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5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5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5</v>
      </c>
    </row>
    <row r="123" spans="1:1" x14ac:dyDescent="0.25">
      <c r="A123">
        <v>4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2</v>
      </c>
    </row>
    <row r="129" spans="1:1" x14ac:dyDescent="0.25">
      <c r="A129">
        <v>4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5</v>
      </c>
    </row>
    <row r="133" spans="1:1" x14ac:dyDescent="0.25">
      <c r="A133">
        <v>4</v>
      </c>
    </row>
    <row r="134" spans="1:1" x14ac:dyDescent="0.25">
      <c r="A134">
        <v>1</v>
      </c>
    </row>
    <row r="135" spans="1:1" x14ac:dyDescent="0.25">
      <c r="A135">
        <v>5</v>
      </c>
    </row>
    <row r="136" spans="1:1" x14ac:dyDescent="0.25">
      <c r="A136">
        <v>6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5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2</v>
      </c>
    </row>
    <row r="144" spans="1:1" x14ac:dyDescent="0.25">
      <c r="A144">
        <v>2</v>
      </c>
    </row>
    <row r="145" spans="1:1" x14ac:dyDescent="0.25">
      <c r="A145">
        <v>6</v>
      </c>
    </row>
    <row r="146" spans="1:1" x14ac:dyDescent="0.25">
      <c r="A146">
        <v>6</v>
      </c>
    </row>
    <row r="147" spans="1:1" x14ac:dyDescent="0.25">
      <c r="A147">
        <v>2</v>
      </c>
    </row>
    <row r="148" spans="1:1" x14ac:dyDescent="0.25">
      <c r="A14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Commuter</vt:lpstr>
      <vt:lpstr>Gender</vt:lpstr>
      <vt:lpstr>musicalChoice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Vika</cp:lastModifiedBy>
  <dcterms:created xsi:type="dcterms:W3CDTF">2018-04-18T16:20:58Z</dcterms:created>
  <dcterms:modified xsi:type="dcterms:W3CDTF">2018-04-18T16:42:10Z</dcterms:modified>
</cp:coreProperties>
</file>