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hband\Desktop\exel\"/>
    </mc:Choice>
  </mc:AlternateContent>
  <xr:revisionPtr revIDLastSave="0" documentId="8_{441C0FD4-3302-47C6-9901-C9E513520521}"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Dashboard"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1087" r:id="rId5"/>
    <pivotCache cacheId="1090" r:id="rId6"/>
    <pivotCache cacheId="1093" r:id="rId7"/>
    <pivotCache cacheId="1518" r:id="rId8"/>
    <pivotCache cacheId="2246" r:id="rId9"/>
    <pivotCache cacheId="2249" r:id="rId10"/>
    <pivotCache cacheId="2252" r:id="rId11"/>
    <pivotCache cacheId="2255" r:id="rId12"/>
    <pivotCache cacheId="2258" r:id="rId13"/>
  </pivotCaches>
  <extLst>
    <ext xmlns:x14="http://schemas.microsoft.com/office/spreadsheetml/2009/9/main" uri="{876F7934-8845-4945-9796-88D515C7AA90}">
      <x14:pivotCaches>
        <pivotCache cacheId="107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5" l="1" a="1"/>
  <c r="O14" i="5" s="1"/>
  <c r="G32" i="6" a="1"/>
  <c r="G32" i="6" s="1"/>
  <c r="J33" i="6" l="1"/>
  <c r="K33" i="6"/>
  <c r="K35" i="6"/>
  <c r="K36" i="6"/>
  <c r="K34" i="6"/>
  <c r="K32" i="6"/>
  <c r="J32" i="6"/>
  <c r="J36" i="6"/>
  <c r="J35" i="6"/>
  <c r="J34"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CFF3A1-AA22-4EEE-8E1F-E09258EEF0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8726B00-3E42-4646-B55E-979965830D7E}"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39A09EE2-4E6B-46F6-9FAE-25AC722149C6}"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<sst xmlns="http://schemas.openxmlformats.org/spreadsheetml/2006/main" count="3165" uniqueCount="1075">
  <si>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</si>
  <si>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</si>
  <si>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</si>
  <si>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</si>
  <si>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</si>
  <si>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</si>
  <si>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</si>
  <si>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</si>
  <si>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</si>
  <si>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</si>
  <si>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</si>
  <si>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</si>
  <si>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</si>
  <si>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</si>
  <si>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</si>
  <si>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</si>
  <si>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</si>
  <si>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</si>
  <si>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</si>
  <si>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</si>
  <si>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</si>
  <si>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</si>
  <si>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</si>
  <si>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</si>
  <si>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</si>
  <si>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</si>
  <si>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</si>
  <si>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</si>
  <si>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</si>
  <si>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</si>
  <si>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</si>
  <si>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</si>
  <si>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</si>
  <si>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</si>
  <si>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</si>
  <si>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</si>
  <si>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</si>
  <si>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</si>
  <si>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</si>
  <si>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</si>
  <si>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</si>
  <si>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</si>
  <si>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</si>
  <si>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</si>
  <si>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</si>
  <si>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</si>
  <si>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</si>
  <si>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</si>
  <si>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</si>
  <si>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</si>
  <si>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</si>
  <si>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</si>
  <si>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</si>
  <si>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</si>
  <si>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</si>
  <si>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</si>
  <si>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</si>
  <si>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</si>
  <si>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</si>
  <si>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</si>
  <si>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</si>
  <si>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</si>
  <si>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</si>
  <si>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</si>
  <si>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</si>
  <si>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</si>
  <si>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</si>
  <si>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</si>
  <si>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</si>
  <si>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</si>
  <si>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</si>
  <si>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</si>
  <si>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</si>
  <si>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</si>
  <si>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</si>
  <si>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</si>
  <si>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</si>
  <si>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</si>
  <si>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</si>
  <si>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</si>
  <si>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</si>
  <si>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</si>
  <si>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</si>
  <si>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</si>
  <si>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</si>
  <si>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</si>
  <si>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</si>
  <si>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</si>
  <si>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</si>
  <si>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</si>
  <si>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</si>
  <si>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</si>
  <si>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</si>
  <si>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</si>
  <si>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</si>
  <si>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</si>
  <si>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</si>
  <si>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</si>
  <si>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</si>
  <si>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</si>
  <si>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</si>
  <si>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</si>
  <si>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</si>
  <si>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</si>
  <si>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</si>
  <si>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</si>
  <si>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</si>
  <si>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</si>
  <si>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</si>
  <si>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</si>
  <si>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</si>
  <si>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</si>
  <si>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</si>
  <si>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</si>
  <si>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</si>
  <si>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</si>
  <si>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</si>
  <si>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</si>
  <si>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</si>
  <si>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</si>
  <si>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</si>
  <si>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</si>
  <si>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</si>
  <si>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</si>
  <si>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</si>
  <si>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</si>
  <si>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</si>
  <si>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</si>
  <si>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</si>
  <si>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</si>
  <si>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</si>
  <si>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</si>
  <si>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</si>
  <si>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</si>
  <si>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</si>
  <si>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</si>
  <si>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</si>
  <si>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</si>
  <si>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</si>
  <si>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</si>
  <si>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</si>
  <si>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</si>
  <si>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</si>
  <si>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</si>
  <si>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</si>
  <si>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</si>
  <si>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</si>
  <si>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</si>
  <si>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</si>
  <si>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</si>
  <si>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</si>
  <si>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</si>
  <si>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</si>
  <si>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</si>
  <si>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</si>
  <si>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</si>
  <si>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</si>
  <si>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</si>
  <si>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</si>
  <si>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</si>
  <si>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</si>
  <si>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</si>
  <si>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</si>
  <si>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</si>
  <si>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</si>
  <si>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</si>
  <si>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</si>
  <si>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</si>
  <si>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</si>
  <si>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</si>
  <si>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</si>
  <si>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</si>
  <si>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</si>
  <si>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</si>
  <si>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</si>
  <si>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</si>
  <si>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</si>
  <si>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</si>
  <si>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</si>
  <si>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</si>
  <si>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</si>
  <si>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</si>
  <si>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</si>
  <si>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</si>
  <si>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</si>
  <si>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</si>
  <si>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</si>
  <si>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</si>
  <si>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</si>
  <si>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</si>
  <si>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</si>
  <si>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</si>
  <si>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</si>
  <si>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</si>
  <si>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</si>
  <si>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</si>
  <si>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</si>
  <si>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</si>
  <si>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</si>
  <si>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</si>
  <si>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</si>
  <si>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</si>
  <si>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</si>
  <si>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</si>
  <si>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</si>
  <si>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</si>
  <si>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</si>
  <si>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</si>
  <si>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</si>
  <si>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</si>
  <si>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</si>
  <si>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</si>
  <si>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</si>
  <si>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</si>
  <si>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</si>
  <si>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</si>
  <si>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</si>
  <si>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</si>
  <si>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</si>
  <si>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</si>
  <si>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</si>
  <si>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</si>
  <si>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</si>
  <si>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</si>
  <si>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</si>
  <si>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</si>
  <si>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</si>
  <si>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</si>
  <si>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</si>
  <si>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</si>
  <si>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</si>
  <si>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</si>
  <si>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</si>
  <si>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</si>
  <si>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</si>
  <si>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</si>
  <si>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</si>
  <si>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</si>
  <si>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</si>
  <si>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</si>
  <si>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</si>
  <si>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</si>
  <si>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</si>
  <si>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</si>
  <si>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</si>
  <si>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</si>
  <si>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</si>
  <si>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</si>
  <si>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</si>
  <si>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</si>
  <si>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</si>
  <si>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</si>
  <si>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</si>
  <si>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</si>
  <si>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</si>
  <si>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</si>
  <si>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</si>
  <si>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</si>
  <si>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</si>
  <si>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</si>
  <si>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</si>
  <si>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</si>
  <si>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</si>
  <si>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</si>
  <si>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</si>
  <si>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</si>
  <si>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</si>
  <si>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</si>
  <si>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</si>
  <si>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</si>
  <si>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</si>
  <si>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</si>
  <si>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</si>
  <si>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</si>
  <si>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</si>
  <si>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</si>
  <si>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</si>
  <si>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</si>
  <si>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</si>
  <si>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</si>
  <si>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</si>
  <si>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</si>
  <si>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</si>
  <si>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</si>
  <si>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</si>
  <si>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</si>
  <si>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</si>
  <si>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</si>
  <si>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</si>
  <si>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</si>
  <si>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</si>
  <si>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</si>
  <si>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</si>
  <si>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</si>
  <si>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</si>
  <si>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</si>
  <si>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</si>
  <si>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</si>
  <si>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</si>
  <si>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</si>
  <si>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</si>
  <si>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</si>
  <si>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</si>
  <si>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</si>
  <si>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</si>
  <si>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</si>
  <si>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</si>
  <si>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</si>
  <si>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</si>
  <si>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</si>
  <si>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</si>
  <si>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</si>
  <si>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</si>
  <si>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</si>
  <si>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</si>
  <si>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</si>
  <si>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</si>
  <si>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</si>
  <si>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</si>
  <si>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</si>
  <si>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</si>
  <si>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</si>
  <si>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</si>
  <si>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</si>
  <si>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</si>
  <si>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</si>
  <si>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</si>
  <si>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</si>
  <si>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</si>
  <si>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</si>
  <si>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</si>
  <si>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</si>
  <si>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</si>
  <si>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</si>
  <si>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</si>
  <si>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</si>
  <si>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</si>
  <si>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</si>
  <si>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</si>
  <si>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</si>
  <si>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</si>
  <si>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</si>
  <si>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</si>
  <si>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</si>
  <si>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</si>
  <si>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</si>
  <si>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</si>
  <si>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</si>
  <si>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</si>
  <si>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</si>
  <si>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</si>
  <si>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</si>
  <si>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</si>
  <si>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</si>
  <si>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</si>
  <si>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</si>
  <si>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</si>
  <si>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</si>
  <si>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</si>
  <si>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</si>
  <si>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</si>
  <si>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</si>
  <si>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</si>
  <si>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</si>
  <si>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</si>
  <si>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</si>
  <si>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</si>
  <si>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</si>
  <si>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</si>
  <si>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</si>
  <si>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</si>
  <si>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</si>
  <si>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</si>
  <si>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</si>
  <si>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</si>
  <si>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</si>
  <si>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</si>
  <si>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</si>
  <si>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</si>
  <si>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</si>
  <si>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</si>
  <si>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</si>
  <si>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</si>
  <si>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</si>
  <si>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</si>
  <si>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</si>
  <si>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</si>
  <si>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</si>
  <si>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</si>
  <si>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</si>
  <si>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</si>
  <si>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</si>
  <si>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</si>
  <si>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</si>
  <si>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</si>
  <si>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</si>
  <si>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</si>
  <si>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</si>
  <si>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</si>
  <si>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</si>
  <si>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</si>
  <si>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</si>
  <si>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</si>
  <si>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</si>
  <si>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</si>
  <si>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</si>
  <si>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</si>
  <si>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</si>
  <si>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</si>
  <si>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</si>
  <si>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</si>
  <si>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</si>
  <si>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</si>
  <si>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</si>
  <si>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</si>
  <si>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</si>
  <si>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</si>
  <si>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</si>
  <si>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</si>
  <si>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</si>
  <si>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</si>
  <si>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</si>
  <si>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</si>
  <si>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</si>
  <si>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</si>
  <si>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</si>
  <si>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</si>
  <si>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</si>
  <si>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</si>
  <si>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</si>
  <si>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</si>
  <si>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</si>
  <si>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</si>
  <si>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</si>
  <si>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</si>
  <si>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</si>
  <si>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</si>
  <si>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</si>
  <si>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</si>
  <si>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</si>
  <si>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</si>
  <si>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</si>
  <si>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</si>
  <si>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</si>
  <si>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</si>
  <si>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</si>
  <si>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</si>
  <si>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</si>
  <si>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</si>
  <si>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</si>
  <si>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</si>
  <si>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</si>
  <si>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</si>
  <si>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</si>
  <si>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</si>
  <si>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</si>
  <si>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</si>
  <si>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</si>
  <si>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</si>
  <si>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</si>
  <si>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</si>
  <si>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</si>
  <si>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</si>
  <si>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</si>
  <si>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</si>
  <si>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</si>
  <si>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</si>
  <si>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</si>
  <si>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</si>
  <si>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</si>
  <si>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</si>
  <si>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</si>
  <si>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</si>
  <si>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</si>
  <si>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</si>
  <si>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</si>
  <si>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</si>
  <si>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</si>
  <si>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</si>
  <si>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</si>
  <si>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</si>
  <si>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</si>
  <si>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</si>
  <si>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</si>
  <si>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</si>
  <si>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</si>
  <si>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</si>
  <si>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</si>
  <si>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</si>
  <si>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</si>
  <si>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</si>
  <si>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</si>
  <si>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</si>
  <si>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</si>
  <si>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</si>
  <si>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</si>
  <si>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</si>
  <si>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</si>
  <si>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</si>
  <si>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</si>
  <si>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</si>
  <si>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</si>
  <si>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</si>
  <si>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</si>
  <si>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</si>
  <si>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</si>
  <si>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</si>
  <si>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</si>
  <si>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</si>
  <si>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</si>
  <si>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</si>
  <si>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</si>
  <si>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</si>
  <si>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</si>
  <si>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</si>
  <si>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</si>
  <si>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</si>
  <si>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</si>
  <si>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</si>
  <si>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</si>
  <si>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</si>
  <si>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</si>
  <si>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</si>
  <si>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</si>
  <si>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</si>
  <si>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</si>
  <si>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</si>
  <si>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</si>
  <si>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</si>
  <si>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</si>
  <si>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</si>
  <si>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</si>
  <si>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</si>
  <si>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</si>
  <si>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</si>
  <si>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</si>
  <si>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</si>
  <si>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</si>
  <si>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</si>
  <si>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</si>
  <si>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</si>
  <si>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</si>
  <si>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</si>
  <si>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</si>
  <si>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</si>
  <si>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</si>
  <si>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</si>
  <si>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</si>
  <si>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</si>
  <si>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</si>
  <si>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</si>
  <si>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</si>
  <si>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</si>
  <si>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</si>
  <si>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</si>
  <si>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</si>
  <si>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</si>
  <si>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</si>
  <si>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</si>
  <si>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</si>
  <si>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</si>
  <si>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</si>
  <si>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</si>
  <si>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</si>
  <si>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</si>
  <si>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</si>
  <si>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</si>
  <si>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</si>
  <si>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</si>
  <si>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</si>
  <si>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</si>
  <si>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</si>
  <si>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</si>
  <si>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</si>
  <si>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</si>
  <si>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</si>
  <si>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</si>
  <si>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</si>
  <si>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</si>
  <si>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</si>
  <si>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</si>
  <si>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</si>
  <si>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</si>
  <si>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</si>
  <si>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</si>
  <si>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</si>
  <si>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</si>
  <si>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</si>
  <si>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</si>
  <si>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</si>
  <si>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</si>
  <si>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</si>
  <si>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</si>
  <si>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</si>
  <si>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</si>
  <si>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</si>
  <si>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</si>
  <si>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</si>
  <si>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</si>
  <si>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</si>
  <si>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</si>
  <si>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</si>
  <si>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</si>
  <si>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</si>
  <si>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</si>
  <si>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</si>
  <si>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</si>
  <si>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</si>
  <si>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</si>
  <si>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</si>
  <si>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</si>
  <si>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</si>
  <si>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</si>
  <si>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</si>
  <si>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</si>
  <si>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</si>
  <si>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</si>
  <si>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</si>
  <si>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</si>
  <si>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</si>
  <si>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</si>
  <si>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</si>
  <si>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</si>
  <si>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</si>
  <si>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</si>
  <si>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</si>
  <si>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</si>
  <si>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</si>
  <si>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</si>
  <si>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</si>
  <si>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</si>
  <si>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</si>
  <si>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</si>
  <si>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</si>
  <si>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</si>
  <si>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</si>
  <si>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</si>
  <si>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</si>
  <si>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</si>
  <si>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</si>
  <si>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</si>
  <si>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</si>
  <si>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</si>
  <si>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</si>
  <si>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</si>
  <si>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</si>
  <si>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</si>
  <si>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</si>
  <si>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</si>
  <si>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</si>
  <si>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</si>
  <si>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</si>
  <si>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</si>
  <si>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</si>
  <si>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</si>
  <si>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</si>
  <si>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</si>
  <si>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</si>
  <si>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</si>
  <si>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</si>
  <si>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</si>
  <si>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</si>
  <si>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</si>
  <si>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</si>
  <si>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</si>
  <si>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</si>
  <si>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</si>
  <si>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</si>
  <si>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</si>
  <si>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</si>
  <si>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</si>
  <si>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</si>
  <si>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</si>
  <si>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</si>
  <si>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</si>
  <si>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</si>
  <si>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</si>
  <si>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</si>
  <si>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</si>
  <si>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</si>
  <si>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</si>
  <si>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</si>
  <si>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</si>
  <si>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</si>
  <si>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</si>
  <si>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</si>
  <si>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</si>
  <si>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</si>
  <si>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</si>
  <si>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</si>
  <si>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</si>
  <si>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</si>
  <si>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</si>
  <si>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</si>
  <si>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</si>
  <si>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</si>
  <si>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</si>
  <si>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</si>
  <si>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</si>
  <si>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</si>
  <si>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</si>
  <si>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</si>
  <si>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</si>
  <si>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</si>
  <si>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</si>
  <si>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</si>
  <si>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</si>
  <si>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</si>
  <si>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</si>
  <si>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</si>
  <si>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</si>
  <si>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</si>
  <si>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</si>
  <si>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</si>
  <si>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</si>
  <si>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</si>
  <si>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</si>
  <si>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</si>
  <si>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</si>
  <si>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</si>
  <si>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</si>
  <si>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</si>
  <si>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</si>
  <si>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</si>
  <si>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</si>
  <si>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</si>
  <si>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</si>
  <si>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</si>
  <si>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</si>
  <si>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</si>
  <si>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</si>
  <si>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</si>
  <si>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</si>
  <si>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</si>
  <si>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</si>
  <si>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</si>
  <si>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</si>
  <si>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</si>
  <si>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</si>
  <si>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</si>
  <si>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</si>
  <si>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</si>
  <si>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</si>
  <si>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</si>
  <si>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</si>
  <si>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</si>
  <si>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</si>
  <si>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</si>
  <si>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</si>
  <si>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</si>
  <si>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</si>
  <si>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</si>
  <si>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</si>
  <si>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</si>
  <si>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</si>
  <si>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</si>
  <si>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</si>
  <si>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</si>
  <si>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</si>
  <si>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</si>
  <si>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</si>
  <si>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</si>
  <si>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</si>
  <si>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</si>
  <si>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</si>
  <si>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</si>
  <si>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</si>
  <si>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</si>
  <si>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</si>
  <si>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</si>
  <si>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</si>
  <si>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</si>
  <si>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</si>
  <si>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</si>
  <si>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</si>
  <si>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</si>
  <si>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</si>
  <si>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</si>
  <si>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</si>
  <si>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</si>
  <si>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</si>
  <si>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</si>
  <si>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</si>
  <si>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</si>
  <si>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</si>
  <si>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</si>
  <si>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</si>
  <si>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</si>
  <si>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</si>
  <si>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</si>
  <si>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</si>
  <si>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</si>
  <si>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</si>
  <si>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</si>
  <si>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</si>
  <si>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</si>
  <si>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</si>
  <si>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</si>
  <si>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</si>
  <si>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</si>
  <si>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</si>
  <si>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</si>
  <si>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</si>
  <si>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</si>
  <si>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</si>
  <si>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</si>
  <si>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</si>
  <si>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</si>
  <si>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</si>
  <si>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</si>
  <si>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</si>
  <si>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</si>
  <si>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</si>
  <si>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</si>
  <si>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</si>
  <si>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</si>
  <si>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</si>
  <si>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</si>
  <si>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</si>
  <si>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</si>
  <si>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</si>
  <si>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</si>
  <si>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</si>
  <si>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</si>
  <si>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</si>
  <si>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</si>
  <si>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</si>
  <si>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</si>
  <si>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</si>
  <si>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</si>
  <si>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</si>
  <si>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</si>
  <si>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</si>
  <si>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</si>
  <si>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</si>
  <si>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</si>
  <si>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</si>
  <si>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</si>
  <si>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</si>
  <si>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</si>
  <si>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</si>
  <si>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</si>
  <si>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</si>
  <si>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</si>
  <si>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</si>
  <si>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</si>
  <si>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</si>
  <si>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</si>
  <si>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</si>
  <si>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</si>
  <si>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</si>
  <si>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</si>
  <si>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</si>
  <si>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</si>
  <si>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</si>
  <si>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</si>
  <si>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</si>
  <si>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</si>
  <si>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</si>
  <si>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</si>
  <si>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</si>
  <si>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</si>
  <si>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</si>
  <si>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</si>
  <si>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</si>
  <si>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</si>
  <si>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</si>
  <si>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</si>
  <si>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</si>
  <si>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</si>
  <si>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</si>
  <si>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</si>
  <si>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</si>
  <si>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</si>
  <si>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</si>
  <si>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</si>
  <si>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</si>
  <si>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</si>
  <si>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</si>
  <si>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</si>
  <si>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</si>
  <si>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</si>
  <si>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</si>
  <si>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</si>
  <si>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</si>
  <si>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</si>
  <si>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</si>
  <si>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</si>
  <si>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</si>
  <si>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</si>
  <si>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</si>
  <si>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</si>
  <si>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</si>
  <si>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</si>
  <si>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</si>
  <si>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</si>
  <si>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</si>
  <si>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</si>
  <si>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</si>
  <si>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</si>
  <si>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</si>
  <si>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</si>
  <si>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</si>
  <si>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</si>
  <si>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</si>
  <si>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</si>
  <si>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</si>
  <si>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</si>
  <si>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</si>
  <si>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</si>
  <si>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</si>
  <si>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</si>
  <si>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</si>
  <si>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</si>
  <si>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</si>
  <si>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</si>
  <si>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</si>
  <si>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</si>
  <si>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</si>
  <si>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</si>
  <si>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</si>
  <si>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</si>
  <si>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</si>
  <si>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</si>
  <si>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</si>
  <si>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</si>
  <si>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</si>
  <si>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</si>
  <si>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</si>
  <si>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</si>
  <si>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</si>
  <si>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</si>
  <si>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</si>
  <si>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</si>
  <si>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</si>
  <si>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</si>
  <si>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</si>
  <si>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</si>
  <si>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</si>
  <si>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</si>
  <si>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</si>
  <si>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</si>
  <si>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</si>
  <si>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</si>
  <si>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</si>
  <si>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</si>
  <si>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</si>
  <si>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</si>
  <si>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</si>
  <si>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</si>
  <si>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</si>
  <si>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</si>
  <si>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</si>
  <si>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</si>
  <si>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</si>
  <si>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</si>
  <si>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</si>
  <si>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</si>
  <si>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</si>
  <si>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</si>
  <si>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</si>
  <si>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</si>
  <si>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</si>
  <si>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</si>
  <si>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</si>
  <si>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</si>
  <si>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</si>
  <si>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</si>
  <si>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</si>
  <si>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</si>
  <si>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</si>
  <si>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</si>
  <si>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</si>
  <si>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</si>
  <si>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</si>
  <si>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</si>
  <si>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</si>
  <si>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</si>
  <si>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</si>
  <si>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</si>
  <si>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</si>
  <si>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</si>
  <si>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</si>
  <si>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</si>
  <si>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</si>
  <si>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</si>
  <si>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</si>
  <si>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</si>
  <si>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</si>
  <si>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</si>
  <si>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</si>
  <si>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</si>
  <si>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</si>
  <si>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</si>
  <si>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</si>
  <si>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</si>
  <si>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</si>
  <si>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</si>
  <si>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</si>
  <si>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</si>
  <si>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</si>
  <si>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</si>
  <si>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</si>
  <si>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</si>
  <si>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</si>
  <si>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</si>
  <si>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</si>
  <si>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</si>
  <si>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</si>
  <si>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</si>
  <si>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</si>
  <si>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</si>
  <si>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</si>
  <si>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</si>
  <si>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</si>
  <si>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</si>
  <si>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</si>
  <si>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</si>
  <si>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</si>
  <si>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</si>
  <si>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</si>
  <si>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</si>
  <si>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</si>
  <si>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</si>
  <si>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</si>
  <si>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</si>
  <si>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</si>
  <si>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</si>
  <si>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</si>
  <si>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</si>
  <si>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</si>
  <si>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</si>
  <si>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</si>
  <si>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</si>
  <si>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</si>
  <si>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</si>
  <si>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</si>
  <si>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</si>
  <si>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</si>
  <si>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</si>
  <si>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</si>
  <si>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</si>
  <si>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</si>
  <si>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</si>
  <si>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</si>
  <si>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</si>
  <si>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</si>
  <si>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</si>
  <si>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</si>
  <si>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</si>
  <si>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</si>
  <si>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</si>
  <si>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</si>
  <si>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</si>
  <si>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</si>
  <si>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</si>
  <si>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</si>
  <si>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</si>
  <si>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</si>
  <si>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</si>
  <si>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</si>
  <si>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</si>
  <si>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</si>
  <si>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</si>
  <si>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</si>
  <si>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</si>
  <si>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</si>
  <si>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</si>
  <si>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</si>
  <si>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</si>
  <si>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sele call</t>
  </si>
  <si>
    <t>sel amm</t>
  </si>
  <si>
    <t>Column Labels</t>
  </si>
  <si>
    <t>Total</t>
  </si>
  <si>
    <t xml:space="preserve">    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</si>
</sst>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6" formatCode="\$#,##0;\(\$#,##0\);\$#,##0"/>
    <numFmt numFmtId="167" formatCode="0.0"/>
    <numFmt numFmtId="169" formatCode="&quot;$&quot;#,###.0,&quot;k&quot;"/>
  </numFmts>
  <fonts count="8" x14ac:knownFonts="1">
    <font>
      <sz val="11"/>
      <color theme="1"/>
      <name val="Gill Sans MT"/>
      <family val="2"/>
      <scheme val="minor"/>
    </font>
    <font>
      <b/>
      <sz val="11"/>
      <color theme="1"/>
      <name val="Gill Sans MT"/>
      <family val="2"/>
      <scheme val="minor"/>
    </font>
    <font>
      <sz val="8"/>
      <name val="Gill Sans MT"/>
      <family val="2"/>
      <scheme val="minor"/>
    </font>
    <font>
      <sz val="18"/>
      <color theme="1"/>
      <name val="Aptos ExtraBold"/>
      <family val="2"/>
    </font>
    <font>
      <sz val="20"/>
      <color theme="1"/>
      <name val="Arial Black"/>
      <family val="2"/>
    </font>
    <font>
      <sz val="9"/>
      <color theme="1"/>
      <name val="Gill Sans MT"/>
      <family val="2"/>
      <scheme val="minor"/>
    </font>
    <font>
      <b/>
      <sz val="9"/>
      <color theme="1"/>
      <name val="Gill Sans MT"/>
      <family val="2"/>
      <scheme val="minor"/>
    </font>
    <font>
      <b/>
      <sz val="18"/>
      <color rgb="FF00B0F0"/>
      <name val="Gill Sans MT"/>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
      <patternFill patternType="solid">
        <fgColor theme="0"/>
        <bgColor theme="4" tint="0.7999816888943144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theme="3" tint="0.34998626667073579"/>
      </left>
      <right/>
      <top style="thin">
        <color theme="3" tint="0.34998626667073579"/>
      </top>
      <bottom style="thin">
        <color theme="4" tint="0.39997558519241921"/>
      </bottom>
      <diagonal/>
    </border>
    <border>
      <left/>
      <right/>
      <top style="thin">
        <color theme="3" tint="0.34998626667073579"/>
      </top>
      <bottom style="thin">
        <color theme="4" tint="0.39997558519241921"/>
      </bottom>
      <diagonal/>
    </border>
    <border>
      <left/>
      <right style="thin">
        <color theme="3" tint="0.34998626667073579"/>
      </right>
      <top style="thin">
        <color theme="3" tint="0.34998626667073579"/>
      </top>
      <bottom/>
      <diagonal/>
    </border>
    <border>
      <left style="thin">
        <color theme="3" tint="0.34998626667073579"/>
      </left>
      <right/>
      <top/>
      <bottom/>
      <diagonal/>
    </border>
    <border>
      <left/>
      <right style="thin">
        <color theme="3" tint="0.34998626667073579"/>
      </right>
      <top/>
      <bottom/>
      <diagonal/>
    </border>
    <border>
      <left style="thin">
        <color theme="3" tint="0.34998626667073579"/>
      </left>
      <right/>
      <top/>
      <bottom style="thin">
        <color theme="4" tint="0.39997558519241921"/>
      </bottom>
      <diagonal/>
    </border>
    <border>
      <left/>
      <right style="thin">
        <color theme="3" tint="0.34998626667073579"/>
      </right>
      <top/>
      <bottom style="thin">
        <color theme="4" tint="0.39997558519241921"/>
      </bottom>
      <diagonal/>
    </border>
    <border>
      <left style="thin">
        <color theme="3" tint="0.34998626667073579"/>
      </left>
      <right/>
      <top/>
      <bottom style="thin">
        <color theme="3" tint="0.34998626667073579"/>
      </bottom>
      <diagonal/>
    </border>
    <border>
      <left/>
      <right/>
      <top/>
      <bottom style="thin">
        <color theme="3" tint="0.34998626667073579"/>
      </bottom>
      <diagonal/>
    </border>
    <border>
      <left/>
      <right style="thin">
        <color theme="3" tint="0.34998626667073579"/>
      </right>
      <top/>
      <bottom style="thin">
        <color theme="3" tint="0.34998626667073579"/>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6" fontId="0" fillId="0" borderId="0" xfId="0" applyNumberFormat="1"/>
    <xf numFmtId="167" fontId="0" fillId="0" borderId="0" xfId="0" applyNumberFormat="1"/>
    <xf numFmtId="0" fontId="0" fillId="0" borderId="0" xfId="0" pivotButton="1"/>
    <xf numFmtId="0" fontId="4" fillId="3" borderId="0" xfId="0" applyFont="1" applyFill="1"/>
    <xf numFmtId="0" fontId="0" fillId="0" borderId="0" xfId="0" applyAlignment="1">
      <alignment horizontal="left"/>
    </xf>
    <xf numFmtId="0" fontId="0" fillId="0" borderId="0" xfId="0" applyNumberFormat="1"/>
    <xf numFmtId="169" fontId="0" fillId="0" borderId="0" xfId="0" applyNumberFormat="1"/>
    <xf numFmtId="0" fontId="0" fillId="0" borderId="0" xfId="0" applyAlignment="1">
      <alignment horizontal="left" indent="1"/>
    </xf>
    <xf numFmtId="0" fontId="6" fillId="4" borderId="11" xfId="0" applyFont="1" applyFill="1" applyBorder="1" applyAlignment="1">
      <alignment horizontal="left"/>
    </xf>
    <xf numFmtId="0" fontId="5" fillId="4" borderId="14" xfId="0" applyFont="1" applyFill="1" applyBorder="1" applyAlignment="1">
      <alignment horizontal="left" indent="1"/>
    </xf>
    <xf numFmtId="166" fontId="5" fillId="4" borderId="0" xfId="0" applyNumberFormat="1" applyFont="1" applyFill="1" applyBorder="1"/>
    <xf numFmtId="166" fontId="5" fillId="4" borderId="15" xfId="0" applyNumberFormat="1" applyFont="1" applyFill="1" applyBorder="1"/>
    <xf numFmtId="0" fontId="5" fillId="4" borderId="18"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6" fillId="5" borderId="12" xfId="0" applyFont="1" applyFill="1" applyBorder="1"/>
    <xf numFmtId="0" fontId="5" fillId="4" borderId="13" xfId="0" applyFont="1" applyFill="1" applyBorder="1"/>
    <xf numFmtId="0" fontId="5" fillId="4" borderId="16" xfId="0" applyFont="1" applyFill="1" applyBorder="1" applyAlignment="1">
      <alignment horizontal="center"/>
    </xf>
    <xf numFmtId="0" fontId="5" fillId="4" borderId="10" xfId="0" applyNumberFormat="1" applyFont="1" applyFill="1" applyBorder="1" applyAlignment="1">
      <alignment horizontal="center"/>
    </xf>
    <xf numFmtId="0" fontId="5" fillId="4" borderId="17" xfId="0" applyNumberFormat="1" applyFont="1" applyFill="1" applyBorder="1" applyAlignment="1">
      <alignment horizontal="center"/>
    </xf>
    <xf numFmtId="0" fontId="6" fillId="4" borderId="14" xfId="0" applyFont="1" applyFill="1" applyBorder="1" applyAlignment="1">
      <alignment horizontal="center"/>
    </xf>
    <xf numFmtId="0" fontId="7" fillId="3" borderId="0" xfId="0" applyFont="1" applyFill="1"/>
  </cellXfs>
  <cellStyles count="1">
    <cellStyle name="Normal" xfId="0" builtinId="0"/>
  </cellStyles>
  <dxfs count="18">
    <dxf>
      <fill>
        <patternFill>
          <bgColor rgb="FFFFC000"/>
        </patternFill>
      </fill>
      <border>
        <left style="thin">
          <color theme="3" tint="0.499984740745262"/>
        </left>
        <right/>
        <top style="thin">
          <color auto="1"/>
        </top>
        <bottom style="thin">
          <color auto="1"/>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Gill Sans MT"/>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Light1 2" pivot="0" table="0" count="10" xr9:uid="{5859EA53-C351-4E43-BE98-9732A375733B}">
      <tableStyleElement type="wholeTable" dxfId="2"/>
      <tableStyleElement type="headerRow" dxfId="1"/>
    </tableStyle>
  </tableStyles>
  <colors>
    <mruColors>
      <color rgb="FFFB4B05"/>
      <color rgb="FFFCC5B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FF0000"/>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1.xml"/><Relationship Id="rId39" Type="http://schemas.openxmlformats.org/officeDocument/2006/relationships/customXml" Target="../customXml/item14.xml"/><Relationship Id="rId21" Type="http://schemas.microsoft.com/office/2017/06/relationships/rdRichValue" Target="richData/rdrichvalue.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4.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28" Type="http://schemas.openxmlformats.org/officeDocument/2006/relationships/customXml" Target="../customXml/item3.xml"/><Relationship Id="rId36" Type="http://schemas.openxmlformats.org/officeDocument/2006/relationships/customXml" Target="../customXml/item11.xml"/><Relationship Id="rId49"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48" Type="http://schemas.openxmlformats.org/officeDocument/2006/relationships/customXml" Target="../customXml/item23.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sheetMetadata" Target="metadata.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PROJECT.xlsx]pivots!MOnthly trend</c:name>
    <c:fmtId val="6"/>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IN">
                <a:solidFill>
                  <a:srgbClr val="FF0000"/>
                </a:solidFill>
              </a:rPr>
              <a:t>Call Trend</a:t>
            </a:r>
          </a:p>
        </c:rich>
      </c:tx>
      <c:layout>
        <c:manualLayout>
          <c:xMode val="edge"/>
          <c:yMode val="edge"/>
          <c:x val="2.4131017982941729E-2"/>
          <c:y val="4.38596491228070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gradFill>
            <a:gsLst>
              <a:gs pos="0">
                <a:srgbClr val="FF0000"/>
              </a:gs>
              <a:gs pos="100000">
                <a:srgbClr val="FCC5B6">
                  <a:alpha val="47000"/>
                </a:srgbClr>
              </a:gs>
              <a:gs pos="100000">
                <a:srgbClr val="FCC5B6">
                  <a:alpha val="51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pivots!$D$14</c:f>
              <c:strCache>
                <c:ptCount val="1"/>
                <c:pt idx="0">
                  <c:v>call count2</c:v>
                </c:pt>
              </c:strCache>
            </c:strRef>
          </c:tx>
          <c:spPr>
            <a:gradFill>
              <a:gsLst>
                <a:gs pos="0">
                  <a:srgbClr val="FF0000"/>
                </a:gs>
                <a:gs pos="100000">
                  <a:srgbClr val="FCC5B6">
                    <a:alpha val="47000"/>
                  </a:srgbClr>
                </a:gs>
                <a:gs pos="100000">
                  <a:srgbClr val="FCC5B6">
                    <a:alpha val="51000"/>
                  </a:srgbClr>
                </a:gs>
              </a:gsLst>
              <a:lin ang="5400000" scaled="1"/>
            </a:gradFill>
            <a:ln>
              <a:noFill/>
            </a:ln>
            <a:effectLst/>
          </c:spPr>
          <c:cat>
            <c:strRef>
              <c:f>pivots!$B$15:$B$27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pivots!$D$15:$D$27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94DE-45C4-9EF2-132C3CB31582}"/>
            </c:ext>
          </c:extLst>
        </c:ser>
        <c:dLbls>
          <c:showLegendKey val="0"/>
          <c:showVal val="0"/>
          <c:showCatName val="0"/>
          <c:showSerName val="0"/>
          <c:showPercent val="0"/>
          <c:showBubbleSize val="0"/>
        </c:dLbls>
        <c:axId val="101653743"/>
        <c:axId val="101654223"/>
      </c:areaChart>
      <c:lineChart>
        <c:grouping val="standard"/>
        <c:varyColors val="0"/>
        <c:ser>
          <c:idx val="0"/>
          <c:order val="0"/>
          <c:tx>
            <c:strRef>
              <c:f>pivots!$C$14</c:f>
              <c:strCache>
                <c:ptCount val="1"/>
                <c:pt idx="0">
                  <c:v>call count</c:v>
                </c:pt>
              </c:strCache>
            </c:strRef>
          </c:tx>
          <c:spPr>
            <a:ln w="28575" cap="rnd">
              <a:solidFill>
                <a:srgbClr val="FF0000"/>
              </a:solidFill>
              <a:round/>
            </a:ln>
            <a:effectLst/>
          </c:spPr>
          <c:marker>
            <c:symbol val="circle"/>
            <c:size val="7"/>
            <c:spPr>
              <a:solidFill>
                <a:schemeClr val="bg1"/>
              </a:solidFill>
              <a:ln w="25400">
                <a:solidFill>
                  <a:schemeClr val="tx1">
                    <a:lumMod val="75000"/>
                    <a:lumOff val="25000"/>
                  </a:schemeClr>
                </a:solidFill>
              </a:ln>
              <a:effectLst/>
            </c:spPr>
          </c:marker>
          <c:cat>
            <c:strRef>
              <c:f>pivots!$B$15:$B$27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94DE-45C4-9EF2-132C3CB31582}"/>
            </c:ext>
          </c:extLst>
        </c:ser>
        <c:dLbls>
          <c:showLegendKey val="0"/>
          <c:showVal val="0"/>
          <c:showCatName val="0"/>
          <c:showSerName val="0"/>
          <c:showPercent val="0"/>
          <c:showBubbleSize val="0"/>
        </c:dLbls>
        <c:marker val="1"/>
        <c:smooth val="0"/>
        <c:axId val="101653743"/>
        <c:axId val="101654223"/>
      </c:lineChart>
      <c:catAx>
        <c:axId val="10165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54223"/>
        <c:crosses val="autoZero"/>
        <c:auto val="1"/>
        <c:lblAlgn val="ctr"/>
        <c:lblOffset val="100"/>
        <c:noMultiLvlLbl val="0"/>
      </c:catAx>
      <c:valAx>
        <c:axId val="10165422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5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PROJECT.xlsx]pivots!weekly trend</c:name>
    <c:fmtId val="14"/>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baseline="0">
                <a:ln>
                  <a:noFill/>
                </a:ln>
                <a:solidFill>
                  <a:srgbClr val="FF0000"/>
                </a:solidFill>
              </a:rPr>
              <a:t>Weekly Trend</a:t>
            </a:r>
            <a:endParaRPr lang="en-US">
              <a:solidFill>
                <a:srgbClr val="FF0000"/>
              </a:solidFill>
            </a:endParaRPr>
          </a:p>
        </c:rich>
      </c:tx>
      <c:layout>
        <c:manualLayout>
          <c:xMode val="edge"/>
          <c:yMode val="edge"/>
          <c:x val="4.7376896613022967E-2"/>
          <c:y val="4.59317585301837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pivots!$H$15</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pivots!$G$16:$G$23</c:f>
              <c:strCache>
                <c:ptCount val="7"/>
                <c:pt idx="0">
                  <c:v>Sunday</c:v>
                </c:pt>
                <c:pt idx="1">
                  <c:v>Monday</c:v>
                </c:pt>
                <c:pt idx="2">
                  <c:v>Tuesday</c:v>
                </c:pt>
                <c:pt idx="3">
                  <c:v>Wednesday</c:v>
                </c:pt>
                <c:pt idx="4">
                  <c:v>Thursday</c:v>
                </c:pt>
                <c:pt idx="5">
                  <c:v>Friday</c:v>
                </c:pt>
                <c:pt idx="6">
                  <c:v>Saturday</c:v>
                </c:pt>
              </c:strCache>
            </c:strRef>
          </c:cat>
          <c:val>
            <c:numRef>
              <c:f>pivots!$H$16:$H$23</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2A36-4F01-9E0F-76B7F546FBD6}"/>
            </c:ext>
          </c:extLst>
        </c:ser>
        <c:dLbls>
          <c:dLblPos val="outEnd"/>
          <c:showLegendKey val="0"/>
          <c:showVal val="1"/>
          <c:showCatName val="0"/>
          <c:showSerName val="0"/>
          <c:showPercent val="0"/>
          <c:showBubbleSize val="0"/>
        </c:dLbls>
        <c:gapWidth val="25"/>
        <c:axId val="1425117103"/>
        <c:axId val="1425119023"/>
      </c:barChart>
      <c:catAx>
        <c:axId val="14251171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119023"/>
        <c:crosses val="autoZero"/>
        <c:auto val="1"/>
        <c:lblAlgn val="ctr"/>
        <c:lblOffset val="100"/>
        <c:noMultiLvlLbl val="0"/>
      </c:catAx>
      <c:valAx>
        <c:axId val="1425119023"/>
        <c:scaling>
          <c:orientation val="minMax"/>
        </c:scaling>
        <c:delete val="1"/>
        <c:axPos val="b"/>
        <c:numFmt formatCode="#,##0" sourceLinked="1"/>
        <c:majorTickMark val="out"/>
        <c:minorTickMark val="none"/>
        <c:tickLblPos val="nextTo"/>
        <c:crossAx val="142511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IN">
                <a:solidFill>
                  <a:srgbClr val="FFC000"/>
                </a:solidFill>
              </a:rPr>
              <a:t>Calls</a:t>
            </a:r>
          </a:p>
        </c:rich>
      </c:tx>
      <c:layout>
        <c:manualLayout>
          <c:xMode val="edge"/>
          <c:yMode val="edge"/>
          <c:x val="1.5093793422880961E-2"/>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11912375842725542"/>
          <c:y val="8.3333333333333329E-2"/>
          <c:w val="0.73381741804333278"/>
          <c:h val="0.90277777777777779"/>
        </c:manualLayout>
      </c:layout>
      <c:barChart>
        <c:barDir val="bar"/>
        <c:grouping val="clustered"/>
        <c:varyColors val="0"/>
        <c:ser>
          <c:idx val="0"/>
          <c:order val="0"/>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pivots!$G$32:$G$36</c:f>
              <c:strCache>
                <c:ptCount val="5"/>
                <c:pt idx="0">
                  <c:v>R01</c:v>
                </c:pt>
                <c:pt idx="1">
                  <c:v>R02</c:v>
                </c:pt>
                <c:pt idx="2">
                  <c:v>R03</c:v>
                </c:pt>
                <c:pt idx="3">
                  <c:v>R04</c:v>
                </c:pt>
                <c:pt idx="4">
                  <c:v>R05</c:v>
                </c:pt>
              </c:strCache>
            </c:strRef>
          </c:cat>
          <c:val>
            <c:numRef>
              <c:f>pivots!$H$32:$H$36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BCD-457B-80FB-83C8EE79A056}"/>
            </c:ext>
          </c:extLst>
        </c:ser>
        <c:ser>
          <c:idx val="1"/>
          <c:order val="1"/>
          <c:tx>
            <c:strRef>
              <c:f>pivots!$J$31</c:f>
              <c:strCache>
                <c:ptCount val="1"/>
                <c:pt idx="0">
                  <c:v>sele call</c:v>
                </c:pt>
              </c:strCache>
            </c:strRef>
          </c:tx>
          <c:spPr>
            <a:gradFill flip="none" rotWithShape="1">
              <a:gsLst>
                <a:gs pos="0">
                  <a:srgbClr val="FF0000"/>
                </a:gs>
                <a:gs pos="100000">
                  <a:srgbClr val="FFC000"/>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pivots!$J$32:$J$36</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FBCD-457B-80FB-83C8EE79A056}"/>
            </c:ext>
          </c:extLst>
        </c:ser>
        <c:dLbls>
          <c:dLblPos val="outEnd"/>
          <c:showLegendKey val="0"/>
          <c:showVal val="1"/>
          <c:showCatName val="0"/>
          <c:showSerName val="0"/>
          <c:showPercent val="0"/>
          <c:showBubbleSize val="0"/>
        </c:dLbls>
        <c:gapWidth val="25"/>
        <c:overlap val="100"/>
        <c:axId val="1418294239"/>
        <c:axId val="1523945103"/>
      </c:barChart>
      <c:catAx>
        <c:axId val="1418294239"/>
        <c:scaling>
          <c:orientation val="maxMin"/>
        </c:scaling>
        <c:delete val="0"/>
        <c:axPos val="l"/>
        <c:numFmt formatCode="General" sourceLinked="1"/>
        <c:majorTickMark val="none"/>
        <c:minorTickMark val="none"/>
        <c:tickLblPos val="nextTo"/>
        <c:spPr>
          <a:noFill/>
          <a:ln w="9525" cap="flat" cmpd="sng" algn="ctr">
            <a:solidFill>
              <a:schemeClr val="tx1">
                <a:lumMod val="75000"/>
                <a:lumOff val="25000"/>
                <a:alpha val="97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945103"/>
        <c:crosses val="autoZero"/>
        <c:auto val="1"/>
        <c:lblAlgn val="ctr"/>
        <c:lblOffset val="100"/>
        <c:noMultiLvlLbl val="0"/>
      </c:catAx>
      <c:valAx>
        <c:axId val="1523945103"/>
        <c:scaling>
          <c:orientation val="minMax"/>
          <c:min val="0"/>
        </c:scaling>
        <c:delete val="1"/>
        <c:axPos val="t"/>
        <c:numFmt formatCode="General" sourceLinked="1"/>
        <c:majorTickMark val="none"/>
        <c:minorTickMark val="none"/>
        <c:tickLblPos val="nextTo"/>
        <c:crossAx val="141829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Amount</a:t>
            </a:r>
          </a:p>
        </c:rich>
      </c:tx>
      <c:layout>
        <c:manualLayout>
          <c:xMode val="edge"/>
          <c:yMode val="edge"/>
          <c:x val="5.518796037592076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842943019219357E-2"/>
          <c:y val="0.11574074074074074"/>
          <c:w val="0.84603547540428425"/>
          <c:h val="0.85648148148148151"/>
        </c:manualLayout>
      </c:layout>
      <c:barChart>
        <c:barDir val="bar"/>
        <c:grouping val="clustered"/>
        <c:varyColors val="0"/>
        <c:ser>
          <c:idx val="0"/>
          <c:order val="0"/>
          <c:spPr>
            <a:solidFill>
              <a:srgbClr val="FFC000"/>
            </a:solidFill>
            <a:ln>
              <a:noFill/>
            </a:ln>
            <a:effectLst>
              <a:outerShdw blurRad="50800" dist="50800" dir="5400000" algn="ctr" rotWithShape="0">
                <a:schemeClr val="bg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pivots!$G$32:$G$36</c:f>
              <c:strCache>
                <c:ptCount val="5"/>
                <c:pt idx="0">
                  <c:v>R01</c:v>
                </c:pt>
                <c:pt idx="1">
                  <c:v>R02</c:v>
                </c:pt>
                <c:pt idx="2">
                  <c:v>R03</c:v>
                </c:pt>
                <c:pt idx="3">
                  <c:v>R04</c:v>
                </c:pt>
                <c:pt idx="4">
                  <c:v>R05</c:v>
                </c:pt>
              </c:strCache>
            </c:strRef>
          </c:cat>
          <c:val>
            <c:numRef>
              <c:f>pivots!$I$32:$I$36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F14-4634-A1E7-B54D5E406F84}"/>
            </c:ext>
          </c:extLst>
        </c:ser>
        <c:ser>
          <c:idx val="1"/>
          <c:order val="1"/>
          <c:tx>
            <c:strRef>
              <c:f>pivots!$K$31</c:f>
              <c:strCache>
                <c:ptCount val="1"/>
                <c:pt idx="0">
                  <c:v>sel amm</c:v>
                </c:pt>
              </c:strCache>
            </c:strRef>
          </c:tx>
          <c:spPr>
            <a:gradFill>
              <a:gsLst>
                <a:gs pos="0">
                  <a:srgbClr val="FF0000"/>
                </a:gs>
                <a:gs pos="100000">
                  <a:srgbClr val="FFC000"/>
                </a:gs>
              </a:gsLst>
              <a:lin ang="10800000" scaled="1"/>
            </a:gradFill>
            <a:ln>
              <a:noFill/>
            </a:ln>
            <a:effectLst/>
          </c:spPr>
          <c:invertIfNegative val="0"/>
          <c:val>
            <c:numRef>
              <c:f>pivots!$K$32:$K$36</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FF14-4634-A1E7-B54D5E406F84}"/>
            </c:ext>
          </c:extLst>
        </c:ser>
        <c:dLbls>
          <c:showLegendKey val="0"/>
          <c:showVal val="0"/>
          <c:showCatName val="0"/>
          <c:showSerName val="0"/>
          <c:showPercent val="0"/>
          <c:showBubbleSize val="0"/>
        </c:dLbls>
        <c:gapWidth val="25"/>
        <c:overlap val="100"/>
        <c:axId val="1418294239"/>
        <c:axId val="1523945103"/>
      </c:barChart>
      <c:catAx>
        <c:axId val="1418294239"/>
        <c:scaling>
          <c:orientation val="maxMin"/>
        </c:scaling>
        <c:delete val="1"/>
        <c:axPos val="l"/>
        <c:numFmt formatCode="General" sourceLinked="1"/>
        <c:majorTickMark val="none"/>
        <c:minorTickMark val="none"/>
        <c:tickLblPos val="nextTo"/>
        <c:crossAx val="1523945103"/>
        <c:crosses val="autoZero"/>
        <c:auto val="1"/>
        <c:lblAlgn val="ctr"/>
        <c:lblOffset val="100"/>
        <c:noMultiLvlLbl val="0"/>
      </c:catAx>
      <c:valAx>
        <c:axId val="1523945103"/>
        <c:scaling>
          <c:orientation val="minMax"/>
        </c:scaling>
        <c:delete val="1"/>
        <c:axPos val="t"/>
        <c:numFmt formatCode="&quot;$&quot;#,###.0,&quot;k&quot;" sourceLinked="1"/>
        <c:majorTickMark val="none"/>
        <c:minorTickMark val="none"/>
        <c:tickLblPos val="nextTo"/>
        <c:crossAx val="141829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female</a:t>
            </a:r>
            <a:r>
              <a:rPr lang="en-IN"/>
              <a:t> vs </a:t>
            </a:r>
            <a:r>
              <a:rPr lang="en-IN">
                <a:solidFill>
                  <a:srgbClr val="FFC000"/>
                </a:solidFill>
              </a:rPr>
              <a:t>male</a:t>
            </a:r>
            <a:r>
              <a:rPr lang="en-IN"/>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solidFill>
              <a:schemeClr val="bg1">
                <a:alpha val="54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FFC000"/>
          </a:solidFill>
          <a:ln>
            <a:noFill/>
          </a:ln>
          <a:effectLst/>
        </c:spPr>
        <c:marker>
          <c:symbol val="none"/>
        </c:marker>
        <c:dLbl>
          <c:idx val="0"/>
          <c:spPr>
            <a:solidFill>
              <a:schemeClr val="bg1">
                <a:alpha val="5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rgbClr val="FFC000"/>
          </a:solidFill>
          <a:ln>
            <a:noFill/>
          </a:ln>
          <a:effectLst/>
        </c:spPr>
      </c:pivotFmt>
    </c:pivotFmts>
    <c:plotArea>
      <c:layout/>
      <c:barChart>
        <c:barDir val="col"/>
        <c:grouping val="percentStacked"/>
        <c:varyColors val="0"/>
        <c:ser>
          <c:idx val="0"/>
          <c:order val="0"/>
          <c:tx>
            <c:strRef>
              <c:f>pivots!$K$45:$K$46</c:f>
              <c:strCache>
                <c:ptCount val="1"/>
                <c:pt idx="0">
                  <c:v>Female</c:v>
                </c:pt>
              </c:strCache>
            </c:strRef>
          </c:tx>
          <c:spPr>
            <a:solidFill>
              <a:srgbClr val="FF0000"/>
            </a:solidFill>
            <a:ln>
              <a:noFill/>
            </a:ln>
            <a:effectLst/>
          </c:spPr>
          <c:invertIfNegative val="0"/>
          <c:dLbls>
            <c:spPr>
              <a:solidFill>
                <a:schemeClr val="bg1">
                  <a:alpha val="54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pivots!$J$47:$J$50</c:f>
              <c:strCache>
                <c:ptCount val="3"/>
                <c:pt idx="0">
                  <c:v>Cincinnati</c:v>
                </c:pt>
                <c:pt idx="1">
                  <c:v>Cleveland</c:v>
                </c:pt>
                <c:pt idx="2">
                  <c:v>Columbus</c:v>
                </c:pt>
              </c:strCache>
            </c:strRef>
          </c:cat>
          <c:val>
            <c:numRef>
              <c:f>pivots!$K$47:$K$50</c:f>
              <c:numCache>
                <c:formatCode>#,##0</c:formatCode>
                <c:ptCount val="3"/>
                <c:pt idx="0">
                  <c:v>144</c:v>
                </c:pt>
                <c:pt idx="1">
                  <c:v>326</c:v>
                </c:pt>
                <c:pt idx="2">
                  <c:v>129</c:v>
                </c:pt>
              </c:numCache>
            </c:numRef>
          </c:val>
          <c:extLst>
            <c:ext xmlns:c16="http://schemas.microsoft.com/office/drawing/2014/chart" uri="{C3380CC4-5D6E-409C-BE32-E72D297353CC}">
              <c16:uniqueId val="{00000000-FE5C-48D8-8510-01424351BFDA}"/>
            </c:ext>
          </c:extLst>
        </c:ser>
        <c:ser>
          <c:idx val="1"/>
          <c:order val="1"/>
          <c:tx>
            <c:strRef>
              <c:f>pivots!$L$45:$L$46</c:f>
              <c:strCache>
                <c:ptCount val="1"/>
                <c:pt idx="0">
                  <c:v>Male</c:v>
                </c:pt>
              </c:strCache>
            </c:strRef>
          </c:tx>
          <c:spPr>
            <a:solidFill>
              <a:srgbClr val="FFC000"/>
            </a:solidFill>
            <a:ln>
              <a:noFill/>
            </a:ln>
            <a:effectLst/>
          </c:spPr>
          <c:invertIfNegative val="0"/>
          <c:dLbls>
            <c:spPr>
              <a:solidFill>
                <a:schemeClr val="bg1">
                  <a:alpha val="5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pivots!$J$47:$J$50</c:f>
              <c:strCache>
                <c:ptCount val="3"/>
                <c:pt idx="0">
                  <c:v>Cincinnati</c:v>
                </c:pt>
                <c:pt idx="1">
                  <c:v>Cleveland</c:v>
                </c:pt>
                <c:pt idx="2">
                  <c:v>Columbus</c:v>
                </c:pt>
              </c:strCache>
            </c:strRef>
          </c:cat>
          <c:val>
            <c:numRef>
              <c:f>pivots!$L$47:$L$50</c:f>
              <c:numCache>
                <c:formatCode>#,##0</c:formatCode>
                <c:ptCount val="3"/>
                <c:pt idx="0">
                  <c:v>132</c:v>
                </c:pt>
                <c:pt idx="1">
                  <c:v>63</c:v>
                </c:pt>
                <c:pt idx="2">
                  <c:v>206</c:v>
                </c:pt>
              </c:numCache>
            </c:numRef>
          </c:val>
          <c:extLst>
            <c:ext xmlns:c16="http://schemas.microsoft.com/office/drawing/2014/chart" uri="{C3380CC4-5D6E-409C-BE32-E72D297353CC}">
              <c16:uniqueId val="{00000001-FE5C-48D8-8510-01424351BFDA}"/>
            </c:ext>
          </c:extLst>
        </c:ser>
        <c:dLbls>
          <c:dLblPos val="ctr"/>
          <c:showLegendKey val="0"/>
          <c:showVal val="1"/>
          <c:showCatName val="0"/>
          <c:showSerName val="0"/>
          <c:showPercent val="0"/>
          <c:showBubbleSize val="0"/>
        </c:dLbls>
        <c:gapWidth val="25"/>
        <c:overlap val="100"/>
        <c:axId val="1425118063"/>
        <c:axId val="1425319679"/>
      </c:barChart>
      <c:catAx>
        <c:axId val="142511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319679"/>
        <c:crosses val="autoZero"/>
        <c:auto val="1"/>
        <c:lblAlgn val="ctr"/>
        <c:lblOffset val="100"/>
        <c:noMultiLvlLbl val="0"/>
      </c:catAx>
      <c:valAx>
        <c:axId val="142531967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11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PROJECT.xlsx]pivots!PivotTable9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rPr>
              <a:t>Rating</a:t>
            </a:r>
          </a:p>
        </c:rich>
      </c:tx>
      <c:layout>
        <c:manualLayout>
          <c:xMode val="edge"/>
          <c:yMode val="edge"/>
          <c:x val="0.38760896691192287"/>
          <c:y val="4.53955901426718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55090662686771"/>
          <c:y val="0.16775481189851268"/>
          <c:w val="0.78753623934263117"/>
          <c:h val="0.72800087489063869"/>
        </c:manualLayout>
      </c:layout>
      <c:barChart>
        <c:barDir val="col"/>
        <c:grouping val="clustered"/>
        <c:varyColors val="0"/>
        <c:ser>
          <c:idx val="0"/>
          <c:order val="0"/>
          <c:tx>
            <c:strRef>
              <c:f>pivots!$J$56</c:f>
              <c:strCache>
                <c:ptCount val="1"/>
                <c:pt idx="0">
                  <c:v>Total</c:v>
                </c:pt>
              </c:strCache>
            </c:strRef>
          </c:tx>
          <c:spPr>
            <a:solidFill>
              <a:srgbClr val="00B0F0"/>
            </a:solidFill>
            <a:ln>
              <a:noFill/>
            </a:ln>
            <a:effectLst/>
          </c:spPr>
          <c:invertIfNegative val="0"/>
          <c:cat>
            <c:strRef>
              <c:f>pivots!$I$57:$I$62</c:f>
              <c:strCache>
                <c:ptCount val="5"/>
                <c:pt idx="0">
                  <c:v>1</c:v>
                </c:pt>
                <c:pt idx="1">
                  <c:v>2</c:v>
                </c:pt>
                <c:pt idx="2">
                  <c:v>3</c:v>
                </c:pt>
                <c:pt idx="3">
                  <c:v>4</c:v>
                </c:pt>
                <c:pt idx="4">
                  <c:v>5</c:v>
                </c:pt>
              </c:strCache>
            </c:strRef>
          </c:cat>
          <c:val>
            <c:numRef>
              <c:f>pivots!$J$57:$J$62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DFF5-44F9-AC07-1085C85FD3D9}"/>
            </c:ext>
          </c:extLst>
        </c:ser>
        <c:dLbls>
          <c:showLegendKey val="0"/>
          <c:showVal val="0"/>
          <c:showCatName val="0"/>
          <c:showSerName val="0"/>
          <c:showPercent val="0"/>
          <c:showBubbleSize val="0"/>
        </c:dLbls>
        <c:gapWidth val="25"/>
        <c:overlap val="-27"/>
        <c:axId val="292981951"/>
        <c:axId val="173681455"/>
      </c:barChart>
      <c:catAx>
        <c:axId val="29298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81455"/>
        <c:crosses val="autoZero"/>
        <c:auto val="1"/>
        <c:lblAlgn val="ctr"/>
        <c:lblOffset val="100"/>
        <c:noMultiLvlLbl val="0"/>
      </c:catAx>
      <c:valAx>
        <c:axId val="1736814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981951"/>
        <c:crossesAt val="0"/>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198120</xdr:colOff>
      <xdr:row>2</xdr:row>
      <xdr:rowOff>137160</xdr:rowOff>
    </xdr:from>
    <xdr:to>
      <xdr:col>2</xdr:col>
      <xdr:colOff>198120</xdr:colOff>
      <xdr:row>6</xdr:row>
      <xdr:rowOff>83820</xdr:rowOff>
    </xdr:to>
    <xdr:sp macro="" textlink="pivots!A4">
      <xdr:nvSpPr>
        <xdr:cNvPr id="2" name="Rectangle: Rounded Corners 1">
          <a:extLst>
            <a:ext uri="{FF2B5EF4-FFF2-40B4-BE49-F238E27FC236}">
              <a16:creationId xmlns:a16="http://schemas.microsoft.com/office/drawing/2014/main" id="{71AF92C8-5747-B6B3-9B15-F7C6320C0805}"/>
            </a:ext>
          </a:extLst>
        </xdr:cNvPr>
        <xdr:cNvSpPr/>
      </xdr:nvSpPr>
      <xdr:spPr>
        <a:xfrm>
          <a:off x="198120" y="594360"/>
          <a:ext cx="1219200" cy="861060"/>
        </a:xfrm>
        <a:prstGeom prst="roundRect">
          <a:avLst/>
        </a:prstGeom>
        <a:solidFill>
          <a:srgbClr val="FF0000"/>
        </a:solidFill>
        <a:effectLst>
          <a:glow>
            <a:schemeClr val="accent1">
              <a:alpha val="42000"/>
            </a:schemeClr>
          </a:glow>
          <a:innerShdw blurRad="101600" dist="88900" dir="7620000">
            <a:prstClr val="black">
              <a:alpha val="51000"/>
            </a:prstClr>
          </a:inn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AD2A017-337B-4200-B556-86916ABD5DB3}" type="TxLink">
            <a:rPr lang="en-US" sz="2400" b="0" i="0" u="none" strike="noStrike">
              <a:solidFill>
                <a:schemeClr val="bg1"/>
              </a:solidFill>
              <a:latin typeface="Franklin Gothic Heavy" panose="020B0903020102020204" pitchFamily="34" charset="0"/>
            </a:rPr>
            <a:pPr algn="ctr"/>
            <a:t>1,000</a:t>
          </a:fld>
          <a:endParaRPr lang="en-IN" sz="2400">
            <a:solidFill>
              <a:schemeClr val="bg1"/>
            </a:solidFill>
            <a:latin typeface="Franklin Gothic Heavy" panose="020B0903020102020204" pitchFamily="34" charset="0"/>
          </a:endParaRPr>
        </a:p>
      </xdr:txBody>
    </xdr:sp>
    <xdr:clientData/>
  </xdr:twoCellAnchor>
  <xdr:twoCellAnchor editAs="absolute">
    <xdr:from>
      <xdr:col>0</xdr:col>
      <xdr:colOff>403860</xdr:colOff>
      <xdr:row>3</xdr:row>
      <xdr:rowOff>30480</xdr:rowOff>
    </xdr:from>
    <xdr:to>
      <xdr:col>1</xdr:col>
      <xdr:colOff>563880</xdr:colOff>
      <xdr:row>3</xdr:row>
      <xdr:rowOff>205740</xdr:rowOff>
    </xdr:to>
    <xdr:sp macro="" textlink="">
      <xdr:nvSpPr>
        <xdr:cNvPr id="4" name="TextBox 3">
          <a:extLst>
            <a:ext uri="{FF2B5EF4-FFF2-40B4-BE49-F238E27FC236}">
              <a16:creationId xmlns:a16="http://schemas.microsoft.com/office/drawing/2014/main" id="{5F218396-E51B-ACDD-B163-5C82053794EE}"/>
            </a:ext>
          </a:extLst>
        </xdr:cNvPr>
        <xdr:cNvSpPr txBox="1"/>
      </xdr:nvSpPr>
      <xdr:spPr>
        <a:xfrm>
          <a:off x="403860" y="716280"/>
          <a:ext cx="7696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lumMod val="75000"/>
                </a:schemeClr>
              </a:solidFill>
            </a:rPr>
            <a:t>calls</a:t>
          </a:r>
        </a:p>
      </xdr:txBody>
    </xdr:sp>
    <xdr:clientData/>
  </xdr:twoCellAnchor>
  <xdr:twoCellAnchor editAs="absolute">
    <xdr:from>
      <xdr:col>0</xdr:col>
      <xdr:colOff>303315</xdr:colOff>
      <xdr:row>2</xdr:row>
      <xdr:rowOff>173287</xdr:rowOff>
    </xdr:from>
    <xdr:to>
      <xdr:col>0</xdr:col>
      <xdr:colOff>477779</xdr:colOff>
      <xdr:row>3</xdr:row>
      <xdr:rowOff>219007</xdr:rowOff>
    </xdr:to>
    <xdr:pic>
      <xdr:nvPicPr>
        <xdr:cNvPr id="7" name="Graphic 6" descr="Receiver with solid fill">
          <a:extLst>
            <a:ext uri="{FF2B5EF4-FFF2-40B4-BE49-F238E27FC236}">
              <a16:creationId xmlns:a16="http://schemas.microsoft.com/office/drawing/2014/main" id="{B4069B00-F2AE-4896-AEBC-9883220FB15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64376">
          <a:off x="303315" y="630487"/>
          <a:ext cx="174464" cy="274320"/>
        </a:xfrm>
        <a:prstGeom prst="rect">
          <a:avLst/>
        </a:prstGeom>
      </xdr:spPr>
    </xdr:pic>
    <xdr:clientData/>
  </xdr:twoCellAnchor>
  <xdr:twoCellAnchor editAs="absolute">
    <xdr:from>
      <xdr:col>0</xdr:col>
      <xdr:colOff>518160</xdr:colOff>
      <xdr:row>5</xdr:row>
      <xdr:rowOff>99060</xdr:rowOff>
    </xdr:from>
    <xdr:to>
      <xdr:col>1</xdr:col>
      <xdr:colOff>502920</xdr:colOff>
      <xdr:row>6</xdr:row>
      <xdr:rowOff>22860</xdr:rowOff>
    </xdr:to>
    <xdr:sp macro="" textlink="pivots!B10">
      <xdr:nvSpPr>
        <xdr:cNvPr id="8" name="TextBox 7">
          <a:extLst>
            <a:ext uri="{FF2B5EF4-FFF2-40B4-BE49-F238E27FC236}">
              <a16:creationId xmlns:a16="http://schemas.microsoft.com/office/drawing/2014/main" id="{25BDDE66-AF21-706F-9E6F-F7C64AD628E5}"/>
            </a:ext>
          </a:extLst>
        </xdr:cNvPr>
        <xdr:cNvSpPr txBox="1"/>
      </xdr:nvSpPr>
      <xdr:spPr>
        <a:xfrm>
          <a:off x="518160" y="1242060"/>
          <a:ext cx="59436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6064DE-F622-41BD-856B-CA511E90E459}" type="TxLink">
            <a:rPr lang="en-US" sz="1400" b="0" i="0" u="none" strike="noStrike">
              <a:solidFill>
                <a:schemeClr val="bg1">
                  <a:lumMod val="75000"/>
                </a:schemeClr>
              </a:solidFill>
              <a:latin typeface="Franklin Gothic Demi" panose="020B0703020102020204" pitchFamily="34" charset="0"/>
            </a:rPr>
            <a:pPr algn="ctr"/>
            <a:t>218</a:t>
          </a:fld>
          <a:endParaRPr lang="en-IN" sz="1400">
            <a:solidFill>
              <a:schemeClr val="bg1">
                <a:lumMod val="75000"/>
              </a:schemeClr>
            </a:solidFill>
            <a:latin typeface="Franklin Gothic Demi" panose="020B0703020102020204" pitchFamily="34" charset="0"/>
          </a:endParaRPr>
        </a:p>
      </xdr:txBody>
    </xdr:sp>
    <xdr:clientData/>
  </xdr:twoCellAnchor>
  <xdr:twoCellAnchor editAs="absolute">
    <xdr:from>
      <xdr:col>0</xdr:col>
      <xdr:colOff>220980</xdr:colOff>
      <xdr:row>7</xdr:row>
      <xdr:rowOff>114300</xdr:rowOff>
    </xdr:from>
    <xdr:to>
      <xdr:col>2</xdr:col>
      <xdr:colOff>220980</xdr:colOff>
      <xdr:row>11</xdr:row>
      <xdr:rowOff>60960</xdr:rowOff>
    </xdr:to>
    <xdr:sp macro="" textlink="pivots!B4">
      <xdr:nvSpPr>
        <xdr:cNvPr id="9" name="Rectangle: Rounded Corners 8">
          <a:extLst>
            <a:ext uri="{FF2B5EF4-FFF2-40B4-BE49-F238E27FC236}">
              <a16:creationId xmlns:a16="http://schemas.microsoft.com/office/drawing/2014/main" id="{FD2B057C-894D-4BB9-8792-540179F67DC9}"/>
            </a:ext>
          </a:extLst>
        </xdr:cNvPr>
        <xdr:cNvSpPr/>
      </xdr:nvSpPr>
      <xdr:spPr>
        <a:xfrm>
          <a:off x="220980" y="1714500"/>
          <a:ext cx="1219200" cy="861060"/>
        </a:xfrm>
        <a:prstGeom prst="roundRect">
          <a:avLst/>
        </a:prstGeom>
        <a:solidFill>
          <a:srgbClr val="FF0000"/>
        </a:solidFill>
        <a:effectLst>
          <a:glow>
            <a:schemeClr val="accent1">
              <a:alpha val="42000"/>
            </a:schemeClr>
          </a:glow>
          <a:innerShdw blurRad="101600" dist="88900" dir="7620000">
            <a:prstClr val="black">
              <a:alpha val="51000"/>
            </a:prstClr>
          </a:inn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6C28A13-570A-4639-A35C-B22C6B962754}" type="TxLink">
            <a:rPr lang="en-US" sz="2400" b="0" i="0" u="none" strike="noStrike">
              <a:solidFill>
                <a:schemeClr val="bg1"/>
              </a:solidFill>
              <a:latin typeface="Franklin Gothic Heavy" panose="020B0903020102020204" pitchFamily="34" charset="0"/>
            </a:rPr>
            <a:t>$96,623</a:t>
          </a:fld>
          <a:endParaRPr lang="en-IN" sz="2400">
            <a:solidFill>
              <a:schemeClr val="bg1"/>
            </a:solidFill>
            <a:latin typeface="Franklin Gothic Heavy" panose="020B0903020102020204" pitchFamily="34" charset="0"/>
          </a:endParaRPr>
        </a:p>
      </xdr:txBody>
    </xdr:sp>
    <xdr:clientData/>
  </xdr:twoCellAnchor>
  <xdr:twoCellAnchor editAs="absolute">
    <xdr:from>
      <xdr:col>0</xdr:col>
      <xdr:colOff>441960</xdr:colOff>
      <xdr:row>7</xdr:row>
      <xdr:rowOff>205740</xdr:rowOff>
    </xdr:from>
    <xdr:to>
      <xdr:col>2</xdr:col>
      <xdr:colOff>15240</xdr:colOff>
      <xdr:row>8</xdr:row>
      <xdr:rowOff>137160</xdr:rowOff>
    </xdr:to>
    <xdr:sp macro="" textlink="">
      <xdr:nvSpPr>
        <xdr:cNvPr id="10" name="TextBox 9">
          <a:extLst>
            <a:ext uri="{FF2B5EF4-FFF2-40B4-BE49-F238E27FC236}">
              <a16:creationId xmlns:a16="http://schemas.microsoft.com/office/drawing/2014/main" id="{D3D96167-A7AE-412B-A66B-89D7FB9BDBF9}"/>
            </a:ext>
          </a:extLst>
        </xdr:cNvPr>
        <xdr:cNvSpPr txBox="1"/>
      </xdr:nvSpPr>
      <xdr:spPr>
        <a:xfrm>
          <a:off x="441960" y="1805940"/>
          <a:ext cx="7924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75000"/>
                </a:schemeClr>
              </a:solidFill>
            </a:rPr>
            <a:t> Amount</a:t>
          </a:r>
        </a:p>
      </xdr:txBody>
    </xdr:sp>
    <xdr:clientData/>
  </xdr:twoCellAnchor>
  <xdr:twoCellAnchor editAs="absolute">
    <xdr:from>
      <xdr:col>0</xdr:col>
      <xdr:colOff>310934</xdr:colOff>
      <xdr:row>8</xdr:row>
      <xdr:rowOff>9853</xdr:rowOff>
    </xdr:from>
    <xdr:to>
      <xdr:col>0</xdr:col>
      <xdr:colOff>485398</xdr:colOff>
      <xdr:row>8</xdr:row>
      <xdr:rowOff>184317</xdr:rowOff>
    </xdr:to>
    <xdr:pic>
      <xdr:nvPicPr>
        <xdr:cNvPr id="11" name="Graphic 10">
          <a:extLst>
            <a:ext uri="{FF2B5EF4-FFF2-40B4-BE49-F238E27FC236}">
              <a16:creationId xmlns:a16="http://schemas.microsoft.com/office/drawing/2014/main" id="{24216CED-BF8E-42A3-9871-B5FEB75B814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864376">
          <a:off x="310934" y="1838653"/>
          <a:ext cx="174464" cy="174464"/>
        </a:xfrm>
        <a:prstGeom prst="rect">
          <a:avLst/>
        </a:prstGeom>
      </xdr:spPr>
    </xdr:pic>
    <xdr:clientData/>
  </xdr:twoCellAnchor>
  <xdr:twoCellAnchor editAs="absolute">
    <xdr:from>
      <xdr:col>0</xdr:col>
      <xdr:colOff>525780</xdr:colOff>
      <xdr:row>10</xdr:row>
      <xdr:rowOff>38100</xdr:rowOff>
    </xdr:from>
    <xdr:to>
      <xdr:col>1</xdr:col>
      <xdr:colOff>510540</xdr:colOff>
      <xdr:row>10</xdr:row>
      <xdr:rowOff>190500</xdr:rowOff>
    </xdr:to>
    <xdr:sp macro="" textlink="pivots!C10">
      <xdr:nvSpPr>
        <xdr:cNvPr id="12" name="TextBox 11">
          <a:extLst>
            <a:ext uri="{FF2B5EF4-FFF2-40B4-BE49-F238E27FC236}">
              <a16:creationId xmlns:a16="http://schemas.microsoft.com/office/drawing/2014/main" id="{88DCC9CF-9D73-460D-8BBA-59D051A3EAFE}"/>
            </a:ext>
          </a:extLst>
        </xdr:cNvPr>
        <xdr:cNvSpPr txBox="1"/>
      </xdr:nvSpPr>
      <xdr:spPr>
        <a:xfrm>
          <a:off x="525780" y="2324100"/>
          <a:ext cx="59436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8BBF87-1AA6-4E91-B1B7-EB0DD3A0D0FC}" type="TxLink">
            <a:rPr lang="en-US" sz="1100" b="0" i="0" u="none" strike="noStrike">
              <a:solidFill>
                <a:schemeClr val="bg1">
                  <a:lumMod val="75000"/>
                </a:schemeClr>
              </a:solidFill>
              <a:latin typeface="Gill Sans MT"/>
            </a:rPr>
            <a:t>$20,581</a:t>
          </a:fld>
          <a:endParaRPr lang="en-IN" sz="1400">
            <a:solidFill>
              <a:schemeClr val="bg1">
                <a:lumMod val="75000"/>
              </a:schemeClr>
            </a:solidFill>
            <a:latin typeface="Franklin Gothic Demi" panose="020B0703020102020204" pitchFamily="34" charset="0"/>
          </a:endParaRPr>
        </a:p>
      </xdr:txBody>
    </xdr:sp>
    <xdr:clientData/>
  </xdr:twoCellAnchor>
  <xdr:twoCellAnchor editAs="absolute">
    <xdr:from>
      <xdr:col>0</xdr:col>
      <xdr:colOff>205740</xdr:colOff>
      <xdr:row>11</xdr:row>
      <xdr:rowOff>228600</xdr:rowOff>
    </xdr:from>
    <xdr:to>
      <xdr:col>2</xdr:col>
      <xdr:colOff>205740</xdr:colOff>
      <xdr:row>15</xdr:row>
      <xdr:rowOff>22860</xdr:rowOff>
    </xdr:to>
    <xdr:sp macro="" textlink="pivots!C4">
      <xdr:nvSpPr>
        <xdr:cNvPr id="13" name="Rectangle: Rounded Corners 12">
          <a:extLst>
            <a:ext uri="{FF2B5EF4-FFF2-40B4-BE49-F238E27FC236}">
              <a16:creationId xmlns:a16="http://schemas.microsoft.com/office/drawing/2014/main" id="{5D0C26E0-E41B-4294-83C8-ABB061CDF704}"/>
            </a:ext>
          </a:extLst>
        </xdr:cNvPr>
        <xdr:cNvSpPr/>
      </xdr:nvSpPr>
      <xdr:spPr>
        <a:xfrm>
          <a:off x="205740" y="2743200"/>
          <a:ext cx="1219200" cy="861060"/>
        </a:xfrm>
        <a:prstGeom prst="roundRect">
          <a:avLst/>
        </a:prstGeom>
        <a:solidFill>
          <a:srgbClr val="FF0000"/>
        </a:solidFill>
        <a:effectLst>
          <a:glow>
            <a:schemeClr val="accent1">
              <a:alpha val="42000"/>
            </a:schemeClr>
          </a:glow>
          <a:innerShdw blurRad="101600" dist="88900" dir="7620000">
            <a:prstClr val="black">
              <a:alpha val="51000"/>
            </a:prstClr>
          </a:inn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30CF41-EBFC-4DA8-920C-A205C6D461FA}" type="TxLink">
            <a:rPr lang="en-US" sz="2400" b="0" i="0" u="none" strike="noStrike">
              <a:solidFill>
                <a:schemeClr val="bg1"/>
              </a:solidFill>
              <a:latin typeface="Franklin Gothic Heavy" panose="020B0903020102020204" pitchFamily="34" charset="0"/>
            </a:rPr>
            <a:t>89,850</a:t>
          </a:fld>
          <a:endParaRPr lang="en-IN" sz="2400">
            <a:solidFill>
              <a:schemeClr val="bg1"/>
            </a:solidFill>
            <a:latin typeface="Franklin Gothic Heavy" panose="020B0903020102020204" pitchFamily="34" charset="0"/>
          </a:endParaRPr>
        </a:p>
      </xdr:txBody>
    </xdr:sp>
    <xdr:clientData/>
  </xdr:twoCellAnchor>
  <xdr:twoCellAnchor editAs="absolute">
    <xdr:from>
      <xdr:col>0</xdr:col>
      <xdr:colOff>350520</xdr:colOff>
      <xdr:row>11</xdr:row>
      <xdr:rowOff>350520</xdr:rowOff>
    </xdr:from>
    <xdr:to>
      <xdr:col>1</xdr:col>
      <xdr:colOff>510540</xdr:colOff>
      <xdr:row>12</xdr:row>
      <xdr:rowOff>144780</xdr:rowOff>
    </xdr:to>
    <xdr:sp macro="" textlink="">
      <xdr:nvSpPr>
        <xdr:cNvPr id="14" name="TextBox 13">
          <a:extLst>
            <a:ext uri="{FF2B5EF4-FFF2-40B4-BE49-F238E27FC236}">
              <a16:creationId xmlns:a16="http://schemas.microsoft.com/office/drawing/2014/main" id="{38FB0D7E-0B3C-4D66-8439-A4B3EF3803B2}"/>
            </a:ext>
          </a:extLst>
        </xdr:cNvPr>
        <xdr:cNvSpPr txBox="1"/>
      </xdr:nvSpPr>
      <xdr:spPr>
        <a:xfrm>
          <a:off x="350520" y="2865120"/>
          <a:ext cx="7696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lumMod val="75000"/>
                </a:schemeClr>
              </a:solidFill>
            </a:rPr>
            <a:t>Duration</a:t>
          </a:r>
        </a:p>
      </xdr:txBody>
    </xdr:sp>
    <xdr:clientData/>
  </xdr:twoCellAnchor>
  <xdr:twoCellAnchor editAs="absolute">
    <xdr:from>
      <xdr:col>0</xdr:col>
      <xdr:colOff>272834</xdr:colOff>
      <xdr:row>11</xdr:row>
      <xdr:rowOff>360376</xdr:rowOff>
    </xdr:from>
    <xdr:to>
      <xdr:col>0</xdr:col>
      <xdr:colOff>447298</xdr:colOff>
      <xdr:row>12</xdr:row>
      <xdr:rowOff>153840</xdr:rowOff>
    </xdr:to>
    <xdr:pic>
      <xdr:nvPicPr>
        <xdr:cNvPr id="15" name="Graphic 14">
          <a:extLst>
            <a:ext uri="{FF2B5EF4-FFF2-40B4-BE49-F238E27FC236}">
              <a16:creationId xmlns:a16="http://schemas.microsoft.com/office/drawing/2014/main" id="{0A5034CD-D121-4080-BD99-BD3C91B6F6D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332958">
          <a:off x="272834" y="2874976"/>
          <a:ext cx="174464" cy="174464"/>
        </a:xfrm>
        <a:prstGeom prst="rect">
          <a:avLst/>
        </a:prstGeom>
      </xdr:spPr>
    </xdr:pic>
    <xdr:clientData/>
  </xdr:twoCellAnchor>
  <xdr:twoCellAnchor editAs="absolute">
    <xdr:from>
      <xdr:col>0</xdr:col>
      <xdr:colOff>472440</xdr:colOff>
      <xdr:row>14</xdr:row>
      <xdr:rowOff>38100</xdr:rowOff>
    </xdr:from>
    <xdr:to>
      <xdr:col>1</xdr:col>
      <xdr:colOff>457200</xdr:colOff>
      <xdr:row>14</xdr:row>
      <xdr:rowOff>190500</xdr:rowOff>
    </xdr:to>
    <xdr:sp macro="" textlink="pivots!D10">
      <xdr:nvSpPr>
        <xdr:cNvPr id="16" name="TextBox 15">
          <a:extLst>
            <a:ext uri="{FF2B5EF4-FFF2-40B4-BE49-F238E27FC236}">
              <a16:creationId xmlns:a16="http://schemas.microsoft.com/office/drawing/2014/main" id="{D9EE527C-3429-4AFA-AFA0-F041CEEFCFA7}"/>
            </a:ext>
          </a:extLst>
        </xdr:cNvPr>
        <xdr:cNvSpPr txBox="1"/>
      </xdr:nvSpPr>
      <xdr:spPr>
        <a:xfrm>
          <a:off x="472440" y="3390900"/>
          <a:ext cx="59436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C07F37-645E-4827-A536-D24CEC9B6CFF}" type="TxLink">
            <a:rPr lang="en-US" sz="1100" b="0" i="0" u="none" strike="noStrike">
              <a:solidFill>
                <a:schemeClr val="bg1">
                  <a:lumMod val="85000"/>
                </a:schemeClr>
              </a:solidFill>
              <a:latin typeface="Gill Sans MT"/>
            </a:rPr>
            <a:t>19,300</a:t>
          </a:fld>
          <a:endParaRPr lang="en-IN" sz="1400">
            <a:solidFill>
              <a:schemeClr val="bg1">
                <a:lumMod val="85000"/>
              </a:schemeClr>
            </a:solidFill>
            <a:latin typeface="Franklin Gothic Demi" panose="020B0703020102020204" pitchFamily="34" charset="0"/>
          </a:endParaRPr>
        </a:p>
      </xdr:txBody>
    </xdr:sp>
    <xdr:clientData/>
  </xdr:twoCellAnchor>
  <xdr:twoCellAnchor>
    <xdr:from>
      <xdr:col>0</xdr:col>
      <xdr:colOff>175260</xdr:colOff>
      <xdr:row>16</xdr:row>
      <xdr:rowOff>167640</xdr:rowOff>
    </xdr:from>
    <xdr:to>
      <xdr:col>2</xdr:col>
      <xdr:colOff>175260</xdr:colOff>
      <xdr:row>20</xdr:row>
      <xdr:rowOff>114300</xdr:rowOff>
    </xdr:to>
    <xdr:sp macro="" textlink="pivots!D4">
      <xdr:nvSpPr>
        <xdr:cNvPr id="17" name="Rectangle: Rounded Corners 16">
          <a:extLst>
            <a:ext uri="{FF2B5EF4-FFF2-40B4-BE49-F238E27FC236}">
              <a16:creationId xmlns:a16="http://schemas.microsoft.com/office/drawing/2014/main" id="{67E63DB1-B350-481C-94B6-FCD35076265B}"/>
            </a:ext>
          </a:extLst>
        </xdr:cNvPr>
        <xdr:cNvSpPr/>
      </xdr:nvSpPr>
      <xdr:spPr>
        <a:xfrm>
          <a:off x="175260" y="3977640"/>
          <a:ext cx="1219200" cy="861060"/>
        </a:xfrm>
        <a:prstGeom prst="roundRect">
          <a:avLst/>
        </a:prstGeom>
        <a:solidFill>
          <a:srgbClr val="FF0000"/>
        </a:solidFill>
        <a:effectLst>
          <a:glow>
            <a:schemeClr val="accent1">
              <a:alpha val="42000"/>
            </a:schemeClr>
          </a:glow>
          <a:innerShdw blurRad="101600" dist="88900" dir="7620000">
            <a:prstClr val="black">
              <a:alpha val="51000"/>
            </a:prstClr>
          </a:inn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9B40385-94ED-4AD5-B2AD-12507DC297F4}" type="TxLink">
            <a:rPr lang="en-US" sz="2400" b="0" i="0" u="none" strike="noStrike">
              <a:solidFill>
                <a:schemeClr val="bg1"/>
              </a:solidFill>
              <a:latin typeface="Franklin Gothic Heavy" panose="020B0903020102020204" pitchFamily="34" charset="0"/>
            </a:rPr>
            <a:t>3.9</a:t>
          </a:fld>
          <a:endParaRPr lang="en-IN" sz="2400">
            <a:solidFill>
              <a:schemeClr val="bg1"/>
            </a:solidFill>
            <a:latin typeface="Franklin Gothic Heavy" panose="020B0903020102020204" pitchFamily="34" charset="0"/>
          </a:endParaRPr>
        </a:p>
      </xdr:txBody>
    </xdr:sp>
    <xdr:clientData/>
  </xdr:twoCellAnchor>
  <xdr:twoCellAnchor editAs="absolute">
    <xdr:from>
      <xdr:col>0</xdr:col>
      <xdr:colOff>426720</xdr:colOff>
      <xdr:row>17</xdr:row>
      <xdr:rowOff>0</xdr:rowOff>
    </xdr:from>
    <xdr:to>
      <xdr:col>1</xdr:col>
      <xdr:colOff>586740</xdr:colOff>
      <xdr:row>17</xdr:row>
      <xdr:rowOff>175260</xdr:rowOff>
    </xdr:to>
    <xdr:sp macro="" textlink="">
      <xdr:nvSpPr>
        <xdr:cNvPr id="18" name="TextBox 17">
          <a:extLst>
            <a:ext uri="{FF2B5EF4-FFF2-40B4-BE49-F238E27FC236}">
              <a16:creationId xmlns:a16="http://schemas.microsoft.com/office/drawing/2014/main" id="{3ECAB0DF-C842-4F04-9CA5-ECE7FDF774F6}"/>
            </a:ext>
          </a:extLst>
        </xdr:cNvPr>
        <xdr:cNvSpPr txBox="1"/>
      </xdr:nvSpPr>
      <xdr:spPr>
        <a:xfrm>
          <a:off x="426720" y="4038600"/>
          <a:ext cx="7696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lumMod val="75000"/>
                </a:schemeClr>
              </a:solidFill>
            </a:rPr>
            <a:t>Rating</a:t>
          </a:r>
        </a:p>
      </xdr:txBody>
    </xdr:sp>
    <xdr:clientData/>
  </xdr:twoCellAnchor>
  <xdr:twoCellAnchor editAs="absolute">
    <xdr:from>
      <xdr:col>0</xdr:col>
      <xdr:colOff>272835</xdr:colOff>
      <xdr:row>17</xdr:row>
      <xdr:rowOff>47955</xdr:rowOff>
    </xdr:from>
    <xdr:to>
      <xdr:col>0</xdr:col>
      <xdr:colOff>447299</xdr:colOff>
      <xdr:row>17</xdr:row>
      <xdr:rowOff>222419</xdr:rowOff>
    </xdr:to>
    <xdr:pic>
      <xdr:nvPicPr>
        <xdr:cNvPr id="19" name="Graphic 18">
          <a:extLst>
            <a:ext uri="{FF2B5EF4-FFF2-40B4-BE49-F238E27FC236}">
              <a16:creationId xmlns:a16="http://schemas.microsoft.com/office/drawing/2014/main" id="{3A15DD52-BBE2-49CE-92DC-389675D7D34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21447866">
          <a:off x="272835" y="4086555"/>
          <a:ext cx="174464" cy="174464"/>
        </a:xfrm>
        <a:prstGeom prst="rect">
          <a:avLst/>
        </a:prstGeom>
      </xdr:spPr>
    </xdr:pic>
    <xdr:clientData/>
  </xdr:twoCellAnchor>
  <xdr:twoCellAnchor editAs="absolute">
    <xdr:from>
      <xdr:col>0</xdr:col>
      <xdr:colOff>472440</xdr:colOff>
      <xdr:row>19</xdr:row>
      <xdr:rowOff>114300</xdr:rowOff>
    </xdr:from>
    <xdr:to>
      <xdr:col>1</xdr:col>
      <xdr:colOff>457200</xdr:colOff>
      <xdr:row>20</xdr:row>
      <xdr:rowOff>38100</xdr:rowOff>
    </xdr:to>
    <xdr:sp macro="" textlink="pivots!E10">
      <xdr:nvSpPr>
        <xdr:cNvPr id="20" name="TextBox 19">
          <a:extLst>
            <a:ext uri="{FF2B5EF4-FFF2-40B4-BE49-F238E27FC236}">
              <a16:creationId xmlns:a16="http://schemas.microsoft.com/office/drawing/2014/main" id="{FAB70BCC-F81D-4803-BD60-E636A3B4057C}"/>
            </a:ext>
          </a:extLst>
        </xdr:cNvPr>
        <xdr:cNvSpPr txBox="1"/>
      </xdr:nvSpPr>
      <xdr:spPr>
        <a:xfrm>
          <a:off x="472440" y="4610100"/>
          <a:ext cx="59436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A9FC9-04A5-4DFD-8AEC-B72326A48E05}" type="TxLink">
            <a:rPr lang="en-US" sz="1100" b="0" i="0" u="none" strike="noStrike">
              <a:solidFill>
                <a:schemeClr val="bg1">
                  <a:lumMod val="85000"/>
                </a:schemeClr>
              </a:solidFill>
              <a:latin typeface="Gill Sans MT"/>
            </a:rPr>
            <a:t>3.9</a:t>
          </a:fld>
          <a:endParaRPr lang="en-IN" sz="1400">
            <a:solidFill>
              <a:schemeClr val="bg1">
                <a:lumMod val="85000"/>
              </a:schemeClr>
            </a:solidFill>
            <a:latin typeface="Franklin Gothic Demi" panose="020B0703020102020204" pitchFamily="34" charset="0"/>
          </a:endParaRPr>
        </a:p>
      </xdr:txBody>
    </xdr:sp>
    <xdr:clientData/>
  </xdr:twoCellAnchor>
  <xdr:twoCellAnchor>
    <xdr:from>
      <xdr:col>0</xdr:col>
      <xdr:colOff>198120</xdr:colOff>
      <xdr:row>21</xdr:row>
      <xdr:rowOff>30480</xdr:rowOff>
    </xdr:from>
    <xdr:to>
      <xdr:col>2</xdr:col>
      <xdr:colOff>198120</xdr:colOff>
      <xdr:row>24</xdr:row>
      <xdr:rowOff>205740</xdr:rowOff>
    </xdr:to>
    <xdr:sp macro="" textlink="pivots!E4">
      <xdr:nvSpPr>
        <xdr:cNvPr id="21" name="Rectangle: Rounded Corners 20">
          <a:extLst>
            <a:ext uri="{FF2B5EF4-FFF2-40B4-BE49-F238E27FC236}">
              <a16:creationId xmlns:a16="http://schemas.microsoft.com/office/drawing/2014/main" id="{EB90C2E8-E87B-4893-B387-C75F1385452E}"/>
            </a:ext>
          </a:extLst>
        </xdr:cNvPr>
        <xdr:cNvSpPr/>
      </xdr:nvSpPr>
      <xdr:spPr>
        <a:xfrm>
          <a:off x="198120" y="4983480"/>
          <a:ext cx="1219200" cy="861060"/>
        </a:xfrm>
        <a:prstGeom prst="roundRect">
          <a:avLst/>
        </a:prstGeom>
        <a:solidFill>
          <a:srgbClr val="FF0000"/>
        </a:solidFill>
        <a:effectLst>
          <a:glow>
            <a:schemeClr val="accent1">
              <a:alpha val="42000"/>
            </a:schemeClr>
          </a:glow>
          <a:innerShdw blurRad="101600" dist="88900" dir="7620000">
            <a:prstClr val="black">
              <a:alpha val="51000"/>
            </a:prstClr>
          </a:inn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01CA929-8A85-4278-858C-D934578045F8}" type="TxLink">
            <a:rPr lang="en-US" sz="2400" b="0" i="0" u="none" strike="noStrike">
              <a:solidFill>
                <a:schemeClr val="bg1"/>
              </a:solidFill>
              <a:latin typeface="Franklin Gothic Heavy" panose="020B0903020102020204" pitchFamily="34" charset="0"/>
            </a:rPr>
            <a:t>307</a:t>
          </a:fld>
          <a:endParaRPr lang="en-IN" sz="2400">
            <a:solidFill>
              <a:schemeClr val="bg1"/>
            </a:solidFill>
            <a:latin typeface="Franklin Gothic Heavy" panose="020B0903020102020204" pitchFamily="34" charset="0"/>
          </a:endParaRPr>
        </a:p>
      </xdr:txBody>
    </xdr:sp>
    <xdr:clientData/>
  </xdr:twoCellAnchor>
  <xdr:twoCellAnchor editAs="absolute">
    <xdr:from>
      <xdr:col>0</xdr:col>
      <xdr:colOff>205740</xdr:colOff>
      <xdr:row>21</xdr:row>
      <xdr:rowOff>45720</xdr:rowOff>
    </xdr:from>
    <xdr:to>
      <xdr:col>2</xdr:col>
      <xdr:colOff>342900</xdr:colOff>
      <xdr:row>22</xdr:row>
      <xdr:rowOff>91440</xdr:rowOff>
    </xdr:to>
    <xdr:sp macro="" textlink="">
      <xdr:nvSpPr>
        <xdr:cNvPr id="22" name="TextBox 21">
          <a:extLst>
            <a:ext uri="{FF2B5EF4-FFF2-40B4-BE49-F238E27FC236}">
              <a16:creationId xmlns:a16="http://schemas.microsoft.com/office/drawing/2014/main" id="{DFB74F50-71B5-41CF-8679-8E8F70D4B52A}"/>
            </a:ext>
          </a:extLst>
        </xdr:cNvPr>
        <xdr:cNvSpPr txBox="1"/>
      </xdr:nvSpPr>
      <xdr:spPr>
        <a:xfrm>
          <a:off x="205740" y="4998720"/>
          <a:ext cx="13563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lumMod val="75000"/>
                </a:schemeClr>
              </a:solidFill>
            </a:rPr>
            <a:t>Happy</a:t>
          </a:r>
          <a:r>
            <a:rPr lang="en-IN" sz="1200" baseline="0">
              <a:solidFill>
                <a:schemeClr val="bg1">
                  <a:lumMod val="75000"/>
                </a:schemeClr>
              </a:solidFill>
            </a:rPr>
            <a:t> Callers</a:t>
          </a:r>
          <a:endParaRPr lang="en-IN" sz="1200">
            <a:solidFill>
              <a:schemeClr val="bg1">
                <a:lumMod val="75000"/>
              </a:schemeClr>
            </a:solidFill>
          </a:endParaRPr>
        </a:p>
      </xdr:txBody>
    </xdr:sp>
    <xdr:clientData/>
  </xdr:twoCellAnchor>
  <xdr:twoCellAnchor editAs="absolute">
    <xdr:from>
      <xdr:col>11</xdr:col>
      <xdr:colOff>358848</xdr:colOff>
      <xdr:row>13</xdr:row>
      <xdr:rowOff>116656</xdr:rowOff>
    </xdr:from>
    <xdr:to>
      <xdr:col>13</xdr:col>
      <xdr:colOff>597032</xdr:colOff>
      <xdr:row>22</xdr:row>
      <xdr:rowOff>131896</xdr:rowOff>
    </xdr:to>
    <mc:AlternateContent xmlns:mc="http://schemas.openxmlformats.org/markup-compatibility/2006">
      <mc:Choice xmlns:a14="http://schemas.microsoft.com/office/drawing/2010/main" Requires="a14">
        <xdr:graphicFrame macro="">
          <xdr:nvGraphicFramePr>
            <xdr:cNvPr id="29" name="Representative">
              <a:extLst>
                <a:ext uri="{FF2B5EF4-FFF2-40B4-BE49-F238E27FC236}">
                  <a16:creationId xmlns:a16="http://schemas.microsoft.com/office/drawing/2014/main" id="{21A8D3D8-704B-47F8-A0FB-33868A0001B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024053" y="3495162"/>
              <a:ext cx="1450039" cy="2080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249975</xdr:colOff>
      <xdr:row>21</xdr:row>
      <xdr:rowOff>108916</xdr:rowOff>
    </xdr:from>
    <xdr:to>
      <xdr:col>0</xdr:col>
      <xdr:colOff>424439</xdr:colOff>
      <xdr:row>22</xdr:row>
      <xdr:rowOff>54781</xdr:rowOff>
    </xdr:to>
    <xdr:pic>
      <xdr:nvPicPr>
        <xdr:cNvPr id="23" name="Graphic 22">
          <a:extLst>
            <a:ext uri="{FF2B5EF4-FFF2-40B4-BE49-F238E27FC236}">
              <a16:creationId xmlns:a16="http://schemas.microsoft.com/office/drawing/2014/main" id="{D6A53446-5C63-4F77-822C-BA794F33FFB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49975" y="5061916"/>
          <a:ext cx="174464" cy="174464"/>
        </a:xfrm>
        <a:prstGeom prst="rect">
          <a:avLst/>
        </a:prstGeom>
      </xdr:spPr>
    </xdr:pic>
    <xdr:clientData/>
  </xdr:twoCellAnchor>
  <xdr:twoCellAnchor editAs="absolute">
    <xdr:from>
      <xdr:col>0</xdr:col>
      <xdr:colOff>510540</xdr:colOff>
      <xdr:row>24</xdr:row>
      <xdr:rowOff>0</xdr:rowOff>
    </xdr:from>
    <xdr:to>
      <xdr:col>1</xdr:col>
      <xdr:colOff>495300</xdr:colOff>
      <xdr:row>24</xdr:row>
      <xdr:rowOff>152400</xdr:rowOff>
    </xdr:to>
    <xdr:sp macro="" textlink="pivots!F10">
      <xdr:nvSpPr>
        <xdr:cNvPr id="24" name="TextBox 23">
          <a:extLst>
            <a:ext uri="{FF2B5EF4-FFF2-40B4-BE49-F238E27FC236}">
              <a16:creationId xmlns:a16="http://schemas.microsoft.com/office/drawing/2014/main" id="{D85AD9BD-29DC-407A-A06B-FCDC472C4B8F}"/>
            </a:ext>
          </a:extLst>
        </xdr:cNvPr>
        <xdr:cNvSpPr txBox="1"/>
      </xdr:nvSpPr>
      <xdr:spPr>
        <a:xfrm>
          <a:off x="510540" y="5638800"/>
          <a:ext cx="59436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0FD0B2-F492-45F9-A1B6-B043A7FFDB29}" type="TxLink">
            <a:rPr lang="en-US" sz="1100" b="0" i="0" u="none" strike="noStrike">
              <a:solidFill>
                <a:schemeClr val="bg1">
                  <a:lumMod val="85000"/>
                </a:schemeClr>
              </a:solidFill>
              <a:latin typeface="Gill Sans MT"/>
            </a:rPr>
            <a:t>74</a:t>
          </a:fld>
          <a:endParaRPr lang="en-IN" sz="1400">
            <a:solidFill>
              <a:schemeClr val="bg1">
                <a:lumMod val="85000"/>
              </a:schemeClr>
            </a:solidFill>
            <a:latin typeface="Franklin Gothic Demi" panose="020B0703020102020204" pitchFamily="34" charset="0"/>
          </a:endParaRPr>
        </a:p>
      </xdr:txBody>
    </xdr:sp>
    <xdr:clientData/>
  </xdr:twoCellAnchor>
  <xdr:twoCellAnchor editAs="absolute">
    <xdr:from>
      <xdr:col>2</xdr:col>
      <xdr:colOff>396240</xdr:colOff>
      <xdr:row>2</xdr:row>
      <xdr:rowOff>167640</xdr:rowOff>
    </xdr:from>
    <xdr:to>
      <xdr:col>10</xdr:col>
      <xdr:colOff>342900</xdr:colOff>
      <xdr:row>11</xdr:row>
      <xdr:rowOff>137160</xdr:rowOff>
    </xdr:to>
    <xdr:graphicFrame macro="">
      <xdr:nvGraphicFramePr>
        <xdr:cNvPr id="30" name="Chart 29">
          <a:extLst>
            <a:ext uri="{FF2B5EF4-FFF2-40B4-BE49-F238E27FC236}">
              <a16:creationId xmlns:a16="http://schemas.microsoft.com/office/drawing/2014/main" id="{EDD5EA21-B49D-4F05-BC7D-36AD9A44D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10</xdr:col>
      <xdr:colOff>419100</xdr:colOff>
      <xdr:row>2</xdr:row>
      <xdr:rowOff>220980</xdr:rowOff>
    </xdr:from>
    <xdr:to>
      <xdr:col>13</xdr:col>
      <xdr:colOff>502920</xdr:colOff>
      <xdr:row>11</xdr:row>
      <xdr:rowOff>99060</xdr:rowOff>
    </xdr:to>
    <xdr:graphicFrame macro="">
      <xdr:nvGraphicFramePr>
        <xdr:cNvPr id="31" name="Chart 30">
          <a:extLst>
            <a:ext uri="{FF2B5EF4-FFF2-40B4-BE49-F238E27FC236}">
              <a16:creationId xmlns:a16="http://schemas.microsoft.com/office/drawing/2014/main" id="{E94DC2A0-0EC4-4B28-97DD-A74070FE5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xdr:col>
      <xdr:colOff>381000</xdr:colOff>
      <xdr:row>11</xdr:row>
      <xdr:rowOff>297180</xdr:rowOff>
    </xdr:from>
    <xdr:to>
      <xdr:col>11</xdr:col>
      <xdr:colOff>365760</xdr:colOff>
      <xdr:row>23</xdr:row>
      <xdr:rowOff>144780</xdr:rowOff>
    </xdr:to>
    <xdr:sp macro="" textlink="">
      <xdr:nvSpPr>
        <xdr:cNvPr id="34" name="Rectangle 33">
          <a:extLst>
            <a:ext uri="{FF2B5EF4-FFF2-40B4-BE49-F238E27FC236}">
              <a16:creationId xmlns:a16="http://schemas.microsoft.com/office/drawing/2014/main" id="{1F9AE101-6AC0-C758-052B-526AC73394EF}"/>
            </a:ext>
          </a:extLst>
        </xdr:cNvPr>
        <xdr:cNvSpPr/>
      </xdr:nvSpPr>
      <xdr:spPr>
        <a:xfrm>
          <a:off x="1600200" y="2811780"/>
          <a:ext cx="5471160" cy="2743200"/>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xdr:col>
      <xdr:colOff>388620</xdr:colOff>
      <xdr:row>11</xdr:row>
      <xdr:rowOff>297180</xdr:rowOff>
    </xdr:from>
    <xdr:to>
      <xdr:col>7</xdr:col>
      <xdr:colOff>449580</xdr:colOff>
      <xdr:row>23</xdr:row>
      <xdr:rowOff>144780</xdr:rowOff>
    </xdr:to>
    <xdr:graphicFrame macro="">
      <xdr:nvGraphicFramePr>
        <xdr:cNvPr id="33" name="Chart 32">
          <a:extLst>
            <a:ext uri="{FF2B5EF4-FFF2-40B4-BE49-F238E27FC236}">
              <a16:creationId xmlns:a16="http://schemas.microsoft.com/office/drawing/2014/main" id="{039D33D5-1E87-4588-A9A2-1CCAB11A9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7</xdr:col>
      <xdr:colOff>441960</xdr:colOff>
      <xdr:row>11</xdr:row>
      <xdr:rowOff>297180</xdr:rowOff>
    </xdr:from>
    <xdr:to>
      <xdr:col>11</xdr:col>
      <xdr:colOff>365760</xdr:colOff>
      <xdr:row>23</xdr:row>
      <xdr:rowOff>144780</xdr:rowOff>
    </xdr:to>
    <xdr:graphicFrame macro="">
      <xdr:nvGraphicFramePr>
        <xdr:cNvPr id="32" name="Chart 31">
          <a:extLst>
            <a:ext uri="{FF2B5EF4-FFF2-40B4-BE49-F238E27FC236}">
              <a16:creationId xmlns:a16="http://schemas.microsoft.com/office/drawing/2014/main" id="{CFBE41DE-29DA-4BE2-8513-4C6B7538C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13</xdr:col>
      <xdr:colOff>563880</xdr:colOff>
      <xdr:row>3</xdr:row>
      <xdr:rowOff>7620</xdr:rowOff>
    </xdr:from>
    <xdr:to>
      <xdr:col>17</xdr:col>
      <xdr:colOff>441960</xdr:colOff>
      <xdr:row>11</xdr:row>
      <xdr:rowOff>129540</xdr:rowOff>
    </xdr:to>
    <xdr:graphicFrame macro="">
      <xdr:nvGraphicFramePr>
        <xdr:cNvPr id="35" name="Chart 34">
          <a:extLst>
            <a:ext uri="{FF2B5EF4-FFF2-40B4-BE49-F238E27FC236}">
              <a16:creationId xmlns:a16="http://schemas.microsoft.com/office/drawing/2014/main" id="{FD41E686-0680-48F7-B347-09866A577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17</xdr:col>
      <xdr:colOff>556260</xdr:colOff>
      <xdr:row>3</xdr:row>
      <xdr:rowOff>0</xdr:rowOff>
    </xdr:from>
    <xdr:to>
      <xdr:col>21</xdr:col>
      <xdr:colOff>441960</xdr:colOff>
      <xdr:row>11</xdr:row>
      <xdr:rowOff>129540</xdr:rowOff>
    </xdr:to>
    <xdr:graphicFrame macro="">
      <xdr:nvGraphicFramePr>
        <xdr:cNvPr id="36" name="Chart 35">
          <a:extLst>
            <a:ext uri="{FF2B5EF4-FFF2-40B4-BE49-F238E27FC236}">
              <a16:creationId xmlns:a16="http://schemas.microsoft.com/office/drawing/2014/main" id="{1E690D5F-5045-4314-B310-6B9AA951F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56072</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251293</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92766</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76903</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63864</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6.852910879628" backgroundQuery="1" createdVersion="8" refreshedVersion="8" minRefreshableVersion="3" recordCount="0" supportSubquery="1" supportAdvancedDrill="1" xr:uid="{8462441F-0253-4C23-885F-FBA4C4258315}">
  <cacheSource type="external" connectionId="1"/>
  <cacheFields count="3">
    <cacheField name="[Measures].[call count]" caption="call count" numFmtId="0" hierarchy="17" level="32767"/>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6.852912962961" backgroundQuery="1" createdVersion="8" refreshedVersion="8" minRefreshableVersion="3" recordCount="0" supportSubquery="1" supportAdvancedDrill="1" xr:uid="{A2D113F2-49F9-4548-BDAB-7EA755458294}">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6.852914351854" backgroundQuery="1" createdVersion="8" refreshedVersion="8" minRefreshableVersion="3" recordCount="0" supportSubquery="1" supportAdvancedDrill="1" xr:uid="{C76803CE-8866-4925-B4FD-33EAEB5125A3}">
  <cacheSource type="external" connectionId="1"/>
  <cacheFields count="3">
    <cacheField name="[Measures].[total amount]" caption="total amount" numFmtId="0" hierarchy="18" level="32767"/>
    <cacheField name="[Measures].[call count]" caption="call count" numFmtId="0" hierarchy="17"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7.000760185183" backgroundQuery="1" createdVersion="8" refreshedVersion="8" minRefreshableVersion="3" recordCount="0" supportSubquery="1" supportAdvancedDrill="1" xr:uid="{D4E169E6-053F-4899-A358-C8DC45ACEE24}">
  <cacheSource type="external" connectionId="1"/>
  <cacheFields count="5">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4"/>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9.573111689817" backgroundQuery="1" createdVersion="8" refreshedVersion="8" minRefreshableVersion="3" recordCount="0" supportSubquery="1" supportAdvancedDrill="1" xr:uid="{5BF40534-BC4C-45FF-8898-8F14394FBE6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9.57311203704" backgroundQuery="1" createdVersion="8" refreshedVersion="8" minRefreshableVersion="3" recordCount="0" supportSubquery="1" supportAdvancedDrill="1" xr:uid="{F002548E-A395-4CCE-9396-AAC041A58B54}">
  <cacheSource type="external" connectionId="1"/>
  <cacheFields count="5">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9.573112384256" backgroundQuery="1" createdVersion="8" refreshedVersion="8" minRefreshableVersion="3" recordCount="0" supportSubquery="1" supportAdvancedDrill="1" xr:uid="{97BF4145-85BC-4B21-9F70-0FA1A964CD71}">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9.573112731479" backgroundQuery="1" createdVersion="8" refreshedVersion="8" minRefreshableVersion="3" recordCount="0" supportSubquery="1" supportAdvancedDrill="1" xr:uid="{4FD74032-6D92-445E-B350-3E5AD937C2D9}">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9.573113078703" backgroundQuery="1" createdVersion="8" refreshedVersion="8" minRefreshableVersion="3" recordCount="0" supportSubquery="1" supportAdvancedDrill="1" xr:uid="{C61927EC-7D8E-4AE0-A3AE-ABF97E202EC6}">
  <cacheSource type="external" connectionId="1"/>
  <cacheFields count="4">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l Bandgar" refreshedDate="45556.85290208333" backgroundQuery="1" createdVersion="3" refreshedVersion="8" minRefreshableVersion="3" recordCount="0" supportSubquery="1" supportAdvancedDrill="1" xr:uid="{23397C1E-B18A-47F5-94E1-A55222AA31C8}">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5524417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D8CA6D-1824-4901-A613-D6B89406C91B}" name="PivotTable10" cacheId="1518" applyNumberFormats="0" applyBorderFormats="0" applyFontFormats="0" applyPatternFormats="0" applyAlignmentFormats="0" applyWidthHeightFormats="1" dataCaption="Values" tag="bdc20fbe-4325-44ce-9ec8-8a2fc2dfe6b2" updatedVersion="8" minRefreshableVersion="3" useAutoFormatting="1" subtotalHiddenItems="1" rowGrandTotals="0" itemPrintTitles="1" createdVersion="8" indent="0" outline="1" outlineData="1" multipleFieldFilters="0" chartFormat="21">
  <location ref="I69:O88" firstHeaderRow="1" firstDataRow="2" firstDataCol="1"/>
  <pivotFields count="5">
    <pivotField axis="axisCol"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3"/>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BA2430-7B08-4D28-80C5-3C0358205820}" name="PivotTable9" cacheId="2258" applyNumberFormats="0" applyBorderFormats="0" applyFontFormats="0" applyPatternFormats="0" applyAlignmentFormats="0" applyWidthHeightFormats="1" dataCaption="Values" tag="8a556fee-f153-4a2a-b50d-78b8972f1030" updatedVersion="8" minRefreshableVersion="3" useAutoFormatting="1" subtotalHiddenItems="1" itemPrintTitles="1" createdVersion="8" indent="0" outline="1" outlineData="1" multipleFieldFilters="0" chartFormat="21">
  <location ref="I56:J62" firstHeaderRow="1" firstDataRow="1" firstDataCol="1"/>
  <pivotFields count="4">
    <pivotField dataField="1" subtotalTop="0" showAll="0" defaultSubtotal="0"/>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s>
  <rowFields count="1">
    <field x="3"/>
  </rowFields>
  <rowItems count="6">
    <i>
      <x/>
    </i>
    <i>
      <x v="1"/>
    </i>
    <i>
      <x v="2"/>
    </i>
    <i>
      <x v="3"/>
    </i>
    <i>
      <x v="4"/>
    </i>
    <i t="grand">
      <x/>
    </i>
  </rowItems>
  <colItems count="1">
    <i/>
  </colItems>
  <dataFields count="1">
    <dataField fld="0" subtotal="count" baseField="0" baseItem="0"/>
  </dataFields>
  <chartFormats count="2">
    <chartFormat chart="14"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3F5BE3-E15D-4908-8160-89876C25D750}" name="PivotTable8" cacheId="1087" applyNumberFormats="0" applyBorderFormats="0" applyFontFormats="0" applyPatternFormats="0" applyAlignmentFormats="0" applyWidthHeightFormats="1" dataCaption="Values" tag="ca2c3bc4-b06d-4b88-8b63-0e691e834d08" updatedVersion="8" minRefreshableVersion="3" useAutoFormatting="1" subtotalHiddenItems="1" itemPrintTitles="1" createdVersion="8" indent="0" outline="1" outlineData="1" multipleFieldFilters="0" chartFormat="5">
  <location ref="J45:M50" firstHeaderRow="1" firstDataRow="2" firstDataCol="1"/>
  <pivotFields count="3">
    <pivotField dataField="1" subtotalTop="0" showAll="0" defaultSubtotal="0"/>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s>
  <rowFields count="1">
    <field x="1"/>
  </rowFields>
  <rowItems count="4">
    <i>
      <x/>
    </i>
    <i>
      <x v="1"/>
    </i>
    <i>
      <x v="2"/>
    </i>
    <i t="grand">
      <x/>
    </i>
  </rowItems>
  <colFields count="1">
    <field x="2"/>
  </colFields>
  <colItems count="3">
    <i>
      <x/>
    </i>
    <i>
      <x v="1"/>
    </i>
    <i t="grand">
      <x/>
    </i>
  </colItems>
  <dataFields count="1">
    <dataField fld="0" subtotal="count" baseField="0" baseItem="0"/>
  </dataFields>
  <chartFormats count="3">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pivotArea type="data" outline="0" fieldPosition="0">
        <references count="3">
          <reference field="4294967294" count="1" selected="0">
            <x v="0"/>
          </reference>
          <reference field="1" count="1" selected="0">
            <x v="2"/>
          </reference>
          <reference field="2"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B5F0EA-BF43-4FA6-BCA1-7CBAAC38EDC2}" name="selected rep" cacheId="2255" applyNumberFormats="0" applyBorderFormats="0" applyFontFormats="0" applyPatternFormats="0" applyAlignmentFormats="0" applyWidthHeightFormats="1" dataCaption="Values" tag="ab128c1d-8a95-4f72-b4c6-32ed3f9a61c4" updatedVersion="8" minRefreshableVersion="3" useAutoFormatting="1" subtotalHiddenItems="1" rowGrandTotals="0" colGrandTotals="0" itemPrintTitles="1" createdVersion="8" indent="0" outline="1" outlineData="1" multipleFieldFilters="0">
  <location ref="D57:D5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BF30B3-A503-406C-8B73-867083574553}" name="PivotTable5" cacheId="1093" applyNumberFormats="0" applyBorderFormats="0" applyFontFormats="0" applyPatternFormats="0" applyAlignmentFormats="0" applyWidthHeightFormats="1" dataCaption="Values" tag="45ee24a1-098c-4446-9170-f79b4b81de0e" updatedVersion="8" minRefreshableVersion="3" useAutoFormatting="1" itemPrintTitles="1" createdVersion="8" indent="0" outline="1" outlineData="1" multipleFieldFilters="0">
  <location ref="B31:D37"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1" subtotal="count" baseField="0" baseItem="0"/>
    <dataField fld="0"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A1FE73-5CF8-447C-923C-2B00C5C9951C}" name="weekly trend" cacheId="2252" applyNumberFormats="0" applyBorderFormats="0" applyFontFormats="0" applyPatternFormats="0" applyAlignmentFormats="0" applyWidthHeightFormats="1" dataCaption="Values" tag="cf2d0982-4503-4a68-873b-3926c71239f7" updatedVersion="8" minRefreshableVersion="3" useAutoFormatting="1" subtotalHiddenItems="1" itemPrintTitles="1" createdVersion="8" indent="0" outline="1" outlineData="1" multipleFieldFilters="0" chartFormat="15">
  <location ref="G15:H23"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1F0114-204C-43F7-ACA1-37D8ED9E0BB4}" name="MOnthly trend" cacheId="22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B14:D27" firstHeaderRow="0" firstDataRow="1" firstDataCol="1"/>
  <pivotFields count="5">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55E959-D07E-4E6A-B18E-F8A4CC524E4C}" name="rep pivot" cacheId="2246" applyNumberFormats="0" applyBorderFormats="0" applyFontFormats="0" applyPatternFormats="0" applyAlignmentFormats="0" applyWidthHeightFormats="1" dataCaption="Values" tag="c215f496-57dd-411f-a259-a59014fde843" updatedVersion="8" minRefreshableVersion="3" useAutoFormatting="1" subtotalHiddenItems="1" itemPrintTitles="1" createdVersion="8" indent="0" outline="1" outlineData="1" multipleFieldFilters="0">
  <location ref="B9:F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71D9B6-25BA-4433-952B-804C8E9F9E34}" name="summray" cacheId="10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F106DCD-9A15-44B5-BB9E-988D96EC8C23}" sourceName="[calls].[Representative]">
  <pivotTables>
    <pivotTable tabId="6" name="rep pivot"/>
    <pivotTable tabId="6" name="MOnthly trend"/>
    <pivotTable tabId="6" name="weekly trend"/>
    <pivotTable tabId="6" name="selected rep"/>
    <pivotTable tabId="6" name="PivotTable9"/>
  </pivotTables>
  <data>
    <olap pivotCacheId="55244171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A0BA928-2D3F-464B-A79E-6BE1C041588B}" cache="Slicer_Representative" caption="Representative" level="1" style="SlicerStyleLight1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Gill Sans MT">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66068-96B7-47F0-9655-65D7208C6AAF}">
  <dimension ref="A3:O88"/>
  <sheetViews>
    <sheetView workbookViewId="0">
      <selection activeCell="D10" sqref="D10"/>
    </sheetView>
  </sheetViews>
  <sheetFormatPr defaultRowHeight="18" x14ac:dyDescent="0.5"/>
  <cols>
    <col min="1" max="1" width="10.21875" bestFit="1" customWidth="1"/>
    <col min="2" max="2" width="14" bestFit="1" customWidth="1"/>
    <col min="3" max="3" width="10.21875" bestFit="1" customWidth="1"/>
    <col min="4" max="4" width="14" bestFit="1" customWidth="1"/>
    <col min="5" max="5" width="11.33203125" bestFit="1" customWidth="1"/>
    <col min="6" max="6" width="7.6640625" bestFit="1" customWidth="1"/>
    <col min="7" max="7" width="14" bestFit="1" customWidth="1"/>
    <col min="8" max="8" width="10.21875" bestFit="1" customWidth="1"/>
    <col min="9" max="9" width="14" bestFit="1" customWidth="1"/>
    <col min="10" max="10" width="10.21875" bestFit="1" customWidth="1"/>
    <col min="11" max="14" width="6.5546875" bestFit="1" customWidth="1"/>
    <col min="15" max="15" width="12.77734375" bestFit="1" customWidth="1"/>
    <col min="16" max="16" width="13.5546875" bestFit="1" customWidth="1"/>
    <col min="17" max="17" width="10.21875" bestFit="1" customWidth="1"/>
    <col min="18" max="18" width="13.5546875" bestFit="1" customWidth="1"/>
    <col min="19" max="19" width="10.21875" bestFit="1" customWidth="1"/>
    <col min="20" max="20" width="19.33203125" bestFit="1" customWidth="1"/>
    <col min="21" max="21" width="16" bestFit="1" customWidth="1"/>
  </cols>
  <sheetData>
    <row r="3" spans="1:8" x14ac:dyDescent="0.5">
      <c r="A3" t="s">
        <v>1042</v>
      </c>
      <c r="B3" t="s">
        <v>1043</v>
      </c>
      <c r="C3" t="s">
        <v>1044</v>
      </c>
      <c r="D3" t="s">
        <v>1045</v>
      </c>
      <c r="E3" t="s">
        <v>1046</v>
      </c>
    </row>
    <row r="4" spans="1:8" x14ac:dyDescent="0.5">
      <c r="A4" s="21">
        <v>1000</v>
      </c>
      <c r="B4" s="22">
        <v>96623</v>
      </c>
      <c r="C4" s="21">
        <v>89850</v>
      </c>
      <c r="D4" s="23">
        <v>3.8854000000000033</v>
      </c>
      <c r="E4" s="21">
        <v>307</v>
      </c>
    </row>
    <row r="9" spans="1:8" x14ac:dyDescent="0.5">
      <c r="B9" t="s">
        <v>1042</v>
      </c>
      <c r="C9" t="s">
        <v>1043</v>
      </c>
      <c r="D9" t="s">
        <v>1044</v>
      </c>
      <c r="E9" t="s">
        <v>1045</v>
      </c>
      <c r="F9" t="s">
        <v>1046</v>
      </c>
    </row>
    <row r="10" spans="1:8" x14ac:dyDescent="0.5">
      <c r="B10" s="21">
        <v>218</v>
      </c>
      <c r="C10" s="22">
        <v>20581</v>
      </c>
      <c r="D10" s="21">
        <v>19300</v>
      </c>
      <c r="E10" s="23">
        <v>3.8706422018348627</v>
      </c>
      <c r="F10" s="21">
        <v>74</v>
      </c>
    </row>
    <row r="14" spans="1:8" x14ac:dyDescent="0.5">
      <c r="B14" s="24" t="s">
        <v>1047</v>
      </c>
      <c r="C14" t="s">
        <v>1042</v>
      </c>
      <c r="D14" t="s">
        <v>1061</v>
      </c>
    </row>
    <row r="15" spans="1:8" x14ac:dyDescent="0.5">
      <c r="B15" s="26" t="s">
        <v>1049</v>
      </c>
      <c r="C15" s="21">
        <v>19</v>
      </c>
      <c r="D15" s="21">
        <v>19</v>
      </c>
      <c r="G15" s="24" t="s">
        <v>1047</v>
      </c>
      <c r="H15" t="s">
        <v>1042</v>
      </c>
    </row>
    <row r="16" spans="1:8" x14ac:dyDescent="0.5">
      <c r="B16" s="26" t="s">
        <v>1050</v>
      </c>
      <c r="C16" s="21">
        <v>10</v>
      </c>
      <c r="D16" s="21">
        <v>10</v>
      </c>
      <c r="G16" s="26" t="s">
        <v>1065</v>
      </c>
      <c r="H16" s="21">
        <v>28</v>
      </c>
    </row>
    <row r="17" spans="2:11" x14ac:dyDescent="0.5">
      <c r="B17" s="26" t="s">
        <v>1051</v>
      </c>
      <c r="C17" s="21">
        <v>40</v>
      </c>
      <c r="D17" s="21">
        <v>40</v>
      </c>
      <c r="G17" s="26" t="s">
        <v>1063</v>
      </c>
      <c r="H17" s="21">
        <v>24</v>
      </c>
    </row>
    <row r="18" spans="2:11" x14ac:dyDescent="0.5">
      <c r="B18" s="26" t="s">
        <v>1052</v>
      </c>
      <c r="C18" s="21">
        <v>40</v>
      </c>
      <c r="D18" s="21">
        <v>40</v>
      </c>
      <c r="G18" s="26" t="s">
        <v>1067</v>
      </c>
      <c r="H18" s="21">
        <v>44</v>
      </c>
    </row>
    <row r="19" spans="2:11" x14ac:dyDescent="0.5">
      <c r="B19" s="26" t="s">
        <v>1053</v>
      </c>
      <c r="C19" s="21">
        <v>13</v>
      </c>
      <c r="D19" s="21">
        <v>13</v>
      </c>
      <c r="G19" s="26" t="s">
        <v>1068</v>
      </c>
      <c r="H19" s="21">
        <v>36</v>
      </c>
    </row>
    <row r="20" spans="2:11" x14ac:dyDescent="0.5">
      <c r="B20" s="26" t="s">
        <v>1054</v>
      </c>
      <c r="C20" s="21">
        <v>12</v>
      </c>
      <c r="D20" s="21">
        <v>12</v>
      </c>
      <c r="G20" s="26" t="s">
        <v>1066</v>
      </c>
      <c r="H20" s="21">
        <v>33</v>
      </c>
    </row>
    <row r="21" spans="2:11" x14ac:dyDescent="0.5">
      <c r="B21" s="26" t="s">
        <v>1055</v>
      </c>
      <c r="C21" s="21">
        <v>9</v>
      </c>
      <c r="D21" s="21">
        <v>9</v>
      </c>
      <c r="G21" s="26" t="s">
        <v>1062</v>
      </c>
      <c r="H21" s="21">
        <v>29</v>
      </c>
    </row>
    <row r="22" spans="2:11" x14ac:dyDescent="0.5">
      <c r="B22" s="26" t="s">
        <v>1056</v>
      </c>
      <c r="C22" s="21">
        <v>13</v>
      </c>
      <c r="D22" s="21">
        <v>13</v>
      </c>
      <c r="G22" s="26" t="s">
        <v>1064</v>
      </c>
      <c r="H22" s="21">
        <v>24</v>
      </c>
    </row>
    <row r="23" spans="2:11" x14ac:dyDescent="0.5">
      <c r="B23" s="26" t="s">
        <v>1057</v>
      </c>
      <c r="C23" s="21">
        <v>18</v>
      </c>
      <c r="D23" s="21">
        <v>18</v>
      </c>
      <c r="G23" s="26" t="s">
        <v>1048</v>
      </c>
      <c r="H23" s="21">
        <v>218</v>
      </c>
    </row>
    <row r="24" spans="2:11" x14ac:dyDescent="0.5">
      <c r="B24" s="26" t="s">
        <v>1058</v>
      </c>
      <c r="C24" s="21">
        <v>21</v>
      </c>
      <c r="D24" s="21">
        <v>21</v>
      </c>
    </row>
    <row r="25" spans="2:11" x14ac:dyDescent="0.5">
      <c r="B25" s="26" t="s">
        <v>1059</v>
      </c>
      <c r="C25" s="21">
        <v>14</v>
      </c>
      <c r="D25" s="21">
        <v>14</v>
      </c>
    </row>
    <row r="26" spans="2:11" x14ac:dyDescent="0.5">
      <c r="B26" s="26" t="s">
        <v>1060</v>
      </c>
      <c r="C26" s="21">
        <v>9</v>
      </c>
      <c r="D26" s="21">
        <v>9</v>
      </c>
    </row>
    <row r="27" spans="2:11" x14ac:dyDescent="0.5">
      <c r="B27" s="26" t="s">
        <v>1048</v>
      </c>
      <c r="C27" s="21">
        <v>218</v>
      </c>
      <c r="D27" s="21">
        <v>218</v>
      </c>
    </row>
    <row r="30" spans="2:11" x14ac:dyDescent="0.5">
      <c r="G30" t="s">
        <v>1069</v>
      </c>
    </row>
    <row r="31" spans="2:11" x14ac:dyDescent="0.5">
      <c r="B31" s="24" t="s">
        <v>1047</v>
      </c>
      <c r="C31" t="s">
        <v>1042</v>
      </c>
      <c r="D31" t="s">
        <v>1043</v>
      </c>
      <c r="J31" t="s">
        <v>1070</v>
      </c>
      <c r="K31" t="s">
        <v>1071</v>
      </c>
    </row>
    <row r="32" spans="2:11" x14ac:dyDescent="0.5">
      <c r="B32" s="26" t="s">
        <v>11</v>
      </c>
      <c r="C32" s="21">
        <v>189</v>
      </c>
      <c r="D32" s="22">
        <v>18415</v>
      </c>
      <c r="G32" t="str" cm="1">
        <f t="array" ref="G32:I36">B32:D36</f>
        <v>R01</v>
      </c>
      <c r="H32">
        <v>189</v>
      </c>
      <c r="I32" s="28">
        <v>18415</v>
      </c>
      <c r="J32" t="e">
        <f>IF(G32=$H$57,H32,NA())</f>
        <v>#N/A</v>
      </c>
      <c r="K32" t="e">
        <f>IF(G32=$H$57,I32,NA())</f>
        <v>#N/A</v>
      </c>
    </row>
    <row r="33" spans="2:13" x14ac:dyDescent="0.5">
      <c r="B33" s="26" t="s">
        <v>9</v>
      </c>
      <c r="C33" s="21">
        <v>218</v>
      </c>
      <c r="D33" s="22">
        <v>20581</v>
      </c>
      <c r="G33" t="str">
        <v>R02</v>
      </c>
      <c r="H33">
        <v>218</v>
      </c>
      <c r="I33" s="28">
        <v>20581</v>
      </c>
      <c r="J33" t="e">
        <f t="shared" ref="J33:J36" si="0">IF(G33=$H$57,H33,NA())</f>
        <v>#N/A</v>
      </c>
      <c r="K33" t="e">
        <f t="shared" ref="K33:K36" si="1">IF(G33=$H$57,I33,NA())</f>
        <v>#N/A</v>
      </c>
    </row>
    <row r="34" spans="2:13" x14ac:dyDescent="0.5">
      <c r="B34" s="26" t="s">
        <v>6</v>
      </c>
      <c r="C34" s="21">
        <v>207</v>
      </c>
      <c r="D34" s="22">
        <v>20872</v>
      </c>
      <c r="G34" t="str">
        <v>R03</v>
      </c>
      <c r="H34">
        <v>207</v>
      </c>
      <c r="I34" s="28">
        <v>20872</v>
      </c>
      <c r="J34" t="e">
        <f t="shared" si="0"/>
        <v>#N/A</v>
      </c>
      <c r="K34" t="e">
        <f t="shared" si="1"/>
        <v>#N/A</v>
      </c>
    </row>
    <row r="35" spans="2:13" x14ac:dyDescent="0.5">
      <c r="B35" s="26" t="s">
        <v>13</v>
      </c>
      <c r="C35" s="21">
        <v>186</v>
      </c>
      <c r="D35" s="22">
        <v>16651</v>
      </c>
      <c r="G35" t="str">
        <v>R04</v>
      </c>
      <c r="H35">
        <v>186</v>
      </c>
      <c r="I35" s="28">
        <v>16651</v>
      </c>
      <c r="J35" t="e">
        <f t="shared" si="0"/>
        <v>#N/A</v>
      </c>
      <c r="K35" t="e">
        <f t="shared" si="1"/>
        <v>#N/A</v>
      </c>
    </row>
    <row r="36" spans="2:13" x14ac:dyDescent="0.5">
      <c r="B36" s="26" t="s">
        <v>10</v>
      </c>
      <c r="C36" s="21">
        <v>200</v>
      </c>
      <c r="D36" s="22">
        <v>20104</v>
      </c>
      <c r="G36" t="str">
        <v>R05</v>
      </c>
      <c r="H36">
        <v>200</v>
      </c>
      <c r="I36" s="28">
        <v>20104</v>
      </c>
      <c r="J36" t="e">
        <f t="shared" si="0"/>
        <v>#N/A</v>
      </c>
      <c r="K36" t="e">
        <f t="shared" si="1"/>
        <v>#N/A</v>
      </c>
    </row>
    <row r="37" spans="2:13" x14ac:dyDescent="0.5">
      <c r="B37" s="26" t="s">
        <v>1048</v>
      </c>
      <c r="C37" s="21">
        <v>1000</v>
      </c>
      <c r="D37" s="22">
        <v>96623</v>
      </c>
    </row>
    <row r="45" spans="2:13" x14ac:dyDescent="0.5">
      <c r="J45" s="24" t="s">
        <v>1042</v>
      </c>
      <c r="K45" s="24" t="s">
        <v>1072</v>
      </c>
    </row>
    <row r="46" spans="2:13" x14ac:dyDescent="0.5">
      <c r="J46" s="24" t="s">
        <v>1047</v>
      </c>
      <c r="K46" t="s">
        <v>999</v>
      </c>
      <c r="L46" t="s">
        <v>998</v>
      </c>
      <c r="M46" t="s">
        <v>1048</v>
      </c>
    </row>
    <row r="47" spans="2:13" x14ac:dyDescent="0.5">
      <c r="J47" s="26" t="s">
        <v>1002</v>
      </c>
      <c r="K47" s="21">
        <v>144</v>
      </c>
      <c r="L47" s="21">
        <v>132</v>
      </c>
      <c r="M47" s="21">
        <v>276</v>
      </c>
    </row>
    <row r="48" spans="2:13" x14ac:dyDescent="0.5">
      <c r="J48" s="26" t="s">
        <v>1001</v>
      </c>
      <c r="K48" s="21">
        <v>326</v>
      </c>
      <c r="L48" s="21">
        <v>63</v>
      </c>
      <c r="M48" s="21">
        <v>389</v>
      </c>
    </row>
    <row r="49" spans="4:13" x14ac:dyDescent="0.5">
      <c r="J49" s="26" t="s">
        <v>1000</v>
      </c>
      <c r="K49" s="21">
        <v>129</v>
      </c>
      <c r="L49" s="21">
        <v>206</v>
      </c>
      <c r="M49" s="21">
        <v>335</v>
      </c>
    </row>
    <row r="50" spans="4:13" x14ac:dyDescent="0.5">
      <c r="J50" s="26" t="s">
        <v>1048</v>
      </c>
      <c r="K50" s="21">
        <v>599</v>
      </c>
      <c r="L50" s="21">
        <v>401</v>
      </c>
      <c r="M50" s="21">
        <v>1000</v>
      </c>
    </row>
    <row r="56" spans="4:13" x14ac:dyDescent="0.5">
      <c r="I56" s="24" t="s">
        <v>1047</v>
      </c>
      <c r="J56" t="s">
        <v>1042</v>
      </c>
    </row>
    <row r="57" spans="4:13" x14ac:dyDescent="0.5">
      <c r="D57" s="24" t="s">
        <v>1047</v>
      </c>
      <c r="I57" s="26">
        <v>1</v>
      </c>
      <c r="J57" s="21">
        <v>3</v>
      </c>
    </row>
    <row r="58" spans="4:13" x14ac:dyDescent="0.5">
      <c r="D58" s="26" t="s">
        <v>9</v>
      </c>
      <c r="I58" s="26">
        <v>2</v>
      </c>
      <c r="J58" s="21">
        <v>19</v>
      </c>
    </row>
    <row r="59" spans="4:13" x14ac:dyDescent="0.5">
      <c r="I59" s="26">
        <v>3</v>
      </c>
      <c r="J59" s="21">
        <v>35</v>
      </c>
    </row>
    <row r="60" spans="4:13" x14ac:dyDescent="0.5">
      <c r="I60" s="26">
        <v>4</v>
      </c>
      <c r="J60" s="21">
        <v>87</v>
      </c>
    </row>
    <row r="61" spans="4:13" x14ac:dyDescent="0.5">
      <c r="I61" s="26">
        <v>5</v>
      </c>
      <c r="J61" s="21">
        <v>74</v>
      </c>
    </row>
    <row r="62" spans="4:13" x14ac:dyDescent="0.5">
      <c r="I62" s="26" t="s">
        <v>1048</v>
      </c>
      <c r="J62" s="21">
        <v>218</v>
      </c>
    </row>
    <row r="69" spans="9:15" x14ac:dyDescent="0.5">
      <c r="I69" s="24" t="s">
        <v>1043</v>
      </c>
      <c r="J69" s="24" t="s">
        <v>1072</v>
      </c>
    </row>
    <row r="70" spans="9:15" x14ac:dyDescent="0.5">
      <c r="I70" s="24" t="s">
        <v>1047</v>
      </c>
      <c r="J70" t="s">
        <v>11</v>
      </c>
      <c r="K70" t="s">
        <v>9</v>
      </c>
      <c r="L70" t="s">
        <v>6</v>
      </c>
      <c r="M70" t="s">
        <v>13</v>
      </c>
      <c r="N70" t="s">
        <v>10</v>
      </c>
      <c r="O70" t="s">
        <v>1048</v>
      </c>
    </row>
    <row r="71" spans="9:15" x14ac:dyDescent="0.5">
      <c r="I71" s="26" t="s">
        <v>1002</v>
      </c>
      <c r="J71" s="27"/>
      <c r="K71" s="27"/>
      <c r="L71" s="27"/>
      <c r="M71" s="27"/>
      <c r="N71" s="27"/>
      <c r="O71" s="27"/>
    </row>
    <row r="72" spans="9:15" x14ac:dyDescent="0.5">
      <c r="I72" s="29" t="s">
        <v>20</v>
      </c>
      <c r="J72" s="22">
        <v>891</v>
      </c>
      <c r="K72" s="22">
        <v>1332</v>
      </c>
      <c r="L72" s="22">
        <v>1282</v>
      </c>
      <c r="M72" s="22">
        <v>739</v>
      </c>
      <c r="N72" s="22">
        <v>560</v>
      </c>
      <c r="O72" s="22">
        <v>4804</v>
      </c>
    </row>
    <row r="73" spans="9:15" x14ac:dyDescent="0.5">
      <c r="I73" s="29" t="s">
        <v>12</v>
      </c>
      <c r="J73" s="22">
        <v>1991</v>
      </c>
      <c r="K73" s="22">
        <v>1886</v>
      </c>
      <c r="L73" s="22">
        <v>1206</v>
      </c>
      <c r="M73" s="22">
        <v>884</v>
      </c>
      <c r="N73" s="22">
        <v>1722</v>
      </c>
      <c r="O73" s="22">
        <v>7689</v>
      </c>
    </row>
    <row r="74" spans="9:15" x14ac:dyDescent="0.5">
      <c r="I74" s="29" t="s">
        <v>8</v>
      </c>
      <c r="J74" s="22">
        <v>1163</v>
      </c>
      <c r="K74" s="22">
        <v>1180</v>
      </c>
      <c r="L74" s="22">
        <v>1616</v>
      </c>
      <c r="M74" s="22">
        <v>1043</v>
      </c>
      <c r="N74" s="22">
        <v>1747</v>
      </c>
      <c r="O74" s="22">
        <v>6749</v>
      </c>
    </row>
    <row r="75" spans="9:15" x14ac:dyDescent="0.5">
      <c r="I75" s="29" t="s">
        <v>16</v>
      </c>
      <c r="J75" s="22">
        <v>1438</v>
      </c>
      <c r="K75" s="22">
        <v>1616</v>
      </c>
      <c r="L75" s="22">
        <v>866</v>
      </c>
      <c r="M75" s="22">
        <v>829</v>
      </c>
      <c r="N75" s="22">
        <v>2070</v>
      </c>
      <c r="O75" s="22">
        <v>6819</v>
      </c>
    </row>
    <row r="76" spans="9:15" x14ac:dyDescent="0.5">
      <c r="I76" s="26" t="s">
        <v>1001</v>
      </c>
      <c r="J76" s="27"/>
      <c r="K76" s="27"/>
      <c r="L76" s="27"/>
      <c r="M76" s="27"/>
      <c r="N76" s="27"/>
      <c r="O76" s="27"/>
    </row>
    <row r="77" spans="9:15" x14ac:dyDescent="0.5">
      <c r="I77" s="29" t="s">
        <v>24</v>
      </c>
      <c r="J77" s="22">
        <v>1233</v>
      </c>
      <c r="K77" s="22">
        <v>223</v>
      </c>
      <c r="L77" s="22">
        <v>1680</v>
      </c>
      <c r="M77" s="22">
        <v>990</v>
      </c>
      <c r="N77" s="22">
        <v>1508</v>
      </c>
      <c r="O77" s="22">
        <v>5634</v>
      </c>
    </row>
    <row r="78" spans="9:15" x14ac:dyDescent="0.5">
      <c r="I78" s="29" t="s">
        <v>15</v>
      </c>
      <c r="J78" s="22">
        <v>1598</v>
      </c>
      <c r="K78" s="22">
        <v>1907</v>
      </c>
      <c r="L78" s="22">
        <v>869</v>
      </c>
      <c r="M78" s="22">
        <v>1426</v>
      </c>
      <c r="N78" s="22">
        <v>1416</v>
      </c>
      <c r="O78" s="22">
        <v>7216</v>
      </c>
    </row>
    <row r="79" spans="9:15" x14ac:dyDescent="0.5">
      <c r="I79" s="29" t="s">
        <v>5</v>
      </c>
      <c r="J79" s="22">
        <v>900</v>
      </c>
      <c r="K79" s="22">
        <v>1016</v>
      </c>
      <c r="L79" s="22">
        <v>960</v>
      </c>
      <c r="M79" s="22">
        <v>940</v>
      </c>
      <c r="N79" s="22">
        <v>1193</v>
      </c>
      <c r="O79" s="22">
        <v>5009</v>
      </c>
    </row>
    <row r="80" spans="9:15" x14ac:dyDescent="0.5">
      <c r="I80" s="29" t="s">
        <v>18</v>
      </c>
      <c r="J80" s="22">
        <v>900</v>
      </c>
      <c r="K80" s="22">
        <v>1470</v>
      </c>
      <c r="L80" s="22">
        <v>1617</v>
      </c>
      <c r="M80" s="22">
        <v>1314</v>
      </c>
      <c r="N80" s="22">
        <v>941</v>
      </c>
      <c r="O80" s="22">
        <v>6242</v>
      </c>
    </row>
    <row r="81" spans="9:15" x14ac:dyDescent="0.5">
      <c r="I81" s="29" t="s">
        <v>14</v>
      </c>
      <c r="J81" s="22">
        <v>1255</v>
      </c>
      <c r="K81" s="22">
        <v>516</v>
      </c>
      <c r="L81" s="22">
        <v>1874</v>
      </c>
      <c r="M81" s="22">
        <v>1863</v>
      </c>
      <c r="N81" s="22">
        <v>1722</v>
      </c>
      <c r="O81" s="22">
        <v>7230</v>
      </c>
    </row>
    <row r="82" spans="9:15" x14ac:dyDescent="0.5">
      <c r="I82" s="29" t="s">
        <v>19</v>
      </c>
      <c r="J82" s="22">
        <v>1138</v>
      </c>
      <c r="K82" s="22">
        <v>1898</v>
      </c>
      <c r="L82" s="22">
        <v>1482</v>
      </c>
      <c r="M82" s="22">
        <v>846</v>
      </c>
      <c r="N82" s="22">
        <v>1154</v>
      </c>
      <c r="O82" s="22">
        <v>6518</v>
      </c>
    </row>
    <row r="83" spans="9:15" x14ac:dyDescent="0.5">
      <c r="I83" s="26" t="s">
        <v>1000</v>
      </c>
      <c r="J83" s="27"/>
      <c r="K83" s="27"/>
      <c r="L83" s="27"/>
      <c r="M83" s="27"/>
      <c r="N83" s="27"/>
      <c r="O83" s="27"/>
    </row>
    <row r="84" spans="9:15" x14ac:dyDescent="0.5">
      <c r="I84" s="29" t="s">
        <v>17</v>
      </c>
      <c r="J84" s="22">
        <v>1655</v>
      </c>
      <c r="K84" s="22">
        <v>805</v>
      </c>
      <c r="L84" s="22">
        <v>2263</v>
      </c>
      <c r="M84" s="22">
        <v>987</v>
      </c>
      <c r="N84" s="22">
        <v>1075</v>
      </c>
      <c r="O84" s="22">
        <v>6785</v>
      </c>
    </row>
    <row r="85" spans="9:15" x14ac:dyDescent="0.5">
      <c r="I85" s="29" t="s">
        <v>23</v>
      </c>
      <c r="J85" s="22">
        <v>1104</v>
      </c>
      <c r="K85" s="22">
        <v>2280</v>
      </c>
      <c r="L85" s="22">
        <v>1445</v>
      </c>
      <c r="M85" s="22">
        <v>1722</v>
      </c>
      <c r="N85" s="22">
        <v>1196</v>
      </c>
      <c r="O85" s="22">
        <v>7747</v>
      </c>
    </row>
    <row r="86" spans="9:15" x14ac:dyDescent="0.5">
      <c r="I86" s="29" t="s">
        <v>7</v>
      </c>
      <c r="J86" s="22">
        <v>372</v>
      </c>
      <c r="K86" s="22">
        <v>1818</v>
      </c>
      <c r="L86" s="22">
        <v>1346</v>
      </c>
      <c r="M86" s="22">
        <v>1156</v>
      </c>
      <c r="N86" s="22">
        <v>1484</v>
      </c>
      <c r="O86" s="22">
        <v>6176</v>
      </c>
    </row>
    <row r="87" spans="9:15" x14ac:dyDescent="0.5">
      <c r="I87" s="29" t="s">
        <v>22</v>
      </c>
      <c r="J87" s="22">
        <v>1415</v>
      </c>
      <c r="K87" s="22">
        <v>1271</v>
      </c>
      <c r="L87" s="22">
        <v>1214</v>
      </c>
      <c r="M87" s="22">
        <v>1135</v>
      </c>
      <c r="N87" s="22">
        <v>1566</v>
      </c>
      <c r="O87" s="22">
        <v>6601</v>
      </c>
    </row>
    <row r="88" spans="9:15" x14ac:dyDescent="0.5">
      <c r="I88" s="29" t="s">
        <v>21</v>
      </c>
      <c r="J88" s="22">
        <v>1362</v>
      </c>
      <c r="K88" s="22">
        <v>1363</v>
      </c>
      <c r="L88" s="22">
        <v>1152</v>
      </c>
      <c r="M88" s="22">
        <v>777</v>
      </c>
      <c r="N88" s="22">
        <v>750</v>
      </c>
      <c r="O88" s="22">
        <v>5404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358DAAA4-5546-4C8D-AC4E-8A778AA9CEBC}">
          <x14:colorSeries rgb="FF376092"/>
          <x14:colorNegative rgb="FFD00000"/>
          <x14:colorAxis rgb="FF000000"/>
          <x14:colorMarkers rgb="FFD00000"/>
          <x14:colorFirst rgb="FFD00000"/>
          <x14:colorLast rgb="FFD00000"/>
          <x14:colorHigh rgb="FFD00000"/>
          <x14:colorLow rgb="FFD00000"/>
          <x14:sparklines>
            <x14:sparkline>
              <xm:f>pivots!H16:H16</xm:f>
              <xm:sqref>L19</xm:sqref>
            </x14:sparkline>
          </x14:sparklines>
        </x14:sparklineGroup>
        <x14:sparklineGroup displayEmptyCellsAs="gap" xr2:uid="{A3AE7E30-B88F-4E34-9B6A-B5337436EF1D}">
          <x14:colorSeries rgb="FF376092"/>
          <x14:colorNegative rgb="FFD00000"/>
          <x14:colorAxis rgb="FF000000"/>
          <x14:colorMarkers rgb="FFD00000"/>
          <x14:colorFirst rgb="FFD00000"/>
          <x14:colorLast rgb="FFD00000"/>
          <x14:colorHigh rgb="FFD00000"/>
          <x14:colorLow rgb="FFD00000"/>
          <x14:sparklines>
            <x14:sparkline>
              <xm:f>pivots!C15:C15</xm:f>
              <xm:sqref>G18</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52" zoomScaleNormal="115" workbookViewId="0">
      <selection activeCell="J35" sqref="J35"/>
    </sheetView>
  </sheetViews>
  <sheetFormatPr defaultRowHeight="14.4" x14ac:dyDescent="0.5"/>
  <cols>
    <col min="1" max="1" width="3.5546875" customWidth="1"/>
    <col min="2" max="2" width="14.6640625" customWidth="1"/>
    <col min="3" max="3" width="13" customWidth="1"/>
    <col min="4" max="4" width="16.6640625" customWidth="1"/>
    <col min="5" max="5" width="15" customWidth="1"/>
    <col min="6" max="6" width="16.109375" customWidth="1"/>
    <col min="7" max="7" width="17.33203125" customWidth="1"/>
    <col min="8" max="8" width="18.554687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5">
      <c r="B1" s="5" t="s">
        <v>1003</v>
      </c>
    </row>
    <row r="2" spans="2:20" ht="18" x14ac:dyDescent="0.5">
      <c r="R2" s="1"/>
    </row>
    <row r="3" spans="2:20" ht="18" x14ac:dyDescent="0.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8" x14ac:dyDescent="0.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8" x14ac:dyDescent="0.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8" x14ac:dyDescent="0.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8" x14ac:dyDescent="0.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8" x14ac:dyDescent="0.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8" x14ac:dyDescent="0.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8" x14ac:dyDescent="0.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8" x14ac:dyDescent="0.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8" x14ac:dyDescent="0.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8" x14ac:dyDescent="0.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8" x14ac:dyDescent="0.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8" x14ac:dyDescent="0.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8" x14ac:dyDescent="0.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8" x14ac:dyDescent="0.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8" x14ac:dyDescent="0.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8" x14ac:dyDescent="0.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8" x14ac:dyDescent="0.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8" x14ac:dyDescent="0.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8" x14ac:dyDescent="0.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8" x14ac:dyDescent="0.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8" x14ac:dyDescent="0.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8" x14ac:dyDescent="0.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8" x14ac:dyDescent="0.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8" x14ac:dyDescent="0.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8" x14ac:dyDescent="0.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8" x14ac:dyDescent="0.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8" x14ac:dyDescent="0.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8" x14ac:dyDescent="0.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8" x14ac:dyDescent="0.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8" x14ac:dyDescent="0.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8" x14ac:dyDescent="0.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8" x14ac:dyDescent="0.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8" x14ac:dyDescent="0.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8" x14ac:dyDescent="0.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8" x14ac:dyDescent="0.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8" x14ac:dyDescent="0.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8" x14ac:dyDescent="0.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8" x14ac:dyDescent="0.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8" x14ac:dyDescent="0.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8" x14ac:dyDescent="0.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8" x14ac:dyDescent="0.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8" x14ac:dyDescent="0.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8" x14ac:dyDescent="0.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8" x14ac:dyDescent="0.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8" x14ac:dyDescent="0.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8" x14ac:dyDescent="0.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8" x14ac:dyDescent="0.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8" x14ac:dyDescent="0.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8" x14ac:dyDescent="0.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8" x14ac:dyDescent="0.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8" x14ac:dyDescent="0.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8" x14ac:dyDescent="0.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8" x14ac:dyDescent="0.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8" x14ac:dyDescent="0.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8" x14ac:dyDescent="0.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8" x14ac:dyDescent="0.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8" x14ac:dyDescent="0.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8" x14ac:dyDescent="0.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8" x14ac:dyDescent="0.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8" x14ac:dyDescent="0.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8" x14ac:dyDescent="0.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8" x14ac:dyDescent="0.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8" x14ac:dyDescent="0.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8" x14ac:dyDescent="0.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8" x14ac:dyDescent="0.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8" x14ac:dyDescent="0.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8" x14ac:dyDescent="0.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8" x14ac:dyDescent="0.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8" x14ac:dyDescent="0.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8" x14ac:dyDescent="0.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8" x14ac:dyDescent="0.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8" x14ac:dyDescent="0.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8" x14ac:dyDescent="0.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8" x14ac:dyDescent="0.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8" x14ac:dyDescent="0.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8" x14ac:dyDescent="0.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8" x14ac:dyDescent="0.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8" x14ac:dyDescent="0.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8" x14ac:dyDescent="0.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8" x14ac:dyDescent="0.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8" x14ac:dyDescent="0.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8" x14ac:dyDescent="0.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8" x14ac:dyDescent="0.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8" x14ac:dyDescent="0.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8" x14ac:dyDescent="0.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8" x14ac:dyDescent="0.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8" x14ac:dyDescent="0.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8" x14ac:dyDescent="0.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8" x14ac:dyDescent="0.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8" x14ac:dyDescent="0.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8" x14ac:dyDescent="0.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8" x14ac:dyDescent="0.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8" x14ac:dyDescent="0.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8" x14ac:dyDescent="0.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8" x14ac:dyDescent="0.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8" x14ac:dyDescent="0.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8" x14ac:dyDescent="0.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8" x14ac:dyDescent="0.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8" x14ac:dyDescent="0.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8" x14ac:dyDescent="0.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8" x14ac:dyDescent="0.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8" x14ac:dyDescent="0.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8" x14ac:dyDescent="0.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8" x14ac:dyDescent="0.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8" x14ac:dyDescent="0.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8" x14ac:dyDescent="0.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8" x14ac:dyDescent="0.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8" x14ac:dyDescent="0.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8" x14ac:dyDescent="0.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8" x14ac:dyDescent="0.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8" x14ac:dyDescent="0.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8" x14ac:dyDescent="0.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8" x14ac:dyDescent="0.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8" x14ac:dyDescent="0.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8" x14ac:dyDescent="0.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8" x14ac:dyDescent="0.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8" x14ac:dyDescent="0.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8" x14ac:dyDescent="0.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8" x14ac:dyDescent="0.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8" x14ac:dyDescent="0.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8" x14ac:dyDescent="0.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8" x14ac:dyDescent="0.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8" x14ac:dyDescent="0.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8" x14ac:dyDescent="0.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8" x14ac:dyDescent="0.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8" x14ac:dyDescent="0.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8" x14ac:dyDescent="0.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8" x14ac:dyDescent="0.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8" x14ac:dyDescent="0.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8" x14ac:dyDescent="0.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8" x14ac:dyDescent="0.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8" x14ac:dyDescent="0.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8" x14ac:dyDescent="0.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8" x14ac:dyDescent="0.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8" x14ac:dyDescent="0.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8" x14ac:dyDescent="0.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8" x14ac:dyDescent="0.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8" x14ac:dyDescent="0.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8" x14ac:dyDescent="0.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8" x14ac:dyDescent="0.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8" x14ac:dyDescent="0.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8" x14ac:dyDescent="0.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8" x14ac:dyDescent="0.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8" x14ac:dyDescent="0.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8" x14ac:dyDescent="0.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8" x14ac:dyDescent="0.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8" x14ac:dyDescent="0.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8" x14ac:dyDescent="0.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8" x14ac:dyDescent="0.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8" x14ac:dyDescent="0.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8" x14ac:dyDescent="0.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8" x14ac:dyDescent="0.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8" x14ac:dyDescent="0.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8" x14ac:dyDescent="0.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8" x14ac:dyDescent="0.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8" x14ac:dyDescent="0.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8" x14ac:dyDescent="0.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8" x14ac:dyDescent="0.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8" x14ac:dyDescent="0.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8" x14ac:dyDescent="0.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8" x14ac:dyDescent="0.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8" x14ac:dyDescent="0.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8" x14ac:dyDescent="0.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8" x14ac:dyDescent="0.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8" x14ac:dyDescent="0.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8" x14ac:dyDescent="0.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8" x14ac:dyDescent="0.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8" x14ac:dyDescent="0.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8" x14ac:dyDescent="0.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8" x14ac:dyDescent="0.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8" x14ac:dyDescent="0.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8" x14ac:dyDescent="0.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8" x14ac:dyDescent="0.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8" x14ac:dyDescent="0.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8" x14ac:dyDescent="0.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8" x14ac:dyDescent="0.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8" x14ac:dyDescent="0.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8" x14ac:dyDescent="0.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8" x14ac:dyDescent="0.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8" x14ac:dyDescent="0.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8" x14ac:dyDescent="0.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8" x14ac:dyDescent="0.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8" x14ac:dyDescent="0.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8" x14ac:dyDescent="0.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8" x14ac:dyDescent="0.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8" x14ac:dyDescent="0.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8" x14ac:dyDescent="0.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8" x14ac:dyDescent="0.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8" x14ac:dyDescent="0.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8" x14ac:dyDescent="0.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8" x14ac:dyDescent="0.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8" x14ac:dyDescent="0.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8" x14ac:dyDescent="0.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8" x14ac:dyDescent="0.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8" x14ac:dyDescent="0.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8" x14ac:dyDescent="0.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8" x14ac:dyDescent="0.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8" x14ac:dyDescent="0.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8" x14ac:dyDescent="0.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8" x14ac:dyDescent="0.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8" x14ac:dyDescent="0.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8" x14ac:dyDescent="0.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8" x14ac:dyDescent="0.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8" x14ac:dyDescent="0.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8" x14ac:dyDescent="0.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8" x14ac:dyDescent="0.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8" x14ac:dyDescent="0.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8" x14ac:dyDescent="0.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8" x14ac:dyDescent="0.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8" x14ac:dyDescent="0.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8" x14ac:dyDescent="0.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8" x14ac:dyDescent="0.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8" x14ac:dyDescent="0.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8" x14ac:dyDescent="0.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8" x14ac:dyDescent="0.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8" x14ac:dyDescent="0.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8" x14ac:dyDescent="0.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8" x14ac:dyDescent="0.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8" x14ac:dyDescent="0.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8" x14ac:dyDescent="0.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8" x14ac:dyDescent="0.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8" x14ac:dyDescent="0.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8" x14ac:dyDescent="0.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8" x14ac:dyDescent="0.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8" x14ac:dyDescent="0.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8" x14ac:dyDescent="0.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8" x14ac:dyDescent="0.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8" x14ac:dyDescent="0.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8" x14ac:dyDescent="0.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8" x14ac:dyDescent="0.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8" x14ac:dyDescent="0.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8" x14ac:dyDescent="0.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8" x14ac:dyDescent="0.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8" x14ac:dyDescent="0.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8" x14ac:dyDescent="0.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8" x14ac:dyDescent="0.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8" x14ac:dyDescent="0.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8" x14ac:dyDescent="0.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8" x14ac:dyDescent="0.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8" x14ac:dyDescent="0.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8" x14ac:dyDescent="0.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8" x14ac:dyDescent="0.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8" x14ac:dyDescent="0.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8" x14ac:dyDescent="0.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8" x14ac:dyDescent="0.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8" x14ac:dyDescent="0.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8" x14ac:dyDescent="0.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8" x14ac:dyDescent="0.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8" x14ac:dyDescent="0.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8" x14ac:dyDescent="0.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8" x14ac:dyDescent="0.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8" x14ac:dyDescent="0.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8" x14ac:dyDescent="0.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8" x14ac:dyDescent="0.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8" x14ac:dyDescent="0.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8" x14ac:dyDescent="0.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8" x14ac:dyDescent="0.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8" x14ac:dyDescent="0.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8" x14ac:dyDescent="0.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8" x14ac:dyDescent="0.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8" x14ac:dyDescent="0.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8" x14ac:dyDescent="0.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8" x14ac:dyDescent="0.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8" x14ac:dyDescent="0.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8" x14ac:dyDescent="0.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8" x14ac:dyDescent="0.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8" x14ac:dyDescent="0.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8" x14ac:dyDescent="0.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8" x14ac:dyDescent="0.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8" x14ac:dyDescent="0.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8" x14ac:dyDescent="0.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8" x14ac:dyDescent="0.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8" x14ac:dyDescent="0.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8" x14ac:dyDescent="0.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8" x14ac:dyDescent="0.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8" x14ac:dyDescent="0.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8" x14ac:dyDescent="0.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8" x14ac:dyDescent="0.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8" x14ac:dyDescent="0.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8" x14ac:dyDescent="0.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8" x14ac:dyDescent="0.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8" x14ac:dyDescent="0.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8" x14ac:dyDescent="0.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8" x14ac:dyDescent="0.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8" x14ac:dyDescent="0.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8" x14ac:dyDescent="0.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8" x14ac:dyDescent="0.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8" x14ac:dyDescent="0.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8" x14ac:dyDescent="0.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8" x14ac:dyDescent="0.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8" x14ac:dyDescent="0.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8" x14ac:dyDescent="0.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8" x14ac:dyDescent="0.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8" x14ac:dyDescent="0.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8" x14ac:dyDescent="0.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8" x14ac:dyDescent="0.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8" x14ac:dyDescent="0.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8" x14ac:dyDescent="0.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8" x14ac:dyDescent="0.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8" x14ac:dyDescent="0.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8" x14ac:dyDescent="0.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8" x14ac:dyDescent="0.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8" x14ac:dyDescent="0.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8" x14ac:dyDescent="0.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8" x14ac:dyDescent="0.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8" x14ac:dyDescent="0.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8" x14ac:dyDescent="0.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8" x14ac:dyDescent="0.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8" x14ac:dyDescent="0.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8" x14ac:dyDescent="0.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8" x14ac:dyDescent="0.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8" x14ac:dyDescent="0.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8" x14ac:dyDescent="0.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8" x14ac:dyDescent="0.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8" x14ac:dyDescent="0.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8" x14ac:dyDescent="0.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8" x14ac:dyDescent="0.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8" x14ac:dyDescent="0.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8" x14ac:dyDescent="0.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8" x14ac:dyDescent="0.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8" x14ac:dyDescent="0.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8" x14ac:dyDescent="0.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8" x14ac:dyDescent="0.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8" x14ac:dyDescent="0.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8" x14ac:dyDescent="0.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8" x14ac:dyDescent="0.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8" x14ac:dyDescent="0.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8" x14ac:dyDescent="0.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8" x14ac:dyDescent="0.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8" x14ac:dyDescent="0.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8" x14ac:dyDescent="0.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8" x14ac:dyDescent="0.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8" x14ac:dyDescent="0.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8" x14ac:dyDescent="0.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8" x14ac:dyDescent="0.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8" x14ac:dyDescent="0.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8" x14ac:dyDescent="0.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8" x14ac:dyDescent="0.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8" x14ac:dyDescent="0.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8" x14ac:dyDescent="0.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8" x14ac:dyDescent="0.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8" x14ac:dyDescent="0.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8" x14ac:dyDescent="0.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8" x14ac:dyDescent="0.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8" x14ac:dyDescent="0.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8" x14ac:dyDescent="0.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8" x14ac:dyDescent="0.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8" x14ac:dyDescent="0.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8" x14ac:dyDescent="0.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8" x14ac:dyDescent="0.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8" x14ac:dyDescent="0.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8" x14ac:dyDescent="0.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8" x14ac:dyDescent="0.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8" x14ac:dyDescent="0.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8" x14ac:dyDescent="0.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8" x14ac:dyDescent="0.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8" x14ac:dyDescent="0.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8" x14ac:dyDescent="0.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8" x14ac:dyDescent="0.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8" x14ac:dyDescent="0.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8" x14ac:dyDescent="0.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8" x14ac:dyDescent="0.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8" x14ac:dyDescent="0.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8" x14ac:dyDescent="0.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8" x14ac:dyDescent="0.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8" x14ac:dyDescent="0.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8" x14ac:dyDescent="0.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8" x14ac:dyDescent="0.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8" x14ac:dyDescent="0.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8" x14ac:dyDescent="0.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8" x14ac:dyDescent="0.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8" x14ac:dyDescent="0.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8" x14ac:dyDescent="0.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8" x14ac:dyDescent="0.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8" x14ac:dyDescent="0.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8" x14ac:dyDescent="0.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8" x14ac:dyDescent="0.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8" x14ac:dyDescent="0.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8" x14ac:dyDescent="0.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8" x14ac:dyDescent="0.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8" x14ac:dyDescent="0.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8" x14ac:dyDescent="0.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8" x14ac:dyDescent="0.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8" x14ac:dyDescent="0.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8" x14ac:dyDescent="0.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8" x14ac:dyDescent="0.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8" x14ac:dyDescent="0.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8" x14ac:dyDescent="0.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8" x14ac:dyDescent="0.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8" x14ac:dyDescent="0.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8" x14ac:dyDescent="0.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8" x14ac:dyDescent="0.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8" x14ac:dyDescent="0.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8" x14ac:dyDescent="0.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8" x14ac:dyDescent="0.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8" x14ac:dyDescent="0.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8" x14ac:dyDescent="0.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8" x14ac:dyDescent="0.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8" x14ac:dyDescent="0.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8" x14ac:dyDescent="0.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8" x14ac:dyDescent="0.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8" x14ac:dyDescent="0.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8" x14ac:dyDescent="0.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8" x14ac:dyDescent="0.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8" x14ac:dyDescent="0.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8" x14ac:dyDescent="0.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8" x14ac:dyDescent="0.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8" x14ac:dyDescent="0.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8" x14ac:dyDescent="0.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8" x14ac:dyDescent="0.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8" x14ac:dyDescent="0.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8" x14ac:dyDescent="0.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8" x14ac:dyDescent="0.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8" x14ac:dyDescent="0.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8" x14ac:dyDescent="0.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8" x14ac:dyDescent="0.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8" x14ac:dyDescent="0.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8" x14ac:dyDescent="0.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8" x14ac:dyDescent="0.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8" x14ac:dyDescent="0.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8" x14ac:dyDescent="0.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8" x14ac:dyDescent="0.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8" x14ac:dyDescent="0.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8" x14ac:dyDescent="0.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8" x14ac:dyDescent="0.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8" x14ac:dyDescent="0.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8" x14ac:dyDescent="0.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8" x14ac:dyDescent="0.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8" x14ac:dyDescent="0.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8" x14ac:dyDescent="0.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8" x14ac:dyDescent="0.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8" x14ac:dyDescent="0.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8" x14ac:dyDescent="0.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8" x14ac:dyDescent="0.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8" x14ac:dyDescent="0.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8" x14ac:dyDescent="0.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8" x14ac:dyDescent="0.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8" x14ac:dyDescent="0.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8" x14ac:dyDescent="0.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8" x14ac:dyDescent="0.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8" x14ac:dyDescent="0.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8" x14ac:dyDescent="0.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8" x14ac:dyDescent="0.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8" x14ac:dyDescent="0.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8" x14ac:dyDescent="0.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8" x14ac:dyDescent="0.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8" x14ac:dyDescent="0.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8" x14ac:dyDescent="0.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8" x14ac:dyDescent="0.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8" x14ac:dyDescent="0.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8" x14ac:dyDescent="0.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8" x14ac:dyDescent="0.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8" x14ac:dyDescent="0.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8" x14ac:dyDescent="0.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8" x14ac:dyDescent="0.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8" x14ac:dyDescent="0.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8" x14ac:dyDescent="0.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8" x14ac:dyDescent="0.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8" x14ac:dyDescent="0.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8" x14ac:dyDescent="0.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8" x14ac:dyDescent="0.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8" x14ac:dyDescent="0.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8" x14ac:dyDescent="0.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8" x14ac:dyDescent="0.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8" x14ac:dyDescent="0.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8" x14ac:dyDescent="0.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8" x14ac:dyDescent="0.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8" x14ac:dyDescent="0.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8" x14ac:dyDescent="0.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8" x14ac:dyDescent="0.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8" x14ac:dyDescent="0.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8" x14ac:dyDescent="0.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8" x14ac:dyDescent="0.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8" x14ac:dyDescent="0.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8" x14ac:dyDescent="0.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8" x14ac:dyDescent="0.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8" x14ac:dyDescent="0.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8" x14ac:dyDescent="0.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8" x14ac:dyDescent="0.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8" x14ac:dyDescent="0.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8" x14ac:dyDescent="0.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8" x14ac:dyDescent="0.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8" x14ac:dyDescent="0.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8" x14ac:dyDescent="0.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8" x14ac:dyDescent="0.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8" x14ac:dyDescent="0.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8" x14ac:dyDescent="0.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8" x14ac:dyDescent="0.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8" x14ac:dyDescent="0.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8" x14ac:dyDescent="0.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8" x14ac:dyDescent="0.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8" x14ac:dyDescent="0.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8" x14ac:dyDescent="0.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8" x14ac:dyDescent="0.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8" x14ac:dyDescent="0.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8" x14ac:dyDescent="0.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8" x14ac:dyDescent="0.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8" x14ac:dyDescent="0.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8" x14ac:dyDescent="0.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8" x14ac:dyDescent="0.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8" x14ac:dyDescent="0.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8" x14ac:dyDescent="0.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8" x14ac:dyDescent="0.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8" x14ac:dyDescent="0.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8" x14ac:dyDescent="0.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8" x14ac:dyDescent="0.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8" x14ac:dyDescent="0.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8" x14ac:dyDescent="0.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8" x14ac:dyDescent="0.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8" x14ac:dyDescent="0.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8" x14ac:dyDescent="0.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8" x14ac:dyDescent="0.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8" x14ac:dyDescent="0.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8" x14ac:dyDescent="0.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8" x14ac:dyDescent="0.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8" x14ac:dyDescent="0.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8" x14ac:dyDescent="0.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8" x14ac:dyDescent="0.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8" x14ac:dyDescent="0.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8" x14ac:dyDescent="0.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8" x14ac:dyDescent="0.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8" x14ac:dyDescent="0.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8" x14ac:dyDescent="0.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8" x14ac:dyDescent="0.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8" x14ac:dyDescent="0.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8" x14ac:dyDescent="0.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8" x14ac:dyDescent="0.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8" x14ac:dyDescent="0.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8" x14ac:dyDescent="0.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8" x14ac:dyDescent="0.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8" x14ac:dyDescent="0.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8" x14ac:dyDescent="0.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8" x14ac:dyDescent="0.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8" x14ac:dyDescent="0.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8" x14ac:dyDescent="0.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8" x14ac:dyDescent="0.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8" x14ac:dyDescent="0.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8" x14ac:dyDescent="0.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8" x14ac:dyDescent="0.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8" x14ac:dyDescent="0.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8" x14ac:dyDescent="0.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8" x14ac:dyDescent="0.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8" x14ac:dyDescent="0.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8" x14ac:dyDescent="0.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8" x14ac:dyDescent="0.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8" x14ac:dyDescent="0.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8" x14ac:dyDescent="0.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8" x14ac:dyDescent="0.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8" x14ac:dyDescent="0.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8" x14ac:dyDescent="0.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8" x14ac:dyDescent="0.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8" x14ac:dyDescent="0.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8" x14ac:dyDescent="0.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8" x14ac:dyDescent="0.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8" x14ac:dyDescent="0.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8" x14ac:dyDescent="0.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8" x14ac:dyDescent="0.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8" x14ac:dyDescent="0.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8" x14ac:dyDescent="0.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8" x14ac:dyDescent="0.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8" x14ac:dyDescent="0.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8" x14ac:dyDescent="0.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8" x14ac:dyDescent="0.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8" x14ac:dyDescent="0.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8" x14ac:dyDescent="0.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8" x14ac:dyDescent="0.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8" x14ac:dyDescent="0.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8" x14ac:dyDescent="0.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8" x14ac:dyDescent="0.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8" x14ac:dyDescent="0.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8" x14ac:dyDescent="0.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8" x14ac:dyDescent="0.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8" x14ac:dyDescent="0.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8" x14ac:dyDescent="0.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8" x14ac:dyDescent="0.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8" x14ac:dyDescent="0.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8" x14ac:dyDescent="0.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8" x14ac:dyDescent="0.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8" x14ac:dyDescent="0.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8" x14ac:dyDescent="0.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8" x14ac:dyDescent="0.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8" x14ac:dyDescent="0.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8" x14ac:dyDescent="0.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8" x14ac:dyDescent="0.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8" x14ac:dyDescent="0.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8" x14ac:dyDescent="0.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8" x14ac:dyDescent="0.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8" x14ac:dyDescent="0.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8" x14ac:dyDescent="0.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8" x14ac:dyDescent="0.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8" x14ac:dyDescent="0.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8" x14ac:dyDescent="0.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8" x14ac:dyDescent="0.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8" x14ac:dyDescent="0.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8" x14ac:dyDescent="0.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8" x14ac:dyDescent="0.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8" x14ac:dyDescent="0.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8" x14ac:dyDescent="0.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8" x14ac:dyDescent="0.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8" x14ac:dyDescent="0.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8" x14ac:dyDescent="0.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8" x14ac:dyDescent="0.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8" x14ac:dyDescent="0.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8" x14ac:dyDescent="0.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8" x14ac:dyDescent="0.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8" x14ac:dyDescent="0.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8" x14ac:dyDescent="0.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8" x14ac:dyDescent="0.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8" x14ac:dyDescent="0.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8" x14ac:dyDescent="0.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8" x14ac:dyDescent="0.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8" x14ac:dyDescent="0.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8" x14ac:dyDescent="0.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8" x14ac:dyDescent="0.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8" x14ac:dyDescent="0.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8" x14ac:dyDescent="0.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8" x14ac:dyDescent="0.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8" x14ac:dyDescent="0.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8" x14ac:dyDescent="0.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8" x14ac:dyDescent="0.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8" x14ac:dyDescent="0.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8" x14ac:dyDescent="0.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8" x14ac:dyDescent="0.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8" x14ac:dyDescent="0.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8" x14ac:dyDescent="0.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8" x14ac:dyDescent="0.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8" x14ac:dyDescent="0.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8" x14ac:dyDescent="0.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8" x14ac:dyDescent="0.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8" x14ac:dyDescent="0.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8" x14ac:dyDescent="0.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8" x14ac:dyDescent="0.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8" x14ac:dyDescent="0.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8" x14ac:dyDescent="0.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8" x14ac:dyDescent="0.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8" x14ac:dyDescent="0.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8" x14ac:dyDescent="0.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8" x14ac:dyDescent="0.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8" x14ac:dyDescent="0.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8" x14ac:dyDescent="0.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8" x14ac:dyDescent="0.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8" x14ac:dyDescent="0.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8" x14ac:dyDescent="0.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8" x14ac:dyDescent="0.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8" x14ac:dyDescent="0.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8" x14ac:dyDescent="0.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8" x14ac:dyDescent="0.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8" x14ac:dyDescent="0.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8" x14ac:dyDescent="0.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8" x14ac:dyDescent="0.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8" x14ac:dyDescent="0.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8" x14ac:dyDescent="0.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8" x14ac:dyDescent="0.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8" x14ac:dyDescent="0.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8" x14ac:dyDescent="0.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8" x14ac:dyDescent="0.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8" x14ac:dyDescent="0.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8" x14ac:dyDescent="0.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8" x14ac:dyDescent="0.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8" x14ac:dyDescent="0.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8" x14ac:dyDescent="0.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8" x14ac:dyDescent="0.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8" x14ac:dyDescent="0.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8" x14ac:dyDescent="0.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8" x14ac:dyDescent="0.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8" x14ac:dyDescent="0.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8" x14ac:dyDescent="0.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8" x14ac:dyDescent="0.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8" x14ac:dyDescent="0.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8" x14ac:dyDescent="0.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8" x14ac:dyDescent="0.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8" x14ac:dyDescent="0.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8" x14ac:dyDescent="0.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8" x14ac:dyDescent="0.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8" x14ac:dyDescent="0.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8" x14ac:dyDescent="0.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8" x14ac:dyDescent="0.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8" x14ac:dyDescent="0.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8" x14ac:dyDescent="0.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8" x14ac:dyDescent="0.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8" x14ac:dyDescent="0.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8" x14ac:dyDescent="0.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8" x14ac:dyDescent="0.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8" x14ac:dyDescent="0.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8" x14ac:dyDescent="0.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8" x14ac:dyDescent="0.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8" x14ac:dyDescent="0.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8" x14ac:dyDescent="0.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8" x14ac:dyDescent="0.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8" x14ac:dyDescent="0.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8" x14ac:dyDescent="0.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8" x14ac:dyDescent="0.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8" x14ac:dyDescent="0.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8" x14ac:dyDescent="0.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8" x14ac:dyDescent="0.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8" x14ac:dyDescent="0.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8" x14ac:dyDescent="0.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8" x14ac:dyDescent="0.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8" x14ac:dyDescent="0.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8" x14ac:dyDescent="0.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8" x14ac:dyDescent="0.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8" x14ac:dyDescent="0.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8" x14ac:dyDescent="0.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8" x14ac:dyDescent="0.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8" x14ac:dyDescent="0.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8" x14ac:dyDescent="0.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8" x14ac:dyDescent="0.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8" x14ac:dyDescent="0.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8" x14ac:dyDescent="0.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8" x14ac:dyDescent="0.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8" x14ac:dyDescent="0.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8" x14ac:dyDescent="0.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8" x14ac:dyDescent="0.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8" x14ac:dyDescent="0.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8" x14ac:dyDescent="0.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8" x14ac:dyDescent="0.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8" x14ac:dyDescent="0.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8" x14ac:dyDescent="0.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8" x14ac:dyDescent="0.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8" x14ac:dyDescent="0.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8" x14ac:dyDescent="0.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8" x14ac:dyDescent="0.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8" x14ac:dyDescent="0.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8" x14ac:dyDescent="0.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8" x14ac:dyDescent="0.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8" x14ac:dyDescent="0.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8" x14ac:dyDescent="0.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8" x14ac:dyDescent="0.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8" x14ac:dyDescent="0.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8" x14ac:dyDescent="0.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8" x14ac:dyDescent="0.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8" x14ac:dyDescent="0.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8" x14ac:dyDescent="0.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8" x14ac:dyDescent="0.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8" x14ac:dyDescent="0.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8" x14ac:dyDescent="0.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8" x14ac:dyDescent="0.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8" x14ac:dyDescent="0.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8" x14ac:dyDescent="0.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8" x14ac:dyDescent="0.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8" x14ac:dyDescent="0.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8" x14ac:dyDescent="0.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8" x14ac:dyDescent="0.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8" x14ac:dyDescent="0.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8" x14ac:dyDescent="0.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8" x14ac:dyDescent="0.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8" x14ac:dyDescent="0.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8" x14ac:dyDescent="0.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8" x14ac:dyDescent="0.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8" x14ac:dyDescent="0.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8" x14ac:dyDescent="0.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8" x14ac:dyDescent="0.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8" x14ac:dyDescent="0.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8" x14ac:dyDescent="0.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8" x14ac:dyDescent="0.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8" x14ac:dyDescent="0.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8" x14ac:dyDescent="0.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8" x14ac:dyDescent="0.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8" x14ac:dyDescent="0.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8" x14ac:dyDescent="0.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8" x14ac:dyDescent="0.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8" x14ac:dyDescent="0.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8" x14ac:dyDescent="0.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8" x14ac:dyDescent="0.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8" x14ac:dyDescent="0.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8" x14ac:dyDescent="0.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8" x14ac:dyDescent="0.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8" x14ac:dyDescent="0.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8" x14ac:dyDescent="0.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8" x14ac:dyDescent="0.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8" x14ac:dyDescent="0.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8" x14ac:dyDescent="0.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8" x14ac:dyDescent="0.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8" x14ac:dyDescent="0.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8" x14ac:dyDescent="0.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8" x14ac:dyDescent="0.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8" x14ac:dyDescent="0.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8" x14ac:dyDescent="0.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8" x14ac:dyDescent="0.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8" x14ac:dyDescent="0.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8" x14ac:dyDescent="0.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8" x14ac:dyDescent="0.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8" x14ac:dyDescent="0.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8" x14ac:dyDescent="0.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8" x14ac:dyDescent="0.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8" x14ac:dyDescent="0.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8" x14ac:dyDescent="0.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8" x14ac:dyDescent="0.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8" x14ac:dyDescent="0.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8" x14ac:dyDescent="0.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8" x14ac:dyDescent="0.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8" x14ac:dyDescent="0.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8" x14ac:dyDescent="0.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8" x14ac:dyDescent="0.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8" x14ac:dyDescent="0.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8" x14ac:dyDescent="0.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8" x14ac:dyDescent="0.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8" x14ac:dyDescent="0.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8" x14ac:dyDescent="0.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8" x14ac:dyDescent="0.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8" x14ac:dyDescent="0.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8" x14ac:dyDescent="0.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8" x14ac:dyDescent="0.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8" x14ac:dyDescent="0.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8" x14ac:dyDescent="0.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8" x14ac:dyDescent="0.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8" x14ac:dyDescent="0.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8" x14ac:dyDescent="0.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8" x14ac:dyDescent="0.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8" x14ac:dyDescent="0.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8" x14ac:dyDescent="0.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8" x14ac:dyDescent="0.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8" x14ac:dyDescent="0.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8" x14ac:dyDescent="0.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8" x14ac:dyDescent="0.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8" x14ac:dyDescent="0.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8" x14ac:dyDescent="0.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8" x14ac:dyDescent="0.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8" x14ac:dyDescent="0.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8" x14ac:dyDescent="0.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8" x14ac:dyDescent="0.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8" x14ac:dyDescent="0.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8" x14ac:dyDescent="0.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8" x14ac:dyDescent="0.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8" x14ac:dyDescent="0.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8" x14ac:dyDescent="0.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8" x14ac:dyDescent="0.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8" x14ac:dyDescent="0.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8" x14ac:dyDescent="0.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8" x14ac:dyDescent="0.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8" x14ac:dyDescent="0.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8" x14ac:dyDescent="0.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8" x14ac:dyDescent="0.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8" x14ac:dyDescent="0.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8" x14ac:dyDescent="0.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8" x14ac:dyDescent="0.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8" x14ac:dyDescent="0.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8" x14ac:dyDescent="0.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8" x14ac:dyDescent="0.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8" x14ac:dyDescent="0.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8" x14ac:dyDescent="0.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8" x14ac:dyDescent="0.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8" x14ac:dyDescent="0.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8" x14ac:dyDescent="0.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8" x14ac:dyDescent="0.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8" x14ac:dyDescent="0.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8" x14ac:dyDescent="0.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8" x14ac:dyDescent="0.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8" x14ac:dyDescent="0.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8" x14ac:dyDescent="0.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8" x14ac:dyDescent="0.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8" x14ac:dyDescent="0.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8" x14ac:dyDescent="0.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8" x14ac:dyDescent="0.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8" x14ac:dyDescent="0.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8" x14ac:dyDescent="0.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8" x14ac:dyDescent="0.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8" x14ac:dyDescent="0.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8" x14ac:dyDescent="0.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8" x14ac:dyDescent="0.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8" x14ac:dyDescent="0.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8" x14ac:dyDescent="0.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8" x14ac:dyDescent="0.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8" x14ac:dyDescent="0.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8" x14ac:dyDescent="0.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8" x14ac:dyDescent="0.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8" x14ac:dyDescent="0.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8" x14ac:dyDescent="0.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8" x14ac:dyDescent="0.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8" x14ac:dyDescent="0.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8" x14ac:dyDescent="0.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8" x14ac:dyDescent="0.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8" x14ac:dyDescent="0.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8" x14ac:dyDescent="0.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8" x14ac:dyDescent="0.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8" x14ac:dyDescent="0.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8" x14ac:dyDescent="0.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8" x14ac:dyDescent="0.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8" x14ac:dyDescent="0.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8" x14ac:dyDescent="0.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8" x14ac:dyDescent="0.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8" x14ac:dyDescent="0.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8" x14ac:dyDescent="0.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8" x14ac:dyDescent="0.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8" x14ac:dyDescent="0.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8" x14ac:dyDescent="0.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8" x14ac:dyDescent="0.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8" x14ac:dyDescent="0.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8" x14ac:dyDescent="0.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8" x14ac:dyDescent="0.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8" x14ac:dyDescent="0.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8" x14ac:dyDescent="0.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8" x14ac:dyDescent="0.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8" x14ac:dyDescent="0.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8" x14ac:dyDescent="0.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8" x14ac:dyDescent="0.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8" x14ac:dyDescent="0.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8" x14ac:dyDescent="0.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8" x14ac:dyDescent="0.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8" x14ac:dyDescent="0.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8" x14ac:dyDescent="0.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8" x14ac:dyDescent="0.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8" x14ac:dyDescent="0.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8" x14ac:dyDescent="0.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8" x14ac:dyDescent="0.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8" x14ac:dyDescent="0.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8" x14ac:dyDescent="0.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8" x14ac:dyDescent="0.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8" x14ac:dyDescent="0.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8" x14ac:dyDescent="0.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8" x14ac:dyDescent="0.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8" x14ac:dyDescent="0.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8" x14ac:dyDescent="0.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8" x14ac:dyDescent="0.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8" x14ac:dyDescent="0.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8" x14ac:dyDescent="0.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8" x14ac:dyDescent="0.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8" x14ac:dyDescent="0.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8" x14ac:dyDescent="0.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8" x14ac:dyDescent="0.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8" x14ac:dyDescent="0.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8" x14ac:dyDescent="0.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8" x14ac:dyDescent="0.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8" x14ac:dyDescent="0.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8" x14ac:dyDescent="0.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8" x14ac:dyDescent="0.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8" x14ac:dyDescent="0.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8" x14ac:dyDescent="0.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8" x14ac:dyDescent="0.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8" x14ac:dyDescent="0.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8" x14ac:dyDescent="0.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8" x14ac:dyDescent="0.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8" x14ac:dyDescent="0.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8" x14ac:dyDescent="0.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8" x14ac:dyDescent="0.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8" x14ac:dyDescent="0.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8" x14ac:dyDescent="0.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8" x14ac:dyDescent="0.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8" x14ac:dyDescent="0.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8" x14ac:dyDescent="0.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8" x14ac:dyDescent="0.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8" x14ac:dyDescent="0.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8" x14ac:dyDescent="0.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8" x14ac:dyDescent="0.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8" x14ac:dyDescent="0.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8" x14ac:dyDescent="0.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8" x14ac:dyDescent="0.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8" x14ac:dyDescent="0.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8" x14ac:dyDescent="0.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8" x14ac:dyDescent="0.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8" x14ac:dyDescent="0.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8" x14ac:dyDescent="0.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8" x14ac:dyDescent="0.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8" x14ac:dyDescent="0.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8" x14ac:dyDescent="0.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8" x14ac:dyDescent="0.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8" x14ac:dyDescent="0.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8" x14ac:dyDescent="0.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8" x14ac:dyDescent="0.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8" x14ac:dyDescent="0.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8" x14ac:dyDescent="0.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8" x14ac:dyDescent="0.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8" x14ac:dyDescent="0.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8" x14ac:dyDescent="0.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8" x14ac:dyDescent="0.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8" x14ac:dyDescent="0.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8" x14ac:dyDescent="0.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8" x14ac:dyDescent="0.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8" x14ac:dyDescent="0.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8" x14ac:dyDescent="0.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8" x14ac:dyDescent="0.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8" x14ac:dyDescent="0.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8" x14ac:dyDescent="0.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8" x14ac:dyDescent="0.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8" x14ac:dyDescent="0.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8" x14ac:dyDescent="0.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8" x14ac:dyDescent="0.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8" x14ac:dyDescent="0.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8" x14ac:dyDescent="0.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8" x14ac:dyDescent="0.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8" x14ac:dyDescent="0.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8" x14ac:dyDescent="0.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8" x14ac:dyDescent="0.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8" x14ac:dyDescent="0.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8" x14ac:dyDescent="0.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8" x14ac:dyDescent="0.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8" x14ac:dyDescent="0.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8" x14ac:dyDescent="0.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8" x14ac:dyDescent="0.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8" x14ac:dyDescent="0.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8" x14ac:dyDescent="0.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8" x14ac:dyDescent="0.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8" x14ac:dyDescent="0.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8" x14ac:dyDescent="0.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8" x14ac:dyDescent="0.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8" x14ac:dyDescent="0.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8" x14ac:dyDescent="0.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8" x14ac:dyDescent="0.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8" x14ac:dyDescent="0.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8" x14ac:dyDescent="0.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02A5B-502F-4512-A8B5-535FB77431CA}">
  <dimension ref="A1:Z35"/>
  <sheetViews>
    <sheetView tabSelected="1" topLeftCell="A2" zoomScale="83" workbookViewId="0">
      <selection activeCell="L27" sqref="L27"/>
    </sheetView>
  </sheetViews>
  <sheetFormatPr defaultRowHeight="18" x14ac:dyDescent="0.5"/>
  <sheetData>
    <row r="1" spans="1:26" x14ac:dyDescent="0.5">
      <c r="A1" s="20"/>
      <c r="B1" s="20"/>
      <c r="C1" s="20"/>
      <c r="D1" s="20"/>
      <c r="E1" s="20"/>
      <c r="F1" s="20"/>
      <c r="G1" s="20"/>
      <c r="H1" s="20"/>
      <c r="I1" s="20"/>
      <c r="J1" s="20"/>
      <c r="K1" s="20"/>
      <c r="L1" s="20"/>
      <c r="M1" s="20"/>
      <c r="N1" s="20"/>
      <c r="O1" s="20"/>
      <c r="P1" s="20"/>
      <c r="Q1" s="20"/>
      <c r="R1" s="20"/>
      <c r="S1" s="20"/>
      <c r="T1" s="20"/>
      <c r="U1" s="20"/>
      <c r="V1" s="20"/>
      <c r="W1" s="20"/>
      <c r="X1" s="20"/>
      <c r="Y1" s="20"/>
      <c r="Z1" s="20"/>
    </row>
    <row r="2" spans="1:26" ht="36.6" customHeight="1" x14ac:dyDescent="0.65">
      <c r="A2" s="43" t="s">
        <v>1074</v>
      </c>
      <c r="B2" s="20"/>
      <c r="C2" s="20"/>
      <c r="D2" s="20"/>
      <c r="E2" s="20"/>
      <c r="F2" s="20"/>
      <c r="G2" s="20"/>
      <c r="H2" s="20"/>
      <c r="I2" s="20"/>
      <c r="J2" s="20"/>
      <c r="K2" s="20"/>
      <c r="L2" s="20"/>
      <c r="M2" s="20"/>
      <c r="N2" s="20"/>
      <c r="O2" s="20"/>
      <c r="P2" s="20"/>
      <c r="Q2" s="20"/>
      <c r="R2" s="20"/>
      <c r="S2" s="20"/>
      <c r="T2" s="20"/>
      <c r="U2" s="20"/>
      <c r="V2" s="20"/>
      <c r="W2" s="20"/>
      <c r="X2" s="20"/>
      <c r="Y2" s="20"/>
      <c r="Z2" s="20"/>
    </row>
    <row r="3" spans="1:26" x14ac:dyDescent="0.5">
      <c r="A3" s="20"/>
      <c r="B3" s="20"/>
      <c r="C3" s="20"/>
      <c r="D3" s="20"/>
      <c r="E3" s="20"/>
      <c r="F3" s="20"/>
      <c r="G3" s="20"/>
      <c r="H3" s="20"/>
      <c r="I3" s="20"/>
      <c r="J3" s="20"/>
      <c r="K3" s="20"/>
      <c r="L3" s="20"/>
      <c r="M3" s="20"/>
      <c r="N3" s="20"/>
      <c r="O3" s="20"/>
      <c r="P3" s="20"/>
      <c r="Q3" s="20"/>
      <c r="R3" s="20"/>
      <c r="S3" s="20"/>
      <c r="T3" s="20"/>
      <c r="U3" s="20"/>
      <c r="V3" s="20"/>
      <c r="W3" s="20"/>
      <c r="X3" s="20"/>
      <c r="Y3" s="20"/>
      <c r="Z3" s="20"/>
    </row>
    <row r="4" spans="1:26" x14ac:dyDescent="0.5">
      <c r="A4" s="20"/>
      <c r="B4" s="20"/>
      <c r="C4" s="20"/>
      <c r="D4" s="20"/>
      <c r="E4" s="20"/>
      <c r="F4" s="20"/>
      <c r="G4" s="20"/>
      <c r="H4" s="20"/>
      <c r="I4" s="20"/>
      <c r="J4" s="20"/>
      <c r="K4" s="20"/>
      <c r="L4" s="20"/>
      <c r="M4" s="20"/>
      <c r="N4" s="20"/>
      <c r="O4" s="20"/>
      <c r="P4" s="20"/>
      <c r="Q4" s="20"/>
      <c r="R4" s="20"/>
      <c r="S4" s="20"/>
      <c r="T4" s="20"/>
      <c r="U4" s="20"/>
      <c r="V4" s="20"/>
      <c r="W4" s="20"/>
      <c r="X4" s="20"/>
      <c r="Y4" s="20"/>
      <c r="Z4" s="20"/>
    </row>
    <row r="5" spans="1:26" x14ac:dyDescent="0.5">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x14ac:dyDescent="0.5">
      <c r="A6" s="20"/>
      <c r="B6" s="20"/>
      <c r="C6" s="20"/>
      <c r="D6" s="20"/>
      <c r="E6" s="20"/>
      <c r="F6" s="20"/>
      <c r="G6" s="20"/>
      <c r="H6" s="20"/>
      <c r="I6" s="20"/>
      <c r="J6" s="20"/>
      <c r="K6" s="20"/>
      <c r="L6" s="20"/>
      <c r="M6" s="20"/>
      <c r="N6" s="20"/>
      <c r="O6" s="20"/>
      <c r="P6" s="20"/>
      <c r="Q6" s="20"/>
      <c r="R6" s="20"/>
      <c r="S6" s="20"/>
      <c r="T6" s="20"/>
      <c r="U6" s="20"/>
      <c r="V6" s="20"/>
      <c r="W6" s="20"/>
      <c r="X6" s="20"/>
      <c r="Y6" s="20"/>
      <c r="Z6" s="20"/>
    </row>
    <row r="7" spans="1:26" x14ac:dyDescent="0.5">
      <c r="A7" s="20"/>
      <c r="B7" s="20"/>
      <c r="C7" s="20"/>
      <c r="D7" s="20"/>
      <c r="E7" s="20"/>
      <c r="F7" s="20"/>
      <c r="G7" s="20"/>
      <c r="H7" s="20"/>
      <c r="I7" s="20"/>
      <c r="J7" s="20"/>
      <c r="K7" s="20"/>
      <c r="L7" s="20"/>
      <c r="M7" s="20"/>
      <c r="N7" s="20"/>
      <c r="O7" s="20"/>
      <c r="P7" s="20"/>
      <c r="Q7" s="20"/>
      <c r="R7" s="20"/>
      <c r="S7" s="20"/>
      <c r="T7" s="20"/>
      <c r="U7" s="20"/>
      <c r="V7" s="20"/>
      <c r="W7" s="20"/>
      <c r="X7" s="20"/>
      <c r="Y7" s="20"/>
      <c r="Z7" s="20"/>
    </row>
    <row r="8" spans="1:26" x14ac:dyDescent="0.5">
      <c r="A8" s="20"/>
      <c r="B8" s="20"/>
      <c r="C8" s="20"/>
      <c r="D8" s="20"/>
      <c r="E8" s="20"/>
      <c r="F8" s="20"/>
      <c r="G8" s="20"/>
      <c r="H8" s="20"/>
      <c r="I8" s="20"/>
      <c r="J8" s="20"/>
      <c r="K8" s="20"/>
      <c r="L8" s="20"/>
      <c r="M8" s="20"/>
      <c r="N8" s="20"/>
      <c r="O8" s="20"/>
      <c r="P8" s="20"/>
      <c r="Q8" s="20"/>
      <c r="R8" s="20"/>
      <c r="S8" s="20"/>
      <c r="T8" s="20"/>
      <c r="U8" s="20"/>
      <c r="V8" s="20"/>
      <c r="W8" s="20"/>
      <c r="X8" s="20"/>
      <c r="Y8" s="20"/>
      <c r="Z8" s="20"/>
    </row>
    <row r="9" spans="1:26" x14ac:dyDescent="0.5">
      <c r="A9" s="20"/>
      <c r="B9" s="20"/>
      <c r="C9" s="20"/>
      <c r="D9" s="20"/>
      <c r="E9" s="20"/>
      <c r="F9" s="20"/>
      <c r="G9" s="20"/>
      <c r="H9" s="20"/>
      <c r="I9" s="20"/>
      <c r="J9" s="20"/>
      <c r="K9" s="20"/>
      <c r="L9" s="20"/>
      <c r="M9" s="20"/>
      <c r="N9" s="20"/>
      <c r="O9" s="20"/>
      <c r="P9" s="20"/>
      <c r="Q9" s="20"/>
      <c r="R9" s="20"/>
      <c r="S9" s="20"/>
      <c r="T9" s="20"/>
      <c r="U9" s="20"/>
      <c r="V9" s="20"/>
      <c r="W9" s="20"/>
      <c r="X9" s="20"/>
      <c r="Y9" s="20"/>
      <c r="Z9" s="20"/>
    </row>
    <row r="10" spans="1:26" x14ac:dyDescent="0.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x14ac:dyDescent="0.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30" x14ac:dyDescent="0.7">
      <c r="A12" s="20"/>
      <c r="B12" s="20"/>
      <c r="C12" s="20"/>
      <c r="D12" s="20"/>
      <c r="E12" s="25"/>
      <c r="F12" s="20"/>
      <c r="G12" s="20"/>
      <c r="H12" s="20"/>
      <c r="I12" s="20"/>
      <c r="J12" s="20"/>
      <c r="K12" s="20"/>
      <c r="L12" s="20"/>
      <c r="M12" s="20"/>
      <c r="N12" s="20"/>
      <c r="O12" s="20"/>
      <c r="P12" s="20"/>
      <c r="Q12" s="20"/>
      <c r="R12" s="20"/>
      <c r="S12" s="20"/>
      <c r="T12" s="20"/>
      <c r="U12" s="20"/>
      <c r="V12" s="20"/>
      <c r="W12" s="20"/>
      <c r="X12" s="20"/>
      <c r="Y12" s="20"/>
      <c r="Z12" s="20"/>
    </row>
    <row r="13" spans="1:26" x14ac:dyDescent="0.5">
      <c r="A13" s="20"/>
      <c r="B13" s="20"/>
      <c r="C13" s="20"/>
      <c r="D13" s="20"/>
      <c r="E13" s="20"/>
      <c r="F13" s="20"/>
      <c r="G13" s="20"/>
      <c r="H13" s="20"/>
      <c r="I13" s="20"/>
      <c r="J13" s="20"/>
      <c r="K13" s="20"/>
      <c r="L13" s="20"/>
      <c r="M13" s="20"/>
      <c r="N13" s="20"/>
      <c r="O13" s="30"/>
      <c r="P13" s="37" t="s">
        <v>11</v>
      </c>
      <c r="Q13" s="37" t="s">
        <v>9</v>
      </c>
      <c r="R13" s="37" t="s">
        <v>6</v>
      </c>
      <c r="S13" s="37" t="s">
        <v>13</v>
      </c>
      <c r="T13" s="37" t="s">
        <v>10</v>
      </c>
      <c r="U13" s="38" t="s">
        <v>1073</v>
      </c>
      <c r="V13" s="20"/>
      <c r="W13" s="20"/>
      <c r="X13" s="20"/>
      <c r="Y13" s="20"/>
      <c r="Z13" s="20"/>
    </row>
    <row r="14" spans="1:26" x14ac:dyDescent="0.5">
      <c r="A14" s="20"/>
      <c r="B14" s="20"/>
      <c r="C14" s="20"/>
      <c r="D14" s="20"/>
      <c r="E14" s="20"/>
      <c r="F14" s="20"/>
      <c r="G14" s="20"/>
      <c r="H14" s="20"/>
      <c r="I14" s="20"/>
      <c r="J14" s="20"/>
      <c r="K14" s="20"/>
      <c r="L14" s="20"/>
      <c r="M14" s="20"/>
      <c r="N14" s="20"/>
      <c r="O14" s="42" t="str" cm="1">
        <f t="array" ref="O14:U31">IF(pivots!I71:O88="", "",pivots!I71:O88)</f>
        <v>Cincinnati</v>
      </c>
      <c r="P14" s="32" t="str">
        <v/>
      </c>
      <c r="Q14" s="32" t="str">
        <v/>
      </c>
      <c r="R14" s="32" t="str">
        <v/>
      </c>
      <c r="S14" s="32" t="str">
        <v/>
      </c>
      <c r="T14" s="32" t="str">
        <v/>
      </c>
      <c r="U14" s="33" t="str">
        <v/>
      </c>
      <c r="V14" s="20"/>
      <c r="W14" s="20"/>
      <c r="X14" s="20"/>
      <c r="Y14" s="20"/>
      <c r="Z14" s="20"/>
    </row>
    <row r="15" spans="1:26" x14ac:dyDescent="0.5">
      <c r="A15" s="20"/>
      <c r="B15" s="20"/>
      <c r="C15" s="20"/>
      <c r="D15" s="20"/>
      <c r="E15" s="20"/>
      <c r="F15" s="20"/>
      <c r="G15" s="20"/>
      <c r="H15" s="20"/>
      <c r="I15" s="20"/>
      <c r="J15" s="20"/>
      <c r="K15" s="20"/>
      <c r="L15" s="20"/>
      <c r="M15" s="20"/>
      <c r="N15" s="20"/>
      <c r="O15" s="31" t="str">
        <v>C0003</v>
      </c>
      <c r="P15" s="32">
        <v>891</v>
      </c>
      <c r="Q15" s="32">
        <v>1332</v>
      </c>
      <c r="R15" s="32">
        <v>1282</v>
      </c>
      <c r="S15" s="32">
        <v>739</v>
      </c>
      <c r="T15" s="32">
        <v>560</v>
      </c>
      <c r="U15" s="33">
        <v>4804</v>
      </c>
      <c r="V15" s="20"/>
      <c r="W15" s="20"/>
      <c r="X15" s="20"/>
      <c r="Y15" s="20"/>
      <c r="Z15" s="20"/>
    </row>
    <row r="16" spans="1:26" x14ac:dyDescent="0.5">
      <c r="A16" s="20"/>
      <c r="B16" s="20"/>
      <c r="C16" s="20"/>
      <c r="D16" s="20"/>
      <c r="E16" s="20"/>
      <c r="F16" s="20"/>
      <c r="G16" s="20"/>
      <c r="H16" s="20"/>
      <c r="I16" s="20"/>
      <c r="J16" s="20"/>
      <c r="K16" s="20"/>
      <c r="L16" s="20"/>
      <c r="M16" s="20"/>
      <c r="N16" s="20"/>
      <c r="O16" s="31" t="str">
        <v>C0004</v>
      </c>
      <c r="P16" s="32">
        <v>1991</v>
      </c>
      <c r="Q16" s="32">
        <v>1886</v>
      </c>
      <c r="R16" s="32">
        <v>1206</v>
      </c>
      <c r="S16" s="32">
        <v>884</v>
      </c>
      <c r="T16" s="32">
        <v>1722</v>
      </c>
      <c r="U16" s="33">
        <v>7689</v>
      </c>
      <c r="V16" s="20"/>
      <c r="W16" s="20"/>
      <c r="X16" s="20"/>
      <c r="Y16" s="20"/>
      <c r="Z16" s="20"/>
    </row>
    <row r="17" spans="1:26" x14ac:dyDescent="0.5">
      <c r="A17" s="20"/>
      <c r="B17" s="20"/>
      <c r="C17" s="20"/>
      <c r="D17" s="20"/>
      <c r="E17" s="20"/>
      <c r="F17" s="20"/>
      <c r="G17" s="20"/>
      <c r="H17" s="20"/>
      <c r="I17" s="20"/>
      <c r="J17" s="20"/>
      <c r="K17" s="20"/>
      <c r="L17" s="20"/>
      <c r="M17" s="20"/>
      <c r="N17" s="20"/>
      <c r="O17" s="31" t="str">
        <v>C0011</v>
      </c>
      <c r="P17" s="32">
        <v>1163</v>
      </c>
      <c r="Q17" s="32">
        <v>1180</v>
      </c>
      <c r="R17" s="32">
        <v>1616</v>
      </c>
      <c r="S17" s="32">
        <v>1043</v>
      </c>
      <c r="T17" s="32">
        <v>1747</v>
      </c>
      <c r="U17" s="33">
        <v>6749</v>
      </c>
      <c r="V17" s="20"/>
      <c r="W17" s="20"/>
      <c r="X17" s="20"/>
      <c r="Y17" s="20"/>
      <c r="Z17" s="20"/>
    </row>
    <row r="18" spans="1:26" x14ac:dyDescent="0.5">
      <c r="A18" s="20"/>
      <c r="B18" s="20"/>
      <c r="C18" s="20"/>
      <c r="D18" s="20"/>
      <c r="E18" s="20"/>
      <c r="F18" s="20"/>
      <c r="G18" s="20"/>
      <c r="H18" s="20"/>
      <c r="I18" s="20"/>
      <c r="J18" s="20"/>
      <c r="K18" s="20"/>
      <c r="L18" s="20"/>
      <c r="M18" s="20"/>
      <c r="N18" s="20"/>
      <c r="O18" s="39" t="str">
        <v>C0012</v>
      </c>
      <c r="P18" s="40">
        <v>1438</v>
      </c>
      <c r="Q18" s="40">
        <v>1616</v>
      </c>
      <c r="R18" s="40">
        <v>866</v>
      </c>
      <c r="S18" s="40">
        <v>829</v>
      </c>
      <c r="T18" s="40">
        <v>2070</v>
      </c>
      <c r="U18" s="41">
        <v>6819</v>
      </c>
      <c r="V18" s="20"/>
      <c r="W18" s="20"/>
      <c r="X18" s="20"/>
      <c r="Y18" s="20"/>
      <c r="Z18" s="20"/>
    </row>
    <row r="19" spans="1:26" x14ac:dyDescent="0.5">
      <c r="A19" s="20"/>
      <c r="B19" s="20"/>
      <c r="C19" s="20"/>
      <c r="D19" s="20"/>
      <c r="E19" s="20"/>
      <c r="F19" s="20"/>
      <c r="G19" s="20"/>
      <c r="H19" s="20"/>
      <c r="I19" s="20"/>
      <c r="J19" s="20"/>
      <c r="K19" s="20"/>
      <c r="L19" s="20"/>
      <c r="M19" s="20"/>
      <c r="N19" s="20"/>
      <c r="O19" s="42" t="str">
        <v>Cleveland</v>
      </c>
      <c r="P19" s="32" t="str">
        <v/>
      </c>
      <c r="Q19" s="32" t="str">
        <v/>
      </c>
      <c r="R19" s="32" t="str">
        <v/>
      </c>
      <c r="S19" s="32" t="str">
        <v/>
      </c>
      <c r="T19" s="32" t="str">
        <v/>
      </c>
      <c r="U19" s="33" t="str">
        <v/>
      </c>
      <c r="V19" s="20"/>
      <c r="W19" s="20"/>
      <c r="X19" s="20"/>
      <c r="Y19" s="20"/>
      <c r="Z19" s="20"/>
    </row>
    <row r="20" spans="1:26" x14ac:dyDescent="0.5">
      <c r="A20" s="20"/>
      <c r="B20" s="20"/>
      <c r="C20" s="20"/>
      <c r="D20" s="20"/>
      <c r="E20" s="20"/>
      <c r="F20" s="20"/>
      <c r="G20" s="20"/>
      <c r="H20" s="20"/>
      <c r="I20" s="20"/>
      <c r="J20" s="20"/>
      <c r="K20" s="20"/>
      <c r="L20" s="20"/>
      <c r="M20" s="20"/>
      <c r="N20" s="20"/>
      <c r="O20" s="31" t="str">
        <v>C0002</v>
      </c>
      <c r="P20" s="32">
        <v>1233</v>
      </c>
      <c r="Q20" s="32">
        <v>223</v>
      </c>
      <c r="R20" s="32">
        <v>1680</v>
      </c>
      <c r="S20" s="32">
        <v>990</v>
      </c>
      <c r="T20" s="32">
        <v>1508</v>
      </c>
      <c r="U20" s="33">
        <v>5634</v>
      </c>
      <c r="V20" s="20"/>
      <c r="W20" s="20"/>
      <c r="X20" s="20"/>
      <c r="Y20" s="20"/>
      <c r="Z20" s="20"/>
    </row>
    <row r="21" spans="1:26" x14ac:dyDescent="0.5">
      <c r="A21" s="20"/>
      <c r="B21" s="20"/>
      <c r="C21" s="20"/>
      <c r="D21" s="20"/>
      <c r="E21" s="20"/>
      <c r="F21" s="20"/>
      <c r="G21" s="20"/>
      <c r="H21" s="20"/>
      <c r="I21" s="20"/>
      <c r="J21" s="20"/>
      <c r="K21" s="20"/>
      <c r="L21" s="20"/>
      <c r="M21" s="20"/>
      <c r="N21" s="20"/>
      <c r="O21" s="31" t="str">
        <v>C0007</v>
      </c>
      <c r="P21" s="32">
        <v>1598</v>
      </c>
      <c r="Q21" s="32">
        <v>1907</v>
      </c>
      <c r="R21" s="32">
        <v>869</v>
      </c>
      <c r="S21" s="32">
        <v>1426</v>
      </c>
      <c r="T21" s="32">
        <v>1416</v>
      </c>
      <c r="U21" s="33">
        <v>7216</v>
      </c>
      <c r="V21" s="20"/>
      <c r="W21" s="20"/>
      <c r="X21" s="20"/>
      <c r="Y21" s="20"/>
      <c r="Z21" s="20"/>
    </row>
    <row r="22" spans="1:26" x14ac:dyDescent="0.5">
      <c r="A22" s="20"/>
      <c r="B22" s="20"/>
      <c r="C22" s="20"/>
      <c r="D22" s="20"/>
      <c r="E22" s="20"/>
      <c r="F22" s="20"/>
      <c r="G22" s="20"/>
      <c r="H22" s="20"/>
      <c r="I22" s="20"/>
      <c r="J22" s="20"/>
      <c r="K22" s="20"/>
      <c r="L22" s="20"/>
      <c r="M22" s="20"/>
      <c r="N22" s="20"/>
      <c r="O22" s="31" t="str">
        <v>C0008</v>
      </c>
      <c r="P22" s="32">
        <v>900</v>
      </c>
      <c r="Q22" s="32">
        <v>1016</v>
      </c>
      <c r="R22" s="32">
        <v>960</v>
      </c>
      <c r="S22" s="32">
        <v>940</v>
      </c>
      <c r="T22" s="32">
        <v>1193</v>
      </c>
      <c r="U22" s="33">
        <v>5009</v>
      </c>
      <c r="V22" s="20"/>
      <c r="W22" s="20"/>
      <c r="X22" s="20"/>
      <c r="Y22" s="20"/>
      <c r="Z22" s="20"/>
    </row>
    <row r="23" spans="1:26" x14ac:dyDescent="0.5">
      <c r="A23" s="20"/>
      <c r="B23" s="20"/>
      <c r="C23" s="20"/>
      <c r="D23" s="20"/>
      <c r="E23" s="20"/>
      <c r="F23" s="20"/>
      <c r="G23" s="20"/>
      <c r="H23" s="20"/>
      <c r="I23" s="20"/>
      <c r="J23" s="20"/>
      <c r="K23" s="20"/>
      <c r="L23" s="20"/>
      <c r="M23" s="20"/>
      <c r="N23" s="20"/>
      <c r="O23" s="31" t="str">
        <v>C0010</v>
      </c>
      <c r="P23" s="32">
        <v>900</v>
      </c>
      <c r="Q23" s="32">
        <v>1470</v>
      </c>
      <c r="R23" s="32">
        <v>1617</v>
      </c>
      <c r="S23" s="32">
        <v>1314</v>
      </c>
      <c r="T23" s="32">
        <v>941</v>
      </c>
      <c r="U23" s="33">
        <v>6242</v>
      </c>
      <c r="V23" s="20"/>
      <c r="W23" s="20"/>
      <c r="X23" s="20"/>
      <c r="Y23" s="20"/>
      <c r="Z23" s="20"/>
    </row>
    <row r="24" spans="1:26" x14ac:dyDescent="0.5">
      <c r="A24" s="20"/>
      <c r="B24" s="20"/>
      <c r="C24" s="20"/>
      <c r="D24" s="20"/>
      <c r="E24" s="20"/>
      <c r="F24" s="20"/>
      <c r="G24" s="20"/>
      <c r="H24" s="20"/>
      <c r="I24" s="20"/>
      <c r="J24" s="20"/>
      <c r="K24" s="20"/>
      <c r="L24" s="20"/>
      <c r="M24" s="20"/>
      <c r="N24" s="20"/>
      <c r="O24" s="31" t="str">
        <v>C0013</v>
      </c>
      <c r="P24" s="32">
        <v>1255</v>
      </c>
      <c r="Q24" s="32">
        <v>516</v>
      </c>
      <c r="R24" s="32">
        <v>1874</v>
      </c>
      <c r="S24" s="32">
        <v>1863</v>
      </c>
      <c r="T24" s="32">
        <v>1722</v>
      </c>
      <c r="U24" s="33">
        <v>7230</v>
      </c>
      <c r="V24" s="20"/>
      <c r="W24" s="20"/>
      <c r="X24" s="20"/>
      <c r="Y24" s="20"/>
      <c r="Z24" s="20"/>
    </row>
    <row r="25" spans="1:26" x14ac:dyDescent="0.5">
      <c r="A25" s="20"/>
      <c r="B25" s="20"/>
      <c r="C25" s="20"/>
      <c r="D25" s="20"/>
      <c r="E25" s="20"/>
      <c r="F25" s="20"/>
      <c r="G25" s="20"/>
      <c r="H25" s="20"/>
      <c r="I25" s="20"/>
      <c r="J25" s="20"/>
      <c r="K25" s="20"/>
      <c r="L25" s="20"/>
      <c r="M25" s="20"/>
      <c r="N25" s="20"/>
      <c r="O25" s="39" t="str">
        <v>C0015</v>
      </c>
      <c r="P25" s="40">
        <v>1138</v>
      </c>
      <c r="Q25" s="40">
        <v>1898</v>
      </c>
      <c r="R25" s="40">
        <v>1482</v>
      </c>
      <c r="S25" s="40">
        <v>846</v>
      </c>
      <c r="T25" s="40">
        <v>1154</v>
      </c>
      <c r="U25" s="41">
        <v>6518</v>
      </c>
      <c r="V25" s="20"/>
      <c r="W25" s="20"/>
      <c r="X25" s="20"/>
      <c r="Y25" s="20"/>
      <c r="Z25" s="20"/>
    </row>
    <row r="26" spans="1:26" x14ac:dyDescent="0.5">
      <c r="A26" s="20"/>
      <c r="B26" s="20"/>
      <c r="C26" s="20"/>
      <c r="D26" s="20"/>
      <c r="E26" s="20"/>
      <c r="F26" s="20"/>
      <c r="G26" s="20"/>
      <c r="H26" s="20"/>
      <c r="I26" s="20"/>
      <c r="J26" s="20"/>
      <c r="K26" s="20"/>
      <c r="L26" s="20"/>
      <c r="M26" s="20"/>
      <c r="N26" s="20"/>
      <c r="O26" s="42" t="str">
        <v>Columbus</v>
      </c>
      <c r="P26" s="32" t="str">
        <v/>
      </c>
      <c r="Q26" s="32" t="str">
        <v/>
      </c>
      <c r="R26" s="32" t="str">
        <v/>
      </c>
      <c r="S26" s="32" t="str">
        <v/>
      </c>
      <c r="T26" s="32" t="str">
        <v/>
      </c>
      <c r="U26" s="33" t="str">
        <v/>
      </c>
      <c r="V26" s="20"/>
      <c r="W26" s="20"/>
      <c r="X26" s="20"/>
      <c r="Y26" s="20"/>
      <c r="Z26" s="20"/>
    </row>
    <row r="27" spans="1:26" x14ac:dyDescent="0.5">
      <c r="A27" s="20"/>
      <c r="B27" s="20"/>
      <c r="C27" s="20"/>
      <c r="D27" s="20"/>
      <c r="E27" s="20"/>
      <c r="F27" s="20"/>
      <c r="G27" s="20"/>
      <c r="H27" s="20"/>
      <c r="I27" s="20"/>
      <c r="J27" s="20"/>
      <c r="K27" s="20"/>
      <c r="L27" s="20"/>
      <c r="M27" s="20"/>
      <c r="N27" s="20"/>
      <c r="O27" s="31" t="str">
        <v>C0001</v>
      </c>
      <c r="P27" s="32">
        <v>1655</v>
      </c>
      <c r="Q27" s="32">
        <v>805</v>
      </c>
      <c r="R27" s="32">
        <v>2263</v>
      </c>
      <c r="S27" s="32">
        <v>987</v>
      </c>
      <c r="T27" s="32">
        <v>1075</v>
      </c>
      <c r="U27" s="33">
        <v>6785</v>
      </c>
      <c r="V27" s="20"/>
      <c r="W27" s="20"/>
      <c r="X27" s="20"/>
      <c r="Y27" s="20"/>
      <c r="Z27" s="20"/>
    </row>
    <row r="28" spans="1:26" x14ac:dyDescent="0.5">
      <c r="A28" s="20"/>
      <c r="B28" s="20"/>
      <c r="C28" s="20"/>
      <c r="D28" s="20"/>
      <c r="E28" s="20"/>
      <c r="F28" s="20"/>
      <c r="G28" s="20"/>
      <c r="H28" s="20"/>
      <c r="I28" s="20"/>
      <c r="J28" s="20"/>
      <c r="K28" s="20"/>
      <c r="L28" s="20"/>
      <c r="M28" s="20"/>
      <c r="N28" s="20"/>
      <c r="O28" s="31" t="str">
        <v>C0005</v>
      </c>
      <c r="P28" s="32">
        <v>1104</v>
      </c>
      <c r="Q28" s="32">
        <v>2280</v>
      </c>
      <c r="R28" s="32">
        <v>1445</v>
      </c>
      <c r="S28" s="32">
        <v>1722</v>
      </c>
      <c r="T28" s="32">
        <v>1196</v>
      </c>
      <c r="U28" s="33">
        <v>7747</v>
      </c>
      <c r="V28" s="20"/>
      <c r="W28" s="20"/>
      <c r="X28" s="20"/>
      <c r="Y28" s="20"/>
      <c r="Z28" s="20"/>
    </row>
    <row r="29" spans="1:26" x14ac:dyDescent="0.5">
      <c r="A29" s="20"/>
      <c r="B29" s="20"/>
      <c r="C29" s="20"/>
      <c r="D29" s="20"/>
      <c r="E29" s="20"/>
      <c r="F29" s="20"/>
      <c r="G29" s="20"/>
      <c r="H29" s="20"/>
      <c r="I29" s="20"/>
      <c r="J29" s="20"/>
      <c r="K29" s="20"/>
      <c r="L29" s="20"/>
      <c r="M29" s="20"/>
      <c r="N29" s="20"/>
      <c r="O29" s="31" t="str">
        <v>C0006</v>
      </c>
      <c r="P29" s="32">
        <v>372</v>
      </c>
      <c r="Q29" s="32">
        <v>1818</v>
      </c>
      <c r="R29" s="32">
        <v>1346</v>
      </c>
      <c r="S29" s="32">
        <v>1156</v>
      </c>
      <c r="T29" s="32">
        <v>1484</v>
      </c>
      <c r="U29" s="33">
        <v>6176</v>
      </c>
      <c r="V29" s="20"/>
      <c r="W29" s="20"/>
      <c r="X29" s="20"/>
      <c r="Y29" s="20"/>
      <c r="Z29" s="20"/>
    </row>
    <row r="30" spans="1:26" x14ac:dyDescent="0.5">
      <c r="A30" s="20"/>
      <c r="B30" s="20"/>
      <c r="C30" s="20"/>
      <c r="D30" s="20"/>
      <c r="E30" s="20"/>
      <c r="F30" s="20"/>
      <c r="G30" s="20"/>
      <c r="H30" s="20"/>
      <c r="I30" s="20"/>
      <c r="J30" s="20"/>
      <c r="K30" s="20"/>
      <c r="L30" s="20"/>
      <c r="M30" s="20"/>
      <c r="N30" s="20"/>
      <c r="O30" s="31" t="str">
        <v>C0009</v>
      </c>
      <c r="P30" s="32">
        <v>1415</v>
      </c>
      <c r="Q30" s="32">
        <v>1271</v>
      </c>
      <c r="R30" s="32">
        <v>1214</v>
      </c>
      <c r="S30" s="32">
        <v>1135</v>
      </c>
      <c r="T30" s="32">
        <v>1566</v>
      </c>
      <c r="U30" s="33">
        <v>6601</v>
      </c>
      <c r="V30" s="20"/>
      <c r="W30" s="20"/>
      <c r="X30" s="20"/>
      <c r="Y30" s="20"/>
      <c r="Z30" s="20"/>
    </row>
    <row r="31" spans="1:26" x14ac:dyDescent="0.5">
      <c r="A31" s="20"/>
      <c r="B31" s="20"/>
      <c r="C31" s="20"/>
      <c r="D31" s="20"/>
      <c r="E31" s="20"/>
      <c r="F31" s="20"/>
      <c r="G31" s="20"/>
      <c r="H31" s="20"/>
      <c r="I31" s="20"/>
      <c r="J31" s="20"/>
      <c r="K31" s="20"/>
      <c r="L31" s="20"/>
      <c r="M31" s="20"/>
      <c r="N31" s="20"/>
      <c r="O31" s="34" t="str">
        <v>C0014</v>
      </c>
      <c r="P31" s="35">
        <v>1362</v>
      </c>
      <c r="Q31" s="35">
        <v>1363</v>
      </c>
      <c r="R31" s="35">
        <v>1152</v>
      </c>
      <c r="S31" s="35">
        <v>777</v>
      </c>
      <c r="T31" s="35">
        <v>750</v>
      </c>
      <c r="U31" s="36">
        <v>5404</v>
      </c>
      <c r="V31" s="20"/>
      <c r="W31" s="20"/>
      <c r="X31" s="20"/>
      <c r="Y31" s="20"/>
      <c r="Z31" s="20"/>
    </row>
    <row r="32" spans="1:26" x14ac:dyDescent="0.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x14ac:dyDescent="0.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x14ac:dyDescent="0.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x14ac:dyDescent="0.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sheetData>
  <sheetProtection algorithmName="SHA-512" hashValue="OcQq9MZe/RFtQTLplIPUAlxsj5QrKglEermDPcjQnl659h6EJzILAbTpx8+MPIfnMW1fnSbh9Mf/9Ac7C+6LCQ==" saltValue="ZMfBr3YYQAt6iFo9eoPKWw==" spinCount="100000" sheet="1" objects="1" scenarios="1"/>
  <conditionalFormatting sqref="P14:T30">
    <cfRule type="dataBar" priority="2">
      <dataBar>
        <cfvo type="num" val="0"/>
        <cfvo type="formula" val="MAX($P$14:$T$30)*2"/>
        <color theme="1" tint="0.34998626667073579"/>
      </dataBar>
      <extLst>
        <ext xmlns:x14="http://schemas.microsoft.com/office/spreadsheetml/2009/9/main" uri="{B025F937-C7B1-47D3-B67F-A62EFF666E3E}">
          <x14:id>{0C4EEE39-AF6A-4141-A61F-B0C35138A0F3}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C4EEE39-AF6A-4141-A61F-B0C35138A0F3}">
            <x14:dataBar minLength="0" maxLength="100" gradient="0">
              <x14:cfvo type="num">
                <xm:f>0</xm:f>
              </x14:cfvo>
              <x14:cfvo type="formula">
                <xm:f>MAX($P$14:$T$30)*2</xm:f>
              </x14:cfvo>
              <x14:negativeFillColor rgb="FFFF0000"/>
              <x14:axisColor rgb="FF000000"/>
            </x14:dataBar>
          </x14:cfRule>
          <xm:sqref>P14:T30</xm:sqref>
        </x14:conditionalFormatting>
        <x14:conditionalFormatting xmlns:xm="http://schemas.microsoft.com/office/excel/2006/main">
          <x14:cfRule type="expression" priority="3" id="{17030A94-F2F7-4176-BF37-9012979EF500}">
            <xm:f>P$13=pivots!$D$58</xm:f>
            <x14:dxf>
              <fill>
                <patternFill>
                  <bgColor rgb="FFFFC000"/>
                </patternFill>
              </fill>
              <border>
                <left style="thin">
                  <color theme="3" tint="0.499984740745262"/>
                </left>
                <right/>
                <top style="thin">
                  <color auto="1"/>
                </top>
                <bottom style="thin">
                  <color auto="1"/>
                </bottom>
                <vertical/>
                <horizontal/>
              </border>
            </x14:dxf>
          </x14:cfRule>
          <xm:sqref>P13:T31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8" x14ac:dyDescent="0.5"/>
  <cols>
    <col min="5" max="5" width="11" customWidth="1"/>
    <col min="6" max="6" width="10" customWidth="1"/>
  </cols>
  <sheetData>
    <row r="2" spans="5:6" x14ac:dyDescent="0.5">
      <c r="E2" t="s">
        <v>1040</v>
      </c>
      <c r="F2" t="s">
        <v>1041</v>
      </c>
    </row>
    <row r="3" spans="5:6" ht="25.5" customHeight="1" x14ac:dyDescent="0.5">
      <c r="E3" t="s">
        <v>11</v>
      </c>
      <c r="F3" t="e" vm="1">
        <v>#VALUE!</v>
      </c>
    </row>
    <row r="4" spans="5:6" ht="25.5" customHeight="1" x14ac:dyDescent="0.5">
      <c r="E4" t="s">
        <v>9</v>
      </c>
      <c r="F4" t="e" vm="2">
        <v>#VALUE!</v>
      </c>
    </row>
    <row r="5" spans="5:6" ht="25.5" customHeight="1" x14ac:dyDescent="0.5">
      <c r="E5" t="s">
        <v>6</v>
      </c>
      <c r="F5" t="e" vm="3">
        <v>#VALUE!</v>
      </c>
    </row>
    <row r="6" spans="5:6" ht="25.5" customHeight="1" x14ac:dyDescent="0.5">
      <c r="E6" t="s">
        <v>13</v>
      </c>
      <c r="F6" t="e" vm="4">
        <v>#VALUE!</v>
      </c>
    </row>
    <row r="7" spans="5:6" ht="25.5" customHeight="1" x14ac:dyDescent="0.5">
      <c r="E7" t="s">
        <v>10</v>
      </c>
      <c r="F7" t="e" vm="5">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1918A494-63C6-4425-A265-6553B1BC0B0C}">
  <ds:schemaRefs/>
</ds:datastoreItem>
</file>

<file path=customXml/itemProps2.xml><?xml version="1.0" encoding="utf-8"?>
<ds:datastoreItem xmlns:ds="http://schemas.openxmlformats.org/officeDocument/2006/customXml" ds:itemID="{CBEFC7E4-D489-4F5F-B626-F81E448500D2}">
  <ds:schemaRefs/>
</ds:datastoreItem>
</file>

<file path=customXml/itemProps3.xml><?xml version="1.0" encoding="utf-8"?>
<ds:datastoreItem xmlns:ds="http://schemas.openxmlformats.org/officeDocument/2006/customXml" ds:itemID="{42E38998-99B5-49CC-A933-D56D210B43A5}">
  <ds:schemaRefs/>
</ds:datastoreItem>
</file>

<file path=customXml/itemProps4.xml><?xml version="1.0" encoding="utf-8"?>
<ds:datastoreItem xmlns:ds="http://schemas.openxmlformats.org/officeDocument/2006/customXml" ds:itemID="{9E00132C-0025-43DB-9906-8D835BED2294}">
  <ds:schemaRefs/>
</ds:datastoreItem>
</file>

<file path=customXml/itemProps5.xml><?xml version="1.0" encoding="utf-8"?>
<ds:datastoreItem xmlns:ds="http://schemas.openxmlformats.org/officeDocument/2006/customXml" ds:itemID="{BD7622A3-43C8-4EFD-A97E-247CAEB8129D}">
  <ds:schemaRefs/>
</ds:datastoreItem>
</file>

<file path=customXml/itemProps6.xml><?xml version="1.0" encoding="utf-8"?>
<ds:datastoreItem xmlns:ds="http://schemas.openxmlformats.org/officeDocument/2006/customXml" ds:itemID="{224D7EC9-E1B5-4507-8CDA-F857E7965DF9}">
  <ds:schemaRefs/>
</ds:datastoreItem>
</file>

<file path=customXml/itemProps7.xml><?xml version="1.0" encoding="utf-8"?>
<ds:datastoreItem xmlns:ds="http://schemas.openxmlformats.org/officeDocument/2006/customXml" ds:itemID="{496BF4CC-313C-4DD1-B941-6FA180072FF7}">
  <ds:schemaRefs/>
</ds:datastoreItem>
</file>

<file path=customXml/itemProps8.xml><?xml version="1.0" encoding="utf-8"?>
<ds:datastoreItem xmlns:ds="http://schemas.openxmlformats.org/officeDocument/2006/customXml" ds:itemID="{AA09B27A-0E8E-4DF8-AC24-0FDB1DAADD3D}">
  <ds:schemaRefs/>
</ds:datastoreItem>
</file>

<file path=customXml/itemProps9.xml><?xml version="1.0" encoding="utf-8"?>
<ds:datastoreItem xmlns:ds="http://schemas.openxmlformats.org/officeDocument/2006/customXml" ds:itemID="{7EF1AEEC-B186-4005-B593-0591C2A87557}">
  <ds:schemaRefs/>
</ds:datastoreItem>
</file>

<file path=customXml/itemProps10.xml><?xml version="1.0" encoding="utf-8"?>
<ds:datastoreItem xmlns:ds="http://schemas.openxmlformats.org/officeDocument/2006/customXml" ds:itemID="{590FF0F3-FF22-48AF-B435-85B3A8B5A295}">
  <ds:schemaRefs/>
</ds:datastoreItem>
</file>

<file path=customXml/itemProps11.xml><?xml version="1.0" encoding="utf-8"?>
<ds:datastoreItem xmlns:ds="http://schemas.openxmlformats.org/officeDocument/2006/customXml" ds:itemID="{DD5F7B6C-7443-4DED-B097-7267CA1FFD64}">
  <ds:schemaRefs/>
</ds:datastoreItem>
</file>

<file path=customXml/itemProps12.xml><?xml version="1.0" encoding="utf-8"?>
<ds:datastoreItem xmlns:ds="http://schemas.openxmlformats.org/officeDocument/2006/customXml" ds:itemID="{3F7CDCE2-E37D-4E68-B55D-0E0633ABC84E}">
  <ds:schemaRefs/>
</ds:datastoreItem>
</file>

<file path=customXml/itemProps13.xml><?xml version="1.0" encoding="utf-8"?>
<ds:datastoreItem xmlns:ds="http://schemas.openxmlformats.org/officeDocument/2006/customXml" ds:itemID="{02894B47-2B60-41B6-B084-C3789C0FAC14}">
  <ds:schemaRefs/>
</ds:datastoreItem>
</file>

<file path=customXml/itemProps14.xml><?xml version="1.0" encoding="utf-8"?>
<ds:datastoreItem xmlns:ds="http://schemas.openxmlformats.org/officeDocument/2006/customXml" ds:itemID="{878D1B24-A31B-4A7D-902F-49FA8C1E7D9A}">
  <ds:schemaRefs/>
</ds:datastoreItem>
</file>

<file path=customXml/itemProps15.xml><?xml version="1.0" encoding="utf-8"?>
<ds:datastoreItem xmlns:ds="http://schemas.openxmlformats.org/officeDocument/2006/customXml" ds:itemID="{2DFD29D6-3A08-4D87-9A60-6BF001F505B4}">
  <ds:schemaRefs/>
</ds:datastoreItem>
</file>

<file path=customXml/itemProps16.xml><?xml version="1.0" encoding="utf-8"?>
<ds:datastoreItem xmlns:ds="http://schemas.openxmlformats.org/officeDocument/2006/customXml" ds:itemID="{64E3D134-B448-42A2-95A9-86413D4CC7B7}">
  <ds:schemaRefs/>
</ds:datastoreItem>
</file>

<file path=customXml/itemProps17.xml><?xml version="1.0" encoding="utf-8"?>
<ds:datastoreItem xmlns:ds="http://schemas.openxmlformats.org/officeDocument/2006/customXml" ds:itemID="{FCBC6CDA-4985-4D54-885A-83988E1E96E8}">
  <ds:schemaRefs/>
</ds:datastoreItem>
</file>

<file path=customXml/itemProps18.xml><?xml version="1.0" encoding="utf-8"?>
<ds:datastoreItem xmlns:ds="http://schemas.openxmlformats.org/officeDocument/2006/customXml" ds:itemID="{3AEDFF89-0941-4AC3-8195-1FEC5DAC1269}">
  <ds:schemaRefs/>
</ds:datastoreItem>
</file>

<file path=customXml/itemProps19.xml><?xml version="1.0" encoding="utf-8"?>
<ds:datastoreItem xmlns:ds="http://schemas.openxmlformats.org/officeDocument/2006/customXml" ds:itemID="{41E7A772-D74D-4C44-8C12-9AB8775CFB20}">
  <ds:schemaRefs/>
</ds:datastoreItem>
</file>

<file path=customXml/itemProps20.xml><?xml version="1.0" encoding="utf-8"?>
<ds:datastoreItem xmlns:ds="http://schemas.openxmlformats.org/officeDocument/2006/customXml" ds:itemID="{5D8DF1E9-351D-4A78-AC39-18ED80A91035}">
  <ds:schemaRefs/>
</ds:datastoreItem>
</file>

<file path=customXml/itemProps21.xml><?xml version="1.0" encoding="utf-8"?>
<ds:datastoreItem xmlns:ds="http://schemas.openxmlformats.org/officeDocument/2006/customXml" ds:itemID="{1B77683A-23BE-4F1B-9256-136BB2DB058D}">
  <ds:schemaRefs/>
</ds:datastoreItem>
</file>

<file path=customXml/itemProps22.xml><?xml version="1.0" encoding="utf-8"?>
<ds:datastoreItem xmlns:ds="http://schemas.openxmlformats.org/officeDocument/2006/customXml" ds:itemID="{46F6CA51-0D28-4F52-B731-94867B0C7948}">
  <ds:schemaRefs/>
</ds:datastoreItem>
</file>

<file path=customXml/itemProps23.xml><?xml version="1.0" encoding="utf-8"?>
<ds:datastoreItem xmlns:ds="http://schemas.openxmlformats.org/officeDocument/2006/customXml" ds:itemID="{21D4F287-8B3C-4F65-AAE0-BC601520B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Harshal Bandgar</cp:lastModifiedBy>
  <dcterms:created xsi:type="dcterms:W3CDTF">2021-03-14T20:21:32Z</dcterms:created>
  <dcterms:modified xsi:type="dcterms:W3CDTF">2024-09-24T08:17:52Z</dcterms:modified>
</cp:coreProperties>
</file>