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pple/Desktop/SEM 5/WATER RESOURCES/"/>
    </mc:Choice>
  </mc:AlternateContent>
  <xr:revisionPtr revIDLastSave="0" documentId="8_{AB9B6B93-BCC8-2246-B401-28038BC387E0}" xr6:coauthVersionLast="43" xr6:coauthVersionMax="43" xr10:uidLastSave="{00000000-0000-0000-0000-000000000000}"/>
  <bookViews>
    <workbookView xWindow="0" yWindow="0" windowWidth="28800" windowHeight="18000" xr2:uid="{CBA9288E-FF1E-F149-B5C2-46B2AD45870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3" i="1"/>
  <c r="F4" i="1"/>
  <c r="F5" i="1"/>
  <c r="F6" i="1"/>
  <c r="F7" i="1"/>
  <c r="F3" i="1"/>
  <c r="E4" i="1"/>
  <c r="E5" i="1"/>
  <c r="E6" i="1"/>
  <c r="E7" i="1"/>
  <c r="E3" i="1"/>
  <c r="D5" i="1"/>
  <c r="D6" i="1" s="1"/>
  <c r="D7" i="1" s="1"/>
  <c r="D4" i="1"/>
  <c r="C4" i="1"/>
  <c r="C5" i="1"/>
  <c r="C6" i="1"/>
  <c r="C7" i="1"/>
  <c r="B5" i="1"/>
  <c r="B6" i="1" s="1"/>
  <c r="B7" i="1" s="1"/>
  <c r="B4" i="1"/>
  <c r="C3" i="1"/>
</calcChain>
</file>

<file path=xl/sharedStrings.xml><?xml version="1.0" encoding="utf-8"?>
<sst xmlns="http://schemas.openxmlformats.org/spreadsheetml/2006/main" count="14" uniqueCount="12">
  <si>
    <t xml:space="preserve">height </t>
  </si>
  <si>
    <t>km</t>
  </si>
  <si>
    <t>temperature</t>
  </si>
  <si>
    <t>c</t>
  </si>
  <si>
    <t>K</t>
  </si>
  <si>
    <t>*10^3N/m^2</t>
  </si>
  <si>
    <t>⍴a</t>
  </si>
  <si>
    <t>kg/m^3</t>
  </si>
  <si>
    <t>Pa</t>
  </si>
  <si>
    <t>Pv</t>
  </si>
  <si>
    <t>d(PW)</t>
  </si>
  <si>
    <t>kg/km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</si>
</sst>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00"/>
  </numFmts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169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402B27-8D0A-464D-9379-7D03895441AB}">
  <dimension ref="A1:G7"/>
  <sheetViews>
    <sheetView tabSelected="1" zoomScale="323" workbookViewId="0">
      <selection activeCell="E9" sqref="E9"/>
    </sheetView>
  </sheetViews>
  <sheetFormatPr baseColWidth="10" defaultRowHeight="16" x14ac:dyDescent="0.2"/>
  <cols>
    <col min="2" max="4" width="10.83203125" customWidth="1"/>
    <col min="5" max="5" width="11" customWidth="1"/>
    <col min="6" max="6" width="12.1640625" customWidth="1"/>
  </cols>
  <sheetData>
    <row r="1" spans="1:7" s="1" customFormat="1" x14ac:dyDescent="0.2">
      <c r="A1" s="1" t="s">
        <v>0</v>
      </c>
      <c r="B1" s="1" t="s">
        <v>2</v>
      </c>
      <c r="C1" s="1" t="s">
        <v>2</v>
      </c>
      <c r="D1" s="2" t="s">
        <v>8</v>
      </c>
      <c r="E1" s="2" t="s">
        <v>6</v>
      </c>
      <c r="F1" s="1" t="s">
        <v>9</v>
      </c>
      <c r="G1" s="1" t="s">
        <v>10</v>
      </c>
    </row>
    <row r="2" spans="1:7" s="1" customFormat="1" x14ac:dyDescent="0.2">
      <c r="A2" s="1" t="s">
        <v>1</v>
      </c>
      <c r="B2" s="1" t="s">
        <v>3</v>
      </c>
      <c r="C2" s="1" t="s">
        <v>4</v>
      </c>
      <c r="D2" s="2" t="s">
        <v>5</v>
      </c>
      <c r="E2" s="1" t="s">
        <v>7</v>
      </c>
      <c r="F2" s="2" t="s">
        <v>5</v>
      </c>
      <c r="G2" s="1" t="s">
        <v>11</v>
      </c>
    </row>
    <row r="3" spans="1:7" x14ac:dyDescent="0.2">
      <c r="A3">
        <v>0</v>
      </c>
      <c r="B3">
        <v>25</v>
      </c>
      <c r="C3">
        <f>B3+273</f>
        <v>298</v>
      </c>
      <c r="D3">
        <v>101.3</v>
      </c>
      <c r="E3" s="3">
        <f>D3*1000/(C3*287)</f>
        <v>1.184435142529757</v>
      </c>
      <c r="F3" s="3">
        <f>0.4888*EXP((17.27*B3/(237.3+B3)))</f>
        <v>2.5350519782536787</v>
      </c>
      <c r="G3" s="4">
        <f>F3*18*1000/(8.314*C3)</f>
        <v>18.417602236611579</v>
      </c>
    </row>
    <row r="4" spans="1:7" x14ac:dyDescent="0.2">
      <c r="A4">
        <v>2</v>
      </c>
      <c r="B4">
        <f>B3-6.5*(A4-A3)</f>
        <v>12</v>
      </c>
      <c r="C4">
        <f t="shared" ref="C4:C7" si="0">B4+273</f>
        <v>285</v>
      </c>
      <c r="D4" s="4">
        <f>D3*(C4/C3)^5.25</f>
        <v>80.151116052928032</v>
      </c>
      <c r="E4" s="3">
        <f t="shared" ref="E4:E7" si="1">D4*1000/(C4*287)</f>
        <v>0.97990239076872709</v>
      </c>
      <c r="F4" s="3">
        <f t="shared" ref="F4:F7" si="2">0.4888*EXP((17.27*B4/(237.3+B4)))</f>
        <v>1.1224185022026067</v>
      </c>
      <c r="G4" s="4">
        <f t="shared" ref="G4:G7" si="3">F4*18*1000/(8.314*C4)</f>
        <v>8.5265323084912445</v>
      </c>
    </row>
    <row r="5" spans="1:7" x14ac:dyDescent="0.2">
      <c r="A5">
        <v>4</v>
      </c>
      <c r="B5">
        <f t="shared" ref="B5:B7" si="4">B4-6.5*(A5-A4)</f>
        <v>-1</v>
      </c>
      <c r="C5">
        <f t="shared" si="0"/>
        <v>272</v>
      </c>
      <c r="D5" s="4">
        <f t="shared" ref="D5:D7" si="5">D4*(C5/C4)^5.25</f>
        <v>62.727908180491212</v>
      </c>
      <c r="E5" s="3">
        <f t="shared" si="1"/>
        <v>0.80354463235923357</v>
      </c>
      <c r="F5" s="3">
        <f t="shared" si="2"/>
        <v>0.45435023642260836</v>
      </c>
      <c r="G5" s="4">
        <f t="shared" si="3"/>
        <v>3.6164656070938768</v>
      </c>
    </row>
    <row r="6" spans="1:7" x14ac:dyDescent="0.2">
      <c r="A6">
        <v>6</v>
      </c>
      <c r="B6">
        <f t="shared" si="4"/>
        <v>-14</v>
      </c>
      <c r="C6">
        <f t="shared" si="0"/>
        <v>259</v>
      </c>
      <c r="D6" s="4">
        <f t="shared" si="5"/>
        <v>48.506263358794087</v>
      </c>
      <c r="E6" s="3">
        <f t="shared" si="1"/>
        <v>0.65255355439433482</v>
      </c>
      <c r="F6" s="3">
        <f t="shared" si="2"/>
        <v>0.16553700867130017</v>
      </c>
      <c r="G6" s="4">
        <f t="shared" si="3"/>
        <v>1.3837506053813511</v>
      </c>
    </row>
    <row r="7" spans="1:7" x14ac:dyDescent="0.2">
      <c r="A7">
        <v>8</v>
      </c>
      <c r="B7">
        <f t="shared" si="4"/>
        <v>-27</v>
      </c>
      <c r="C7">
        <f t="shared" si="0"/>
        <v>246</v>
      </c>
      <c r="D7" s="4">
        <f t="shared" si="5"/>
        <v>37.015478786610238</v>
      </c>
      <c r="E7" s="3">
        <f t="shared" si="1"/>
        <v>0.52428371415271868</v>
      </c>
      <c r="F7" s="3">
        <f t="shared" si="2"/>
        <v>5.3233737145349756E-2</v>
      </c>
      <c r="G7" s="4">
        <f t="shared" si="3"/>
        <v>0.46850511167190595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2019-08-10T14:17:11Z</dcterms:created>
  <dcterms:modified xsi:type="dcterms:W3CDTF">2019-08-10T14:50:26Z</dcterms:modified>
</cp:coreProperties>
</file>